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Users\0220269\Desktop\報告\"/>
    </mc:Choice>
  </mc:AlternateContent>
  <xr:revisionPtr revIDLastSave="0" documentId="13_ncr:101_{F00DFA92-41C5-4306-AA71-8E06F3D31C9B}" xr6:coauthVersionLast="47" xr6:coauthVersionMax="47" xr10:uidLastSave="{00000000-0000-0000-0000-000000000000}"/>
  <bookViews>
    <workbookView xWindow="-120" yWindow="-120" windowWidth="29040" windowHeight="15720" xr2:uid="{00000000-000D-0000-FFFF-FFFF00000000}"/>
  </bookViews>
  <sheets>
    <sheet name="報告書" sheetId="53" r:id="rId1"/>
    <sheet name="概要書" sheetId="54" r:id="rId2"/>
    <sheet name="CSV変換用" sheetId="55" state="hidden" r:id="rId3"/>
  </sheets>
  <definedNames>
    <definedName name="_xlnm.Print_Area" localSheetId="1">概要書!$A$1:$AU$472</definedName>
    <definedName name="_xlnm.Print_Area" localSheetId="0">報告書!$A$1:$AU$539</definedName>
    <definedName name="リスト_報告書_改善予定年月">#REF!</definedName>
    <definedName name="リスト_報告書_不具合把握年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Y2" i="55" l="1"/>
  <c r="PX2" i="55"/>
  <c r="PW2" i="55"/>
  <c r="PV2" i="55"/>
  <c r="PU2" i="55"/>
  <c r="PT2" i="55"/>
  <c r="PS2" i="55"/>
  <c r="PR2" i="55"/>
  <c r="PQ2" i="55"/>
  <c r="PP2" i="55"/>
  <c r="PO2" i="55"/>
  <c r="PN2" i="55"/>
  <c r="PM2" i="55"/>
  <c r="PL2" i="55"/>
  <c r="PK2" i="55"/>
  <c r="PJ2" i="55"/>
  <c r="PI2" i="55"/>
  <c r="PH2" i="55"/>
  <c r="PG2" i="55"/>
  <c r="PF2" i="55"/>
  <c r="PE2" i="55"/>
  <c r="PD2" i="55"/>
  <c r="PC2" i="55"/>
  <c r="PB2" i="55"/>
  <c r="PA2" i="55"/>
  <c r="OZ2" i="55"/>
  <c r="OY2" i="55"/>
  <c r="OX2" i="55"/>
  <c r="OW2" i="55"/>
  <c r="OV2" i="55"/>
  <c r="OU2" i="55"/>
  <c r="OT2" i="55"/>
  <c r="OS2" i="55"/>
  <c r="OR2" i="55"/>
  <c r="OQ2" i="55"/>
  <c r="OP2" i="55"/>
  <c r="OO2" i="55"/>
  <c r="ON2" i="55"/>
  <c r="OM2" i="55"/>
  <c r="OL2" i="55"/>
  <c r="OK2" i="55"/>
  <c r="OJ2" i="55"/>
  <c r="OI2" i="55"/>
  <c r="OH2" i="55"/>
  <c r="OG2" i="55"/>
  <c r="OF2" i="55"/>
  <c r="OE2" i="55"/>
  <c r="OD2" i="55"/>
  <c r="OC2" i="55"/>
  <c r="OB2" i="55"/>
  <c r="OA2" i="55"/>
  <c r="NZ2" i="55"/>
  <c r="NY2" i="55"/>
  <c r="NX2" i="55"/>
  <c r="NW2" i="55"/>
  <c r="NV2" i="55"/>
  <c r="NU2" i="55"/>
  <c r="NT2" i="55"/>
  <c r="NS2" i="55"/>
  <c r="NR2" i="55"/>
  <c r="NQ2" i="55"/>
  <c r="NP2" i="55"/>
  <c r="NO2" i="55"/>
  <c r="NN2" i="55"/>
  <c r="NM2" i="55"/>
  <c r="NL2" i="55"/>
  <c r="NK2" i="55"/>
  <c r="NJ2" i="55"/>
  <c r="NI2" i="55"/>
  <c r="NH2" i="55"/>
  <c r="NG2" i="55"/>
  <c r="NF2" i="55"/>
  <c r="NE2" i="55"/>
  <c r="ND2" i="55"/>
  <c r="NC2" i="55"/>
  <c r="NB2" i="55"/>
  <c r="NA2" i="55"/>
  <c r="MZ2" i="55"/>
  <c r="MY2" i="55"/>
  <c r="MX2" i="55"/>
  <c r="MW2" i="55"/>
  <c r="MV2" i="55"/>
  <c r="MU2" i="55"/>
  <c r="MT2" i="55"/>
  <c r="MS2" i="55"/>
  <c r="MR2" i="55"/>
  <c r="MQ2" i="55"/>
  <c r="MP2" i="55"/>
  <c r="MO2" i="55"/>
  <c r="MN2" i="55"/>
  <c r="MM2" i="55"/>
  <c r="ML2" i="55"/>
  <c r="MK2" i="55"/>
  <c r="MJ2" i="55"/>
  <c r="MI2" i="55"/>
  <c r="MH2" i="55"/>
  <c r="MG2" i="55"/>
  <c r="MF2" i="55"/>
  <c r="ME2" i="55"/>
  <c r="MD2" i="55"/>
  <c r="MC2" i="55"/>
  <c r="MB2" i="55"/>
  <c r="MA2" i="55"/>
  <c r="LZ2" i="55"/>
  <c r="LY2" i="55"/>
  <c r="LX2" i="55"/>
  <c r="LW2" i="55"/>
  <c r="LV2" i="55"/>
  <c r="LU2" i="55"/>
  <c r="LT2" i="55"/>
  <c r="LS2" i="55"/>
  <c r="LR2" i="55"/>
  <c r="LQ2" i="55"/>
  <c r="LP2" i="55"/>
  <c r="LO2" i="55"/>
  <c r="LN2" i="55"/>
  <c r="LM2" i="55"/>
  <c r="LL2" i="55"/>
  <c r="LK2" i="55"/>
  <c r="LJ2" i="55"/>
  <c r="LI2" i="55"/>
  <c r="LH2" i="55"/>
  <c r="LG2" i="55"/>
  <c r="LF2" i="55"/>
  <c r="LE2" i="55"/>
  <c r="LD2" i="55"/>
  <c r="LC2" i="55"/>
  <c r="LB2" i="55"/>
  <c r="LA2" i="55"/>
  <c r="KZ2" i="55"/>
  <c r="KY2" i="55"/>
  <c r="KX2" i="55"/>
  <c r="KW2" i="55"/>
  <c r="KV2" i="55"/>
  <c r="KU2" i="55"/>
  <c r="KT2" i="55"/>
  <c r="KS2" i="55"/>
  <c r="KR2" i="55"/>
  <c r="KQ2" i="55"/>
  <c r="KP2" i="55"/>
  <c r="KO2" i="55"/>
  <c r="KN2" i="55"/>
  <c r="KM2" i="55"/>
  <c r="KL2" i="55"/>
  <c r="KK2" i="55"/>
  <c r="KJ2" i="55"/>
  <c r="KI2" i="55"/>
  <c r="KH2" i="55"/>
  <c r="KG2" i="55"/>
  <c r="KF2" i="55"/>
  <c r="KE2" i="55"/>
  <c r="KD2" i="55"/>
  <c r="KC2" i="55"/>
  <c r="KB2" i="55"/>
  <c r="KA2" i="55"/>
  <c r="JZ2" i="55"/>
  <c r="JY2" i="55"/>
  <c r="JX2" i="55"/>
  <c r="JW2" i="55"/>
  <c r="JV2" i="55"/>
  <c r="JU2" i="55"/>
  <c r="JT2" i="55"/>
  <c r="JS2" i="55"/>
  <c r="JR2" i="55"/>
  <c r="JQ2" i="55"/>
  <c r="JP2" i="55"/>
  <c r="JO2" i="55"/>
  <c r="JN2" i="55"/>
  <c r="JM2" i="55"/>
  <c r="JL2" i="55"/>
  <c r="JK2" i="55"/>
  <c r="JJ2" i="55"/>
  <c r="JI2" i="55"/>
  <c r="JH2" i="55"/>
  <c r="JG2" i="55"/>
  <c r="JF2" i="55"/>
  <c r="JE2" i="55"/>
  <c r="JD2" i="55"/>
  <c r="JC2" i="55"/>
  <c r="JB2" i="55"/>
  <c r="JA2" i="55"/>
  <c r="IZ2" i="55"/>
  <c r="IY2" i="55"/>
  <c r="IX2" i="55"/>
  <c r="IW2" i="55"/>
  <c r="IV2" i="55"/>
  <c r="IU2" i="55"/>
  <c r="IT2" i="55"/>
  <c r="IS2" i="55"/>
  <c r="IR2" i="55"/>
  <c r="IQ2" i="55"/>
  <c r="IP2" i="55"/>
  <c r="IO2" i="55"/>
  <c r="IN2" i="55"/>
  <c r="IM2" i="55"/>
  <c r="IL2" i="55"/>
  <c r="IK2" i="55"/>
  <c r="IJ2" i="55"/>
  <c r="II2" i="55"/>
  <c r="IH2" i="55"/>
  <c r="IG2" i="55"/>
  <c r="IF2" i="55"/>
  <c r="IE2" i="55"/>
  <c r="ID2" i="55"/>
  <c r="IC2" i="55"/>
  <c r="IB2" i="55"/>
  <c r="IA2" i="55"/>
  <c r="HZ2" i="55"/>
  <c r="HY2" i="55"/>
  <c r="HX2" i="55"/>
  <c r="HW2" i="55"/>
  <c r="HV2" i="55"/>
  <c r="HU2" i="55"/>
  <c r="HT2" i="55"/>
  <c r="HS2" i="55"/>
  <c r="HR2" i="55"/>
  <c r="HQ2" i="55"/>
  <c r="HP2" i="55"/>
  <c r="HO2" i="55"/>
  <c r="HN2" i="55"/>
  <c r="HM2" i="55"/>
  <c r="HL2" i="55"/>
  <c r="HK2" i="55"/>
  <c r="HJ2" i="55"/>
  <c r="HI2" i="55"/>
  <c r="HH2" i="55"/>
  <c r="HG2" i="55"/>
  <c r="HF2" i="55"/>
  <c r="HE2" i="55"/>
  <c r="HD2" i="55"/>
  <c r="HC2" i="55"/>
  <c r="HB2" i="55"/>
  <c r="HA2" i="55"/>
  <c r="GZ2" i="55"/>
  <c r="GY2" i="55"/>
  <c r="GX2" i="55"/>
  <c r="GW2" i="55"/>
  <c r="GV2" i="55"/>
  <c r="GU2" i="55"/>
  <c r="GT2" i="55"/>
  <c r="GS2" i="55"/>
  <c r="GR2" i="55"/>
  <c r="GQ2" i="55"/>
  <c r="GP2" i="55"/>
  <c r="GO2" i="55"/>
  <c r="GN2" i="55"/>
  <c r="GM2" i="55"/>
  <c r="GL2" i="55"/>
  <c r="GK2" i="55"/>
  <c r="GJ2" i="55"/>
  <c r="GI2" i="55"/>
  <c r="GH2" i="55"/>
  <c r="GG2" i="55"/>
  <c r="GF2" i="55"/>
  <c r="GE2" i="55"/>
  <c r="GD2" i="55"/>
  <c r="GC2" i="55"/>
  <c r="GB2" i="55"/>
  <c r="GA2" i="55"/>
  <c r="FZ2" i="55"/>
  <c r="FY2" i="55"/>
  <c r="FX2" i="55"/>
  <c r="FW2" i="55"/>
  <c r="FV2" i="55"/>
  <c r="FU2" i="55"/>
  <c r="FT2" i="55"/>
  <c r="FS2" i="55"/>
  <c r="FR2" i="55"/>
  <c r="FQ2" i="55"/>
  <c r="FP2" i="55"/>
  <c r="FO2" i="55"/>
  <c r="FN2" i="55"/>
  <c r="FM2" i="55"/>
  <c r="FL2" i="55"/>
  <c r="FK2" i="55"/>
  <c r="FJ2" i="55"/>
  <c r="FI2" i="55"/>
  <c r="FH2" i="55"/>
  <c r="FG2" i="55"/>
  <c r="FF2" i="55"/>
  <c r="FE2" i="55"/>
  <c r="FD2" i="55"/>
  <c r="FC2" i="55"/>
  <c r="FB2" i="55"/>
  <c r="FA2" i="55"/>
  <c r="EZ2" i="55"/>
  <c r="EY2" i="55"/>
  <c r="EX2" i="55"/>
  <c r="EW2" i="55"/>
  <c r="EV2" i="55"/>
  <c r="EU2" i="55"/>
  <c r="ET2" i="55"/>
  <c r="ES2" i="55"/>
  <c r="ER2" i="55"/>
  <c r="EQ2" i="55"/>
  <c r="EP2" i="55"/>
  <c r="EO2" i="55"/>
  <c r="EN2" i="55"/>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G2" i="55"/>
  <c r="F2" i="55"/>
  <c r="E2" i="55"/>
  <c r="D2" i="55"/>
  <c r="C2" i="55"/>
  <c r="B2" i="55"/>
  <c r="A2" i="55"/>
  <c r="C470" i="54"/>
  <c r="C469" i="54"/>
  <c r="C468" i="54"/>
  <c r="C467" i="54"/>
  <c r="C466" i="54"/>
  <c r="C465" i="54"/>
  <c r="C464" i="54"/>
  <c r="C463" i="54"/>
  <c r="C462" i="54"/>
  <c r="C461" i="54"/>
  <c r="C460" i="54"/>
  <c r="C459" i="54"/>
  <c r="C458" i="54"/>
  <c r="C457" i="54"/>
  <c r="C456" i="54"/>
  <c r="C455" i="54"/>
  <c r="C454" i="54"/>
  <c r="C453" i="54"/>
  <c r="C452" i="54"/>
  <c r="C451" i="54"/>
  <c r="Q417" i="54"/>
  <c r="L417" i="54"/>
  <c r="AE416" i="54"/>
  <c r="U416" i="54"/>
  <c r="L416" i="54"/>
  <c r="R415" i="54"/>
  <c r="L415" i="54"/>
  <c r="S414" i="54"/>
  <c r="O414" i="54"/>
  <c r="AF413" i="54"/>
  <c r="AA413" i="54"/>
  <c r="O413" i="54"/>
  <c r="AJ412" i="54"/>
  <c r="AE412" i="54"/>
  <c r="Y412" i="54"/>
  <c r="T412" i="54"/>
  <c r="O412" i="54"/>
  <c r="T411" i="54"/>
  <c r="O411" i="54"/>
  <c r="AO410" i="54"/>
  <c r="AL410" i="54"/>
  <c r="AE410" i="54"/>
  <c r="Y410" i="54"/>
  <c r="V410" i="54"/>
  <c r="O410" i="54"/>
  <c r="N403" i="54"/>
  <c r="N402" i="54"/>
  <c r="N401" i="54"/>
  <c r="AH400" i="54"/>
  <c r="X400" i="54"/>
  <c r="K400" i="54"/>
  <c r="N399" i="54"/>
  <c r="N398" i="54"/>
  <c r="N397" i="54"/>
  <c r="AH396" i="54"/>
  <c r="AH395" i="54"/>
  <c r="AH394" i="54"/>
  <c r="X394" i="54"/>
  <c r="K394" i="54"/>
  <c r="N392" i="54"/>
  <c r="N391" i="54"/>
  <c r="N390" i="54"/>
  <c r="AH389" i="54"/>
  <c r="X389" i="54"/>
  <c r="K389" i="54"/>
  <c r="N388" i="54"/>
  <c r="N387" i="54"/>
  <c r="N386" i="54"/>
  <c r="AH385" i="54"/>
  <c r="AH384" i="54"/>
  <c r="AH383" i="54"/>
  <c r="X383" i="54"/>
  <c r="K383" i="54"/>
  <c r="N381" i="54"/>
  <c r="N380" i="54"/>
  <c r="N379" i="54"/>
  <c r="AH378" i="54"/>
  <c r="X378" i="54"/>
  <c r="K378" i="54"/>
  <c r="N377" i="54"/>
  <c r="N376" i="54"/>
  <c r="N375" i="54"/>
  <c r="AH374" i="54"/>
  <c r="AH373" i="54"/>
  <c r="AH372" i="54"/>
  <c r="X372" i="54"/>
  <c r="K372" i="54"/>
  <c r="P337" i="54"/>
  <c r="K337" i="54"/>
  <c r="AR336" i="54"/>
  <c r="AL336" i="54"/>
  <c r="AF336" i="54"/>
  <c r="K336" i="54"/>
  <c r="AI335" i="54"/>
  <c r="AC335" i="54"/>
  <c r="W335" i="54"/>
  <c r="K335" i="54"/>
  <c r="AI334" i="54"/>
  <c r="AC334" i="54"/>
  <c r="W334" i="54"/>
  <c r="K334" i="54"/>
  <c r="AI333" i="54"/>
  <c r="AC333" i="54"/>
  <c r="W333" i="54"/>
  <c r="K333" i="54"/>
  <c r="P330" i="54"/>
  <c r="K330" i="54"/>
  <c r="AL329" i="54"/>
  <c r="AE329" i="54"/>
  <c r="Z329" i="54"/>
  <c r="U329" i="54"/>
  <c r="P329" i="54"/>
  <c r="K329" i="54"/>
  <c r="N322" i="54"/>
  <c r="N321" i="54"/>
  <c r="N320" i="54"/>
  <c r="AH319" i="54"/>
  <c r="X319" i="54"/>
  <c r="K319" i="54"/>
  <c r="N318" i="54"/>
  <c r="N317" i="54"/>
  <c r="N316" i="54"/>
  <c r="AH315" i="54"/>
  <c r="AH314" i="54"/>
  <c r="AH313" i="54"/>
  <c r="X313" i="54"/>
  <c r="K313" i="54"/>
  <c r="N311" i="54"/>
  <c r="N310" i="54"/>
  <c r="N309" i="54"/>
  <c r="AH308" i="54"/>
  <c r="X308" i="54"/>
  <c r="K308" i="54"/>
  <c r="N307" i="54"/>
  <c r="N306" i="54"/>
  <c r="N305" i="54"/>
  <c r="AH304" i="54"/>
  <c r="AH303" i="54"/>
  <c r="AH302" i="54"/>
  <c r="X302" i="54"/>
  <c r="K302" i="54"/>
  <c r="N300" i="54"/>
  <c r="N299" i="54"/>
  <c r="N298" i="54"/>
  <c r="AH297" i="54"/>
  <c r="X297" i="54"/>
  <c r="K297" i="54"/>
  <c r="N296" i="54"/>
  <c r="N295" i="54"/>
  <c r="N294" i="54"/>
  <c r="AH293" i="54"/>
  <c r="AH292" i="54"/>
  <c r="AH291" i="54"/>
  <c r="X291" i="54"/>
  <c r="K291" i="54"/>
  <c r="AL259" i="54"/>
  <c r="AG259" i="54"/>
  <c r="Y259" i="54"/>
  <c r="P259" i="54"/>
  <c r="K259" i="54"/>
  <c r="AR258" i="54"/>
  <c r="AA258" i="54"/>
  <c r="V258" i="54"/>
  <c r="P258" i="54"/>
  <c r="K258" i="54"/>
  <c r="AR257" i="54"/>
  <c r="AL257" i="54"/>
  <c r="AG257" i="54"/>
  <c r="AA257" i="54"/>
  <c r="V257" i="54"/>
  <c r="P257" i="54"/>
  <c r="K257" i="54"/>
  <c r="AR255" i="54"/>
  <c r="AL255" i="54"/>
  <c r="AG255" i="54"/>
  <c r="AA255" i="54"/>
  <c r="V255" i="54"/>
  <c r="P255" i="54"/>
  <c r="K255" i="54"/>
  <c r="AR253" i="54"/>
  <c r="AL253" i="54"/>
  <c r="AG253" i="54"/>
  <c r="AA253" i="54"/>
  <c r="V253" i="54"/>
  <c r="P253" i="54"/>
  <c r="K253" i="54"/>
  <c r="AA251" i="54"/>
  <c r="V251" i="54"/>
  <c r="K251" i="54"/>
  <c r="AQ250" i="54"/>
  <c r="AG250" i="54"/>
  <c r="AC250" i="54"/>
  <c r="R250" i="54"/>
  <c r="N245" i="54"/>
  <c r="N244" i="54"/>
  <c r="N243" i="54"/>
  <c r="AH242" i="54"/>
  <c r="X242" i="54"/>
  <c r="K242" i="54"/>
  <c r="N241" i="54"/>
  <c r="N240" i="54"/>
  <c r="N239" i="54"/>
  <c r="AH238" i="54"/>
  <c r="AH237" i="54"/>
  <c r="AH236" i="54"/>
  <c r="X236" i="54"/>
  <c r="K236" i="54"/>
  <c r="N234" i="54"/>
  <c r="N233" i="54"/>
  <c r="N232" i="54"/>
  <c r="AH231" i="54"/>
  <c r="X231" i="54"/>
  <c r="K231" i="54"/>
  <c r="N230" i="54"/>
  <c r="N229" i="54"/>
  <c r="N228" i="54"/>
  <c r="AH227" i="54"/>
  <c r="AH226" i="54"/>
  <c r="AH225" i="54"/>
  <c r="X225" i="54"/>
  <c r="K225" i="54"/>
  <c r="N223" i="54"/>
  <c r="N222" i="54"/>
  <c r="N221" i="54"/>
  <c r="AH220" i="54"/>
  <c r="X220" i="54"/>
  <c r="K220" i="54"/>
  <c r="N219" i="54"/>
  <c r="N218" i="54"/>
  <c r="N217" i="54"/>
  <c r="AH216" i="54"/>
  <c r="AH215" i="54"/>
  <c r="AH214" i="54"/>
  <c r="X214" i="54"/>
  <c r="K214" i="54"/>
  <c r="V180" i="54"/>
  <c r="S180" i="54"/>
  <c r="AN179" i="54"/>
  <c r="AI179" i="54"/>
  <c r="S179" i="54"/>
  <c r="AI178" i="54"/>
  <c r="AC178" i="54"/>
  <c r="S178" i="54"/>
  <c r="AC177" i="54"/>
  <c r="U177" i="54"/>
  <c r="Q177" i="54"/>
  <c r="L177" i="54"/>
  <c r="AE176" i="54"/>
  <c r="AA176" i="54"/>
  <c r="L176" i="54"/>
  <c r="AO175" i="54"/>
  <c r="AK175" i="54"/>
  <c r="AC175" i="54"/>
  <c r="X175" i="54"/>
  <c r="T175" i="54"/>
  <c r="L175" i="54"/>
  <c r="AC174" i="54"/>
  <c r="U174" i="54"/>
  <c r="Q174" i="54"/>
  <c r="L174" i="54"/>
  <c r="AO173" i="54"/>
  <c r="AK173" i="54"/>
  <c r="AC173" i="54"/>
  <c r="X173" i="54"/>
  <c r="T173" i="54"/>
  <c r="L173" i="54"/>
  <c r="AC172" i="54"/>
  <c r="U172" i="54"/>
  <c r="Q172" i="54"/>
  <c r="L172" i="54"/>
  <c r="AE171" i="54"/>
  <c r="AA171" i="54"/>
  <c r="L171" i="54"/>
  <c r="AO170" i="54"/>
  <c r="AK170" i="54"/>
  <c r="AC170" i="54"/>
  <c r="X170" i="54"/>
  <c r="T170" i="54"/>
  <c r="L170" i="54"/>
  <c r="N163" i="54"/>
  <c r="N162" i="54"/>
  <c r="N161" i="54"/>
  <c r="AH160" i="54"/>
  <c r="X160" i="54"/>
  <c r="K160" i="54"/>
  <c r="N159" i="54"/>
  <c r="N158" i="54"/>
  <c r="N157" i="54"/>
  <c r="AH156" i="54"/>
  <c r="AH155" i="54"/>
  <c r="AH154" i="54"/>
  <c r="X154" i="54"/>
  <c r="K154" i="54"/>
  <c r="N152" i="54"/>
  <c r="N151" i="54"/>
  <c r="N150" i="54"/>
  <c r="AH149" i="54"/>
  <c r="X149" i="54"/>
  <c r="K149" i="54"/>
  <c r="N148" i="54"/>
  <c r="N147" i="54"/>
  <c r="N146" i="54"/>
  <c r="AH145" i="54"/>
  <c r="AH144" i="54"/>
  <c r="AH143" i="54"/>
  <c r="X143" i="54"/>
  <c r="K143" i="54"/>
  <c r="N141" i="54"/>
  <c r="N140" i="54"/>
  <c r="N139" i="54"/>
  <c r="AH138" i="54"/>
  <c r="X138" i="54"/>
  <c r="K138" i="54"/>
  <c r="N137" i="54"/>
  <c r="N136" i="54"/>
  <c r="N135" i="54"/>
  <c r="AH134" i="54"/>
  <c r="AH133" i="54"/>
  <c r="AH132" i="54"/>
  <c r="X132" i="54"/>
  <c r="K132" i="54"/>
  <c r="X124" i="54"/>
  <c r="U124" i="54"/>
  <c r="AE123" i="54"/>
  <c r="X123" i="54"/>
  <c r="U123" i="54"/>
  <c r="R123" i="54"/>
  <c r="P123" i="54"/>
  <c r="L123" i="54"/>
  <c r="X122" i="54"/>
  <c r="U122" i="54"/>
  <c r="R122" i="54"/>
  <c r="P122" i="54"/>
  <c r="AH115" i="54"/>
  <c r="X115" i="54"/>
  <c r="Q115" i="54"/>
  <c r="AG114" i="54"/>
  <c r="AB114" i="54"/>
  <c r="Y114" i="54"/>
  <c r="V114" i="54"/>
  <c r="T114" i="54"/>
  <c r="AH113" i="54"/>
  <c r="X113" i="54"/>
  <c r="Q113" i="54"/>
  <c r="AG112" i="54"/>
  <c r="AB112" i="54"/>
  <c r="Y112" i="54"/>
  <c r="V112" i="54"/>
  <c r="T112" i="54"/>
  <c r="O105" i="54"/>
  <c r="AC104" i="54"/>
  <c r="V104" i="54"/>
  <c r="O104" i="54"/>
  <c r="M103" i="54"/>
  <c r="M102" i="54"/>
  <c r="X101" i="54"/>
  <c r="P101" i="54"/>
  <c r="BM91" i="54"/>
  <c r="BL91" i="54"/>
  <c r="BK91" i="54"/>
  <c r="BJ91" i="54"/>
  <c r="BI91" i="54"/>
  <c r="BH91" i="54"/>
  <c r="BG91" i="54"/>
  <c r="BF91" i="54"/>
  <c r="BG90" i="54" s="1"/>
  <c r="BL90" i="54"/>
  <c r="BJ90" i="54"/>
  <c r="BH90" i="54"/>
  <c r="BF90" i="54"/>
  <c r="BM80" i="54"/>
  <c r="BL80" i="54"/>
  <c r="BK80" i="54"/>
  <c r="BJ80" i="54"/>
  <c r="BI80" i="54"/>
  <c r="BH80" i="54"/>
  <c r="BG80" i="54"/>
  <c r="BF80" i="54"/>
  <c r="BM79" i="54"/>
  <c r="BL79" i="54"/>
  <c r="BK79" i="54"/>
  <c r="BJ79" i="54"/>
  <c r="BI79" i="54"/>
  <c r="BH79" i="54"/>
  <c r="BG79" i="54"/>
  <c r="BF79" i="54"/>
  <c r="BM78" i="54"/>
  <c r="BL78" i="54"/>
  <c r="BK78" i="54"/>
  <c r="BJ78" i="54"/>
  <c r="BI78" i="54"/>
  <c r="BH78" i="54"/>
  <c r="BG78" i="54"/>
  <c r="BF78" i="54"/>
  <c r="N74" i="54"/>
  <c r="N73" i="54"/>
  <c r="N72" i="54"/>
  <c r="N71" i="54"/>
  <c r="N70" i="54"/>
  <c r="AG69" i="54"/>
  <c r="V69" i="54"/>
  <c r="S69" i="54"/>
  <c r="Q69" i="54"/>
  <c r="N69" i="54"/>
  <c r="N68" i="54"/>
  <c r="N67" i="54"/>
  <c r="N66" i="54"/>
  <c r="N65" i="54"/>
  <c r="N64" i="54"/>
  <c r="AG63" i="54"/>
  <c r="X63" i="54"/>
  <c r="N63" i="54"/>
  <c r="N56" i="54"/>
  <c r="N55" i="54"/>
  <c r="N54" i="54"/>
  <c r="N53" i="54"/>
  <c r="N45" i="54"/>
  <c r="N44" i="54"/>
  <c r="N43" i="54"/>
  <c r="N42" i="54"/>
  <c r="N34" i="54"/>
  <c r="N33" i="54"/>
  <c r="N32" i="54"/>
  <c r="N31" i="54"/>
  <c r="AD403" i="54"/>
  <c r="AC403" i="54"/>
  <c r="AB403" i="54"/>
  <c r="AA403" i="54"/>
  <c r="Z403" i="54"/>
  <c r="Y403" i="54"/>
  <c r="X403" i="54"/>
  <c r="W403" i="54"/>
  <c r="V403" i="54"/>
  <c r="U403" i="54"/>
  <c r="T403" i="54"/>
  <c r="S403" i="54"/>
  <c r="R403" i="54"/>
  <c r="Q403" i="54"/>
  <c r="P403" i="54"/>
  <c r="O403" i="54"/>
  <c r="AT402" i="54"/>
  <c r="AS402" i="54"/>
  <c r="AR402" i="54"/>
  <c r="AQ402" i="54"/>
  <c r="AP402" i="54"/>
  <c r="AO402" i="54"/>
  <c r="AN402" i="54"/>
  <c r="AM402" i="54"/>
  <c r="AL402" i="54"/>
  <c r="AK402" i="54"/>
  <c r="AJ402" i="54"/>
  <c r="AI402" i="54"/>
  <c r="AH402" i="54"/>
  <c r="AG402" i="54"/>
  <c r="AF402" i="54"/>
  <c r="AE402" i="54"/>
  <c r="AD402" i="54"/>
  <c r="AC402" i="54"/>
  <c r="AB402" i="54"/>
  <c r="AA402" i="54"/>
  <c r="Z402" i="54"/>
  <c r="Y402" i="54"/>
  <c r="X402" i="54"/>
  <c r="W402" i="54"/>
  <c r="V402" i="54"/>
  <c r="U402" i="54"/>
  <c r="T402" i="54"/>
  <c r="S402" i="54"/>
  <c r="R402" i="54"/>
  <c r="Q402" i="54"/>
  <c r="P402" i="54"/>
  <c r="O402" i="54"/>
  <c r="V401" i="54"/>
  <c r="U401" i="54"/>
  <c r="T401" i="54"/>
  <c r="S401" i="54"/>
  <c r="R401" i="54"/>
  <c r="Q401" i="54"/>
  <c r="P401" i="54"/>
  <c r="O401" i="54"/>
  <c r="AT399" i="54"/>
  <c r="AS399" i="54"/>
  <c r="AR399" i="54"/>
  <c r="AQ399" i="54"/>
  <c r="AP399" i="54"/>
  <c r="AO399" i="54"/>
  <c r="AN399" i="54"/>
  <c r="AM399" i="54"/>
  <c r="AL399" i="54"/>
  <c r="AK399" i="54"/>
  <c r="AJ399" i="54"/>
  <c r="AI399" i="54"/>
  <c r="AH399" i="54"/>
  <c r="AG399" i="54"/>
  <c r="AF399" i="54"/>
  <c r="AE399" i="54"/>
  <c r="AD399" i="54"/>
  <c r="AC399" i="54"/>
  <c r="AB399" i="54"/>
  <c r="AA399" i="54"/>
  <c r="Z399" i="54"/>
  <c r="Y399" i="54"/>
  <c r="X399" i="54"/>
  <c r="W399" i="54"/>
  <c r="V399" i="54"/>
  <c r="U399" i="54"/>
  <c r="T399" i="54"/>
  <c r="S399" i="54"/>
  <c r="R399" i="54"/>
  <c r="Q399" i="54"/>
  <c r="P399" i="54"/>
  <c r="O399" i="54"/>
  <c r="AT398" i="54"/>
  <c r="AS398" i="54"/>
  <c r="AR398" i="54"/>
  <c r="AQ398" i="54"/>
  <c r="AP398" i="54"/>
  <c r="AO398" i="54"/>
  <c r="AN398" i="54"/>
  <c r="AM398" i="54"/>
  <c r="AL398" i="54"/>
  <c r="AK398" i="54"/>
  <c r="AJ398" i="54"/>
  <c r="AI398" i="54"/>
  <c r="AH398" i="54"/>
  <c r="AG398" i="54"/>
  <c r="AF398" i="54"/>
  <c r="AE398" i="54"/>
  <c r="AD398" i="54"/>
  <c r="AC398" i="54"/>
  <c r="AB398" i="54"/>
  <c r="AA398" i="54"/>
  <c r="Z398" i="54"/>
  <c r="Y398" i="54"/>
  <c r="X398" i="54"/>
  <c r="W398" i="54"/>
  <c r="V398" i="54"/>
  <c r="U398" i="54"/>
  <c r="T398" i="54"/>
  <c r="S398" i="54"/>
  <c r="R398" i="54"/>
  <c r="Q398" i="54"/>
  <c r="P398" i="54"/>
  <c r="O398" i="54"/>
  <c r="AT397" i="54"/>
  <c r="AS397" i="54"/>
  <c r="AR397" i="54"/>
  <c r="AQ397" i="54"/>
  <c r="AP397" i="54"/>
  <c r="AO397" i="54"/>
  <c r="AN397" i="54"/>
  <c r="AM397" i="54"/>
  <c r="AL397" i="54"/>
  <c r="AK397" i="54"/>
  <c r="AJ397" i="54"/>
  <c r="AI397" i="54"/>
  <c r="AH397" i="54"/>
  <c r="AG397" i="54"/>
  <c r="AF397" i="54"/>
  <c r="AE397" i="54"/>
  <c r="AD397" i="54"/>
  <c r="AC397" i="54"/>
  <c r="AB397" i="54"/>
  <c r="AA397" i="54"/>
  <c r="Z397" i="54"/>
  <c r="Y397" i="54"/>
  <c r="X397" i="54"/>
  <c r="W397" i="54"/>
  <c r="V397" i="54"/>
  <c r="U397" i="54"/>
  <c r="T397" i="54"/>
  <c r="S397" i="54"/>
  <c r="R397" i="54"/>
  <c r="Q397" i="54"/>
  <c r="P397" i="54"/>
  <c r="O397" i="54"/>
  <c r="AD392" i="54"/>
  <c r="AC392" i="54"/>
  <c r="AB392" i="54"/>
  <c r="AA392" i="54"/>
  <c r="Z392" i="54"/>
  <c r="Y392" i="54"/>
  <c r="X392" i="54"/>
  <c r="W392" i="54"/>
  <c r="V392" i="54"/>
  <c r="U392" i="54"/>
  <c r="T392" i="54"/>
  <c r="S392" i="54"/>
  <c r="R392" i="54"/>
  <c r="Q392" i="54"/>
  <c r="P392" i="54"/>
  <c r="O392" i="54"/>
  <c r="AT391" i="54"/>
  <c r="AS391" i="54"/>
  <c r="AR391" i="54"/>
  <c r="AQ391" i="54"/>
  <c r="AP391" i="54"/>
  <c r="AO391" i="54"/>
  <c r="AN391" i="54"/>
  <c r="AM391" i="54"/>
  <c r="AL391" i="54"/>
  <c r="AK391" i="54"/>
  <c r="AJ391" i="54"/>
  <c r="AI391" i="54"/>
  <c r="AH391" i="54"/>
  <c r="AG391" i="54"/>
  <c r="AF391" i="54"/>
  <c r="AE391" i="54"/>
  <c r="AD391" i="54"/>
  <c r="AC391" i="54"/>
  <c r="AB391" i="54"/>
  <c r="AA391" i="54"/>
  <c r="Z391" i="54"/>
  <c r="Y391" i="54"/>
  <c r="X391" i="54"/>
  <c r="W391" i="54"/>
  <c r="V391" i="54"/>
  <c r="U391" i="54"/>
  <c r="T391" i="54"/>
  <c r="S391" i="54"/>
  <c r="R391" i="54"/>
  <c r="Q391" i="54"/>
  <c r="P391" i="54"/>
  <c r="O391" i="54"/>
  <c r="V390" i="54"/>
  <c r="U390" i="54"/>
  <c r="T390" i="54"/>
  <c r="S390" i="54"/>
  <c r="R390" i="54"/>
  <c r="Q390" i="54"/>
  <c r="P390" i="54"/>
  <c r="O390" i="54"/>
  <c r="AT388" i="54"/>
  <c r="AS388" i="54"/>
  <c r="AR388" i="54"/>
  <c r="AQ388" i="54"/>
  <c r="AP388" i="54"/>
  <c r="AO388" i="54"/>
  <c r="AN388" i="54"/>
  <c r="AM388" i="54"/>
  <c r="AL388" i="54"/>
  <c r="AK388" i="54"/>
  <c r="AJ388" i="54"/>
  <c r="AI388" i="54"/>
  <c r="AH388" i="54"/>
  <c r="AG388" i="54"/>
  <c r="AF388" i="54"/>
  <c r="AE388" i="54"/>
  <c r="AD388" i="54"/>
  <c r="AC388" i="54"/>
  <c r="AB388" i="54"/>
  <c r="AA388" i="54"/>
  <c r="Z388" i="54"/>
  <c r="Y388" i="54"/>
  <c r="X388" i="54"/>
  <c r="W388" i="54"/>
  <c r="V388" i="54"/>
  <c r="U388" i="54"/>
  <c r="T388" i="54"/>
  <c r="S388" i="54"/>
  <c r="R388" i="54"/>
  <c r="Q388" i="54"/>
  <c r="P388" i="54"/>
  <c r="O388" i="54"/>
  <c r="AT387" i="54"/>
  <c r="AS387" i="54"/>
  <c r="AR387" i="54"/>
  <c r="AQ387" i="54"/>
  <c r="AP387" i="54"/>
  <c r="AO387" i="54"/>
  <c r="AN387" i="54"/>
  <c r="AM387" i="54"/>
  <c r="AL387" i="54"/>
  <c r="AK387" i="54"/>
  <c r="AJ387" i="54"/>
  <c r="AI387" i="54"/>
  <c r="AH387" i="54"/>
  <c r="AG387" i="54"/>
  <c r="AF387" i="54"/>
  <c r="AE387" i="54"/>
  <c r="AD387" i="54"/>
  <c r="AC387" i="54"/>
  <c r="AB387" i="54"/>
  <c r="AA387" i="54"/>
  <c r="Z387" i="54"/>
  <c r="Y387" i="54"/>
  <c r="X387" i="54"/>
  <c r="W387" i="54"/>
  <c r="V387" i="54"/>
  <c r="U387" i="54"/>
  <c r="T387" i="54"/>
  <c r="S387" i="54"/>
  <c r="R387" i="54"/>
  <c r="Q387" i="54"/>
  <c r="P387" i="54"/>
  <c r="O387" i="54"/>
  <c r="AT386" i="54"/>
  <c r="AS386" i="54"/>
  <c r="AR386" i="54"/>
  <c r="AQ386" i="54"/>
  <c r="AP386" i="54"/>
  <c r="AO386" i="54"/>
  <c r="AN386" i="54"/>
  <c r="AM386" i="54"/>
  <c r="AL386" i="54"/>
  <c r="AK386" i="54"/>
  <c r="AJ386" i="54"/>
  <c r="AI386" i="54"/>
  <c r="AH386" i="54"/>
  <c r="AG386" i="54"/>
  <c r="AF386" i="54"/>
  <c r="AE386" i="54"/>
  <c r="AD386" i="54"/>
  <c r="AC386" i="54"/>
  <c r="AB386" i="54"/>
  <c r="AA386" i="54"/>
  <c r="Z386" i="54"/>
  <c r="Y386" i="54"/>
  <c r="X386" i="54"/>
  <c r="W386" i="54"/>
  <c r="V386" i="54"/>
  <c r="U386" i="54"/>
  <c r="T386" i="54"/>
  <c r="S386" i="54"/>
  <c r="R386" i="54"/>
  <c r="Q386" i="54"/>
  <c r="P386" i="54"/>
  <c r="O386" i="54"/>
  <c r="AD381" i="54"/>
  <c r="AC381" i="54"/>
  <c r="AB381" i="54"/>
  <c r="AA381" i="54"/>
  <c r="Z381" i="54"/>
  <c r="Y381" i="54"/>
  <c r="X381" i="54"/>
  <c r="W381" i="54"/>
  <c r="V381" i="54"/>
  <c r="U381" i="54"/>
  <c r="T381" i="54"/>
  <c r="S381" i="54"/>
  <c r="R381" i="54"/>
  <c r="Q381" i="54"/>
  <c r="P381" i="54"/>
  <c r="O381" i="54"/>
  <c r="AT380" i="54"/>
  <c r="AS380" i="54"/>
  <c r="AR380" i="54"/>
  <c r="AQ380" i="54"/>
  <c r="AP380" i="54"/>
  <c r="AO380" i="54"/>
  <c r="AN380" i="54"/>
  <c r="AM380" i="54"/>
  <c r="AL380" i="54"/>
  <c r="AK380" i="54"/>
  <c r="AJ380" i="54"/>
  <c r="AI380" i="54"/>
  <c r="AH380" i="54"/>
  <c r="AG380" i="54"/>
  <c r="AF380" i="54"/>
  <c r="AE380" i="54"/>
  <c r="AD380" i="54"/>
  <c r="AC380" i="54"/>
  <c r="AB380" i="54"/>
  <c r="AA380" i="54"/>
  <c r="Z380" i="54"/>
  <c r="Y380" i="54"/>
  <c r="X380" i="54"/>
  <c r="W380" i="54"/>
  <c r="V380" i="54"/>
  <c r="U380" i="54"/>
  <c r="T380" i="54"/>
  <c r="S380" i="54"/>
  <c r="R380" i="54"/>
  <c r="Q380" i="54"/>
  <c r="P380" i="54"/>
  <c r="O380" i="54"/>
  <c r="V379" i="54"/>
  <c r="U379" i="54"/>
  <c r="T379" i="54"/>
  <c r="S379" i="54"/>
  <c r="R379" i="54"/>
  <c r="Q379" i="54"/>
  <c r="P379" i="54"/>
  <c r="O379" i="54"/>
  <c r="AT377" i="54"/>
  <c r="AS377" i="54"/>
  <c r="AR377" i="54"/>
  <c r="AQ377" i="54"/>
  <c r="AP377" i="54"/>
  <c r="AO377" i="54"/>
  <c r="AN377" i="54"/>
  <c r="AM377" i="54"/>
  <c r="AL377" i="54"/>
  <c r="AK377" i="54"/>
  <c r="AJ377" i="54"/>
  <c r="AI377" i="54"/>
  <c r="AH377" i="54"/>
  <c r="AG377" i="54"/>
  <c r="AF377" i="54"/>
  <c r="AE377" i="54"/>
  <c r="AD377" i="54"/>
  <c r="AC377" i="54"/>
  <c r="AB377" i="54"/>
  <c r="AA377" i="54"/>
  <c r="Z377" i="54"/>
  <c r="Y377" i="54"/>
  <c r="X377" i="54"/>
  <c r="W377" i="54"/>
  <c r="V377" i="54"/>
  <c r="U377" i="54"/>
  <c r="T377" i="54"/>
  <c r="S377" i="54"/>
  <c r="R377" i="54"/>
  <c r="Q377" i="54"/>
  <c r="P377" i="54"/>
  <c r="O377" i="54"/>
  <c r="AT376" i="54"/>
  <c r="AS376" i="54"/>
  <c r="AR376" i="54"/>
  <c r="AQ376" i="54"/>
  <c r="AP376" i="54"/>
  <c r="AO376" i="54"/>
  <c r="AN376" i="54"/>
  <c r="AM376" i="54"/>
  <c r="AL376" i="54"/>
  <c r="AK376" i="54"/>
  <c r="AJ376" i="54"/>
  <c r="AI376" i="54"/>
  <c r="AH376" i="54"/>
  <c r="AG376" i="54"/>
  <c r="AF376" i="54"/>
  <c r="AE376" i="54"/>
  <c r="AD376" i="54"/>
  <c r="AC376" i="54"/>
  <c r="AB376" i="54"/>
  <c r="AA376" i="54"/>
  <c r="Z376" i="54"/>
  <c r="Y376" i="54"/>
  <c r="X376" i="54"/>
  <c r="W376" i="54"/>
  <c r="V376" i="54"/>
  <c r="U376" i="54"/>
  <c r="T376" i="54"/>
  <c r="S376" i="54"/>
  <c r="R376" i="54"/>
  <c r="Q376" i="54"/>
  <c r="P376" i="54"/>
  <c r="O376" i="54"/>
  <c r="AT375" i="54"/>
  <c r="AS375" i="54"/>
  <c r="AR375" i="54"/>
  <c r="AQ375" i="54"/>
  <c r="AP375" i="54"/>
  <c r="AO375" i="54"/>
  <c r="AN375" i="54"/>
  <c r="AM375" i="54"/>
  <c r="AL375" i="54"/>
  <c r="AK375" i="54"/>
  <c r="AJ375" i="54"/>
  <c r="AI375" i="54"/>
  <c r="AH375" i="54"/>
  <c r="AG375" i="54"/>
  <c r="AF375" i="54"/>
  <c r="AE375" i="54"/>
  <c r="AD375" i="54"/>
  <c r="AC375" i="54"/>
  <c r="AB375" i="54"/>
  <c r="AA375" i="54"/>
  <c r="Z375" i="54"/>
  <c r="Y375" i="54"/>
  <c r="X375" i="54"/>
  <c r="W375" i="54"/>
  <c r="V375" i="54"/>
  <c r="U375" i="54"/>
  <c r="T375" i="54"/>
  <c r="S375" i="54"/>
  <c r="R375" i="54"/>
  <c r="Q375" i="54"/>
  <c r="P375" i="54"/>
  <c r="O375" i="54"/>
  <c r="AD322" i="54"/>
  <c r="AC322" i="54"/>
  <c r="AB322" i="54"/>
  <c r="AA322" i="54"/>
  <c r="Z322" i="54"/>
  <c r="Y322" i="54"/>
  <c r="X322" i="54"/>
  <c r="W322" i="54"/>
  <c r="V322" i="54"/>
  <c r="U322" i="54"/>
  <c r="T322" i="54"/>
  <c r="S322" i="54"/>
  <c r="R322" i="54"/>
  <c r="Q322" i="54"/>
  <c r="P322" i="54"/>
  <c r="O322" i="54"/>
  <c r="AT321" i="54"/>
  <c r="AS321" i="54"/>
  <c r="AR321" i="54"/>
  <c r="AQ321" i="54"/>
  <c r="AP321" i="54"/>
  <c r="AO321" i="54"/>
  <c r="AN321" i="54"/>
  <c r="AM321" i="54"/>
  <c r="AL321" i="54"/>
  <c r="AK321" i="54"/>
  <c r="AJ321" i="54"/>
  <c r="AI321" i="54"/>
  <c r="AH321" i="54"/>
  <c r="AG321" i="54"/>
  <c r="AF321" i="54"/>
  <c r="AE321" i="54"/>
  <c r="AD321" i="54"/>
  <c r="AC321" i="54"/>
  <c r="AB321" i="54"/>
  <c r="AA321" i="54"/>
  <c r="Z321" i="54"/>
  <c r="Y321" i="54"/>
  <c r="X321" i="54"/>
  <c r="W321" i="54"/>
  <c r="V321" i="54"/>
  <c r="U321" i="54"/>
  <c r="T321" i="54"/>
  <c r="S321" i="54"/>
  <c r="R321" i="54"/>
  <c r="Q321" i="54"/>
  <c r="P321" i="54"/>
  <c r="O321" i="54"/>
  <c r="V320" i="54"/>
  <c r="U320" i="54"/>
  <c r="T320" i="54"/>
  <c r="S320" i="54"/>
  <c r="R320" i="54"/>
  <c r="Q320" i="54"/>
  <c r="P320" i="54"/>
  <c r="O320" i="54"/>
  <c r="AT318" i="54"/>
  <c r="AS318" i="54"/>
  <c r="AR318" i="54"/>
  <c r="AQ318" i="54"/>
  <c r="AP318" i="54"/>
  <c r="AO318" i="54"/>
  <c r="AN318" i="54"/>
  <c r="AM318" i="54"/>
  <c r="AL318" i="54"/>
  <c r="AK318" i="54"/>
  <c r="AJ318" i="54"/>
  <c r="AI318" i="54"/>
  <c r="AH318" i="54"/>
  <c r="AG318" i="54"/>
  <c r="AF318" i="54"/>
  <c r="AE318" i="54"/>
  <c r="AD318" i="54"/>
  <c r="AC318" i="54"/>
  <c r="AB318" i="54"/>
  <c r="AA318" i="54"/>
  <c r="Z318" i="54"/>
  <c r="Y318" i="54"/>
  <c r="X318" i="54"/>
  <c r="W318" i="54"/>
  <c r="V318" i="54"/>
  <c r="U318" i="54"/>
  <c r="T318" i="54"/>
  <c r="S318" i="54"/>
  <c r="R318" i="54"/>
  <c r="Q318" i="54"/>
  <c r="P318" i="54"/>
  <c r="O318" i="54"/>
  <c r="AT317" i="54"/>
  <c r="AS317" i="54"/>
  <c r="AR317" i="54"/>
  <c r="AQ317" i="54"/>
  <c r="AP317" i="54"/>
  <c r="AO317" i="54"/>
  <c r="AN317" i="54"/>
  <c r="AM317" i="54"/>
  <c r="AL317" i="54"/>
  <c r="AK317" i="54"/>
  <c r="AJ317" i="54"/>
  <c r="AI317" i="54"/>
  <c r="AH317" i="54"/>
  <c r="AG317" i="54"/>
  <c r="AF317" i="54"/>
  <c r="AE317" i="54"/>
  <c r="AD317" i="54"/>
  <c r="AC317" i="54"/>
  <c r="AB317" i="54"/>
  <c r="AA317" i="54"/>
  <c r="Z317" i="54"/>
  <c r="Y317" i="54"/>
  <c r="X317" i="54"/>
  <c r="W317" i="54"/>
  <c r="V317" i="54"/>
  <c r="U317" i="54"/>
  <c r="T317" i="54"/>
  <c r="S317" i="54"/>
  <c r="R317" i="54"/>
  <c r="Q317" i="54"/>
  <c r="P317" i="54"/>
  <c r="O317" i="54"/>
  <c r="AT316" i="54"/>
  <c r="AS316" i="54"/>
  <c r="AR316" i="54"/>
  <c r="AQ316" i="54"/>
  <c r="AP316" i="54"/>
  <c r="AO316" i="54"/>
  <c r="AN316" i="54"/>
  <c r="AM316" i="54"/>
  <c r="AL316" i="54"/>
  <c r="AK316" i="54"/>
  <c r="AJ316" i="54"/>
  <c r="AI316" i="54"/>
  <c r="AH316" i="54"/>
  <c r="AG316" i="54"/>
  <c r="AF316" i="54"/>
  <c r="AE316" i="54"/>
  <c r="AD316" i="54"/>
  <c r="AC316" i="54"/>
  <c r="AB316" i="54"/>
  <c r="AA316" i="54"/>
  <c r="Z316" i="54"/>
  <c r="Y316" i="54"/>
  <c r="X316" i="54"/>
  <c r="W316" i="54"/>
  <c r="V316" i="54"/>
  <c r="U316" i="54"/>
  <c r="T316" i="54"/>
  <c r="S316" i="54"/>
  <c r="R316" i="54"/>
  <c r="Q316" i="54"/>
  <c r="P316" i="54"/>
  <c r="O316" i="54"/>
  <c r="AD311" i="54"/>
  <c r="AC311" i="54"/>
  <c r="AB311" i="54"/>
  <c r="AA311" i="54"/>
  <c r="Z311" i="54"/>
  <c r="Y311" i="54"/>
  <c r="X311" i="54"/>
  <c r="W311" i="54"/>
  <c r="V311" i="54"/>
  <c r="U311" i="54"/>
  <c r="T311" i="54"/>
  <c r="S311" i="54"/>
  <c r="R311" i="54"/>
  <c r="Q311" i="54"/>
  <c r="P311" i="54"/>
  <c r="O311" i="54"/>
  <c r="AT310" i="54"/>
  <c r="AS310" i="54"/>
  <c r="AR310" i="54"/>
  <c r="AQ310" i="54"/>
  <c r="AP310" i="54"/>
  <c r="AO310" i="54"/>
  <c r="AN310" i="54"/>
  <c r="AM310" i="54"/>
  <c r="AL310" i="54"/>
  <c r="AK310" i="54"/>
  <c r="AJ310" i="54"/>
  <c r="AI310" i="54"/>
  <c r="AH310" i="54"/>
  <c r="AG310" i="54"/>
  <c r="AF310" i="54"/>
  <c r="AE310" i="54"/>
  <c r="AD310" i="54"/>
  <c r="AC310" i="54"/>
  <c r="AB310" i="54"/>
  <c r="AA310" i="54"/>
  <c r="Z310" i="54"/>
  <c r="Y310" i="54"/>
  <c r="X310" i="54"/>
  <c r="W310" i="54"/>
  <c r="V310" i="54"/>
  <c r="U310" i="54"/>
  <c r="T310" i="54"/>
  <c r="S310" i="54"/>
  <c r="R310" i="54"/>
  <c r="Q310" i="54"/>
  <c r="P310" i="54"/>
  <c r="O310" i="54"/>
  <c r="V309" i="54"/>
  <c r="U309" i="54"/>
  <c r="T309" i="54"/>
  <c r="S309" i="54"/>
  <c r="R309" i="54"/>
  <c r="Q309" i="54"/>
  <c r="P309" i="54"/>
  <c r="O309" i="54"/>
  <c r="AT307" i="54"/>
  <c r="AS307" i="54"/>
  <c r="AR307" i="54"/>
  <c r="AQ307" i="54"/>
  <c r="AP307" i="54"/>
  <c r="AO307" i="54"/>
  <c r="AN307" i="54"/>
  <c r="AM307" i="54"/>
  <c r="AL307" i="54"/>
  <c r="AK307" i="54"/>
  <c r="AJ307" i="54"/>
  <c r="AI307" i="54"/>
  <c r="AH307" i="54"/>
  <c r="AG307" i="54"/>
  <c r="AF307" i="54"/>
  <c r="AE307" i="54"/>
  <c r="AD307" i="54"/>
  <c r="AC307" i="54"/>
  <c r="AB307" i="54"/>
  <c r="AA307" i="54"/>
  <c r="Z307" i="54"/>
  <c r="Y307" i="54"/>
  <c r="X307" i="54"/>
  <c r="W307" i="54"/>
  <c r="V307" i="54"/>
  <c r="U307" i="54"/>
  <c r="T307" i="54"/>
  <c r="S307" i="54"/>
  <c r="R307" i="54"/>
  <c r="Q307" i="54"/>
  <c r="P307" i="54"/>
  <c r="O307" i="54"/>
  <c r="AT306" i="54"/>
  <c r="AS306" i="54"/>
  <c r="AR306" i="54"/>
  <c r="AQ306" i="54"/>
  <c r="AP306" i="54"/>
  <c r="AO306" i="54"/>
  <c r="AN306" i="54"/>
  <c r="AM306" i="54"/>
  <c r="AL306" i="54"/>
  <c r="AK306" i="54"/>
  <c r="AJ306" i="54"/>
  <c r="AI306" i="54"/>
  <c r="AH306" i="54"/>
  <c r="AG306" i="54"/>
  <c r="AF306" i="54"/>
  <c r="AE306" i="54"/>
  <c r="AD306" i="54"/>
  <c r="AC306" i="54"/>
  <c r="AB306" i="54"/>
  <c r="AA306" i="54"/>
  <c r="Z306" i="54"/>
  <c r="Y306" i="54"/>
  <c r="X306" i="54"/>
  <c r="W306" i="54"/>
  <c r="V306" i="54"/>
  <c r="U306" i="54"/>
  <c r="T306" i="54"/>
  <c r="S306" i="54"/>
  <c r="R306" i="54"/>
  <c r="Q306" i="54"/>
  <c r="P306" i="54"/>
  <c r="O306" i="54"/>
  <c r="AT305" i="54"/>
  <c r="AS305" i="54"/>
  <c r="AR305" i="54"/>
  <c r="AQ305" i="54"/>
  <c r="AP305" i="54"/>
  <c r="AO305" i="54"/>
  <c r="AN305" i="54"/>
  <c r="AM305" i="54"/>
  <c r="AL305" i="54"/>
  <c r="AK305" i="54"/>
  <c r="AJ305" i="54"/>
  <c r="AI305" i="54"/>
  <c r="AH305" i="54"/>
  <c r="AG305" i="54"/>
  <c r="AF305" i="54"/>
  <c r="AE305" i="54"/>
  <c r="AD305" i="54"/>
  <c r="AC305" i="54"/>
  <c r="AB305" i="54"/>
  <c r="AA305" i="54"/>
  <c r="Z305" i="54"/>
  <c r="Y305" i="54"/>
  <c r="X305" i="54"/>
  <c r="W305" i="54"/>
  <c r="V305" i="54"/>
  <c r="U305" i="54"/>
  <c r="T305" i="54"/>
  <c r="S305" i="54"/>
  <c r="R305" i="54"/>
  <c r="Q305" i="54"/>
  <c r="P305" i="54"/>
  <c r="O305" i="54"/>
  <c r="AD300" i="54"/>
  <c r="AC300" i="54"/>
  <c r="AB300" i="54"/>
  <c r="AA300" i="54"/>
  <c r="Z300" i="54"/>
  <c r="Y300" i="54"/>
  <c r="X300" i="54"/>
  <c r="W300" i="54"/>
  <c r="V300" i="54"/>
  <c r="U300" i="54"/>
  <c r="T300" i="54"/>
  <c r="S300" i="54"/>
  <c r="R300" i="54"/>
  <c r="Q300" i="54"/>
  <c r="P300" i="54"/>
  <c r="O300" i="54"/>
  <c r="AT299" i="54"/>
  <c r="AS299" i="54"/>
  <c r="AR299" i="54"/>
  <c r="AQ299" i="54"/>
  <c r="AP299" i="54"/>
  <c r="AO299" i="54"/>
  <c r="AN299" i="54"/>
  <c r="AM299" i="54"/>
  <c r="AL299" i="54"/>
  <c r="AK299" i="54"/>
  <c r="AJ299" i="54"/>
  <c r="AI299" i="54"/>
  <c r="AH299" i="54"/>
  <c r="AG299" i="54"/>
  <c r="AF299" i="54"/>
  <c r="AE299" i="54"/>
  <c r="AD299" i="54"/>
  <c r="AC299" i="54"/>
  <c r="AB299" i="54"/>
  <c r="AA299" i="54"/>
  <c r="Z299" i="54"/>
  <c r="Y299" i="54"/>
  <c r="X299" i="54"/>
  <c r="W299" i="54"/>
  <c r="V299" i="54"/>
  <c r="U299" i="54"/>
  <c r="T299" i="54"/>
  <c r="S299" i="54"/>
  <c r="R299" i="54"/>
  <c r="Q299" i="54"/>
  <c r="P299" i="54"/>
  <c r="O299" i="54"/>
  <c r="V298" i="54"/>
  <c r="U298" i="54"/>
  <c r="T298" i="54"/>
  <c r="S298" i="54"/>
  <c r="R298" i="54"/>
  <c r="Q298" i="54"/>
  <c r="P298" i="54"/>
  <c r="O298" i="54"/>
  <c r="AT296" i="54"/>
  <c r="AS296" i="54"/>
  <c r="AR296" i="54"/>
  <c r="AQ296" i="54"/>
  <c r="AP296" i="54"/>
  <c r="AO296" i="54"/>
  <c r="AN296" i="54"/>
  <c r="AM296" i="54"/>
  <c r="AL296" i="54"/>
  <c r="AK296" i="54"/>
  <c r="AJ296" i="54"/>
  <c r="AI296" i="54"/>
  <c r="AH296" i="54"/>
  <c r="AG296" i="54"/>
  <c r="AF296" i="54"/>
  <c r="AE296" i="54"/>
  <c r="AD296" i="54"/>
  <c r="AC296" i="54"/>
  <c r="AB296" i="54"/>
  <c r="AA296" i="54"/>
  <c r="Z296" i="54"/>
  <c r="Y296" i="54"/>
  <c r="X296" i="54"/>
  <c r="W296" i="54"/>
  <c r="V296" i="54"/>
  <c r="U296" i="54"/>
  <c r="T296" i="54"/>
  <c r="S296" i="54"/>
  <c r="R296" i="54"/>
  <c r="Q296" i="54"/>
  <c r="P296" i="54"/>
  <c r="O296" i="54"/>
  <c r="AT295" i="54"/>
  <c r="AS295" i="54"/>
  <c r="AR295" i="54"/>
  <c r="AQ295" i="54"/>
  <c r="AP295" i="54"/>
  <c r="AO295" i="54"/>
  <c r="AN295" i="54"/>
  <c r="AM295" i="54"/>
  <c r="AL295" i="54"/>
  <c r="AK295" i="54"/>
  <c r="AJ295" i="54"/>
  <c r="AI295" i="54"/>
  <c r="AH295" i="54"/>
  <c r="AG295" i="54"/>
  <c r="AF295" i="54"/>
  <c r="AE295" i="54"/>
  <c r="AD295" i="54"/>
  <c r="AC295" i="54"/>
  <c r="AB295" i="54"/>
  <c r="AA295" i="54"/>
  <c r="Z295" i="54"/>
  <c r="Y295" i="54"/>
  <c r="X295" i="54"/>
  <c r="W295" i="54"/>
  <c r="V295" i="54"/>
  <c r="U295" i="54"/>
  <c r="T295" i="54"/>
  <c r="S295" i="54"/>
  <c r="R295" i="54"/>
  <c r="Q295" i="54"/>
  <c r="P295" i="54"/>
  <c r="O295" i="54"/>
  <c r="AT294" i="54"/>
  <c r="AS294" i="54"/>
  <c r="AR294" i="54"/>
  <c r="AQ294" i="54"/>
  <c r="AP294" i="54"/>
  <c r="AO294" i="54"/>
  <c r="AN294" i="54"/>
  <c r="AM294" i="54"/>
  <c r="AL294" i="54"/>
  <c r="AK294" i="54"/>
  <c r="AJ294" i="54"/>
  <c r="AI294" i="54"/>
  <c r="AH294" i="54"/>
  <c r="AG294" i="54"/>
  <c r="AF294" i="54"/>
  <c r="AE294" i="54"/>
  <c r="AD294" i="54"/>
  <c r="AC294" i="54"/>
  <c r="AB294" i="54"/>
  <c r="AA294" i="54"/>
  <c r="Z294" i="54"/>
  <c r="Y294" i="54"/>
  <c r="X294" i="54"/>
  <c r="W294" i="54"/>
  <c r="V294" i="54"/>
  <c r="U294" i="54"/>
  <c r="T294" i="54"/>
  <c r="S294" i="54"/>
  <c r="R294" i="54"/>
  <c r="Q294" i="54"/>
  <c r="P294" i="54"/>
  <c r="O294" i="54"/>
  <c r="AD245" i="54"/>
  <c r="AC245" i="54"/>
  <c r="AB245" i="54"/>
  <c r="AA245" i="54"/>
  <c r="Z245" i="54"/>
  <c r="Y245" i="54"/>
  <c r="X245" i="54"/>
  <c r="W245" i="54"/>
  <c r="V245" i="54"/>
  <c r="U245" i="54"/>
  <c r="T245" i="54"/>
  <c r="S245" i="54"/>
  <c r="R245" i="54"/>
  <c r="Q245" i="54"/>
  <c r="P245" i="54"/>
  <c r="O245" i="54"/>
  <c r="AT244" i="54"/>
  <c r="AS244" i="54"/>
  <c r="AR244" i="54"/>
  <c r="AQ244" i="54"/>
  <c r="AP244" i="54"/>
  <c r="AO244" i="54"/>
  <c r="AN244" i="54"/>
  <c r="AM244" i="54"/>
  <c r="AL244" i="54"/>
  <c r="AK244" i="54"/>
  <c r="AJ244" i="54"/>
  <c r="AI244" i="54"/>
  <c r="AH244" i="54"/>
  <c r="AG244" i="54"/>
  <c r="AF244" i="54"/>
  <c r="AE244" i="54"/>
  <c r="AD244" i="54"/>
  <c r="AC244" i="54"/>
  <c r="AB244" i="54"/>
  <c r="AA244" i="54"/>
  <c r="Z244" i="54"/>
  <c r="Y244" i="54"/>
  <c r="X244" i="54"/>
  <c r="W244" i="54"/>
  <c r="V244" i="54"/>
  <c r="U244" i="54"/>
  <c r="T244" i="54"/>
  <c r="S244" i="54"/>
  <c r="R244" i="54"/>
  <c r="Q244" i="54"/>
  <c r="P244" i="54"/>
  <c r="O244" i="54"/>
  <c r="V243" i="54"/>
  <c r="U243" i="54"/>
  <c r="T243" i="54"/>
  <c r="S243" i="54"/>
  <c r="R243" i="54"/>
  <c r="Q243" i="54"/>
  <c r="P243" i="54"/>
  <c r="O243" i="54"/>
  <c r="AT241" i="54"/>
  <c r="AS241" i="54"/>
  <c r="AR241" i="54"/>
  <c r="AQ241" i="54"/>
  <c r="AP241" i="54"/>
  <c r="AO241" i="54"/>
  <c r="AN241" i="54"/>
  <c r="AM241" i="54"/>
  <c r="AL241" i="54"/>
  <c r="AK241" i="54"/>
  <c r="AJ241" i="54"/>
  <c r="AI241" i="54"/>
  <c r="AH241" i="54"/>
  <c r="AG241" i="54"/>
  <c r="AF241" i="54"/>
  <c r="AE241" i="54"/>
  <c r="AD241" i="54"/>
  <c r="AC241" i="54"/>
  <c r="AB241" i="54"/>
  <c r="AA241" i="54"/>
  <c r="Z241" i="54"/>
  <c r="Y241" i="54"/>
  <c r="X241" i="54"/>
  <c r="W241" i="54"/>
  <c r="V241" i="54"/>
  <c r="U241" i="54"/>
  <c r="T241" i="54"/>
  <c r="S241" i="54"/>
  <c r="R241" i="54"/>
  <c r="Q241" i="54"/>
  <c r="P241" i="54"/>
  <c r="O241" i="54"/>
  <c r="AT240" i="54"/>
  <c r="AS240" i="54"/>
  <c r="AR240" i="54"/>
  <c r="AQ240" i="54"/>
  <c r="AP240" i="54"/>
  <c r="AO240" i="54"/>
  <c r="AN240" i="54"/>
  <c r="AM240" i="54"/>
  <c r="AL240" i="54"/>
  <c r="AK240" i="54"/>
  <c r="AJ240" i="54"/>
  <c r="AI240" i="54"/>
  <c r="AH240" i="54"/>
  <c r="AG240" i="54"/>
  <c r="AF240" i="54"/>
  <c r="AE240" i="54"/>
  <c r="AD240" i="54"/>
  <c r="AC240" i="54"/>
  <c r="AB240" i="54"/>
  <c r="AA240" i="54"/>
  <c r="Z240" i="54"/>
  <c r="Y240" i="54"/>
  <c r="X240" i="54"/>
  <c r="W240" i="54"/>
  <c r="V240" i="54"/>
  <c r="U240" i="54"/>
  <c r="T240" i="54"/>
  <c r="S240" i="54"/>
  <c r="R240" i="54"/>
  <c r="Q240" i="54"/>
  <c r="P240" i="54"/>
  <c r="O240" i="54"/>
  <c r="AT239" i="54"/>
  <c r="AS239" i="54"/>
  <c r="AR239" i="54"/>
  <c r="AQ239" i="54"/>
  <c r="AP239" i="54"/>
  <c r="AO239" i="54"/>
  <c r="AN239" i="54"/>
  <c r="AM239" i="54"/>
  <c r="AL239" i="54"/>
  <c r="AK239" i="54"/>
  <c r="AJ239" i="54"/>
  <c r="AI239" i="54"/>
  <c r="AH239" i="54"/>
  <c r="AG239" i="54"/>
  <c r="AF239" i="54"/>
  <c r="AE239" i="54"/>
  <c r="AD239" i="54"/>
  <c r="AC239" i="54"/>
  <c r="AB239" i="54"/>
  <c r="AA239" i="54"/>
  <c r="Z239" i="54"/>
  <c r="Y239" i="54"/>
  <c r="X239" i="54"/>
  <c r="W239" i="54"/>
  <c r="V239" i="54"/>
  <c r="U239" i="54"/>
  <c r="T239" i="54"/>
  <c r="S239" i="54"/>
  <c r="R239" i="54"/>
  <c r="Q239" i="54"/>
  <c r="P239" i="54"/>
  <c r="O239" i="54"/>
  <c r="AD234" i="54"/>
  <c r="AC234" i="54"/>
  <c r="AB234" i="54"/>
  <c r="AA234" i="54"/>
  <c r="Z234" i="54"/>
  <c r="Y234" i="54"/>
  <c r="X234" i="54"/>
  <c r="W234" i="54"/>
  <c r="V234" i="54"/>
  <c r="U234" i="54"/>
  <c r="T234" i="54"/>
  <c r="S234" i="54"/>
  <c r="R234" i="54"/>
  <c r="Q234" i="54"/>
  <c r="P234" i="54"/>
  <c r="O234" i="54"/>
  <c r="AT233" i="54"/>
  <c r="AS233" i="54"/>
  <c r="AR233" i="54"/>
  <c r="AQ233" i="54"/>
  <c r="AP233" i="54"/>
  <c r="AO233" i="54"/>
  <c r="AN233" i="54"/>
  <c r="AM233" i="54"/>
  <c r="AL233" i="54"/>
  <c r="AK233" i="54"/>
  <c r="AJ233" i="54"/>
  <c r="AI233" i="54"/>
  <c r="AH233" i="54"/>
  <c r="AG233" i="54"/>
  <c r="AF233" i="54"/>
  <c r="AE233" i="54"/>
  <c r="AD233" i="54"/>
  <c r="AC233" i="54"/>
  <c r="AB233" i="54"/>
  <c r="AA233" i="54"/>
  <c r="Z233" i="54"/>
  <c r="Y233" i="54"/>
  <c r="X233" i="54"/>
  <c r="W233" i="54"/>
  <c r="V233" i="54"/>
  <c r="U233" i="54"/>
  <c r="T233" i="54"/>
  <c r="S233" i="54"/>
  <c r="R233" i="54"/>
  <c r="Q233" i="54"/>
  <c r="P233" i="54"/>
  <c r="O233" i="54"/>
  <c r="V232" i="54"/>
  <c r="U232" i="54"/>
  <c r="T232" i="54"/>
  <c r="S232" i="54"/>
  <c r="R232" i="54"/>
  <c r="Q232" i="54"/>
  <c r="P232" i="54"/>
  <c r="O232" i="54"/>
  <c r="AT230" i="54"/>
  <c r="AS230" i="54"/>
  <c r="AR230" i="54"/>
  <c r="AQ230" i="54"/>
  <c r="AP230" i="54"/>
  <c r="AO230" i="54"/>
  <c r="AN230" i="54"/>
  <c r="AM230" i="54"/>
  <c r="AL230" i="54"/>
  <c r="AK230" i="54"/>
  <c r="AJ230" i="54"/>
  <c r="AI230" i="54"/>
  <c r="AH230" i="54"/>
  <c r="AG230" i="54"/>
  <c r="AF230" i="54"/>
  <c r="AE230" i="54"/>
  <c r="AD230" i="54"/>
  <c r="AC230" i="54"/>
  <c r="AB230" i="54"/>
  <c r="AA230" i="54"/>
  <c r="Z230" i="54"/>
  <c r="Y230" i="54"/>
  <c r="X230" i="54"/>
  <c r="W230" i="54"/>
  <c r="V230" i="54"/>
  <c r="U230" i="54"/>
  <c r="T230" i="54"/>
  <c r="S230" i="54"/>
  <c r="R230" i="54"/>
  <c r="Q230" i="54"/>
  <c r="P230" i="54"/>
  <c r="O230" i="54"/>
  <c r="AT229" i="54"/>
  <c r="AS229" i="54"/>
  <c r="AR229" i="54"/>
  <c r="AQ229" i="54"/>
  <c r="AP229" i="54"/>
  <c r="AO229" i="54"/>
  <c r="AN229" i="54"/>
  <c r="AM229" i="54"/>
  <c r="AL229" i="54"/>
  <c r="AK229" i="54"/>
  <c r="AJ229" i="54"/>
  <c r="AI229" i="54"/>
  <c r="AH229" i="54"/>
  <c r="AG229" i="54"/>
  <c r="AF229" i="54"/>
  <c r="AE229" i="54"/>
  <c r="AD229" i="54"/>
  <c r="AC229" i="54"/>
  <c r="AB229" i="54"/>
  <c r="AA229" i="54"/>
  <c r="Z229" i="54"/>
  <c r="Y229" i="54"/>
  <c r="X229" i="54"/>
  <c r="W229" i="54"/>
  <c r="V229" i="54"/>
  <c r="U229" i="54"/>
  <c r="T229" i="54"/>
  <c r="S229" i="54"/>
  <c r="R229" i="54"/>
  <c r="Q229" i="54"/>
  <c r="P229" i="54"/>
  <c r="O229" i="54"/>
  <c r="AT228" i="54"/>
  <c r="AS228" i="54"/>
  <c r="AR228" i="54"/>
  <c r="AQ228" i="54"/>
  <c r="AP228" i="54"/>
  <c r="AO228" i="54"/>
  <c r="AN228" i="54"/>
  <c r="AM228" i="54"/>
  <c r="AL228" i="54"/>
  <c r="AK228" i="54"/>
  <c r="AJ228" i="54"/>
  <c r="AI228" i="54"/>
  <c r="AH228" i="54"/>
  <c r="AG228" i="54"/>
  <c r="AF228" i="54"/>
  <c r="AE228" i="54"/>
  <c r="AD228" i="54"/>
  <c r="AC228" i="54"/>
  <c r="AB228" i="54"/>
  <c r="AA228" i="54"/>
  <c r="Z228" i="54"/>
  <c r="Y228" i="54"/>
  <c r="X228" i="54"/>
  <c r="W228" i="54"/>
  <c r="V228" i="54"/>
  <c r="U228" i="54"/>
  <c r="T228" i="54"/>
  <c r="S228" i="54"/>
  <c r="R228" i="54"/>
  <c r="Q228" i="54"/>
  <c r="P228" i="54"/>
  <c r="O228" i="54"/>
  <c r="AD223" i="54"/>
  <c r="AC223" i="54"/>
  <c r="AB223" i="54"/>
  <c r="AA223" i="54"/>
  <c r="Z223" i="54"/>
  <c r="Y223" i="54"/>
  <c r="X223" i="54"/>
  <c r="W223" i="54"/>
  <c r="V223" i="54"/>
  <c r="U223" i="54"/>
  <c r="T223" i="54"/>
  <c r="S223" i="54"/>
  <c r="R223" i="54"/>
  <c r="Q223" i="54"/>
  <c r="P223" i="54"/>
  <c r="O223" i="54"/>
  <c r="AT222" i="54"/>
  <c r="AS222" i="54"/>
  <c r="AR222" i="54"/>
  <c r="AQ222" i="54"/>
  <c r="AP222" i="54"/>
  <c r="AO222" i="54"/>
  <c r="AN222" i="54"/>
  <c r="AM222" i="54"/>
  <c r="AL222" i="54"/>
  <c r="AK222" i="54"/>
  <c r="AJ222" i="54"/>
  <c r="AI222" i="54"/>
  <c r="AH222" i="54"/>
  <c r="AG222" i="54"/>
  <c r="AF222" i="54"/>
  <c r="AE222" i="54"/>
  <c r="AD222" i="54"/>
  <c r="AC222" i="54"/>
  <c r="AB222" i="54"/>
  <c r="AA222" i="54"/>
  <c r="Z222" i="54"/>
  <c r="Y222" i="54"/>
  <c r="X222" i="54"/>
  <c r="W222" i="54"/>
  <c r="V222" i="54"/>
  <c r="U222" i="54"/>
  <c r="T222" i="54"/>
  <c r="S222" i="54"/>
  <c r="R222" i="54"/>
  <c r="Q222" i="54"/>
  <c r="P222" i="54"/>
  <c r="O222" i="54"/>
  <c r="V221" i="54"/>
  <c r="U221" i="54"/>
  <c r="T221" i="54"/>
  <c r="S221" i="54"/>
  <c r="R221" i="54"/>
  <c r="Q221" i="54"/>
  <c r="P221" i="54"/>
  <c r="O221" i="54"/>
  <c r="AT219" i="54"/>
  <c r="AS219" i="54"/>
  <c r="AR219" i="54"/>
  <c r="AQ219" i="54"/>
  <c r="AP219" i="54"/>
  <c r="AO219" i="54"/>
  <c r="AN219" i="54"/>
  <c r="AM219" i="54"/>
  <c r="AL219" i="54"/>
  <c r="AK219" i="54"/>
  <c r="AJ219" i="54"/>
  <c r="AI219" i="54"/>
  <c r="AH219" i="54"/>
  <c r="AG219" i="54"/>
  <c r="AF219" i="54"/>
  <c r="AE219" i="54"/>
  <c r="AD219" i="54"/>
  <c r="AC219" i="54"/>
  <c r="AB219" i="54"/>
  <c r="AA219" i="54"/>
  <c r="Z219" i="54"/>
  <c r="Y219" i="54"/>
  <c r="X219" i="54"/>
  <c r="W219" i="54"/>
  <c r="V219" i="54"/>
  <c r="U219" i="54"/>
  <c r="T219" i="54"/>
  <c r="S219" i="54"/>
  <c r="R219" i="54"/>
  <c r="Q219" i="54"/>
  <c r="P219" i="54"/>
  <c r="O219" i="54"/>
  <c r="AT218" i="54"/>
  <c r="AS218" i="54"/>
  <c r="AR218" i="54"/>
  <c r="AQ218" i="54"/>
  <c r="AP218" i="54"/>
  <c r="AO218" i="54"/>
  <c r="AN218" i="54"/>
  <c r="AM218" i="54"/>
  <c r="AL218" i="54"/>
  <c r="AK218" i="54"/>
  <c r="AJ218" i="54"/>
  <c r="AI218" i="54"/>
  <c r="AH218" i="54"/>
  <c r="AG218" i="54"/>
  <c r="AF218" i="54"/>
  <c r="AE218" i="54"/>
  <c r="AD218" i="54"/>
  <c r="AC218" i="54"/>
  <c r="AB218" i="54"/>
  <c r="AA218" i="54"/>
  <c r="Z218" i="54"/>
  <c r="Y218" i="54"/>
  <c r="X218" i="54"/>
  <c r="W218" i="54"/>
  <c r="V218" i="54"/>
  <c r="U218" i="54"/>
  <c r="T218" i="54"/>
  <c r="S218" i="54"/>
  <c r="R218" i="54"/>
  <c r="Q218" i="54"/>
  <c r="P218" i="54"/>
  <c r="O218" i="54"/>
  <c r="AT217" i="54"/>
  <c r="AS217" i="54"/>
  <c r="AR217" i="54"/>
  <c r="AQ217" i="54"/>
  <c r="AP217" i="54"/>
  <c r="AO217" i="54"/>
  <c r="AN217" i="54"/>
  <c r="AM217" i="54"/>
  <c r="AL217" i="54"/>
  <c r="AK217" i="54"/>
  <c r="AJ217" i="54"/>
  <c r="AI217" i="54"/>
  <c r="AH217" i="54"/>
  <c r="AG217" i="54"/>
  <c r="AF217" i="54"/>
  <c r="AE217" i="54"/>
  <c r="AD217" i="54"/>
  <c r="AC217" i="54"/>
  <c r="AB217" i="54"/>
  <c r="AA217" i="54"/>
  <c r="Z217" i="54"/>
  <c r="Y217" i="54"/>
  <c r="X217" i="54"/>
  <c r="W217" i="54"/>
  <c r="V217" i="54"/>
  <c r="U217" i="54"/>
  <c r="T217" i="54"/>
  <c r="S217" i="54"/>
  <c r="R217" i="54"/>
  <c r="Q217" i="54"/>
  <c r="P217" i="54"/>
  <c r="O217" i="54"/>
  <c r="AR179" i="54"/>
  <c r="AP179" i="54"/>
  <c r="AD163" i="54"/>
  <c r="AC163" i="54"/>
  <c r="AB163" i="54"/>
  <c r="AA163" i="54"/>
  <c r="Z163" i="54"/>
  <c r="Y163" i="54"/>
  <c r="X163" i="54"/>
  <c r="W163" i="54"/>
  <c r="V163" i="54"/>
  <c r="U163" i="54"/>
  <c r="T163" i="54"/>
  <c r="S163" i="54"/>
  <c r="R163" i="54"/>
  <c r="Q163" i="54"/>
  <c r="P163" i="54"/>
  <c r="O163" i="54"/>
  <c r="AT162" i="54"/>
  <c r="AS162" i="54"/>
  <c r="AR162" i="54"/>
  <c r="AQ162" i="54"/>
  <c r="AP162" i="54"/>
  <c r="AO162" i="54"/>
  <c r="AN162" i="54"/>
  <c r="AM162" i="54"/>
  <c r="AL162" i="54"/>
  <c r="AK162" i="54"/>
  <c r="AJ162" i="54"/>
  <c r="AI162" i="54"/>
  <c r="AH162" i="54"/>
  <c r="AG162" i="54"/>
  <c r="AF162" i="54"/>
  <c r="AE162" i="54"/>
  <c r="AD162" i="54"/>
  <c r="AC162" i="54"/>
  <c r="AB162" i="54"/>
  <c r="AA162" i="54"/>
  <c r="Z162" i="54"/>
  <c r="Y162" i="54"/>
  <c r="X162" i="54"/>
  <c r="W162" i="54"/>
  <c r="V162" i="54"/>
  <c r="U162" i="54"/>
  <c r="T162" i="54"/>
  <c r="S162" i="54"/>
  <c r="R162" i="54"/>
  <c r="Q162" i="54"/>
  <c r="P162" i="54"/>
  <c r="O162" i="54"/>
  <c r="V161" i="54"/>
  <c r="U161" i="54"/>
  <c r="T161" i="54"/>
  <c r="S161" i="54"/>
  <c r="R161" i="54"/>
  <c r="Q161" i="54"/>
  <c r="P161" i="54"/>
  <c r="O161" i="54"/>
  <c r="AT159" i="54"/>
  <c r="AS159" i="54"/>
  <c r="AR159" i="54"/>
  <c r="AQ159" i="54"/>
  <c r="AP159" i="54"/>
  <c r="AO159" i="54"/>
  <c r="AN159" i="54"/>
  <c r="AM159" i="54"/>
  <c r="AL159" i="54"/>
  <c r="AK159" i="54"/>
  <c r="AJ159" i="54"/>
  <c r="AI159" i="54"/>
  <c r="AH159" i="54"/>
  <c r="AG159" i="54"/>
  <c r="AF159" i="54"/>
  <c r="AE159" i="54"/>
  <c r="AD159" i="54"/>
  <c r="AC159" i="54"/>
  <c r="AB159" i="54"/>
  <c r="AA159" i="54"/>
  <c r="Z159" i="54"/>
  <c r="Y159" i="54"/>
  <c r="X159" i="54"/>
  <c r="W159" i="54"/>
  <c r="V159" i="54"/>
  <c r="U159" i="54"/>
  <c r="T159" i="54"/>
  <c r="S159" i="54"/>
  <c r="R159" i="54"/>
  <c r="Q159" i="54"/>
  <c r="P159" i="54"/>
  <c r="O159" i="54"/>
  <c r="AT158" i="54"/>
  <c r="AS158" i="54"/>
  <c r="AR158" i="54"/>
  <c r="AQ158" i="54"/>
  <c r="AP158" i="54"/>
  <c r="AO158" i="54"/>
  <c r="AN158" i="54"/>
  <c r="AM158" i="54"/>
  <c r="AL158" i="54"/>
  <c r="AK158" i="54"/>
  <c r="AJ158" i="54"/>
  <c r="AI158" i="54"/>
  <c r="AH158" i="54"/>
  <c r="AG158" i="54"/>
  <c r="AF158" i="54"/>
  <c r="AE158" i="54"/>
  <c r="AD158" i="54"/>
  <c r="AC158" i="54"/>
  <c r="AB158" i="54"/>
  <c r="AA158" i="54"/>
  <c r="Z158" i="54"/>
  <c r="Y158" i="54"/>
  <c r="X158" i="54"/>
  <c r="W158" i="54"/>
  <c r="V158" i="54"/>
  <c r="U158" i="54"/>
  <c r="T158" i="54"/>
  <c r="S158" i="54"/>
  <c r="R158" i="54"/>
  <c r="Q158" i="54"/>
  <c r="P158" i="54"/>
  <c r="O158" i="54"/>
  <c r="AT157" i="54"/>
  <c r="AS157" i="54"/>
  <c r="AR157" i="54"/>
  <c r="AQ157" i="54"/>
  <c r="AP157" i="54"/>
  <c r="AO157" i="54"/>
  <c r="AN157" i="54"/>
  <c r="AM157" i="54"/>
  <c r="AL157" i="54"/>
  <c r="AK157" i="54"/>
  <c r="AJ157" i="54"/>
  <c r="AI157" i="54"/>
  <c r="AH157" i="54"/>
  <c r="AG157" i="54"/>
  <c r="AF157" i="54"/>
  <c r="AE157" i="54"/>
  <c r="AD157" i="54"/>
  <c r="AC157" i="54"/>
  <c r="AB157" i="54"/>
  <c r="AA157" i="54"/>
  <c r="Z157" i="54"/>
  <c r="Y157" i="54"/>
  <c r="X157" i="54"/>
  <c r="W157" i="54"/>
  <c r="V157" i="54"/>
  <c r="U157" i="54"/>
  <c r="T157" i="54"/>
  <c r="S157" i="54"/>
  <c r="R157" i="54"/>
  <c r="Q157" i="54"/>
  <c r="P157" i="54"/>
  <c r="O157" i="54"/>
  <c r="AD152" i="54"/>
  <c r="AC152" i="54"/>
  <c r="AB152" i="54"/>
  <c r="AA152" i="54"/>
  <c r="Z152" i="54"/>
  <c r="Y152" i="54"/>
  <c r="X152" i="54"/>
  <c r="W152" i="54"/>
  <c r="V152" i="54"/>
  <c r="U152" i="54"/>
  <c r="T152" i="54"/>
  <c r="S152" i="54"/>
  <c r="R152" i="54"/>
  <c r="Q152" i="54"/>
  <c r="P152" i="54"/>
  <c r="O152" i="54"/>
  <c r="AT151" i="54"/>
  <c r="AS151" i="54"/>
  <c r="AR151" i="54"/>
  <c r="AQ151" i="54"/>
  <c r="AP151" i="54"/>
  <c r="AO151" i="54"/>
  <c r="AN151" i="54"/>
  <c r="AM151" i="54"/>
  <c r="AL151" i="54"/>
  <c r="AK151" i="54"/>
  <c r="AJ151" i="54"/>
  <c r="AI151" i="54"/>
  <c r="AH151" i="54"/>
  <c r="AG151" i="54"/>
  <c r="AF151" i="54"/>
  <c r="AE151" i="54"/>
  <c r="AD151" i="54"/>
  <c r="AC151" i="54"/>
  <c r="AB151" i="54"/>
  <c r="AA151" i="54"/>
  <c r="Z151" i="54"/>
  <c r="Y151" i="54"/>
  <c r="X151" i="54"/>
  <c r="W151" i="54"/>
  <c r="V151" i="54"/>
  <c r="U151" i="54"/>
  <c r="T151" i="54"/>
  <c r="S151" i="54"/>
  <c r="R151" i="54"/>
  <c r="Q151" i="54"/>
  <c r="P151" i="54"/>
  <c r="O151" i="54"/>
  <c r="V150" i="54"/>
  <c r="U150" i="54"/>
  <c r="T150" i="54"/>
  <c r="S150" i="54"/>
  <c r="R150" i="54"/>
  <c r="Q150" i="54"/>
  <c r="P150" i="54"/>
  <c r="O150" i="54"/>
  <c r="AT148" i="54"/>
  <c r="AS148" i="54"/>
  <c r="AR148" i="54"/>
  <c r="AQ148" i="54"/>
  <c r="AP148" i="54"/>
  <c r="AO148" i="54"/>
  <c r="AN148" i="54"/>
  <c r="AM148" i="54"/>
  <c r="AL148" i="54"/>
  <c r="AK148" i="54"/>
  <c r="AJ148" i="54"/>
  <c r="AI148" i="54"/>
  <c r="AH148" i="54"/>
  <c r="AG148" i="54"/>
  <c r="AF148" i="54"/>
  <c r="AE148" i="54"/>
  <c r="AD148" i="54"/>
  <c r="AC148" i="54"/>
  <c r="AB148" i="54"/>
  <c r="AA148" i="54"/>
  <c r="Z148" i="54"/>
  <c r="Y148" i="54"/>
  <c r="X148" i="54"/>
  <c r="W148" i="54"/>
  <c r="V148" i="54"/>
  <c r="U148" i="54"/>
  <c r="T148" i="54"/>
  <c r="S148" i="54"/>
  <c r="R148" i="54"/>
  <c r="Q148" i="54"/>
  <c r="P148" i="54"/>
  <c r="O148" i="54"/>
  <c r="AT147" i="54"/>
  <c r="AS147" i="54"/>
  <c r="AR147" i="54"/>
  <c r="AQ147" i="54"/>
  <c r="AP147" i="54"/>
  <c r="AO147" i="54"/>
  <c r="AN147" i="54"/>
  <c r="AM147" i="54"/>
  <c r="AL147" i="54"/>
  <c r="AK147" i="54"/>
  <c r="AJ147" i="54"/>
  <c r="AI147" i="54"/>
  <c r="AH147" i="54"/>
  <c r="AG147" i="54"/>
  <c r="AF147" i="54"/>
  <c r="AE147" i="54"/>
  <c r="AD147" i="54"/>
  <c r="AC147" i="54"/>
  <c r="AB147" i="54"/>
  <c r="AA147" i="54"/>
  <c r="Z147" i="54"/>
  <c r="Y147" i="54"/>
  <c r="X147" i="54"/>
  <c r="W147" i="54"/>
  <c r="V147" i="54"/>
  <c r="U147" i="54"/>
  <c r="T147" i="54"/>
  <c r="S147" i="54"/>
  <c r="R147" i="54"/>
  <c r="Q147" i="54"/>
  <c r="P147" i="54"/>
  <c r="O147" i="54"/>
  <c r="AT146" i="54"/>
  <c r="AS146" i="54"/>
  <c r="AR146" i="54"/>
  <c r="AQ146" i="54"/>
  <c r="AP146" i="54"/>
  <c r="AO146" i="54"/>
  <c r="AN146" i="54"/>
  <c r="AM146" i="54"/>
  <c r="AL146" i="54"/>
  <c r="AK146" i="54"/>
  <c r="AJ146" i="54"/>
  <c r="AI146" i="54"/>
  <c r="AH146" i="54"/>
  <c r="AG146" i="54"/>
  <c r="AF146" i="54"/>
  <c r="AE146" i="54"/>
  <c r="AD146" i="54"/>
  <c r="AC146" i="54"/>
  <c r="AB146" i="54"/>
  <c r="AA146" i="54"/>
  <c r="Z146" i="54"/>
  <c r="Y146" i="54"/>
  <c r="X146" i="54"/>
  <c r="W146" i="54"/>
  <c r="V146" i="54"/>
  <c r="U146" i="54"/>
  <c r="T146" i="54"/>
  <c r="S146" i="54"/>
  <c r="R146" i="54"/>
  <c r="Q146" i="54"/>
  <c r="P146" i="54"/>
  <c r="O146" i="54"/>
  <c r="AD141" i="54"/>
  <c r="AC141" i="54"/>
  <c r="AB141" i="54"/>
  <c r="AA141" i="54"/>
  <c r="Z141" i="54"/>
  <c r="Y141" i="54"/>
  <c r="X141" i="54"/>
  <c r="W141" i="54"/>
  <c r="V141" i="54"/>
  <c r="U141" i="54"/>
  <c r="T141" i="54"/>
  <c r="S141" i="54"/>
  <c r="R141" i="54"/>
  <c r="Q141" i="54"/>
  <c r="P141" i="54"/>
  <c r="O141" i="54"/>
  <c r="AT140" i="54"/>
  <c r="AS140" i="54"/>
  <c r="AR140" i="54"/>
  <c r="AQ140" i="54"/>
  <c r="AP140" i="54"/>
  <c r="AO140" i="54"/>
  <c r="AN140" i="54"/>
  <c r="AM140" i="54"/>
  <c r="AL140" i="54"/>
  <c r="AK140" i="54"/>
  <c r="AJ140" i="54"/>
  <c r="AI140" i="54"/>
  <c r="AH140" i="54"/>
  <c r="AG140" i="54"/>
  <c r="AF140" i="54"/>
  <c r="AE140" i="54"/>
  <c r="AD140" i="54"/>
  <c r="AC140" i="54"/>
  <c r="AB140" i="54"/>
  <c r="AA140" i="54"/>
  <c r="Z140" i="54"/>
  <c r="Y140" i="54"/>
  <c r="X140" i="54"/>
  <c r="W140" i="54"/>
  <c r="V140" i="54"/>
  <c r="U140" i="54"/>
  <c r="T140" i="54"/>
  <c r="S140" i="54"/>
  <c r="R140" i="54"/>
  <c r="Q140" i="54"/>
  <c r="P140" i="54"/>
  <c r="O140" i="54"/>
  <c r="V139" i="54"/>
  <c r="U139" i="54"/>
  <c r="T139" i="54"/>
  <c r="S139" i="54"/>
  <c r="R139" i="54"/>
  <c r="Q139" i="54"/>
  <c r="P139" i="54"/>
  <c r="O139" i="54"/>
  <c r="AT137" i="54"/>
  <c r="AS137" i="54"/>
  <c r="AR137" i="54"/>
  <c r="AQ137" i="54"/>
  <c r="AP137" i="54"/>
  <c r="AO137" i="54"/>
  <c r="AN137" i="54"/>
  <c r="AM137" i="54"/>
  <c r="AL137" i="54"/>
  <c r="AK137" i="54"/>
  <c r="AJ137" i="54"/>
  <c r="AI137" i="54"/>
  <c r="AH137" i="54"/>
  <c r="AG137" i="54"/>
  <c r="AF137" i="54"/>
  <c r="AE137" i="54"/>
  <c r="AD137" i="54"/>
  <c r="AC137" i="54"/>
  <c r="AB137" i="54"/>
  <c r="AA137" i="54"/>
  <c r="Z137" i="54"/>
  <c r="Y137" i="54"/>
  <c r="X137" i="54"/>
  <c r="W137" i="54"/>
  <c r="V137" i="54"/>
  <c r="U137" i="54"/>
  <c r="T137" i="54"/>
  <c r="S137" i="54"/>
  <c r="R137" i="54"/>
  <c r="Q137" i="54"/>
  <c r="P137" i="54"/>
  <c r="O137" i="54"/>
  <c r="AT136" i="54"/>
  <c r="AS136" i="54"/>
  <c r="AR136" i="54"/>
  <c r="AQ136" i="54"/>
  <c r="AP136" i="54"/>
  <c r="AO136" i="54"/>
  <c r="AN136" i="54"/>
  <c r="AM136" i="54"/>
  <c r="AL136" i="54"/>
  <c r="AK136" i="54"/>
  <c r="AJ136" i="54"/>
  <c r="AI136" i="54"/>
  <c r="AH136" i="54"/>
  <c r="AG136" i="54"/>
  <c r="AF136" i="54"/>
  <c r="AE136" i="54"/>
  <c r="AD136" i="54"/>
  <c r="AC136" i="54"/>
  <c r="AB136" i="54"/>
  <c r="AA136" i="54"/>
  <c r="Z136" i="54"/>
  <c r="Y136" i="54"/>
  <c r="X136" i="54"/>
  <c r="W136" i="54"/>
  <c r="V136" i="54"/>
  <c r="U136" i="54"/>
  <c r="T136" i="54"/>
  <c r="S136" i="54"/>
  <c r="R136" i="54"/>
  <c r="Q136" i="54"/>
  <c r="P136" i="54"/>
  <c r="O136" i="54"/>
  <c r="AT135" i="54"/>
  <c r="AS135" i="54"/>
  <c r="AR135" i="54"/>
  <c r="AQ135" i="54"/>
  <c r="AP135" i="54"/>
  <c r="AO135" i="54"/>
  <c r="AN135" i="54"/>
  <c r="AM135" i="54"/>
  <c r="AL135" i="54"/>
  <c r="AK135" i="54"/>
  <c r="AJ135" i="54"/>
  <c r="AI135" i="54"/>
  <c r="AH135" i="54"/>
  <c r="AG135" i="54"/>
  <c r="AF135" i="54"/>
  <c r="AE135" i="54"/>
  <c r="AD135" i="54"/>
  <c r="AC135" i="54"/>
  <c r="AB135" i="54"/>
  <c r="AA135" i="54"/>
  <c r="Z135" i="54"/>
  <c r="Y135" i="54"/>
  <c r="X135" i="54"/>
  <c r="W135" i="54"/>
  <c r="V135" i="54"/>
  <c r="U135" i="54"/>
  <c r="T135" i="54"/>
  <c r="S135" i="54"/>
  <c r="R135" i="54"/>
  <c r="Q135" i="54"/>
  <c r="P135" i="54"/>
  <c r="O135" i="54"/>
  <c r="AM114" i="54"/>
  <c r="AK114" i="54"/>
  <c r="AI114" i="54"/>
  <c r="AM112" i="54"/>
  <c r="AK112" i="54"/>
  <c r="AI112" i="54"/>
  <c r="S103" i="54"/>
  <c r="Q103" i="54"/>
  <c r="O103" i="54"/>
  <c r="S102" i="54"/>
  <c r="Q102" i="54"/>
  <c r="O102" i="54"/>
  <c r="AT74" i="54"/>
  <c r="AS74" i="54"/>
  <c r="AR74" i="54"/>
  <c r="AQ74" i="54"/>
  <c r="AP74" i="54"/>
  <c r="AO74" i="54"/>
  <c r="AN74" i="54"/>
  <c r="AM74" i="54"/>
  <c r="AL74" i="54"/>
  <c r="AK74" i="54"/>
  <c r="AJ74" i="54"/>
  <c r="AI74" i="54"/>
  <c r="AH74" i="54"/>
  <c r="AG74" i="54"/>
  <c r="AF74" i="54"/>
  <c r="AE74" i="54"/>
  <c r="AD74" i="54"/>
  <c r="AC74" i="54"/>
  <c r="AB74" i="54"/>
  <c r="AA74" i="54"/>
  <c r="Z74" i="54"/>
  <c r="Y74" i="54"/>
  <c r="X74" i="54"/>
  <c r="W74" i="54"/>
  <c r="V74" i="54"/>
  <c r="U74" i="54"/>
  <c r="T74" i="54"/>
  <c r="S74" i="54"/>
  <c r="R74" i="54"/>
  <c r="Q74" i="54"/>
  <c r="P74" i="54"/>
  <c r="O74" i="54"/>
  <c r="AT73" i="54"/>
  <c r="AS73" i="54"/>
  <c r="AR73" i="54"/>
  <c r="AQ73" i="54"/>
  <c r="AP73" i="54"/>
  <c r="AO73" i="54"/>
  <c r="AN73" i="54"/>
  <c r="AM73" i="54"/>
  <c r="AL73" i="54"/>
  <c r="AK73" i="54"/>
  <c r="AJ73" i="54"/>
  <c r="AI73" i="54"/>
  <c r="AH73" i="54"/>
  <c r="AG73" i="54"/>
  <c r="AF73" i="54"/>
  <c r="AE73" i="54"/>
  <c r="AD73" i="54"/>
  <c r="AC73" i="54"/>
  <c r="AB73" i="54"/>
  <c r="AA73" i="54"/>
  <c r="Z73" i="54"/>
  <c r="Y73" i="54"/>
  <c r="X73" i="54"/>
  <c r="W73" i="54"/>
  <c r="V73" i="54"/>
  <c r="U73" i="54"/>
  <c r="T73" i="54"/>
  <c r="S73" i="54"/>
  <c r="R73" i="54"/>
  <c r="Q73" i="54"/>
  <c r="P73" i="54"/>
  <c r="O73" i="54"/>
  <c r="AT72" i="54"/>
  <c r="AS72" i="54"/>
  <c r="AR72" i="54"/>
  <c r="AQ72" i="54"/>
  <c r="AP72" i="54"/>
  <c r="AO72" i="54"/>
  <c r="AN72" i="54"/>
  <c r="AM72" i="54"/>
  <c r="AL72" i="54"/>
  <c r="AK72" i="54"/>
  <c r="AJ72" i="54"/>
  <c r="AI72" i="54"/>
  <c r="AH72" i="54"/>
  <c r="AG72" i="54"/>
  <c r="AF72" i="54"/>
  <c r="AE72" i="54"/>
  <c r="AD72" i="54"/>
  <c r="AC72" i="54"/>
  <c r="AB72" i="54"/>
  <c r="AA72" i="54"/>
  <c r="Z72" i="54"/>
  <c r="Y72" i="54"/>
  <c r="X72" i="54"/>
  <c r="W72" i="54"/>
  <c r="V72" i="54"/>
  <c r="U72" i="54"/>
  <c r="T72" i="54"/>
  <c r="S72" i="54"/>
  <c r="R72" i="54"/>
  <c r="Q72" i="54"/>
  <c r="P72" i="54"/>
  <c r="O72" i="54"/>
  <c r="AT71" i="54"/>
  <c r="AS71" i="54"/>
  <c r="AR71" i="54"/>
  <c r="AQ71" i="54"/>
  <c r="AP71" i="54"/>
  <c r="AO71" i="54"/>
  <c r="AN71" i="54"/>
  <c r="AM71" i="54"/>
  <c r="AL71" i="54"/>
  <c r="AK71" i="54"/>
  <c r="AJ71" i="54"/>
  <c r="AI71" i="54"/>
  <c r="AH71" i="54"/>
  <c r="AG71" i="54"/>
  <c r="AF71" i="54"/>
  <c r="AE71" i="54"/>
  <c r="AD71" i="54"/>
  <c r="AC71" i="54"/>
  <c r="AB71" i="54"/>
  <c r="AA71" i="54"/>
  <c r="Z71" i="54"/>
  <c r="Y71" i="54"/>
  <c r="X71" i="54"/>
  <c r="W71" i="54"/>
  <c r="V71" i="54"/>
  <c r="U71" i="54"/>
  <c r="T71" i="54"/>
  <c r="S71" i="54"/>
  <c r="R71" i="54"/>
  <c r="Q71" i="54"/>
  <c r="P71" i="54"/>
  <c r="O71" i="54"/>
  <c r="AT70" i="54"/>
  <c r="AS70" i="54"/>
  <c r="AR70" i="54"/>
  <c r="AQ70" i="54"/>
  <c r="AP70" i="54"/>
  <c r="AO70" i="54"/>
  <c r="AN70" i="54"/>
  <c r="AM70" i="54"/>
  <c r="AL70" i="54"/>
  <c r="AK70" i="54"/>
  <c r="AJ70" i="54"/>
  <c r="AI70" i="54"/>
  <c r="AH70" i="54"/>
  <c r="AG70" i="54"/>
  <c r="AF70" i="54"/>
  <c r="AE70" i="54"/>
  <c r="AD70" i="54"/>
  <c r="AC70" i="54"/>
  <c r="AB70" i="54"/>
  <c r="AA70" i="54"/>
  <c r="Z70" i="54"/>
  <c r="Y70" i="54"/>
  <c r="X70" i="54"/>
  <c r="W70" i="54"/>
  <c r="V70" i="54"/>
  <c r="U70" i="54"/>
  <c r="T70" i="54"/>
  <c r="S70" i="54"/>
  <c r="R70" i="54"/>
  <c r="Q70" i="54"/>
  <c r="P70" i="54"/>
  <c r="O70" i="54"/>
  <c r="AT68" i="54"/>
  <c r="AS68" i="54"/>
  <c r="AR68" i="54"/>
  <c r="AQ68" i="54"/>
  <c r="AP68" i="54"/>
  <c r="AO68" i="54"/>
  <c r="AN68" i="54"/>
  <c r="AM68" i="54"/>
  <c r="AL68" i="54"/>
  <c r="AK68" i="54"/>
  <c r="AJ68" i="54"/>
  <c r="AI68" i="54"/>
  <c r="AH68" i="54"/>
  <c r="AG68" i="54"/>
  <c r="AF68" i="54"/>
  <c r="AE68" i="54"/>
  <c r="AD68" i="54"/>
  <c r="AC68" i="54"/>
  <c r="AB68" i="54"/>
  <c r="AA68" i="54"/>
  <c r="Z68" i="54"/>
  <c r="Y68" i="54"/>
  <c r="X68" i="54"/>
  <c r="W68" i="54"/>
  <c r="V68" i="54"/>
  <c r="U68" i="54"/>
  <c r="T68" i="54"/>
  <c r="S68" i="54"/>
  <c r="R68" i="54"/>
  <c r="Q68" i="54"/>
  <c r="P68" i="54"/>
  <c r="O68" i="54"/>
  <c r="AT67" i="54"/>
  <c r="AS67" i="54"/>
  <c r="AR67" i="54"/>
  <c r="AQ67" i="54"/>
  <c r="AP67" i="54"/>
  <c r="AO67" i="54"/>
  <c r="AN67" i="54"/>
  <c r="AM67" i="54"/>
  <c r="AL67" i="54"/>
  <c r="AK67" i="54"/>
  <c r="AJ67" i="54"/>
  <c r="AI67" i="54"/>
  <c r="AH67" i="54"/>
  <c r="AG67" i="54"/>
  <c r="AF67" i="54"/>
  <c r="AE67" i="54"/>
  <c r="AD67" i="54"/>
  <c r="AC67" i="54"/>
  <c r="AB67" i="54"/>
  <c r="AA67" i="54"/>
  <c r="Z67" i="54"/>
  <c r="Y67" i="54"/>
  <c r="X67" i="54"/>
  <c r="W67" i="54"/>
  <c r="V67" i="54"/>
  <c r="U67" i="54"/>
  <c r="T67" i="54"/>
  <c r="S67" i="54"/>
  <c r="R67" i="54"/>
  <c r="Q67" i="54"/>
  <c r="P67" i="54"/>
  <c r="O67" i="54"/>
  <c r="AT66" i="54"/>
  <c r="AS66" i="54"/>
  <c r="AR66" i="54"/>
  <c r="AQ66" i="54"/>
  <c r="AP66" i="54"/>
  <c r="AO66" i="54"/>
  <c r="AN66" i="54"/>
  <c r="AM66" i="54"/>
  <c r="AL66" i="54"/>
  <c r="AK66" i="54"/>
  <c r="AJ66" i="54"/>
  <c r="AI66" i="54"/>
  <c r="AH66" i="54"/>
  <c r="AG66" i="54"/>
  <c r="AF66" i="54"/>
  <c r="AE66" i="54"/>
  <c r="AD66" i="54"/>
  <c r="AC66" i="54"/>
  <c r="AB66" i="54"/>
  <c r="AA66" i="54"/>
  <c r="Z66" i="54"/>
  <c r="Y66" i="54"/>
  <c r="X66" i="54"/>
  <c r="W66" i="54"/>
  <c r="V66" i="54"/>
  <c r="U66" i="54"/>
  <c r="T66" i="54"/>
  <c r="S66" i="54"/>
  <c r="R66" i="54"/>
  <c r="Q66" i="54"/>
  <c r="P66" i="54"/>
  <c r="O66" i="54"/>
  <c r="AT65" i="54"/>
  <c r="AS65" i="54"/>
  <c r="AR65" i="54"/>
  <c r="AQ65" i="54"/>
  <c r="AP65" i="54"/>
  <c r="AO65" i="54"/>
  <c r="AN65" i="54"/>
  <c r="AM65" i="54"/>
  <c r="AL65" i="54"/>
  <c r="AK65" i="54"/>
  <c r="AJ65" i="54"/>
  <c r="AI65" i="54"/>
  <c r="AH65" i="54"/>
  <c r="AG65" i="54"/>
  <c r="AF65" i="54"/>
  <c r="AE65" i="54"/>
  <c r="AD65" i="54"/>
  <c r="AC65" i="54"/>
  <c r="AB65" i="54"/>
  <c r="AA65" i="54"/>
  <c r="Z65" i="54"/>
  <c r="Y65" i="54"/>
  <c r="X65" i="54"/>
  <c r="W65" i="54"/>
  <c r="V65" i="54"/>
  <c r="U65" i="54"/>
  <c r="T65" i="54"/>
  <c r="S65" i="54"/>
  <c r="R65" i="54"/>
  <c r="Q65" i="54"/>
  <c r="P65" i="54"/>
  <c r="O65" i="54"/>
  <c r="AT64" i="54"/>
  <c r="AS64" i="54"/>
  <c r="AR64" i="54"/>
  <c r="AQ64" i="54"/>
  <c r="AP64" i="54"/>
  <c r="AO64" i="54"/>
  <c r="AN64" i="54"/>
  <c r="AM64" i="54"/>
  <c r="AL64" i="54"/>
  <c r="AK64" i="54"/>
  <c r="AJ64" i="54"/>
  <c r="AI64" i="54"/>
  <c r="AH64" i="54"/>
  <c r="AG64" i="54"/>
  <c r="AF64" i="54"/>
  <c r="AE64" i="54"/>
  <c r="AD64" i="54"/>
  <c r="AC64" i="54"/>
  <c r="AB64" i="54"/>
  <c r="AA64" i="54"/>
  <c r="Z64" i="54"/>
  <c r="Y64" i="54"/>
  <c r="X64" i="54"/>
  <c r="W64" i="54"/>
  <c r="V64" i="54"/>
  <c r="U64" i="54"/>
  <c r="T64" i="54"/>
  <c r="S64" i="54"/>
  <c r="R64" i="54"/>
  <c r="Q64" i="54"/>
  <c r="P64" i="54"/>
  <c r="O64" i="54"/>
  <c r="AT56" i="54"/>
  <c r="AS56" i="54"/>
  <c r="AR56" i="54"/>
  <c r="AQ56" i="54"/>
  <c r="AP56" i="54"/>
  <c r="AO56" i="54"/>
  <c r="AN56" i="54"/>
  <c r="AM56" i="54"/>
  <c r="AL56" i="54"/>
  <c r="AK56" i="54"/>
  <c r="AJ56" i="54"/>
  <c r="AI56" i="54"/>
  <c r="AH56" i="54"/>
  <c r="AG56" i="54"/>
  <c r="AF56" i="54"/>
  <c r="AE56" i="54"/>
  <c r="AD56" i="54"/>
  <c r="AC56" i="54"/>
  <c r="AB56" i="54"/>
  <c r="AA56" i="54"/>
  <c r="Z56" i="54"/>
  <c r="Y56" i="54"/>
  <c r="X56" i="54"/>
  <c r="W56" i="54"/>
  <c r="V56" i="54"/>
  <c r="U56" i="54"/>
  <c r="T56" i="54"/>
  <c r="S56" i="54"/>
  <c r="R56" i="54"/>
  <c r="Q56" i="54"/>
  <c r="P56" i="54"/>
  <c r="O56" i="54"/>
  <c r="AT55" i="54"/>
  <c r="AS55" i="54"/>
  <c r="AR55" i="54"/>
  <c r="AQ55" i="54"/>
  <c r="AP55" i="54"/>
  <c r="AO55" i="54"/>
  <c r="AN55" i="54"/>
  <c r="AM55" i="54"/>
  <c r="AL55" i="54"/>
  <c r="AK55" i="54"/>
  <c r="AJ55" i="54"/>
  <c r="AI55" i="54"/>
  <c r="AH55" i="54"/>
  <c r="AG55" i="54"/>
  <c r="AF55" i="54"/>
  <c r="AE55" i="54"/>
  <c r="AD55" i="54"/>
  <c r="AC55" i="54"/>
  <c r="AB55" i="54"/>
  <c r="AA55" i="54"/>
  <c r="Z55" i="54"/>
  <c r="Y55" i="54"/>
  <c r="X55" i="54"/>
  <c r="W55" i="54"/>
  <c r="V55" i="54"/>
  <c r="U55" i="54"/>
  <c r="T55" i="54"/>
  <c r="S55" i="54"/>
  <c r="R55" i="54"/>
  <c r="Q55" i="54"/>
  <c r="P55" i="54"/>
  <c r="O55" i="54"/>
  <c r="AT54" i="54"/>
  <c r="AS54" i="54"/>
  <c r="AR54" i="54"/>
  <c r="AQ54" i="54"/>
  <c r="AP54" i="54"/>
  <c r="AO54" i="54"/>
  <c r="AN54" i="54"/>
  <c r="AM54" i="54"/>
  <c r="AL54" i="54"/>
  <c r="AK54" i="54"/>
  <c r="AJ54" i="54"/>
  <c r="AI54" i="54"/>
  <c r="AH54" i="54"/>
  <c r="AG54" i="54"/>
  <c r="AF54" i="54"/>
  <c r="AE54" i="54"/>
  <c r="AD54" i="54"/>
  <c r="AC54" i="54"/>
  <c r="AB54" i="54"/>
  <c r="AA54" i="54"/>
  <c r="Z54" i="54"/>
  <c r="Y54" i="54"/>
  <c r="X54" i="54"/>
  <c r="W54" i="54"/>
  <c r="V54" i="54"/>
  <c r="U54" i="54"/>
  <c r="T54" i="54"/>
  <c r="S54" i="54"/>
  <c r="R54" i="54"/>
  <c r="Q54" i="54"/>
  <c r="P54" i="54"/>
  <c r="O54" i="54"/>
  <c r="AT53" i="54"/>
  <c r="AS53" i="54"/>
  <c r="AR53" i="54"/>
  <c r="AQ53" i="54"/>
  <c r="AP53" i="54"/>
  <c r="AO53" i="54"/>
  <c r="AN53" i="54"/>
  <c r="AM53" i="54"/>
  <c r="AL53" i="54"/>
  <c r="AK53" i="54"/>
  <c r="AJ53" i="54"/>
  <c r="AI53" i="54"/>
  <c r="AH53" i="54"/>
  <c r="AG53" i="54"/>
  <c r="AF53" i="54"/>
  <c r="AE53" i="54"/>
  <c r="AD53" i="54"/>
  <c r="AC53" i="54"/>
  <c r="AB53" i="54"/>
  <c r="AA53" i="54"/>
  <c r="Z53" i="54"/>
  <c r="Y53" i="54"/>
  <c r="X53" i="54"/>
  <c r="W53" i="54"/>
  <c r="V53" i="54"/>
  <c r="U53" i="54"/>
  <c r="T53" i="54"/>
  <c r="S53" i="54"/>
  <c r="R53" i="54"/>
  <c r="Q53" i="54"/>
  <c r="P53" i="54"/>
  <c r="O53" i="54"/>
  <c r="AT45" i="54"/>
  <c r="AS45" i="54"/>
  <c r="AR45" i="54"/>
  <c r="AQ45" i="54"/>
  <c r="AP45" i="54"/>
  <c r="AO45" i="54"/>
  <c r="AN45" i="54"/>
  <c r="AM45" i="54"/>
  <c r="AL45" i="54"/>
  <c r="AK45" i="54"/>
  <c r="AJ45" i="54"/>
  <c r="AI45" i="54"/>
  <c r="AH45" i="54"/>
  <c r="AG45" i="54"/>
  <c r="AF45" i="54"/>
  <c r="AE45" i="54"/>
  <c r="AD45" i="54"/>
  <c r="AC45" i="54"/>
  <c r="AB45" i="54"/>
  <c r="AA45" i="54"/>
  <c r="Z45" i="54"/>
  <c r="Y45" i="54"/>
  <c r="X45" i="54"/>
  <c r="W45" i="54"/>
  <c r="V45" i="54"/>
  <c r="U45" i="54"/>
  <c r="T45" i="54"/>
  <c r="S45" i="54"/>
  <c r="R45" i="54"/>
  <c r="Q45" i="54"/>
  <c r="P45" i="54"/>
  <c r="O45" i="54"/>
  <c r="V44" i="54"/>
  <c r="U44" i="54"/>
  <c r="T44" i="54"/>
  <c r="S44" i="54"/>
  <c r="R44" i="54"/>
  <c r="Q44" i="54"/>
  <c r="P44" i="54"/>
  <c r="O44" i="54"/>
  <c r="AT43" i="54"/>
  <c r="AS43" i="54"/>
  <c r="AR43" i="54"/>
  <c r="AQ43" i="54"/>
  <c r="AP43" i="54"/>
  <c r="AO43" i="54"/>
  <c r="AN43" i="54"/>
  <c r="AM43" i="54"/>
  <c r="AL43" i="54"/>
  <c r="AK43" i="54"/>
  <c r="AJ43" i="54"/>
  <c r="AI43" i="54"/>
  <c r="AH43" i="54"/>
  <c r="AG43" i="54"/>
  <c r="AF43" i="54"/>
  <c r="AE43" i="54"/>
  <c r="AD43" i="54"/>
  <c r="AC43" i="54"/>
  <c r="AB43" i="54"/>
  <c r="AA43" i="54"/>
  <c r="Z43" i="54"/>
  <c r="Y43" i="54"/>
  <c r="X43" i="54"/>
  <c r="W43" i="54"/>
  <c r="V43" i="54"/>
  <c r="U43" i="54"/>
  <c r="T43" i="54"/>
  <c r="S43" i="54"/>
  <c r="R43" i="54"/>
  <c r="Q43" i="54"/>
  <c r="P43" i="54"/>
  <c r="O43" i="54"/>
  <c r="AT42" i="54"/>
  <c r="AS42" i="54"/>
  <c r="AR42" i="54"/>
  <c r="AQ42" i="54"/>
  <c r="AP42" i="54"/>
  <c r="AO42" i="54"/>
  <c r="AN42" i="54"/>
  <c r="AM42" i="54"/>
  <c r="AL42" i="54"/>
  <c r="AK42" i="54"/>
  <c r="AJ42" i="54"/>
  <c r="AI42" i="54"/>
  <c r="AH42" i="54"/>
  <c r="AG42" i="54"/>
  <c r="AF42" i="54"/>
  <c r="AE42" i="54"/>
  <c r="AD42" i="54"/>
  <c r="AC42" i="54"/>
  <c r="AB42" i="54"/>
  <c r="AA42" i="54"/>
  <c r="Z42" i="54"/>
  <c r="Y42" i="54"/>
  <c r="X42" i="54"/>
  <c r="W42" i="54"/>
  <c r="V42" i="54"/>
  <c r="U42" i="54"/>
  <c r="T42" i="54"/>
  <c r="S42" i="54"/>
  <c r="R42" i="54"/>
  <c r="Q42" i="54"/>
  <c r="P42" i="54"/>
  <c r="O42" i="54"/>
  <c r="AT34" i="54"/>
  <c r="AS34" i="54"/>
  <c r="AR34" i="54"/>
  <c r="AQ34" i="54"/>
  <c r="AP34" i="54"/>
  <c r="AO34" i="54"/>
  <c r="AN34" i="54"/>
  <c r="AM34" i="54"/>
  <c r="AL34" i="54"/>
  <c r="AK34" i="54"/>
  <c r="AJ34" i="54"/>
  <c r="AI34" i="54"/>
  <c r="AH34" i="54"/>
  <c r="AG34" i="54"/>
  <c r="AF34" i="54"/>
  <c r="AE34" i="54"/>
  <c r="AD34" i="54"/>
  <c r="AC34" i="54"/>
  <c r="AB34" i="54"/>
  <c r="AA34" i="54"/>
  <c r="Z34" i="54"/>
  <c r="Y34" i="54"/>
  <c r="X34" i="54"/>
  <c r="W34" i="54"/>
  <c r="V34" i="54"/>
  <c r="U34" i="54"/>
  <c r="T34" i="54"/>
  <c r="S34" i="54"/>
  <c r="R34" i="54"/>
  <c r="Q34" i="54"/>
  <c r="P34" i="54"/>
  <c r="O34" i="54"/>
  <c r="V33" i="54"/>
  <c r="U33" i="54"/>
  <c r="T33" i="54"/>
  <c r="S33" i="54"/>
  <c r="R33" i="54"/>
  <c r="Q33" i="54"/>
  <c r="P33" i="54"/>
  <c r="O33" i="54"/>
  <c r="AT32" i="54"/>
  <c r="AS32" i="54"/>
  <c r="AR32" i="54"/>
  <c r="AQ32" i="54"/>
  <c r="AP32" i="54"/>
  <c r="AO32" i="54"/>
  <c r="AN32" i="54"/>
  <c r="AM32" i="54"/>
  <c r="AL32" i="54"/>
  <c r="AK32" i="54"/>
  <c r="AJ32" i="54"/>
  <c r="AI32" i="54"/>
  <c r="AH32" i="54"/>
  <c r="AG32" i="54"/>
  <c r="AF32" i="54"/>
  <c r="AE32" i="54"/>
  <c r="AD32" i="54"/>
  <c r="AC32" i="54"/>
  <c r="AB32" i="54"/>
  <c r="AA32" i="54"/>
  <c r="Z32" i="54"/>
  <c r="Y32" i="54"/>
  <c r="X32" i="54"/>
  <c r="W32" i="54"/>
  <c r="V32" i="54"/>
  <c r="U32" i="54"/>
  <c r="T32" i="54"/>
  <c r="S32" i="54"/>
  <c r="R32" i="54"/>
  <c r="Q32" i="54"/>
  <c r="P32" i="54"/>
  <c r="O32" i="54"/>
  <c r="AT31" i="54"/>
  <c r="AS31" i="54"/>
  <c r="AR31" i="54"/>
  <c r="AQ31" i="54"/>
  <c r="AP31" i="54"/>
  <c r="AO31" i="54"/>
  <c r="AN31" i="54"/>
  <c r="AM31" i="54"/>
  <c r="AL31" i="54"/>
  <c r="AK31" i="54"/>
  <c r="AJ31" i="54"/>
  <c r="AI31" i="54"/>
  <c r="AH31" i="54"/>
  <c r="AG31" i="54"/>
  <c r="AF31" i="54"/>
  <c r="AE31" i="54"/>
  <c r="AD31" i="54"/>
  <c r="AC31" i="54"/>
  <c r="AB31" i="54"/>
  <c r="AA31" i="54"/>
  <c r="Z31" i="54"/>
  <c r="Y31" i="54"/>
  <c r="X31" i="54"/>
  <c r="W31" i="54"/>
  <c r="V31" i="54"/>
  <c r="U31" i="54"/>
  <c r="T31" i="54"/>
  <c r="S31" i="54"/>
  <c r="R31" i="54"/>
  <c r="Q31" i="54"/>
  <c r="P31" i="54"/>
  <c r="O31" i="54"/>
  <c r="AT105" i="53"/>
  <c r="BK90" i="54" l="1"/>
  <c r="BI90" i="54"/>
  <c r="BG96" i="54"/>
  <c r="L91" i="54" s="1"/>
  <c r="BF94" i="54"/>
  <c r="BG94" i="54" s="1"/>
  <c r="BF95" i="54"/>
  <c r="L79" i="54" s="1"/>
  <c r="BM90" i="54"/>
  <c r="BG97" i="54" s="1"/>
  <c r="BI97" i="54" s="1"/>
  <c r="AB90" i="54" s="1"/>
  <c r="BF97" i="54" l="1"/>
  <c r="Q90" i="54" s="1"/>
  <c r="BJ97" i="54" s="1"/>
  <c r="W90" i="54" s="1"/>
  <c r="L78" i="54"/>
  <c r="BH97" i="54"/>
  <c r="Y90" i="54" s="1"/>
  <c r="BG95" i="54"/>
  <c r="O79" i="54" s="1"/>
  <c r="O78" i="54"/>
  <c r="BF96" i="54" l="1"/>
  <c r="L90"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N53" authorId="0" shapeId="0" xr:uid="{E94DEEBA-96CD-4A26-B0DC-FF3447E80FA1}">
      <text>
        <r>
          <rPr>
            <sz val="9"/>
            <color indexed="81"/>
            <rFont val="MS P ゴシック"/>
            <family val="3"/>
            <charset val="128"/>
          </rPr>
          <t xml:space="preserve">「都道府県」を記入
</t>
        </r>
      </text>
    </comment>
    <comment ref="U53" authorId="0" shapeId="0" xr:uid="{EFBBBB5F-EDA6-4DD4-863C-82B2B7E961F3}">
      <text>
        <r>
          <rPr>
            <sz val="9"/>
            <color indexed="81"/>
            <rFont val="MS P ゴシック"/>
            <family val="3"/>
            <charset val="128"/>
          </rPr>
          <t xml:space="preserve">「市区町村」を記入
</t>
        </r>
      </text>
    </comment>
    <comment ref="AB53" authorId="0" shapeId="0" xr:uid="{361944E9-E6E4-45A5-B40E-9C7D1B08CB0A}">
      <text>
        <r>
          <rPr>
            <sz val="9"/>
            <color indexed="81"/>
            <rFont val="MS P ゴシック"/>
            <family val="3"/>
            <charset val="128"/>
          </rPr>
          <t xml:space="preserve">「町名」を記入
</t>
        </r>
      </text>
    </comment>
    <comment ref="AI53" authorId="0" shapeId="0" xr:uid="{5A4FA15A-D91F-4BF7-90C6-0BFF3B6F1ABA}">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BD66339F-3029-4BD0-8AC0-7DCA1B7A7CB8}">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602A9507-B88F-4164-89FC-8CB9DE6F6FDD}">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<sst xmlns="http://schemas.openxmlformats.org/spreadsheetml/2006/main" count="2091" uniqueCount="989">
  <si>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</si>
  <si>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</si>
  <si>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</si>
  <si>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</si>
  <si>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</si>
  <si>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</si>
  <si>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</si>
  <si>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</si>
  <si>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</si>
  <si>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</si>
  <si>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</si>
  <si>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</si>
  <si>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</si>
  <si>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</si>
  <si>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</si>
  <si>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</si>
  <si>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</si>
  <si>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</si>
  <si>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</si>
  <si>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</si>
  <si>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</si>
  <si>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</si>
  <si>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</si>
  <si>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</si>
  <si>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</si>
  <si>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</si>
  <si>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</si>
  <si>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</si>
  <si>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</si>
  <si>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</si>
  <si>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</si>
  <si>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</si>
  <si>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</si>
  <si>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</si>
  <si>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</si>
  <si>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</si>
  <si>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</si>
  <si>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</si>
  <si>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</si>
  <si>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</si>
  <si>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</si>
  <si>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</si>
  <si>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</si>
  <si>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</si>
  <si>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</si>
  <si>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</si>
  <si>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</si>
  <si>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</si>
  <si>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</si>
  <si>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</si>
  <si>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</si>
  <si>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</si>
  <si>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</si>
  <si>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</si>
  <si>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</si>
  <si>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</si>
  <si>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</si>
  <si>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</si>
  <si>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</si>
  <si>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</si>
  <si>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</si>
  <si>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</si>
  <si>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</si>
  <si>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</si>
  <si>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</si>
  <si>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</si>
  <si>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</si>
  <si>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</si>
  <si>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</si>
  <si>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</si>
  <si>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</si>
  <si>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</si>
  <si>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</si>
  <si>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</si>
  <si>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</si>
  <si>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</si>
  <si>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</si>
  <si>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</si>
  <si>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</si>
  <si>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</si>
  <si>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</si>
  <si>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</si>
  <si>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</si>
  <si>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</si>
  <si>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</si>
  <si>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</si>
  <si>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</si>
  <si>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</si>
  <si>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</si>
  <si>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</si>
  <si>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</si>
  <si>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</si>
  <si>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</si>
  <si>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</si>
  <si>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</si>
  <si>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</si>
  <si>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</si>
  <si>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</si>
  <si>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</si>
  <si>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</si>
  <si>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</si>
  <si>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</si>
  <si>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</si>
  <si>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</si>
  <si>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</si>
  <si>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</si>
  <si>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</si>
  <si>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</si>
  <si>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</si>
  <si>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</si>
  <si>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</si>
  <si>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</si>
  <si>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</si>
  <si>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</si>
  <si>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</si>
  <si>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</si>
  <si>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</si>
  <si>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</si>
  <si>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</si>
  <si>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</si>
  <si>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</si>
  <si>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</si>
  <si>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</si>
  <si>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</si>
  <si>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</si>
  <si>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</si>
  <si>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</si>
  <si>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</si>
  <si>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</si>
  <si>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</si>
  <si>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</si>
  <si>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</si>
  <si>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</si>
  <si>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</si>
  <si>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</si>
  <si>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</si>
  <si>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</si>
  <si>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</si>
  <si>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</si>
  <si>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</si>
  <si>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</si>
  <si>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</si>
  <si>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</si>
  <si>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</si>
  <si>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</si>
  <si>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</si>
  <si>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</si>
  <si>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</si>
  <si>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</si>
  <si>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</si>
  <si>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</si>
  <si>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</si>
  <si>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</si>
  <si>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</si>
  <si>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</si>
  <si>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</si>
  <si>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</si>
  <si>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</si>
  <si>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</si>
  <si>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</si>
  <si>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</si>
  <si>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</si>
  <si>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</si>
  <si>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【20．備考】</t>
    <rPh sb="4" eb="6">
      <t>ビコウ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</si>
  <si>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</si>
  <si>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</si>
  <si>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</si>
  <si>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</si>
  <si>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【12．備考】</t>
    <rPh sb="4" eb="6">
      <t>ビコウ</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</si>
  <si>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</si>
  <si>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</si>
  <si>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</si>
  <si>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</si>
  <si>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</si>
  <si>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</si>
  <si>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</si>
  <si>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</si>
  <si>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</si>
  <si>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</si>
  <si>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</si>
  <si>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</si>
  <si>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</si>
  <si>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</si>
  <si>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</si>
  <si>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</si>
  <si>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</si>
  <si>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</si>
  <si>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</si>
  <si>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</si>
  <si>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</si>
  <si>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</si>
  <si>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</si>
  <si>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</si>
  <si>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</si>
  <si>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</si>
  <si>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</si>
  <si>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</si>
  <si>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</si>
  <si>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</si>
  <si>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</si>
  <si>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</si>
  <si>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</si>
  <si>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</si>
  <si>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</si>
  <si>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</si>
  <si>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</si>
  <si>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</si>
  <si>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</si>
  <si>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</si>
  <si>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</si>
  <si>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</si>
  <si>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</si>
  <si>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</si>
  <si>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</si>
  <si>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</si>
  <si>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</si>
  <si>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</si>
  <si>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</si>
  <si>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</si>
  <si>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</si>
  <si>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</si>
  <si>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</si>
  <si>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</si>
  <si>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</si>
  <si>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</si>
  <si>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</si>
  <si>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</si>
  <si>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</si>
  <si>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</si>
  <si>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</si>
  <si>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</si>
  <si>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</si>
  <si>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</si>
  <si>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</si>
  <si>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</si>
  <si>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</si>
  <si>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</si>
  <si>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</si>
  <si>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</si>
  <si>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</si>
  <si>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</si>
  <si>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</si>
  <si>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</si>
  <si>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</si>
  <si>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</si>
  <si>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</si>
  <si>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</si>
  <si>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</si>
  <si>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</si>
  <si>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</si>
  <si>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</si>
  <si>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</si>
  <si>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</si>
  <si>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</si>
  <si>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</si>
  <si>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</si>
  <si>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</si>
  <si>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</si>
  <si>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</si>
  <si>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</si>
  <si>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</si>
  <si>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</si>
  <si>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</si>
  <si>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</si>
  <si>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</si>
  <si>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</si>
  <si>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</si>
  <si>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</si>
  <si>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</si>
  <si>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</si>
  <si>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</si>
  <si>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</si>
  <si>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</si>
  <si>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</si>
  <si>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</si>
  <si>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</si>
  <si>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</si>
  <si>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</si>
  <si>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</si>
  <si>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</si>
  <si>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</si>
  <si>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</si>
  <si>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</si>
  <si>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</si>
  <si>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</si>
  <si>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</si>
  <si>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</si>
  <si>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</si>
  <si>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</si>
  <si>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</si>
  <si>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</si>
  <si>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</si>
  <si>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</si>
  <si>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</si>
  <si>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</si>
  <si>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</si>
  <si>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</si>
  <si>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</si>
  <si>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</si>
  <si>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</si>
  <si>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</si>
  <si>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</si>
  <si>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</si>
  <si>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</si>
  <si>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</si>
  <si>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</si>
  <si>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</si>
  <si>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</si>
  <si>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</si>
  <si>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</si>
  <si>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</si>
  <si>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）登録第</t>
    <phoneticPr fontId="2"/>
  </si>
  <si>
    <t>）知事登録第</t>
    <phoneticPr fontId="2"/>
  </si>
  <si>
    <t>区画）</t>
    <rPh sb="0" eb="2">
      <t>クカク</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</si>
  <si>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</si>
  <si>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</si>
  <si>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</si>
  <si>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</si>
  <si>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</si>
  <si>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</si>
  <si>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</si>
  <si>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</si>
  <si>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</si>
  <si>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</si>
  <si>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</si>
  <si>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</si>
  <si>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</si>
  <si>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</si>
  <si>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</si>
  <si>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</si>
  <si>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</si>
  <si>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</si>
  <si>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</si>
  <si>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</si>
  <si>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</si>
  <si>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</si>
  <si>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</si>
  <si>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</si>
  <si>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</si>
  <si>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</si>
  <si>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</si>
  <si>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</si>
  <si>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</si>
  <si>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</si>
  <si>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</si>
  <si>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</si>
  <si>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</si>
  <si>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</si>
  <si>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</si>
  <si>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</si>
  <si>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</si>
  <si>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</si>
  <si>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</si>
  <si>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</si>
  <si>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</si>
  <si>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</si>
  <si>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</si>
  <si>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</si>
  <si>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</si>
  <si>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</si>
  <si>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</si>
  <si>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</si>
  <si>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</si>
  <si>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</si>
  <si>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</si>
  <si>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</si>
  <si>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</si>
  <si>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</si>
  <si>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</si>
  <si>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</si>
  <si>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</si>
  <si>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</si>
  <si>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</si>
  <si>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</si>
  <si>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</si>
  <si>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</si>
  <si>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</si>
  <si>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</si>
  <si>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</si>
  <si>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</si>
  <si>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</si>
  <si>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</si>
  <si>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</si>
  <si>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</si>
  <si>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</si>
  <si>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</si>
  <si>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</si>
  <si>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</si>
  <si>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</si>
  <si>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</si>
  <si>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</si>
  <si>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</si>
  <si>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</si>
  <si>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</si>
  <si>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</si>
  <si>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</si>
  <si>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</si>
  <si>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</si>
  <si>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</si>
  <si>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</si>
  <si>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</si>
  <si>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</si>
  <si>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</si>
  <si>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</si>
  <si>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</si>
  <si>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</si>
  <si>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</si>
  <si>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</si>
  <si>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</si>
  <si>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</si>
  <si>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</si>
  <si>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</si>
  <si>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</si>
  <si>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</si>
  <si>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</si>
  <si>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</si>
  <si>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</si>
  <si>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</si>
  <si>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</si>
  <si>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</si>
  <si>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</si>
  <si>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</si>
  <si>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</si>
  <si>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</si>
  <si>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</si>
  <si>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</si>
  <si>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</si>
  <si>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</si>
  <si>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</si>
  <si>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</si>
  <si>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</si>
  <si>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</si>
  <si>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</si>
  <si>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</si>
  <si>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</si>
  <si>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</si>
  <si>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</si>
  <si>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</si>
  <si>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</si>
  <si>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</si>
  <si>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</si>
  <si>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</si>
  <si>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</si>
  <si>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</si>
  <si>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</si>
  <si>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</si>
  <si>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</si>
  <si>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</si>
  <si>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</si>
  <si>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</si>
  <si>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</si>
  <si>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</si>
  <si>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</si>
  <si>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</si>
  <si>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</si>
  <si>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</si>
  <si>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</si>
  <si>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</si>
  <si>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</si>
  <si>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</si>
  <si>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</si>
  <si>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</si>
  <si>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</si>
  <si>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</si>
  <si>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</si>
  <si>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</si>
  <si>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</si>
  <si>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</si>
  <si>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</si>
  <si>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</si>
  <si>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</si>
  <si>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</si>
  <si>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</si>
  <si>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</si>
  <si>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</si>
  <si>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</si>
  <si>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</si>
  <si>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</si>
  <si>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</si>
  <si>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</si>
  <si>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</si>
  <si>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</si>
  <si>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</si>
  <si>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</si>
  <si>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</si>
  <si>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</si>
  <si>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</si>
  <si>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</si>
  <si>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</si>
  <si>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</si>
  <si>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</si>
  <si>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</si>
  <si>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</si>
  <si>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</si>
  <si>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</si>
  <si>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</si>
  <si>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</si>
  <si>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</si>
  <si>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</si>
  <si>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</si>
  <si>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</si>
  <si>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</si>
  <si>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</si>
  <si>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</si>
  <si>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</si>
  <si>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</si>
  <si>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</si>
  <si>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</si>
  <si>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</si>
  <si>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</si>
  <si>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</si>
  <si>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</si>
  <si>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</si>
  <si>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</si>
  <si>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</si>
  <si>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</si>
  <si>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</si>
  <si>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</si>
  <si>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</si>
  <si>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</si>
  <si>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</si>
  <si>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</si>
  <si>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</si>
  <si>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</si>
  <si>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</si>
  <si>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</si>
  <si>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</si>
  <si>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</si>
  <si>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</si>
  <si>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</si>
  <si>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</si>
  <si>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</si>
  <si>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</si>
  <si>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</si>
  <si>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</si>
  <si>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</si>
  <si>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</si>
  <si>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</si>
  <si>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</si>
  <si>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</si>
  <si>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</si>
  <si>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</si>
  <si>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</si>
  <si>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</si>
  <si>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</si>
  <si>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</si>
  <si>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</si>
  <si>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</si>
  <si>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</si>
  <si>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</si>
  <si>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</si>
  <si>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</si>
  <si>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</si>
  <si>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</si>
  <si>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</si>
  <si>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</si>
  <si>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</si>
  <si>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</si>
  <si>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</si>
  <si>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</si>
  <si>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</si>
  <si>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</si>
  <si>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</si>
  <si>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</si>
  <si>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</si>
  <si>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</si>
  <si>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</si>
  <si>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</si>
  <si>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</si>
  <si>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</si>
  <si>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</si>
  <si>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</si>
  <si>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</si>
  <si>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</si>
  <si>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</si>
  <si>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</si>
  <si>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</si>
  <si>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</si>
  <si>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</si>
  <si>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</si>
  <si>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</si>
  <si>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</si>
  <si>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</si>
  <si>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</si>
  <si>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</si>
  <si>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</si>
  <si>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</si>
  <si>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</si>
  <si>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</si>
  <si>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</si>
  <si>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</si>
  <si>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</si>
  <si>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</si>
  <si>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</si>
  <si>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</si>
  <si>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</si>
  <si>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</si>
  <si>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</si>
  <si>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</si>
  <si>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</si>
  <si>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</si>
  <si>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</si>
  <si>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</si>
  <si>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</si>
  <si>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</si>
  <si>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</si>
  <si>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</si>
  <si>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</si>
  <si>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</si>
  <si>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</si>
  <si>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</si>
  <si>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</si>
  <si>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</si>
  <si>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</si>
  <si>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</si>
  <si>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</si>
  <si>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</si>
  <si>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</si>
  <si>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</si>
  <si>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</si>
  <si>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</si>
  <si>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</si>
  <si>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</si>
  <si>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</si>
  <si>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</si>
  <si>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</si>
  <si>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</si>
  <si>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</si>
  <si>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</si>
  <si>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</si>
  <si>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</si>
  <si>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</si>
  <si>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</si>
  <si>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</si>
  <si>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</si>
  <si>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</si>
  <si>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</si>
  <si>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</si>
  <si>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</si>
  <si>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</si>
  <si>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</si>
  <si>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</si>
  <si>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</si>
  <si>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</si>
  <si>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</si>
  <si>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</si>
  <si>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</si>
  <si>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</si>
  <si>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</si>
  <si>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</si>
  <si>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</si>
  <si>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</si>
  <si>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</si>
  <si>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</si>
  <si>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</si>
  <si>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</si>
  <si>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</si>
  <si>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</si>
  <si>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</si>
  <si>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</si>
  <si>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</si>
  <si>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</si>
  <si>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</si>
  <si>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</si>
  <si>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</si>
  <si>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</si>
  <si>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</si>
  <si>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</si>
  <si>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</si>
  <si>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</si>
  <si>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</si>
  <si>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</si>
  <si>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</si>
  <si>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</si>
  <si>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</si>
  <si>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</si>
  <si>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</si>
  <si>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</si>
  <si>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</si>
  <si>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</si>
  <si>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</si>
  <si>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</si>
  <si>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</si>
  <si>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</si>
  <si>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</si>
  <si>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</si>
  <si>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</si>
  <si>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</si>
  <si>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</si>
  <si>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</si>
  <si>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</si>
  <si>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</si>
  <si>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</si>
  <si>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</si>
  <si>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</si>
  <si>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</si>
  <si>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</si>
  <si>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</si>
  <si>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</si>
  <si>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</si>
  <si>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</si>
  <si>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</si>
  <si>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</si>
  <si>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</si>
  <si>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</si>
  <si>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</si>
  <si>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</si>
  <si>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</si>
  <si>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</si>
  <si>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</si>
  <si>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</si>
  <si>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</si>
  <si>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</si>
  <si>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</si>
  <si>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</si>
  <si>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</si>
  <si>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</si>
  <si>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</si>
  <si>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</si>
  <si>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</si>
  <si>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</si>
  <si>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</si>
  <si>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</si>
  <si>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</si>
  <si>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</si>
  <si>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</si>
  <si>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</si>
  <si>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</si>
  <si>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</si>
  <si>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</si>
  <si>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</si>
  <si>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</si>
  <si>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</si>
  <si>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</si>
  <si>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</si>
  <si>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</si>
  <si>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</si>
  <si>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</si>
  <si>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</si>
  <si>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</si>
  <si>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</si>
  <si>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</si>
  <si>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</si>
  <si>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</si>
  <si>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</si>
  <si>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</si>
  <si>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</si>
  <si>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</si>
  <si>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</si>
  <si>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</si>
  <si>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</si>
  <si>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</si>
  <si>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</si>
  <si>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</si>
  <si>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</si>
  <si>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</si>
  <si>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</si>
  <si>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</si>
  <si>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</si>
  <si>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</si>
  <si>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</si>
  <si>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</si>
  <si>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</si>
  <si>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</si>
  <si>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</si>
  <si>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</si>
  <si>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</si>
  <si>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</si>
  <si>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</si>
  <si>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</si>
  <si>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</si>
  <si>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</si>
  <si>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</si>
  <si>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</si>
  <si>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</si>
  <si>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</si>
  <si>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</si>
  <si>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</si>
  <si>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</si>
  <si>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</si>
  <si>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</si>
  <si>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</si>
  <si>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</si>
  <si>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</si>
  <si>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</si>
  <si>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</si>
  <si>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</si>
  <si>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</si>
  <si>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</si>
  <si>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</si>
  <si>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</si>
  <si>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</si>
  <si>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</si>
  <si>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</si>
  <si>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</si>
  <si>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</si>
  <si>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</si>
  <si>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</si>
  <si>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</si>
  <si>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</si>
  <si>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</si>
  <si>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</si>
  <si>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</si>
  <si>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</si>
  <si>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</si>
  <si>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</si>
  <si>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令和5年12月</t>
  </si>
  <si>
    <t>令和5年11月</t>
  </si>
  <si>
    <t>令和5年10月</t>
  </si>
  <si>
    <t>令和5年9月</t>
  </si>
  <si>
    <t>令和5年8月</t>
  </si>
  <si>
    <t>令和5年7月</t>
  </si>
  <si>
    <t>令和5年6月</t>
  </si>
  <si>
    <t>令和5年5月</t>
  </si>
  <si>
    <t>令和5年4月</t>
  </si>
  <si>
    <t>令和5年3月</t>
  </si>
  <si>
    <t>令和5年2月</t>
  </si>
  <si>
    <t>令和5年1月</t>
  </si>
  <si>
    <t>令和4年12月</t>
  </si>
  <si>
    <t>令和4年11月</t>
  </si>
  <si>
    <t>令和4年10月</t>
  </si>
  <si>
    <t>令和4年9月</t>
  </si>
  <si>
    <t>令和4年8月</t>
  </si>
  <si>
    <t>令和4年7月</t>
  </si>
  <si>
    <t>令和4年6月</t>
  </si>
  <si>
    <t>令和4年5月</t>
  </si>
  <si>
    <t>令和4年4月</t>
  </si>
  <si>
    <t>令和4年3月</t>
  </si>
  <si>
    <t>令和4年2月</t>
  </si>
  <si>
    <t>令和4年1月</t>
  </si>
  <si>
    <t>令和3年12月</t>
  </si>
  <si>
    <t>令和3年11月</t>
  </si>
  <si>
    <t>令和3年10月</t>
  </si>
  <si>
    <t>令和3年9月</t>
  </si>
  <si>
    <t>令和3年8月</t>
  </si>
  <si>
    <t>令和3年7月</t>
  </si>
  <si>
    <t>令和3年6月</t>
  </si>
  <si>
    <t>令和3年5月</t>
  </si>
  <si>
    <t>令和3年4月</t>
  </si>
  <si>
    <t>令和3年3月</t>
  </si>
  <si>
    <t>令和3年2月</t>
  </si>
  <si>
    <t>令和3年1月</t>
  </si>
  <si>
    <t>令和2年12月</t>
  </si>
  <si>
    <t>令和2年11月</t>
  </si>
  <si>
    <t>令和2年10月</t>
  </si>
  <si>
    <t>令和2年9月</t>
  </si>
  <si>
    <t>令和2年8月</t>
  </si>
  <si>
    <t>令和2年7月</t>
  </si>
  <si>
    <t>令和2年6月</t>
  </si>
  <si>
    <t>令和2年5月</t>
  </si>
  <si>
    <t>令和2年4月</t>
  </si>
  <si>
    <t>令和2年3月</t>
  </si>
  <si>
    <t>令和2年2月</t>
  </si>
  <si>
    <t>令和2年1月</t>
  </si>
  <si>
    <t>令和1年12月</t>
  </si>
  <si>
    <t>令和1年11月</t>
  </si>
  <si>
    <t>令和1年10月</t>
  </si>
  <si>
    <t>令和1年9月</t>
  </si>
  <si>
    <t>令和1年8月</t>
  </si>
  <si>
    <t>令和1年7月</t>
  </si>
  <si>
    <t>令和1年6月</t>
  </si>
  <si>
    <t>令和1年5月</t>
  </si>
  <si>
    <t>平成31年4月</t>
  </si>
  <si>
    <t>平成31年3月</t>
  </si>
  <si>
    <t>平成31年2月</t>
  </si>
  <si>
    <t>平成31年1月</t>
  </si>
  <si>
    <t>平成30年12月</t>
  </si>
  <si>
    <t>平成30年11月</t>
  </si>
  <si>
    <t>平成30年10月</t>
  </si>
  <si>
    <t>平成30年9月</t>
  </si>
  <si>
    <t>平成30年8月</t>
  </si>
  <si>
    <t>平成30年7月</t>
  </si>
  <si>
    <t>平成30年6月</t>
  </si>
  <si>
    <t>平成30年5月</t>
  </si>
  <si>
    <t>平成30年4月</t>
  </si>
  <si>
    <t>平成30年3月</t>
  </si>
  <si>
    <t>平成30年2月</t>
  </si>
  <si>
    <t>平成30年1月</t>
  </si>
  <si>
    <t>平成29年12月</t>
  </si>
  <si>
    <t>平成29年11月</t>
  </si>
  <si>
    <t>平成29年10月</t>
  </si>
  <si>
    <t>平成29年9月</t>
  </si>
  <si>
    <t>平成29年8月</t>
  </si>
  <si>
    <t>平成29年7月</t>
  </si>
  <si>
    <t>平成29年6月</t>
  </si>
  <si>
    <t>平成29年5月</t>
  </si>
  <si>
    <t>平成29年4月</t>
  </si>
  <si>
    <t>平成29年3月</t>
  </si>
  <si>
    <t>平成29年2月</t>
  </si>
  <si>
    <t>平成29年1月</t>
  </si>
  <si>
    <t>平成28年12月</t>
  </si>
  <si>
    <t>平成28年11月</t>
  </si>
  <si>
    <t>平成28年10月</t>
  </si>
  <si>
    <t>平成28年9月</t>
  </si>
  <si>
    <t>平成28年8月</t>
  </si>
  <si>
    <t>平成28年7月</t>
  </si>
  <si>
    <t>平成28年6月</t>
  </si>
  <si>
    <t>平成28年5月</t>
  </si>
  <si>
    <t>平成28年4月</t>
  </si>
  <si>
    <t>平成28年3月</t>
  </si>
  <si>
    <t>平成28年2月</t>
  </si>
  <si>
    <t>平成28年1月</t>
  </si>
  <si>
    <t>平成27年12月</t>
  </si>
  <si>
    <t>平成27年11月</t>
  </si>
  <si>
    <t>平成27年10月</t>
  </si>
  <si>
    <t>平成27年9月</t>
  </si>
  <si>
    <t>平成27年8月</t>
  </si>
  <si>
    <t>平成27年7月</t>
  </si>
  <si>
    <t>平成27年6月</t>
  </si>
  <si>
    <t>平成27年5月</t>
  </si>
  <si>
    <t>平成27年4月</t>
  </si>
  <si>
    <t>平成27年3月</t>
  </si>
  <si>
    <t>平成27年2月</t>
  </si>
  <si>
    <t>平成27年1月</t>
  </si>
  <si>
    <t>平成26年12月</t>
  </si>
  <si>
    <t>平成26年11月</t>
  </si>
  <si>
    <t>平成26年10月</t>
  </si>
  <si>
    <t>平成26年9月</t>
  </si>
  <si>
    <t>平成26年8月</t>
  </si>
  <si>
    <t>平成26年7月</t>
  </si>
  <si>
    <t>平成26年6月</t>
  </si>
  <si>
    <t>平成26年5月</t>
  </si>
  <si>
    <t>平成26年4月</t>
  </si>
  <si>
    <t>平成26年3月</t>
  </si>
  <si>
    <t>平成26年2月</t>
  </si>
  <si>
    <t>平成26年1月</t>
  </si>
  <si>
    <t>平成25年12月</t>
  </si>
  <si>
    <t>令和6年1月</t>
  </si>
  <si>
    <t>令和6年2月</t>
  </si>
  <si>
    <t>令和6年3月</t>
  </si>
  <si>
    <t>令和6年4月</t>
  </si>
  <si>
    <t>令和6年5月</t>
  </si>
  <si>
    <t>令和6年6月</t>
  </si>
  <si>
    <t>令和6年7月</t>
  </si>
  <si>
    <t>令和6年8月</t>
  </si>
  <si>
    <t>令和6年9月</t>
  </si>
  <si>
    <t>令和6年10月</t>
  </si>
  <si>
    <t>令和6年11月</t>
  </si>
  <si>
    <t>令和6年12月</t>
  </si>
  <si>
    <t>令和7年1月</t>
  </si>
  <si>
    <t>令和7年2月</t>
  </si>
  <si>
    <t>令和7年3月</t>
  </si>
  <si>
    <t>令和7年4月</t>
  </si>
  <si>
    <t>令和7年5月</t>
  </si>
  <si>
    <t>令和7年6月</t>
  </si>
  <si>
    <t>令和7年7月</t>
  </si>
  <si>
    <t>令和7年8月</t>
  </si>
  <si>
    <t>令和7年9月</t>
  </si>
  <si>
    <t>令和7年10月</t>
  </si>
  <si>
    <t>令和7年11月</t>
  </si>
  <si>
    <t>令和7年12月</t>
  </si>
  <si>
    <t>令和8年1月</t>
  </si>
  <si>
    <t>令和8年2月</t>
  </si>
  <si>
    <t>令和8年3月</t>
  </si>
  <si>
    <t>令和8年4月</t>
  </si>
  <si>
    <t>令和8年5月</t>
  </si>
  <si>
    <t>令和8年6月</t>
  </si>
  <si>
    <t>令和8年7月</t>
  </si>
  <si>
    <t>令和8年8月</t>
  </si>
  <si>
    <t>令和8年9月</t>
  </si>
  <si>
    <t>令和8年10月</t>
  </si>
  <si>
    <t>令和8年11月</t>
  </si>
  <si>
    <t>令和8年12月</t>
  </si>
  <si>
    <t>令和9年1月</t>
  </si>
  <si>
    <t>令和9年2月</t>
  </si>
  <si>
    <t>令和9年3月</t>
  </si>
  <si>
    <t>令和9年4月</t>
  </si>
  <si>
    <t>令和9年5月</t>
  </si>
  <si>
    <t>令和9年6月</t>
  </si>
  <si>
    <t>令和9年7月</t>
  </si>
  <si>
    <t>令和9年8月</t>
  </si>
  <si>
    <t>令和9年9月</t>
  </si>
  <si>
    <t>令和9年10月</t>
  </si>
  <si>
    <t>令和9年11月</t>
  </si>
  <si>
    <t>令和9年12月</t>
  </si>
  <si>
    <t>令和10年1月</t>
  </si>
  <si>
    <t>令和10年2月</t>
  </si>
  <si>
    <t>令和10年3月</t>
  </si>
  <si>
    <t>令和10年4月</t>
  </si>
  <si>
    <t>令和10年5月</t>
  </si>
  <si>
    <t>令和10年6月</t>
  </si>
  <si>
    <t>令和10年7月</t>
  </si>
  <si>
    <t>令和10年8月</t>
  </si>
  <si>
    <t>令和10年9月</t>
  </si>
  <si>
    <t>令和10年10月</t>
  </si>
  <si>
    <t>令和10年11月</t>
  </si>
  <si>
    <t>令和10年12月</t>
  </si>
  <si>
    <t>建築主事等</t>
    <rPh sb="0" eb="2">
      <t>ケンチク</t>
    </rPh>
    <rPh sb="2" eb="4">
      <t>シュジ</t>
    </rPh>
    <rPh sb="4" eb="5">
      <t>ナド</t>
    </rPh>
    <phoneticPr fontId="2"/>
  </si>
  <si>
    <t>　⑲　９欄の「イ」は、建築基準法施行令第128条の7第３項に規定する区画避難安全検証法により区画避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</si>
</sst>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53">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0" fillId="3" borderId="0" xfId="0" applyFill="1"/>
    <xf numFmtId="0" fontId="8" fillId="3" borderId="0" xfId="1" applyFont="1" applyFill="1" applyAlignment="1">
      <alignment vertical="center"/>
    </xf>
    <xf numFmtId="0" fontId="4" fillId="0" borderId="0" xfId="1" applyFont="1" applyAlignment="1">
      <alignment horizontal="righ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4" fillId="3" borderId="0" xfId="1" applyFont="1" applyFill="1" applyBorder="1" applyAlignment="1"/>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Fill="1" applyAlignment="1">
      <alignment vertical="top" wrapText="1"/>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19" fillId="0" borderId="0" xfId="0" applyFont="1"/>
    <xf numFmtId="0" fontId="16" fillId="6" borderId="0" xfId="0" applyFont="1" applyFill="1" applyBorder="1" applyAlignment="1" applyProtection="1">
      <alignment horizontal="center" vertical="center"/>
    </xf>
    <xf numFmtId="0" fontId="4" fillId="6" borderId="0" xfId="1" applyFont="1" applyFill="1">
      <alignment vertical="center"/>
    </xf>
    <xf numFmtId="0" fontId="8" fillId="3" borderId="0" xfId="1" applyFont="1" applyFill="1" applyProtection="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6" borderId="0" xfId="1" applyFont="1" applyFill="1" applyProtection="1">
      <alignment vertical="center"/>
    </xf>
    <xf numFmtId="0" fontId="4" fillId="0" borderId="0" xfId="1" applyFont="1" applyBorder="1">
      <alignment vertical="center"/>
    </xf>
    <xf numFmtId="0" fontId="4" fillId="0" borderId="0" xfId="1" applyFont="1" applyFill="1" applyBorder="1">
      <alignment vertical="center"/>
    </xf>
    <xf numFmtId="0" fontId="4" fillId="3" borderId="0" xfId="0" applyFont="1" applyFill="1" applyBorder="1" applyAlignment="1">
      <alignment vertical="center"/>
    </xf>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pplyProtection="1">
      <alignment horizontal="center" vertical="center"/>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8" fillId="3" borderId="0" xfId="1" applyNumberFormat="1" applyFont="1" applyFill="1" applyProtection="1">
      <alignment vertical="center"/>
    </xf>
    <xf numFmtId="0" fontId="14" fillId="0" borderId="0" xfId="0" applyNumberFormat="1" applyFont="1" applyBorder="1" applyAlignment="1" applyProtection="1">
      <alignment horizontal="lef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Protection="1">
      <alignment vertical="center"/>
    </xf>
    <xf numFmtId="176" fontId="12" fillId="8" borderId="7"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8" fillId="0" borderId="0" xfId="1" applyNumberFormat="1" applyFont="1" applyProtection="1">
      <alignment vertical="center"/>
    </xf>
    <xf numFmtId="0" fontId="12" fillId="5" borderId="7" xfId="0" applyNumberFormat="1" applyFont="1" applyFill="1" applyBorder="1" applyAlignment="1" applyProtection="1">
      <alignment horizontal="center" vertical="center"/>
    </xf>
    <xf numFmtId="0" fontId="6" fillId="3" borderId="0" xfId="0" applyNumberFormat="1" applyFont="1" applyFill="1" applyBorder="1" applyProtection="1"/>
    <xf numFmtId="0" fontId="4" fillId="0" borderId="0" xfId="1" applyNumberFormat="1" applyFont="1" applyAlignment="1" applyProtection="1">
      <alignment horizontal="right" vertical="center"/>
    </xf>
    <xf numFmtId="177" fontId="4" fillId="0" borderId="0" xfId="1" applyNumberFormat="1" applyFont="1" applyAlignment="1" applyProtection="1">
      <alignment horizontal="right" vertical="center"/>
    </xf>
    <xf numFmtId="0" fontId="4" fillId="0" borderId="7" xfId="1" applyNumberFormat="1" applyFont="1" applyBorder="1" applyProtection="1">
      <alignment vertical="center"/>
    </xf>
    <xf numFmtId="0" fontId="6" fillId="3" borderId="0" xfId="0" applyNumberFormat="1" applyFont="1" applyFill="1" applyProtection="1"/>
    <xf numFmtId="178" fontId="4" fillId="0" borderId="6" xfId="1" applyNumberFormat="1" applyFont="1" applyBorder="1" applyProtection="1">
      <alignment vertical="center"/>
    </xf>
    <xf numFmtId="178" fontId="4" fillId="0" borderId="7" xfId="1" applyNumberFormat="1" applyFont="1" applyBorder="1" applyAlignment="1" applyProtection="1">
      <alignment horizontal="right" vertical="center"/>
    </xf>
    <xf numFmtId="176" fontId="12" fillId="5" borderId="7"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6" borderId="0" xfId="1" applyNumberFormat="1" applyFont="1" applyFill="1" applyAlignment="1" applyProtection="1">
      <alignment horizontal="right" vertical="center"/>
    </xf>
    <xf numFmtId="0" fontId="8" fillId="6" borderId="0" xfId="1" applyNumberFormat="1" applyFont="1" applyFill="1" applyAlignment="1" applyProtection="1">
      <alignment vertical="center"/>
    </xf>
    <xf numFmtId="0" fontId="10" fillId="6" borderId="0" xfId="0" applyNumberFormat="1" applyFont="1" applyFill="1" applyBorder="1" applyAlignment="1" applyProtection="1">
      <alignment vertical="center"/>
    </xf>
    <xf numFmtId="0" fontId="8" fillId="6" borderId="0" xfId="0" applyNumberFormat="1" applyFont="1" applyFill="1" applyBorder="1" applyAlignment="1" applyProtection="1">
      <alignment vertical="center"/>
    </xf>
    <xf numFmtId="0" fontId="10" fillId="6" borderId="0" xfId="0" applyNumberFormat="1" applyFont="1" applyFill="1" applyBorder="1" applyAlignment="1" applyProtection="1">
      <alignment horizontal="left" vertical="center"/>
    </xf>
    <xf numFmtId="0" fontId="8" fillId="6" borderId="0" xfId="0" applyNumberFormat="1" applyFont="1" applyFill="1" applyBorder="1" applyAlignment="1" applyProtection="1">
      <alignment horizontal="left" vertical="center"/>
    </xf>
    <xf numFmtId="176" fontId="12" fillId="5" borderId="7" xfId="1" applyNumberFormat="1" applyFont="1" applyFill="1" applyBorder="1" applyAlignment="1" applyProtection="1">
      <alignment horizontal="center" vertical="center"/>
    </xf>
    <xf numFmtId="0" fontId="4" fillId="3" borderId="0" xfId="1" applyNumberFormat="1" applyFont="1" applyFill="1" applyAlignment="1" applyProtection="1">
      <alignment horizontal="left" vertical="center"/>
    </xf>
    <xf numFmtId="176" fontId="12" fillId="5" borderId="0" xfId="1" applyNumberFormat="1" applyFont="1" applyFill="1" applyAlignment="1" applyProtection="1">
      <alignment horizontal="center" vertical="center"/>
    </xf>
    <xf numFmtId="0" fontId="4" fillId="0" borderId="0" xfId="1"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176" fontId="4" fillId="3" borderId="0" xfId="1" applyNumberFormat="1" applyFont="1" applyFill="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NumberFormat="1" applyFill="1" applyProtection="1"/>
    <xf numFmtId="0" fontId="0" fillId="0" borderId="0" xfId="0" applyFill="1" applyBorder="1" applyAlignment="1" applyProtection="1"/>
    <xf numFmtId="0" fontId="0" fillId="0" borderId="0" xfId="0" applyFill="1" applyBorder="1" applyProtection="1"/>
    <xf numFmtId="0" fontId="0" fillId="0" borderId="0" xfId="0" applyProtection="1"/>
    <xf numFmtId="0" fontId="0" fillId="8" borderId="0" xfId="0" applyFill="1" applyBorder="1" applyAlignment="1" applyProtection="1"/>
    <xf numFmtId="0" fontId="0" fillId="8" borderId="0" xfId="0" applyFill="1" applyBorder="1" applyProtection="1"/>
    <xf numFmtId="179" fontId="0" fillId="8" borderId="0" xfId="0" applyNumberFormat="1" applyFill="1" applyBorder="1" applyProtection="1"/>
    <xf numFmtId="0" fontId="0" fillId="8" borderId="0" xfId="0" applyNumberFormat="1" applyFill="1" applyBorder="1" applyProtection="1"/>
    <xf numFmtId="0" fontId="0" fillId="8" borderId="0" xfId="0" quotePrefix="1" applyFill="1" applyBorder="1" applyProtection="1"/>
    <xf numFmtId="0" fontId="4" fillId="6" borderId="0" xfId="0" applyFont="1" applyFill="1" applyAlignment="1">
      <alignment vertical="center"/>
    </xf>
    <xf numFmtId="0" fontId="4" fillId="3" borderId="0" xfId="1" applyNumberFormat="1" applyFont="1" applyFill="1" applyAlignment="1">
      <alignment vertical="center"/>
    </xf>
    <xf numFmtId="0" fontId="4" fillId="3" borderId="0" xfId="1" applyFont="1" applyFill="1" applyAlignment="1">
      <alignment vertical="center"/>
    </xf>
    <xf numFmtId="0" fontId="4" fillId="6" borderId="0" xfId="1" applyFont="1" applyFill="1" applyAlignment="1">
      <alignment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2"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2" xfId="1" applyNumberFormat="1" applyFont="1" applyFill="1" applyBorder="1" applyProtection="1">
      <alignment vertical="center"/>
    </xf>
    <xf numFmtId="0" fontId="0" fillId="9" borderId="0" xfId="0" applyFill="1" applyBorder="1" applyAlignment="1" applyProtection="1"/>
    <xf numFmtId="0" fontId="0" fillId="9" borderId="0" xfId="0" applyFill="1" applyBorder="1" applyProtection="1"/>
    <xf numFmtId="179" fontId="0" fillId="9" borderId="0" xfId="0" applyNumberFormat="1" applyFill="1" applyBorder="1" applyProtection="1"/>
    <xf numFmtId="181" fontId="0" fillId="9" borderId="0" xfId="0" applyNumberFormat="1" applyFill="1" applyBorder="1" applyAlignment="1" applyProtection="1"/>
    <xf numFmtId="0" fontId="4" fillId="6" borderId="0" xfId="0" applyFont="1" applyFill="1" applyAlignment="1"/>
    <xf numFmtId="0" fontId="4" fillId="3" borderId="0" xfId="1" applyFont="1" applyFill="1" applyAlignment="1">
      <alignment horizontal="right" vertical="center"/>
    </xf>
    <xf numFmtId="0" fontId="4" fillId="3" borderId="0" xfId="0" applyFont="1" applyFill="1" applyAlignment="1">
      <alignment vertical="center"/>
    </xf>
    <xf numFmtId="0" fontId="4" fillId="3" borderId="0" xfId="1" applyFont="1" applyFill="1" applyAlignment="1">
      <alignment horizontal="center" vertical="center"/>
    </xf>
    <xf numFmtId="0" fontId="11" fillId="3" borderId="0" xfId="0" applyFont="1" applyFill="1" applyBorder="1" applyAlignment="1" applyProtection="1">
      <alignment vertical="center" shrinkToFit="1"/>
      <protection locked="0"/>
    </xf>
    <xf numFmtId="0" fontId="4" fillId="3" borderId="0" xfId="1" applyNumberFormat="1" applyFont="1" applyFill="1" applyAlignment="1" applyProtection="1">
      <alignment horizontal="right" vertical="center"/>
    </xf>
    <xf numFmtId="0" fontId="11" fillId="6" borderId="0" xfId="0" applyNumberFormat="1" applyFont="1" applyFill="1" applyBorder="1" applyAlignment="1" applyProtection="1">
      <alignment horizontal="center" vertical="center"/>
    </xf>
    <xf numFmtId="0" fontId="4" fillId="3" borderId="0" xfId="1" applyNumberFormat="1" applyFont="1" applyFill="1" applyAlignment="1" applyProtection="1">
      <alignment horizontal="center" vertical="center"/>
    </xf>
    <xf numFmtId="0" fontId="4" fillId="3" borderId="0" xfId="0" applyFont="1" applyFill="1" applyAlignment="1">
      <alignment vertical="center"/>
    </xf>
    <xf numFmtId="0" fontId="4" fillId="6" borderId="0" xfId="0" applyFont="1" applyFill="1" applyAlignment="1"/>
    <xf numFmtId="0" fontId="4" fillId="3" borderId="0" xfId="0" applyFont="1" applyFill="1" applyAlignment="1">
      <alignment vertical="center" wrapText="1"/>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0" xfId="1" applyFont="1" applyFill="1" applyAlignment="1">
      <alignment horizontal="center" vertical="center"/>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11" fillId="6" borderId="0" xfId="0" applyFont="1" applyFill="1" applyBorder="1" applyAlignment="1" applyProtection="1">
      <alignment vertical="center" shrinkToFit="1"/>
      <protection locked="0"/>
    </xf>
    <xf numFmtId="0" fontId="11" fillId="4" borderId="0" xfId="0" applyFont="1" applyFill="1" applyBorder="1" applyAlignment="1" applyProtection="1">
      <alignment vertical="center" shrinkToFit="1"/>
      <protection locked="0"/>
    </xf>
    <xf numFmtId="0" fontId="30" fillId="7" borderId="0" xfId="0" applyFont="1" applyFill="1" applyBorder="1" applyAlignment="1" applyProtection="1">
      <alignment horizontal="center"/>
      <protection locked="0"/>
    </xf>
    <xf numFmtId="0" fontId="11" fillId="7" borderId="0" xfId="0" applyFont="1" applyFill="1" applyBorder="1" applyAlignment="1" applyProtection="1">
      <alignment horizontal="center"/>
      <protection locked="0"/>
    </xf>
    <xf numFmtId="0" fontId="11" fillId="7" borderId="0" xfId="0" applyFont="1" applyFill="1" applyBorder="1" applyAlignment="1" applyProtection="1">
      <alignment vertical="center" shrinkToFit="1"/>
      <protection locked="0"/>
    </xf>
    <xf numFmtId="179" fontId="11" fillId="6" borderId="0" xfId="0" applyNumberFormat="1" applyFont="1" applyFill="1" applyBorder="1" applyAlignment="1" applyProtection="1">
      <alignment horizontal="left" vertical="center" shrinkToFit="1"/>
      <protection locked="0"/>
    </xf>
    <xf numFmtId="0" fontId="11" fillId="6" borderId="0" xfId="0" applyFont="1" applyFill="1" applyBorder="1" applyAlignment="1" applyProtection="1">
      <alignment vertical="center"/>
      <protection locked="0"/>
    </xf>
    <xf numFmtId="0" fontId="11" fillId="4" borderId="0" xfId="0" applyFont="1" applyFill="1" applyBorder="1" applyAlignment="1" applyProtection="1">
      <alignment horizontal="center"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11" fillId="6" borderId="0" xfId="0" applyFont="1" applyFill="1" applyBorder="1" applyAlignment="1" applyProtection="1">
      <alignment horizontal="center" vertical="center"/>
      <protection locked="0"/>
    </xf>
    <xf numFmtId="179" fontId="11" fillId="4" borderId="0" xfId="0" applyNumberFormat="1"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protection locked="0"/>
    </xf>
    <xf numFmtId="49" fontId="11" fillId="4" borderId="0" xfId="0" applyNumberFormat="1"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7"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1" fillId="7" borderId="0" xfId="0"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11" fillId="7" borderId="0" xfId="1" applyFont="1" applyFill="1" applyAlignment="1" applyProtection="1">
      <alignment horizontal="left" vertical="center" shrinkToFit="1"/>
      <protection locked="0"/>
    </xf>
    <xf numFmtId="0" fontId="11" fillId="6" borderId="0" xfId="0" applyFont="1" applyFill="1" applyBorder="1" applyAlignment="1" applyProtection="1">
      <alignment horizontal="center" vertical="center" shrinkToFit="1"/>
      <protection locked="0"/>
    </xf>
    <xf numFmtId="0" fontId="30" fillId="9" borderId="0" xfId="0"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9" borderId="0" xfId="0" applyFont="1" applyFill="1" applyBorder="1" applyAlignment="1" applyProtection="1">
      <alignment horizontal="center" vertical="center" shrinkToFit="1"/>
      <protection locked="0"/>
    </xf>
    <xf numFmtId="0" fontId="9" fillId="4" borderId="0" xfId="0" applyNumberFormat="1" applyFont="1" applyFill="1" applyBorder="1" applyAlignment="1" applyProtection="1">
      <alignment horizontal="center" vertical="center" shrinkToFit="1"/>
      <protection locked="0"/>
    </xf>
    <xf numFmtId="181" fontId="9" fillId="9" borderId="0" xfId="0" applyNumberFormat="1" applyFont="1" applyFill="1" applyBorder="1" applyAlignment="1" applyProtection="1">
      <alignment horizontal="right" vertical="center" shrinkToFit="1"/>
      <protection locked="0"/>
    </xf>
    <xf numFmtId="0" fontId="30" fillId="6" borderId="0" xfId="0" applyFont="1" applyFill="1" applyBorder="1" applyAlignment="1" applyProtection="1">
      <alignment horizontal="center" vertical="center"/>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25" fillId="3" borderId="0" xfId="1" applyFont="1" applyFill="1" applyAlignment="1">
      <alignment horizontal="center" vertical="center"/>
    </xf>
    <xf numFmtId="0" fontId="18" fillId="3" borderId="0" xfId="1" applyFont="1" applyFill="1" applyAlignment="1">
      <alignment horizontal="right"/>
    </xf>
    <xf numFmtId="0" fontId="11" fillId="9"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protection locked="0"/>
    </xf>
    <xf numFmtId="0" fontId="11" fillId="3"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shrinkToFit="1"/>
      <protection locked="0"/>
    </xf>
    <xf numFmtId="179" fontId="11" fillId="9" borderId="0" xfId="0" applyNumberFormat="1"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9" fillId="9" borderId="0" xfId="0"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30" fillId="7"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1" fillId="5"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horizontal="center" vertical="center" shrinkToFit="1"/>
    </xf>
    <xf numFmtId="0" fontId="11" fillId="8"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xf>
    <xf numFmtId="0" fontId="11" fillId="5" borderId="0" xfId="0" applyNumberFormat="1" applyFont="1" applyFill="1" applyBorder="1" applyAlignment="1" applyProtection="1">
      <alignment horizontal="center" vertical="center" shrinkToFit="1"/>
    </xf>
    <xf numFmtId="0" fontId="11" fillId="6" borderId="0" xfId="0" applyNumberFormat="1" applyFont="1" applyFill="1" applyBorder="1" applyAlignment="1" applyProtection="1">
      <alignment horizontal="center" vertical="center" shrinkToFit="1"/>
    </xf>
    <xf numFmtId="0" fontId="11" fillId="6" borderId="0" xfId="0" applyNumberFormat="1" applyFont="1" applyFill="1" applyBorder="1" applyAlignment="1" applyProtection="1">
      <alignment horizontal="center" vertical="center"/>
    </xf>
    <xf numFmtId="179"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0" fillId="0" borderId="0" xfId="0" applyAlignment="1" applyProtection="1">
      <alignment vertical="center" shrinkToFit="1"/>
    </xf>
    <xf numFmtId="179" fontId="11" fillId="6" borderId="0" xfId="0" applyNumberFormat="1" applyFont="1" applyFill="1" applyBorder="1" applyAlignment="1" applyProtection="1">
      <alignment horizontal="left" vertical="center" shrinkToFit="1"/>
    </xf>
    <xf numFmtId="0" fontId="11" fillId="8" borderId="0" xfId="1" applyNumberFormat="1" applyFont="1" applyFill="1" applyAlignment="1" applyProtection="1">
      <alignment horizontal="left" vertical="center"/>
    </xf>
    <xf numFmtId="0" fontId="4" fillId="3" borderId="0" xfId="1" applyNumberFormat="1" applyFont="1" applyFill="1" applyAlignment="1" applyProtection="1">
      <alignment horizontal="center" vertical="center"/>
    </xf>
    <xf numFmtId="176" fontId="11" fillId="5"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181" fontId="9" fillId="5" borderId="0" xfId="0" applyNumberFormat="1" applyFont="1" applyFill="1" applyBorder="1" applyAlignment="1" applyProtection="1">
      <alignment horizontal="right" vertical="center" shrinkToFit="1"/>
    </xf>
    <xf numFmtId="176" fontId="11" fillId="5" borderId="0" xfId="0" applyNumberFormat="1" applyFont="1" applyFill="1" applyBorder="1" applyAlignment="1" applyProtection="1">
      <alignment horizontal="center" vertical="center" shrinkToFit="1"/>
    </xf>
    <xf numFmtId="0" fontId="11" fillId="4" borderId="0" xfId="0" applyNumberFormat="1" applyFont="1" applyFill="1" applyBorder="1" applyAlignment="1" applyProtection="1">
      <alignment horizontal="left" vertical="center" shrinkToFit="1"/>
      <protection locked="0"/>
    </xf>
    <xf numFmtId="0" fontId="11" fillId="4" borderId="0" xfId="0" applyNumberFormat="1" applyFont="1" applyFill="1" applyBorder="1" applyAlignment="1" applyProtection="1">
      <alignment vertical="center" shrinkToFit="1"/>
      <protection locked="0"/>
    </xf>
    <xf numFmtId="0" fontId="9" fillId="4" borderId="0" xfId="0" applyNumberFormat="1" applyFont="1" applyFill="1" applyBorder="1" applyAlignment="1" applyProtection="1">
      <alignment horizontal="center" vertical="center" shrinkToFit="1"/>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center" vertical="center"/>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2AB47E52-7E87-4178-BDE7-0D88C5030B08}"/>
            </a:ext>
          </a:extLst>
        </xdr:cNvPr>
        <xdr:cNvSpPr>
          <a:spLocks noChangeShapeType="1"/>
        </xdr:cNvSpPr>
      </xdr:nvSpPr>
      <xdr:spPr bwMode="auto">
        <a:xfrm>
          <a:off x="231775" y="3244850"/>
          <a:ext cx="648652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3" name="Rectangle 7">
          <a:extLst>
            <a:ext uri="{FF2B5EF4-FFF2-40B4-BE49-F238E27FC236}">
              <a16:creationId xmlns:a16="http://schemas.microsoft.com/office/drawing/2014/main" id="{0F7C6098-D82F-4446-955C-38EEFA74F64F}"/>
            </a:ext>
          </a:extLst>
        </xdr:cNvPr>
        <xdr:cNvSpPr>
          <a:spLocks noChangeArrowheads="1"/>
        </xdr:cNvSpPr>
      </xdr:nvSpPr>
      <xdr:spPr bwMode="auto">
        <a:xfrm>
          <a:off x="241300" y="8045450"/>
          <a:ext cx="647700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4" name="Line 8">
          <a:extLst>
            <a:ext uri="{FF2B5EF4-FFF2-40B4-BE49-F238E27FC236}">
              <a16:creationId xmlns:a16="http://schemas.microsoft.com/office/drawing/2014/main" id="{1D83AA85-9D1C-44CC-85CD-70EA2F36D901}"/>
            </a:ext>
          </a:extLst>
        </xdr:cNvPr>
        <xdr:cNvSpPr>
          <a:spLocks noChangeShapeType="1"/>
        </xdr:cNvSpPr>
      </xdr:nvSpPr>
      <xdr:spPr bwMode="auto">
        <a:xfrm>
          <a:off x="241300" y="8350250"/>
          <a:ext cx="647700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5" name="Line 9">
          <a:extLst>
            <a:ext uri="{FF2B5EF4-FFF2-40B4-BE49-F238E27FC236}">
              <a16:creationId xmlns:a16="http://schemas.microsoft.com/office/drawing/2014/main" id="{2DCE1405-6D88-4341-AB79-E591E75E2FC2}"/>
            </a:ext>
          </a:extLst>
        </xdr:cNvPr>
        <xdr:cNvSpPr>
          <a:spLocks noChangeShapeType="1"/>
        </xdr:cNvSpPr>
      </xdr:nvSpPr>
      <xdr:spPr bwMode="auto">
        <a:xfrm>
          <a:off x="1555750" y="804545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6" name="Line 11">
          <a:extLst>
            <a:ext uri="{FF2B5EF4-FFF2-40B4-BE49-F238E27FC236}">
              <a16:creationId xmlns:a16="http://schemas.microsoft.com/office/drawing/2014/main" id="{D60EAE80-3F7E-4A0F-B1F2-7E75A1CF30FC}"/>
            </a:ext>
          </a:extLst>
        </xdr:cNvPr>
        <xdr:cNvSpPr>
          <a:spLocks noChangeShapeType="1"/>
        </xdr:cNvSpPr>
      </xdr:nvSpPr>
      <xdr:spPr bwMode="auto">
        <a:xfrm>
          <a:off x="241300" y="8655050"/>
          <a:ext cx="131445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7" name="Line 14">
          <a:extLst>
            <a:ext uri="{FF2B5EF4-FFF2-40B4-BE49-F238E27FC236}">
              <a16:creationId xmlns:a16="http://schemas.microsoft.com/office/drawing/2014/main" id="{ED9228D9-64F2-49AC-AD48-34A4D007164A}"/>
            </a:ext>
          </a:extLst>
        </xdr:cNvPr>
        <xdr:cNvSpPr>
          <a:spLocks noChangeShapeType="1"/>
        </xdr:cNvSpPr>
      </xdr:nvSpPr>
      <xdr:spPr bwMode="auto">
        <a:xfrm>
          <a:off x="241300" y="8959850"/>
          <a:ext cx="131445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8" name="Line 15">
          <a:extLst>
            <a:ext uri="{FF2B5EF4-FFF2-40B4-BE49-F238E27FC236}">
              <a16:creationId xmlns:a16="http://schemas.microsoft.com/office/drawing/2014/main" id="{BD1B8969-381F-4D09-879E-A471A12BAA4B}"/>
            </a:ext>
          </a:extLst>
        </xdr:cNvPr>
        <xdr:cNvSpPr>
          <a:spLocks noChangeShapeType="1"/>
        </xdr:cNvSpPr>
      </xdr:nvSpPr>
      <xdr:spPr bwMode="auto">
        <a:xfrm>
          <a:off x="5695950" y="805497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9" name="Line 21">
          <a:extLst>
            <a:ext uri="{FF2B5EF4-FFF2-40B4-BE49-F238E27FC236}">
              <a16:creationId xmlns:a16="http://schemas.microsoft.com/office/drawing/2014/main" id="{5A5B90D2-0B9F-478E-8A55-6280041DED21}"/>
            </a:ext>
          </a:extLst>
        </xdr:cNvPr>
        <xdr:cNvSpPr>
          <a:spLocks noChangeShapeType="1"/>
        </xdr:cNvSpPr>
      </xdr:nvSpPr>
      <xdr:spPr bwMode="auto">
        <a:xfrm>
          <a:off x="241300" y="6877050"/>
          <a:ext cx="64770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10" name="Line 22">
          <a:extLst>
            <a:ext uri="{FF2B5EF4-FFF2-40B4-BE49-F238E27FC236}">
              <a16:creationId xmlns:a16="http://schemas.microsoft.com/office/drawing/2014/main" id="{9C8F5D3B-DF0D-4302-99E4-7164046A4CE0}"/>
            </a:ext>
          </a:extLst>
        </xdr:cNvPr>
        <xdr:cNvSpPr>
          <a:spLocks noChangeShapeType="1"/>
        </xdr:cNvSpPr>
      </xdr:nvSpPr>
      <xdr:spPr bwMode="auto">
        <a:xfrm>
          <a:off x="241300" y="5886450"/>
          <a:ext cx="6473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11" name="Line 23">
          <a:extLst>
            <a:ext uri="{FF2B5EF4-FFF2-40B4-BE49-F238E27FC236}">
              <a16:creationId xmlns:a16="http://schemas.microsoft.com/office/drawing/2014/main" id="{92168EB0-1056-4675-BE49-366B1BEA799C}"/>
            </a:ext>
          </a:extLst>
        </xdr:cNvPr>
        <xdr:cNvSpPr>
          <a:spLocks noChangeShapeType="1"/>
        </xdr:cNvSpPr>
      </xdr:nvSpPr>
      <xdr:spPr bwMode="auto">
        <a:xfrm>
          <a:off x="241300" y="4730750"/>
          <a:ext cx="64770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12" name="Line 24">
          <a:extLst>
            <a:ext uri="{FF2B5EF4-FFF2-40B4-BE49-F238E27FC236}">
              <a16:creationId xmlns:a16="http://schemas.microsoft.com/office/drawing/2014/main" id="{301086C6-10FA-4079-A67B-FD1CCF2F4B47}"/>
            </a:ext>
          </a:extLst>
        </xdr:cNvPr>
        <xdr:cNvSpPr>
          <a:spLocks noChangeShapeType="1"/>
        </xdr:cNvSpPr>
      </xdr:nvSpPr>
      <xdr:spPr bwMode="auto">
        <a:xfrm>
          <a:off x="241300" y="3575050"/>
          <a:ext cx="647700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13" name="Line 147">
          <a:extLst>
            <a:ext uri="{FF2B5EF4-FFF2-40B4-BE49-F238E27FC236}">
              <a16:creationId xmlns:a16="http://schemas.microsoft.com/office/drawing/2014/main" id="{3FA8C8CE-849E-47F3-B0B3-9F4A6BB214B2}"/>
            </a:ext>
          </a:extLst>
        </xdr:cNvPr>
        <xdr:cNvSpPr>
          <a:spLocks noChangeShapeType="1"/>
        </xdr:cNvSpPr>
      </xdr:nvSpPr>
      <xdr:spPr bwMode="auto">
        <a:xfrm>
          <a:off x="241300" y="10750550"/>
          <a:ext cx="647700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14" name="Line 148">
          <a:extLst>
            <a:ext uri="{FF2B5EF4-FFF2-40B4-BE49-F238E27FC236}">
              <a16:creationId xmlns:a16="http://schemas.microsoft.com/office/drawing/2014/main" id="{79DFA16E-695C-468F-A98A-B8B0C282E4BF}"/>
            </a:ext>
          </a:extLst>
        </xdr:cNvPr>
        <xdr:cNvSpPr>
          <a:spLocks noChangeShapeType="1"/>
        </xdr:cNvSpPr>
      </xdr:nvSpPr>
      <xdr:spPr bwMode="auto">
        <a:xfrm>
          <a:off x="241300" y="11868150"/>
          <a:ext cx="647700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15" name="Line 149">
          <a:extLst>
            <a:ext uri="{FF2B5EF4-FFF2-40B4-BE49-F238E27FC236}">
              <a16:creationId xmlns:a16="http://schemas.microsoft.com/office/drawing/2014/main" id="{65163EB1-FFD9-4D42-85A4-5EDB35BD0D0F}"/>
            </a:ext>
          </a:extLst>
        </xdr:cNvPr>
        <xdr:cNvSpPr>
          <a:spLocks noChangeShapeType="1"/>
        </xdr:cNvSpPr>
      </xdr:nvSpPr>
      <xdr:spPr bwMode="auto">
        <a:xfrm>
          <a:off x="241300" y="12820650"/>
          <a:ext cx="647700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6" name="Line 150">
          <a:extLst>
            <a:ext uri="{FF2B5EF4-FFF2-40B4-BE49-F238E27FC236}">
              <a16:creationId xmlns:a16="http://schemas.microsoft.com/office/drawing/2014/main" id="{24693787-6EB8-43CB-99B6-942CAEA9911E}"/>
            </a:ext>
          </a:extLst>
        </xdr:cNvPr>
        <xdr:cNvSpPr>
          <a:spLocks noChangeShapeType="1"/>
        </xdr:cNvSpPr>
      </xdr:nvSpPr>
      <xdr:spPr bwMode="auto">
        <a:xfrm>
          <a:off x="241300" y="13608050"/>
          <a:ext cx="647700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7" name="Line 151">
          <a:extLst>
            <a:ext uri="{FF2B5EF4-FFF2-40B4-BE49-F238E27FC236}">
              <a16:creationId xmlns:a16="http://schemas.microsoft.com/office/drawing/2014/main" id="{0653B4DF-F6DE-474F-B215-A32E2C91E59A}"/>
            </a:ext>
          </a:extLst>
        </xdr:cNvPr>
        <xdr:cNvSpPr>
          <a:spLocks noChangeShapeType="1"/>
        </xdr:cNvSpPr>
      </xdr:nvSpPr>
      <xdr:spPr bwMode="auto">
        <a:xfrm>
          <a:off x="241300" y="17202150"/>
          <a:ext cx="647700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18" name="Line 152">
          <a:extLst>
            <a:ext uri="{FF2B5EF4-FFF2-40B4-BE49-F238E27FC236}">
              <a16:creationId xmlns:a16="http://schemas.microsoft.com/office/drawing/2014/main" id="{509568BE-ACE0-4D7A-82BD-0368BABB5C6D}"/>
            </a:ext>
          </a:extLst>
        </xdr:cNvPr>
        <xdr:cNvSpPr>
          <a:spLocks noChangeShapeType="1"/>
        </xdr:cNvSpPr>
      </xdr:nvSpPr>
      <xdr:spPr bwMode="auto">
        <a:xfrm>
          <a:off x="241300" y="19786600"/>
          <a:ext cx="647700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9" name="Line 620">
          <a:extLst>
            <a:ext uri="{FF2B5EF4-FFF2-40B4-BE49-F238E27FC236}">
              <a16:creationId xmlns:a16="http://schemas.microsoft.com/office/drawing/2014/main" id="{847D10BD-06DD-4E81-B231-D94EA0B6B8B8}"/>
            </a:ext>
          </a:extLst>
        </xdr:cNvPr>
        <xdr:cNvSpPr>
          <a:spLocks noChangeShapeType="1"/>
        </xdr:cNvSpPr>
      </xdr:nvSpPr>
      <xdr:spPr bwMode="auto">
        <a:xfrm>
          <a:off x="241300" y="39636700"/>
          <a:ext cx="647700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0" name="Line 957">
          <a:extLst>
            <a:ext uri="{FF2B5EF4-FFF2-40B4-BE49-F238E27FC236}">
              <a16:creationId xmlns:a16="http://schemas.microsoft.com/office/drawing/2014/main" id="{91B70164-04FA-480F-8829-5C35B560FDE2}"/>
            </a:ext>
          </a:extLst>
        </xdr:cNvPr>
        <xdr:cNvSpPr>
          <a:spLocks noChangeShapeType="1"/>
        </xdr:cNvSpPr>
      </xdr:nvSpPr>
      <xdr:spPr bwMode="auto">
        <a:xfrm>
          <a:off x="241300" y="42087800"/>
          <a:ext cx="647700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21" name="Line 962">
          <a:extLst>
            <a:ext uri="{FF2B5EF4-FFF2-40B4-BE49-F238E27FC236}">
              <a16:creationId xmlns:a16="http://schemas.microsoft.com/office/drawing/2014/main" id="{D2A2717E-7D66-48F5-8AC1-73F074D4991F}"/>
            </a:ext>
          </a:extLst>
        </xdr:cNvPr>
        <xdr:cNvSpPr>
          <a:spLocks noChangeShapeType="1"/>
        </xdr:cNvSpPr>
      </xdr:nvSpPr>
      <xdr:spPr bwMode="auto">
        <a:xfrm>
          <a:off x="241300" y="42678350"/>
          <a:ext cx="647700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 name="Line 1001">
          <a:extLst>
            <a:ext uri="{FF2B5EF4-FFF2-40B4-BE49-F238E27FC236}">
              <a16:creationId xmlns:a16="http://schemas.microsoft.com/office/drawing/2014/main" id="{C63BE973-C6F4-4F6C-B9BF-0C8D6535A21A}"/>
            </a:ext>
          </a:extLst>
        </xdr:cNvPr>
        <xdr:cNvSpPr>
          <a:spLocks noChangeShapeType="1"/>
        </xdr:cNvSpPr>
      </xdr:nvSpPr>
      <xdr:spPr bwMode="auto">
        <a:xfrm>
          <a:off x="241300" y="18980150"/>
          <a:ext cx="647700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23" name="Line 1002">
          <a:extLst>
            <a:ext uri="{FF2B5EF4-FFF2-40B4-BE49-F238E27FC236}">
              <a16:creationId xmlns:a16="http://schemas.microsoft.com/office/drawing/2014/main" id="{E76BDBD8-F4B6-4C1C-8807-0F17931FB4E7}"/>
            </a:ext>
          </a:extLst>
        </xdr:cNvPr>
        <xdr:cNvSpPr>
          <a:spLocks noChangeShapeType="1"/>
        </xdr:cNvSpPr>
      </xdr:nvSpPr>
      <xdr:spPr bwMode="auto">
        <a:xfrm>
          <a:off x="241300" y="20593050"/>
          <a:ext cx="647700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4" name="Line 1021">
          <a:extLst>
            <a:ext uri="{FF2B5EF4-FFF2-40B4-BE49-F238E27FC236}">
              <a16:creationId xmlns:a16="http://schemas.microsoft.com/office/drawing/2014/main" id="{8634F38D-EF56-4EE0-A7BE-6E6228505089}"/>
            </a:ext>
          </a:extLst>
        </xdr:cNvPr>
        <xdr:cNvSpPr>
          <a:spLocks noChangeShapeType="1"/>
        </xdr:cNvSpPr>
      </xdr:nvSpPr>
      <xdr:spPr bwMode="auto">
        <a:xfrm>
          <a:off x="241300" y="24187150"/>
          <a:ext cx="647700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25" name="Line 1022">
          <a:extLst>
            <a:ext uri="{FF2B5EF4-FFF2-40B4-BE49-F238E27FC236}">
              <a16:creationId xmlns:a16="http://schemas.microsoft.com/office/drawing/2014/main" id="{5723DD06-2754-48A8-AB14-D6E4CE22F6F1}"/>
            </a:ext>
          </a:extLst>
        </xdr:cNvPr>
        <xdr:cNvSpPr>
          <a:spLocks noChangeShapeType="1"/>
        </xdr:cNvSpPr>
      </xdr:nvSpPr>
      <xdr:spPr bwMode="auto">
        <a:xfrm>
          <a:off x="241300" y="26917650"/>
          <a:ext cx="647700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6" name="Line 1035">
          <a:extLst>
            <a:ext uri="{FF2B5EF4-FFF2-40B4-BE49-F238E27FC236}">
              <a16:creationId xmlns:a16="http://schemas.microsoft.com/office/drawing/2014/main" id="{E6D33A43-FDCF-40F3-A0BE-1CB25F39ACFF}"/>
            </a:ext>
          </a:extLst>
        </xdr:cNvPr>
        <xdr:cNvSpPr>
          <a:spLocks noChangeShapeType="1"/>
        </xdr:cNvSpPr>
      </xdr:nvSpPr>
      <xdr:spPr bwMode="auto">
        <a:xfrm>
          <a:off x="241300" y="26130250"/>
          <a:ext cx="647700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27" name="Line 1036">
          <a:extLst>
            <a:ext uri="{FF2B5EF4-FFF2-40B4-BE49-F238E27FC236}">
              <a16:creationId xmlns:a16="http://schemas.microsoft.com/office/drawing/2014/main" id="{E424A29F-1FF2-4630-B417-B56CADEBA3E2}"/>
            </a:ext>
          </a:extLst>
        </xdr:cNvPr>
        <xdr:cNvSpPr>
          <a:spLocks noChangeShapeType="1"/>
        </xdr:cNvSpPr>
      </xdr:nvSpPr>
      <xdr:spPr bwMode="auto">
        <a:xfrm>
          <a:off x="241300" y="27705050"/>
          <a:ext cx="647700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8" name="Line 1038">
          <a:extLst>
            <a:ext uri="{FF2B5EF4-FFF2-40B4-BE49-F238E27FC236}">
              <a16:creationId xmlns:a16="http://schemas.microsoft.com/office/drawing/2014/main" id="{C2474ED1-7835-4E74-B38D-D27A046A6A40}"/>
            </a:ext>
          </a:extLst>
        </xdr:cNvPr>
        <xdr:cNvSpPr>
          <a:spLocks noChangeShapeType="1"/>
        </xdr:cNvSpPr>
      </xdr:nvSpPr>
      <xdr:spPr bwMode="auto">
        <a:xfrm>
          <a:off x="241300" y="31299150"/>
          <a:ext cx="647700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29" name="Line 1057">
          <a:extLst>
            <a:ext uri="{FF2B5EF4-FFF2-40B4-BE49-F238E27FC236}">
              <a16:creationId xmlns:a16="http://schemas.microsoft.com/office/drawing/2014/main" id="{AC089256-4DC9-4C78-A0FD-819802B701D3}"/>
            </a:ext>
          </a:extLst>
        </xdr:cNvPr>
        <xdr:cNvSpPr>
          <a:spLocks noChangeShapeType="1"/>
        </xdr:cNvSpPr>
      </xdr:nvSpPr>
      <xdr:spPr bwMode="auto">
        <a:xfrm>
          <a:off x="241300" y="33553400"/>
          <a:ext cx="647700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30" name="Line 1070">
          <a:extLst>
            <a:ext uri="{FF2B5EF4-FFF2-40B4-BE49-F238E27FC236}">
              <a16:creationId xmlns:a16="http://schemas.microsoft.com/office/drawing/2014/main" id="{0B4625B4-5E16-4456-A024-06A71A887C0B}"/>
            </a:ext>
          </a:extLst>
        </xdr:cNvPr>
        <xdr:cNvSpPr>
          <a:spLocks noChangeShapeType="1"/>
        </xdr:cNvSpPr>
      </xdr:nvSpPr>
      <xdr:spPr bwMode="auto">
        <a:xfrm>
          <a:off x="241300" y="32740600"/>
          <a:ext cx="647700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31" name="Line 1071">
          <a:extLst>
            <a:ext uri="{FF2B5EF4-FFF2-40B4-BE49-F238E27FC236}">
              <a16:creationId xmlns:a16="http://schemas.microsoft.com/office/drawing/2014/main" id="{E7C17729-32BC-4AAF-8B13-46B0D3C9F933}"/>
            </a:ext>
          </a:extLst>
        </xdr:cNvPr>
        <xdr:cNvSpPr>
          <a:spLocks noChangeShapeType="1"/>
        </xdr:cNvSpPr>
      </xdr:nvSpPr>
      <xdr:spPr bwMode="auto">
        <a:xfrm>
          <a:off x="241300" y="34378900"/>
          <a:ext cx="647700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32" name="Line 1072">
          <a:extLst>
            <a:ext uri="{FF2B5EF4-FFF2-40B4-BE49-F238E27FC236}">
              <a16:creationId xmlns:a16="http://schemas.microsoft.com/office/drawing/2014/main" id="{C9F413B0-9743-40EF-9A1B-13AC6C4D6564}"/>
            </a:ext>
          </a:extLst>
        </xdr:cNvPr>
        <xdr:cNvSpPr>
          <a:spLocks noChangeShapeType="1"/>
        </xdr:cNvSpPr>
      </xdr:nvSpPr>
      <xdr:spPr bwMode="auto">
        <a:xfrm>
          <a:off x="241300" y="37998400"/>
          <a:ext cx="647700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33" name="Line 1092">
          <a:extLst>
            <a:ext uri="{FF2B5EF4-FFF2-40B4-BE49-F238E27FC236}">
              <a16:creationId xmlns:a16="http://schemas.microsoft.com/office/drawing/2014/main" id="{43ACEE6F-3531-4B43-8251-0A6517E26E59}"/>
            </a:ext>
          </a:extLst>
        </xdr:cNvPr>
        <xdr:cNvSpPr>
          <a:spLocks noChangeShapeType="1"/>
        </xdr:cNvSpPr>
      </xdr:nvSpPr>
      <xdr:spPr bwMode="auto">
        <a:xfrm>
          <a:off x="241300" y="40462200"/>
          <a:ext cx="647700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34" name="Line 1106">
          <a:extLst>
            <a:ext uri="{FF2B5EF4-FFF2-40B4-BE49-F238E27FC236}">
              <a16:creationId xmlns:a16="http://schemas.microsoft.com/office/drawing/2014/main" id="{926963DF-6EDE-4C68-9181-C963879B6FC1}"/>
            </a:ext>
          </a:extLst>
        </xdr:cNvPr>
        <xdr:cNvSpPr>
          <a:spLocks noChangeShapeType="1"/>
        </xdr:cNvSpPr>
      </xdr:nvSpPr>
      <xdr:spPr bwMode="auto">
        <a:xfrm>
          <a:off x="241300" y="41287700"/>
          <a:ext cx="647700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35" name="Line 1602">
          <a:extLst>
            <a:ext uri="{FF2B5EF4-FFF2-40B4-BE49-F238E27FC236}">
              <a16:creationId xmlns:a16="http://schemas.microsoft.com/office/drawing/2014/main" id="{5898B153-2F62-42BE-873A-196521F62309}"/>
            </a:ext>
          </a:extLst>
        </xdr:cNvPr>
        <xdr:cNvSpPr>
          <a:spLocks noChangeShapeType="1"/>
        </xdr:cNvSpPr>
      </xdr:nvSpPr>
      <xdr:spPr bwMode="auto">
        <a:xfrm>
          <a:off x="241300" y="44964350"/>
          <a:ext cx="647700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36" name="Line 1603">
          <a:extLst>
            <a:ext uri="{FF2B5EF4-FFF2-40B4-BE49-F238E27FC236}">
              <a16:creationId xmlns:a16="http://schemas.microsoft.com/office/drawing/2014/main" id="{09807953-DF1F-4BA4-80C3-7D0E38BC43A9}"/>
            </a:ext>
          </a:extLst>
        </xdr:cNvPr>
        <xdr:cNvSpPr>
          <a:spLocks noChangeShapeType="1"/>
        </xdr:cNvSpPr>
      </xdr:nvSpPr>
      <xdr:spPr bwMode="auto">
        <a:xfrm>
          <a:off x="241300" y="47263050"/>
          <a:ext cx="647700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37" name="Line 1604">
          <a:extLst>
            <a:ext uri="{FF2B5EF4-FFF2-40B4-BE49-F238E27FC236}">
              <a16:creationId xmlns:a16="http://schemas.microsoft.com/office/drawing/2014/main" id="{2DA78F5A-CE61-41BC-8EBF-8D57022DF4E8}"/>
            </a:ext>
          </a:extLst>
        </xdr:cNvPr>
        <xdr:cNvSpPr>
          <a:spLocks noChangeShapeType="1"/>
        </xdr:cNvSpPr>
      </xdr:nvSpPr>
      <xdr:spPr bwMode="auto">
        <a:xfrm>
          <a:off x="241300" y="49561750"/>
          <a:ext cx="647700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38" name="Line 1819">
          <a:extLst>
            <a:ext uri="{FF2B5EF4-FFF2-40B4-BE49-F238E27FC236}">
              <a16:creationId xmlns:a16="http://schemas.microsoft.com/office/drawing/2014/main" id="{BD5EE45E-C96D-4CB2-9803-C4DACD454ABC}"/>
            </a:ext>
          </a:extLst>
        </xdr:cNvPr>
        <xdr:cNvSpPr>
          <a:spLocks noChangeShapeType="1"/>
        </xdr:cNvSpPr>
      </xdr:nvSpPr>
      <xdr:spPr bwMode="auto">
        <a:xfrm flipV="1">
          <a:off x="2921000" y="6132556"/>
          <a:ext cx="0" cy="16750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39" name="Line 1819">
          <a:extLst>
            <a:ext uri="{FF2B5EF4-FFF2-40B4-BE49-F238E27FC236}">
              <a16:creationId xmlns:a16="http://schemas.microsoft.com/office/drawing/2014/main" id="{ACD3C0E6-2DA1-40A1-9562-420ADA9B2699}"/>
            </a:ext>
          </a:extLst>
        </xdr:cNvPr>
        <xdr:cNvSpPr>
          <a:spLocks noChangeShapeType="1"/>
        </xdr:cNvSpPr>
      </xdr:nvSpPr>
      <xdr:spPr bwMode="auto">
        <a:xfrm flipV="1">
          <a:off x="3946310" y="6131718"/>
          <a:ext cx="0" cy="16853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40" name="Line 1819">
          <a:extLst>
            <a:ext uri="{FF2B5EF4-FFF2-40B4-BE49-F238E27FC236}">
              <a16:creationId xmlns:a16="http://schemas.microsoft.com/office/drawing/2014/main" id="{813F37FC-DF7E-4753-91AB-CC8C6CFC4563}"/>
            </a:ext>
          </a:extLst>
        </xdr:cNvPr>
        <xdr:cNvSpPr>
          <a:spLocks noChangeShapeType="1"/>
        </xdr:cNvSpPr>
      </xdr:nvSpPr>
      <xdr:spPr bwMode="auto">
        <a:xfrm flipV="1">
          <a:off x="4965700" y="614045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 name="Line 1">
          <a:extLst>
            <a:ext uri="{FF2B5EF4-FFF2-40B4-BE49-F238E27FC236}">
              <a16:creationId xmlns:a16="http://schemas.microsoft.com/office/drawing/2014/main" id="{3E4C3F17-77D1-4165-A550-2E3552D6E0CF}"/>
            </a:ext>
          </a:extLst>
        </xdr:cNvPr>
        <xdr:cNvSpPr>
          <a:spLocks noChangeShapeType="1"/>
        </xdr:cNvSpPr>
      </xdr:nvSpPr>
      <xdr:spPr bwMode="auto">
        <a:xfrm>
          <a:off x="231775" y="1581150"/>
          <a:ext cx="648652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3" name="Line 9">
          <a:extLst>
            <a:ext uri="{FF2B5EF4-FFF2-40B4-BE49-F238E27FC236}">
              <a16:creationId xmlns:a16="http://schemas.microsoft.com/office/drawing/2014/main" id="{EFB30DF9-BC5C-4B0B-BF46-05AA117D3738}"/>
            </a:ext>
          </a:extLst>
        </xdr:cNvPr>
        <xdr:cNvSpPr>
          <a:spLocks noChangeShapeType="1"/>
        </xdr:cNvSpPr>
      </xdr:nvSpPr>
      <xdr:spPr bwMode="auto">
        <a:xfrm>
          <a:off x="241300" y="4629150"/>
          <a:ext cx="64770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4" name="Line 10">
          <a:extLst>
            <a:ext uri="{FF2B5EF4-FFF2-40B4-BE49-F238E27FC236}">
              <a16:creationId xmlns:a16="http://schemas.microsoft.com/office/drawing/2014/main" id="{3B90440D-25C1-4898-8F47-020578BA42BC}"/>
            </a:ext>
          </a:extLst>
        </xdr:cNvPr>
        <xdr:cNvSpPr>
          <a:spLocks noChangeShapeType="1"/>
        </xdr:cNvSpPr>
      </xdr:nvSpPr>
      <xdr:spPr bwMode="auto">
        <a:xfrm>
          <a:off x="241300" y="3644900"/>
          <a:ext cx="64738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5" name="Line 11">
          <a:extLst>
            <a:ext uri="{FF2B5EF4-FFF2-40B4-BE49-F238E27FC236}">
              <a16:creationId xmlns:a16="http://schemas.microsoft.com/office/drawing/2014/main" id="{A791BC7C-5296-4158-9959-616F3F1263DB}"/>
            </a:ext>
          </a:extLst>
        </xdr:cNvPr>
        <xdr:cNvSpPr>
          <a:spLocks noChangeShapeType="1"/>
        </xdr:cNvSpPr>
      </xdr:nvSpPr>
      <xdr:spPr bwMode="auto">
        <a:xfrm>
          <a:off x="241300" y="2660650"/>
          <a:ext cx="64770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6" name="Line 12">
          <a:extLst>
            <a:ext uri="{FF2B5EF4-FFF2-40B4-BE49-F238E27FC236}">
              <a16:creationId xmlns:a16="http://schemas.microsoft.com/office/drawing/2014/main" id="{273765BE-2C78-4474-9109-88D9D70703FC}"/>
            </a:ext>
          </a:extLst>
        </xdr:cNvPr>
        <xdr:cNvSpPr>
          <a:spLocks noChangeShapeType="1"/>
        </xdr:cNvSpPr>
      </xdr:nvSpPr>
      <xdr:spPr bwMode="auto">
        <a:xfrm>
          <a:off x="241300" y="1676400"/>
          <a:ext cx="647700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7" name="Line 32">
          <a:extLst>
            <a:ext uri="{FF2B5EF4-FFF2-40B4-BE49-F238E27FC236}">
              <a16:creationId xmlns:a16="http://schemas.microsoft.com/office/drawing/2014/main" id="{B933162F-B25B-4FF2-8438-FE62A73EEF8E}"/>
            </a:ext>
          </a:extLst>
        </xdr:cNvPr>
        <xdr:cNvSpPr>
          <a:spLocks noChangeShapeType="1"/>
        </xdr:cNvSpPr>
      </xdr:nvSpPr>
      <xdr:spPr bwMode="auto">
        <a:xfrm>
          <a:off x="241300" y="7569200"/>
          <a:ext cx="647700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8" name="Line 33">
          <a:extLst>
            <a:ext uri="{FF2B5EF4-FFF2-40B4-BE49-F238E27FC236}">
              <a16:creationId xmlns:a16="http://schemas.microsoft.com/office/drawing/2014/main" id="{4DB0F4AA-31C0-4B32-ACF9-D208F2077B8F}"/>
            </a:ext>
          </a:extLst>
        </xdr:cNvPr>
        <xdr:cNvSpPr>
          <a:spLocks noChangeShapeType="1"/>
        </xdr:cNvSpPr>
      </xdr:nvSpPr>
      <xdr:spPr bwMode="auto">
        <a:xfrm>
          <a:off x="241300" y="8712200"/>
          <a:ext cx="647700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9" name="Line 34">
          <a:extLst>
            <a:ext uri="{FF2B5EF4-FFF2-40B4-BE49-F238E27FC236}">
              <a16:creationId xmlns:a16="http://schemas.microsoft.com/office/drawing/2014/main" id="{3610407B-8222-487F-A765-0CCD9E203451}"/>
            </a:ext>
          </a:extLst>
        </xdr:cNvPr>
        <xdr:cNvSpPr>
          <a:spLocks noChangeShapeType="1"/>
        </xdr:cNvSpPr>
      </xdr:nvSpPr>
      <xdr:spPr bwMode="auto">
        <a:xfrm>
          <a:off x="241300" y="9696450"/>
          <a:ext cx="647700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10" name="Line 35">
          <a:extLst>
            <a:ext uri="{FF2B5EF4-FFF2-40B4-BE49-F238E27FC236}">
              <a16:creationId xmlns:a16="http://schemas.microsoft.com/office/drawing/2014/main" id="{71B34B97-C772-497B-8E54-4258DA25F587}"/>
            </a:ext>
          </a:extLst>
        </xdr:cNvPr>
        <xdr:cNvSpPr>
          <a:spLocks noChangeShapeType="1"/>
        </xdr:cNvSpPr>
      </xdr:nvSpPr>
      <xdr:spPr bwMode="auto">
        <a:xfrm>
          <a:off x="241300" y="10521950"/>
          <a:ext cx="647700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11" name="Line 36">
          <a:extLst>
            <a:ext uri="{FF2B5EF4-FFF2-40B4-BE49-F238E27FC236}">
              <a16:creationId xmlns:a16="http://schemas.microsoft.com/office/drawing/2014/main" id="{888296F4-B14B-423A-A008-40271034DBCE}"/>
            </a:ext>
          </a:extLst>
        </xdr:cNvPr>
        <xdr:cNvSpPr>
          <a:spLocks noChangeShapeType="1"/>
        </xdr:cNvSpPr>
      </xdr:nvSpPr>
      <xdr:spPr bwMode="auto">
        <a:xfrm>
          <a:off x="241300" y="14046200"/>
          <a:ext cx="647700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12" name="Line 37">
          <a:extLst>
            <a:ext uri="{FF2B5EF4-FFF2-40B4-BE49-F238E27FC236}">
              <a16:creationId xmlns:a16="http://schemas.microsoft.com/office/drawing/2014/main" id="{5FE7AC09-A1B1-453E-BD4E-777D74B32383}"/>
            </a:ext>
          </a:extLst>
        </xdr:cNvPr>
        <xdr:cNvSpPr>
          <a:spLocks noChangeShapeType="1"/>
        </xdr:cNvSpPr>
      </xdr:nvSpPr>
      <xdr:spPr bwMode="auto">
        <a:xfrm>
          <a:off x="241300" y="5613400"/>
          <a:ext cx="647700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13" name="Line 219">
          <a:extLst>
            <a:ext uri="{FF2B5EF4-FFF2-40B4-BE49-F238E27FC236}">
              <a16:creationId xmlns:a16="http://schemas.microsoft.com/office/drawing/2014/main" id="{4F298D8A-442A-4F12-9990-57F656DDEC13}"/>
            </a:ext>
          </a:extLst>
        </xdr:cNvPr>
        <xdr:cNvSpPr>
          <a:spLocks noChangeShapeType="1"/>
        </xdr:cNvSpPr>
      </xdr:nvSpPr>
      <xdr:spPr bwMode="auto">
        <a:xfrm>
          <a:off x="241300" y="31324550"/>
          <a:ext cx="647700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 textlink="">
      <xdr:nvSpPr>
        <xdr:cNvPr id="14" name="Rectangle 257">
          <a:extLst>
            <a:ext uri="{FF2B5EF4-FFF2-40B4-BE49-F238E27FC236}">
              <a16:creationId xmlns:a16="http://schemas.microsoft.com/office/drawing/2014/main" id="{80BEBC8F-0649-4AE6-B2E7-1A3BA5DB7572}"/>
            </a:ext>
          </a:extLst>
        </xdr:cNvPr>
        <xdr:cNvSpPr>
          <a:spLocks noChangeArrowheads="1"/>
        </xdr:cNvSpPr>
      </xdr:nvSpPr>
      <xdr:spPr bwMode="auto">
        <a:xfrm>
          <a:off x="4098925" y="15570200"/>
          <a:ext cx="133350" cy="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 textlink="">
      <xdr:nvSpPr>
        <xdr:cNvPr id="15" name="Rectangle 258">
          <a:extLst>
            <a:ext uri="{FF2B5EF4-FFF2-40B4-BE49-F238E27FC236}">
              <a16:creationId xmlns:a16="http://schemas.microsoft.com/office/drawing/2014/main" id="{56976DFE-FBF1-44C1-83C7-190183F547BB}"/>
            </a:ext>
          </a:extLst>
        </xdr:cNvPr>
        <xdr:cNvSpPr>
          <a:spLocks noChangeArrowheads="1"/>
        </xdr:cNvSpPr>
      </xdr:nvSpPr>
      <xdr:spPr bwMode="auto">
        <a:xfrm>
          <a:off x="2638425" y="15570200"/>
          <a:ext cx="133350" cy="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 textlink="">
      <xdr:nvSpPr>
        <xdr:cNvPr id="16" name="Rectangle 259">
          <a:extLst>
            <a:ext uri="{FF2B5EF4-FFF2-40B4-BE49-F238E27FC236}">
              <a16:creationId xmlns:a16="http://schemas.microsoft.com/office/drawing/2014/main" id="{85BAD471-DA0C-46C4-94FA-B8107E4FDA07}"/>
            </a:ext>
          </a:extLst>
        </xdr:cNvPr>
        <xdr:cNvSpPr>
          <a:spLocks noChangeArrowheads="1"/>
        </xdr:cNvSpPr>
      </xdr:nvSpPr>
      <xdr:spPr bwMode="auto">
        <a:xfrm>
          <a:off x="2638425" y="15570200"/>
          <a:ext cx="133350" cy="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 textlink="">
      <xdr:nvSpPr>
        <xdr:cNvPr id="17" name="Rectangle 260">
          <a:extLst>
            <a:ext uri="{FF2B5EF4-FFF2-40B4-BE49-F238E27FC236}">
              <a16:creationId xmlns:a16="http://schemas.microsoft.com/office/drawing/2014/main" id="{7863E914-A1AC-43EF-B883-A35C9D2035A4}"/>
            </a:ext>
          </a:extLst>
        </xdr:cNvPr>
        <xdr:cNvSpPr>
          <a:spLocks noChangeArrowheads="1"/>
        </xdr:cNvSpPr>
      </xdr:nvSpPr>
      <xdr:spPr bwMode="auto">
        <a:xfrm>
          <a:off x="4975225" y="15570200"/>
          <a:ext cx="133350" cy="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 textlink="">
      <xdr:nvSpPr>
        <xdr:cNvPr id="18" name="Rectangle 261">
          <a:extLst>
            <a:ext uri="{FF2B5EF4-FFF2-40B4-BE49-F238E27FC236}">
              <a16:creationId xmlns:a16="http://schemas.microsoft.com/office/drawing/2014/main" id="{355232EE-00B0-4767-A36B-D36DBAE190C7}"/>
            </a:ext>
          </a:extLst>
        </xdr:cNvPr>
        <xdr:cNvSpPr>
          <a:spLocks noChangeArrowheads="1"/>
        </xdr:cNvSpPr>
      </xdr:nvSpPr>
      <xdr:spPr bwMode="auto">
        <a:xfrm>
          <a:off x="4975225" y="15570200"/>
          <a:ext cx="133350" cy="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19" name="Line 366">
          <a:extLst>
            <a:ext uri="{FF2B5EF4-FFF2-40B4-BE49-F238E27FC236}">
              <a16:creationId xmlns:a16="http://schemas.microsoft.com/office/drawing/2014/main" id="{EB091839-F286-4D64-8386-6D7DCC297351}"/>
            </a:ext>
          </a:extLst>
        </xdr:cNvPr>
        <xdr:cNvSpPr>
          <a:spLocks noChangeShapeType="1"/>
        </xdr:cNvSpPr>
      </xdr:nvSpPr>
      <xdr:spPr bwMode="auto">
        <a:xfrm>
          <a:off x="241300" y="32162750"/>
          <a:ext cx="647700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0" name="Line 390">
          <a:extLst>
            <a:ext uri="{FF2B5EF4-FFF2-40B4-BE49-F238E27FC236}">
              <a16:creationId xmlns:a16="http://schemas.microsoft.com/office/drawing/2014/main" id="{FBDF66E5-2D7B-4E73-AD62-74533D2FF1C1}"/>
            </a:ext>
          </a:extLst>
        </xdr:cNvPr>
        <xdr:cNvSpPr>
          <a:spLocks noChangeShapeType="1"/>
        </xdr:cNvSpPr>
      </xdr:nvSpPr>
      <xdr:spPr bwMode="auto">
        <a:xfrm>
          <a:off x="241300" y="15817850"/>
          <a:ext cx="64770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1" name="Line 391">
          <a:extLst>
            <a:ext uri="{FF2B5EF4-FFF2-40B4-BE49-F238E27FC236}">
              <a16:creationId xmlns:a16="http://schemas.microsoft.com/office/drawing/2014/main" id="{E325FE7F-B319-425A-B3DE-414DF46B6B62}"/>
            </a:ext>
          </a:extLst>
        </xdr:cNvPr>
        <xdr:cNvSpPr>
          <a:spLocks noChangeShapeType="1"/>
        </xdr:cNvSpPr>
      </xdr:nvSpPr>
      <xdr:spPr bwMode="auto">
        <a:xfrm>
          <a:off x="241300" y="6756400"/>
          <a:ext cx="647700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 name="Line 392">
          <a:extLst>
            <a:ext uri="{FF2B5EF4-FFF2-40B4-BE49-F238E27FC236}">
              <a16:creationId xmlns:a16="http://schemas.microsoft.com/office/drawing/2014/main" id="{0F4C1DD9-9EA6-4049-815D-7480649A46D2}"/>
            </a:ext>
          </a:extLst>
        </xdr:cNvPr>
        <xdr:cNvSpPr>
          <a:spLocks noChangeShapeType="1"/>
        </xdr:cNvSpPr>
      </xdr:nvSpPr>
      <xdr:spPr bwMode="auto">
        <a:xfrm>
          <a:off x="241300" y="19342100"/>
          <a:ext cx="647700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3" name="Line 406">
          <a:extLst>
            <a:ext uri="{FF2B5EF4-FFF2-40B4-BE49-F238E27FC236}">
              <a16:creationId xmlns:a16="http://schemas.microsoft.com/office/drawing/2014/main" id="{F192AF24-D773-4911-927F-42B7598F80EF}"/>
            </a:ext>
          </a:extLst>
        </xdr:cNvPr>
        <xdr:cNvSpPr>
          <a:spLocks noChangeShapeType="1"/>
        </xdr:cNvSpPr>
      </xdr:nvSpPr>
      <xdr:spPr bwMode="auto">
        <a:xfrm>
          <a:off x="241300" y="21247100"/>
          <a:ext cx="647700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4" name="Line 408">
          <a:extLst>
            <a:ext uri="{FF2B5EF4-FFF2-40B4-BE49-F238E27FC236}">
              <a16:creationId xmlns:a16="http://schemas.microsoft.com/office/drawing/2014/main" id="{86EACF03-4543-42C8-83EB-94C6917598DE}"/>
            </a:ext>
          </a:extLst>
        </xdr:cNvPr>
        <xdr:cNvSpPr>
          <a:spLocks noChangeShapeType="1"/>
        </xdr:cNvSpPr>
      </xdr:nvSpPr>
      <xdr:spPr bwMode="auto">
        <a:xfrm>
          <a:off x="241300" y="24758650"/>
          <a:ext cx="647700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5" name="Line 422">
          <a:extLst>
            <a:ext uri="{FF2B5EF4-FFF2-40B4-BE49-F238E27FC236}">
              <a16:creationId xmlns:a16="http://schemas.microsoft.com/office/drawing/2014/main" id="{3467BB30-1602-48DE-B028-E1375E7AF817}"/>
            </a:ext>
          </a:extLst>
        </xdr:cNvPr>
        <xdr:cNvSpPr>
          <a:spLocks noChangeShapeType="1"/>
        </xdr:cNvSpPr>
      </xdr:nvSpPr>
      <xdr:spPr bwMode="auto">
        <a:xfrm>
          <a:off x="241300" y="26193750"/>
          <a:ext cx="647700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6" name="Line 424">
          <a:extLst>
            <a:ext uri="{FF2B5EF4-FFF2-40B4-BE49-F238E27FC236}">
              <a16:creationId xmlns:a16="http://schemas.microsoft.com/office/drawing/2014/main" id="{98D3140B-C28C-451C-8F9D-F1CEB4C765C2}"/>
            </a:ext>
          </a:extLst>
        </xdr:cNvPr>
        <xdr:cNvSpPr>
          <a:spLocks noChangeShapeType="1"/>
        </xdr:cNvSpPr>
      </xdr:nvSpPr>
      <xdr:spPr bwMode="auto">
        <a:xfrm>
          <a:off x="241300" y="29705300"/>
          <a:ext cx="6477000" cy="0"/>
        </a:xfrm>
        <a:prstGeom prst="line">
          <a:avLst/>
        </a:prstGeom>
        <a:noFill/>
        <a:ln w="9525">
          <a:solidFill>
            <a:srgbClr val="000000"/>
          </a:solidFill>
          <a:round/>
          <a:headEnd/>
          <a:tailEnd/>
        </a:ln>
      </xdr:spPr>
    </xdr:sp>
    <xdr:clientData/>
  </xdr:twoCellAnchor>
  <xdr:twoCellAnchor>
    <xdr:from>
      <xdr:col>49</xdr:col>
      <xdr:colOff>78316</xdr:colOff>
      <xdr:row>110</xdr:row>
      <xdr:rowOff>69850</xdr:rowOff>
    </xdr:from>
    <xdr:to>
      <xdr:col>66</xdr:col>
      <xdr:colOff>554566</xdr:colOff>
      <xdr:row>129</xdr:row>
      <xdr:rowOff>0</xdr:rowOff>
    </xdr:to>
    <xdr:sp macro="" textlink="">
      <xdr:nvSpPr>
        <xdr:cNvPr id="28" name="吹き出し: 角を丸めた四角形 27">
          <a:extLst>
            <a:ext uri="{FF2B5EF4-FFF2-40B4-BE49-F238E27FC236}">
              <a16:creationId xmlns:a16="http://schemas.microsoft.com/office/drawing/2014/main" id="{3C12AAB0-265C-BFD2-FEE4-9D0C2CCBBE80}"/>
            </a:ext>
          </a:extLst>
        </xdr:cNvPr>
        <xdr:cNvSpPr/>
      </xdr:nvSpPr>
      <xdr:spPr bwMode="auto">
        <a:xfrm>
          <a:off x="6923616" y="9048750"/>
          <a:ext cx="3384550" cy="1771650"/>
        </a:xfrm>
        <a:prstGeom prst="wedgeRoundRectCallout">
          <a:avLst>
            <a:gd name="adj1" fmla="val -53333"/>
            <a:gd name="adj2" fmla="val -91123"/>
            <a:gd name="adj3" fmla="val 16667"/>
          </a:avLst>
        </a:prstGeom>
        <a:solidFill>
          <a:schemeClr val="accent6">
            <a:lumMod val="20000"/>
            <a:lumOff val="80000"/>
          </a:schemeClr>
        </a:solidFill>
        <a:ln>
          <a:solidFill>
            <a:schemeClr val="accent6"/>
          </a:solidFill>
          <a:headEnd/>
          <a:tailEnd/>
        </a:ln>
      </xdr:spPr>
      <xdr:style>
        <a:lnRef idx="2">
          <a:schemeClr val="accent1"/>
        </a:lnRef>
        <a:fillRef idx="1">
          <a:schemeClr val="lt1"/>
        </a:fillRef>
        <a:effectRef idx="0">
          <a:schemeClr val="accent1"/>
        </a:effectRef>
        <a:fontRef idx="minor">
          <a:schemeClr val="dk1"/>
        </a:fontRef>
      </xdr:style>
      <xdr:txBody>
        <a:bodyPr rtlCol="0" anchor="ctr"/>
        <a:lstStyle/>
        <a:p>
          <a:pPr algn="l"/>
          <a:r>
            <a:rPr kumimoji="1" lang="ja-JP" altLang="en-US" sz="1100" b="1">
              <a:solidFill>
                <a:srgbClr val="FF0000"/>
              </a:solidFill>
            </a:rPr>
            <a:t>「指摘なし」</a:t>
          </a:r>
          <a:r>
            <a:rPr kumimoji="1" lang="ja-JP" altLang="en-US" sz="1100"/>
            <a:t>の場合は、</a:t>
          </a:r>
          <a:r>
            <a:rPr kumimoji="1" lang="ja-JP" altLang="en-US" sz="1100">
              <a:solidFill>
                <a:srgbClr val="FF0000"/>
              </a:solidFill>
            </a:rPr>
            <a:t>第二面の印刷は不要</a:t>
          </a:r>
          <a:r>
            <a:rPr kumimoji="1" lang="ja-JP" altLang="en-US" sz="1100"/>
            <a:t>のため</a:t>
          </a:r>
          <a:endParaRPr kumimoji="1" lang="en-US" altLang="ja-JP" sz="1100"/>
        </a:p>
        <a:p>
          <a:pPr algn="l"/>
          <a:r>
            <a:rPr kumimoji="1" lang="ja-JP" altLang="en-US" sz="1100"/>
            <a:t>報告書の内容は反映されません。</a:t>
          </a:r>
          <a:endParaRPr kumimoji="1" lang="en-US" altLang="ja-JP" sz="1100"/>
        </a:p>
        <a:p>
          <a:pPr algn="l"/>
          <a:r>
            <a:rPr kumimoji="1" lang="ja-JP" altLang="en-US" sz="1100"/>
            <a:t>指摘がある場合は報告書第一面の</a:t>
          </a:r>
          <a:r>
            <a:rPr kumimoji="1" lang="en-US" altLang="ja-JP" sz="1100"/>
            <a:t>【</a:t>
          </a:r>
          <a:r>
            <a:rPr kumimoji="1" lang="ja-JP" altLang="en-US" sz="1100"/>
            <a:t>４．検査による指摘の概要</a:t>
          </a:r>
          <a:r>
            <a:rPr kumimoji="1" lang="en-US" altLang="ja-JP" sz="1100"/>
            <a:t>】</a:t>
          </a:r>
          <a:r>
            <a:rPr kumimoji="1" lang="ja-JP" altLang="en-US" sz="1100"/>
            <a:t>の「要是正の指摘あり」に☑してください。</a:t>
          </a:r>
          <a:endParaRPr kumimoji="1" lang="en-US" altLang="ja-JP" sz="1100"/>
        </a:p>
        <a:p>
          <a:pPr algn="l"/>
          <a:r>
            <a:rPr kumimoji="1" lang="ja-JP" altLang="en-US" sz="1100"/>
            <a:t>また検査者や概要については、指摘があった設備についての情報が反映されるようになっています。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CFFC-9162-417B-BFDA-1F01BCCEC4B2}">
  <dimension ref="A1:BD1000"/>
  <sheetViews>
    <sheetView tabSelected="1" view="pageBreakPreview" zoomScaleNormal="100" zoomScaleSheetLayoutView="100" workbookViewId="0">
      <selection activeCell="AY21" sqref="AY21"/>
    </sheetView>
  </sheetViews>
  <sheetFormatPr defaultColWidth="9" defaultRowHeight="13.5"/>
  <cols>
    <col min="1" max="47" width="2.125" customWidth="1"/>
    <col min="48" max="50" width="2" customWidth="1"/>
    <col min="51" max="51" width="18.75" customWidth="1"/>
    <col min="52" max="52" width="2" customWidth="1"/>
    <col min="53" max="53" width="9.125" customWidth="1"/>
  </cols>
  <sheetData>
    <row r="1" spans="1:54" s="1" customFormat="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21"/>
      <c r="AW1" s="21"/>
      <c r="AX1" s="21"/>
      <c r="AY1" s="21"/>
      <c r="AZ1" s="21"/>
      <c r="BA1" s="21"/>
      <c r="BB1" s="21"/>
    </row>
    <row r="2" spans="1:54" s="1" customFormat="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21"/>
      <c r="AW2" s="21"/>
      <c r="AX2" s="21"/>
      <c r="AY2" s="23"/>
      <c r="AZ2" s="21"/>
      <c r="BA2" s="21"/>
      <c r="BB2" s="21"/>
    </row>
    <row r="3" spans="1:54" s="1" customFormat="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21"/>
      <c r="AW3" s="21"/>
      <c r="AX3" s="21"/>
      <c r="AY3" s="23"/>
      <c r="AZ3" s="21"/>
      <c r="BA3" s="21"/>
      <c r="BB3" s="21"/>
    </row>
    <row r="4" spans="1:54" s="1" customFormat="1" ht="13.5" customHeight="1">
      <c r="A4" s="3"/>
      <c r="B4" s="3" t="s">
        <v>792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21"/>
      <c r="AW4" s="21"/>
      <c r="AX4" s="21"/>
      <c r="AY4" s="23"/>
      <c r="AZ4" s="21"/>
      <c r="BA4" s="21"/>
      <c r="BB4" s="21"/>
    </row>
    <row r="5" spans="1:54" s="1" customFormat="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21"/>
      <c r="AW5" s="21"/>
      <c r="AX5" s="21"/>
      <c r="AY5" s="23"/>
      <c r="AZ5" s="21"/>
      <c r="BA5" s="21"/>
      <c r="BB5" s="21"/>
    </row>
    <row r="6" spans="1:54" s="1" customFormat="1" ht="14.1" customHeight="1">
      <c r="A6" s="3"/>
      <c r="B6" s="224" t="s">
        <v>26</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1"/>
      <c r="AW6" s="21"/>
      <c r="AX6" s="21"/>
      <c r="AY6" s="23"/>
      <c r="AZ6" s="21"/>
      <c r="BA6" s="21"/>
      <c r="BB6" s="21"/>
    </row>
    <row r="7" spans="1:54" s="1" customFormat="1" ht="14.1" customHeight="1">
      <c r="A7" s="3"/>
      <c r="B7" s="158" t="s">
        <v>222</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21"/>
      <c r="AW7" s="21"/>
      <c r="AX7" s="21"/>
      <c r="AY7" s="23"/>
      <c r="AZ7" s="21"/>
      <c r="BA7" s="21"/>
      <c r="BB7" s="21"/>
    </row>
    <row r="8" spans="1:54" s="1" customFormat="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21"/>
      <c r="AW8" s="21"/>
      <c r="AX8" s="21"/>
      <c r="AY8" s="23"/>
      <c r="AZ8" s="21"/>
      <c r="BA8" s="21"/>
      <c r="BB8" s="21"/>
    </row>
    <row r="9" spans="1:54" s="1" customFormat="1" ht="14.1" customHeight="1">
      <c r="A9" s="3"/>
      <c r="B9" s="158" t="s">
        <v>193</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21"/>
      <c r="AW9" s="21"/>
      <c r="AX9" s="21"/>
      <c r="AY9" s="23"/>
      <c r="AZ9" s="21"/>
      <c r="BA9" s="21"/>
      <c r="BB9" s="21"/>
    </row>
    <row r="10" spans="1:54" s="1" customFormat="1" ht="14.1" customHeight="1">
      <c r="A10" s="3"/>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3"/>
      <c r="AR10" s="3"/>
      <c r="AS10" s="3"/>
      <c r="AT10" s="3"/>
      <c r="AU10" s="3"/>
      <c r="AV10" s="21"/>
      <c r="AW10" s="21"/>
      <c r="AX10" s="21"/>
      <c r="AY10" s="23"/>
      <c r="AZ10" s="21"/>
      <c r="BA10" s="21"/>
      <c r="BB10" s="21"/>
    </row>
    <row r="11" spans="1:54" s="1" customFormat="1" ht="14.1" customHeight="1">
      <c r="A11" s="3"/>
      <c r="B11" s="3" t="s">
        <v>115</v>
      </c>
      <c r="C11" s="1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21"/>
      <c r="AW11" s="21"/>
      <c r="AX11" s="21"/>
      <c r="AY11" s="23"/>
      <c r="AZ11" s="21"/>
      <c r="BA11" s="21"/>
      <c r="BB11" s="21"/>
    </row>
    <row r="12" spans="1:54" s="1" customFormat="1" ht="14.1" customHeight="1">
      <c r="A12" s="3"/>
      <c r="B12" s="3" t="s">
        <v>116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21"/>
      <c r="AW12" s="21"/>
      <c r="AX12" s="21"/>
      <c r="AY12" s="23"/>
      <c r="AZ12" s="21"/>
      <c r="BA12" s="21"/>
      <c r="BB12" s="21"/>
    </row>
    <row r="13" spans="1:54" s="1" customFormat="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21"/>
      <c r="AW13" s="21"/>
      <c r="AX13" s="21"/>
      <c r="AY13" s="23"/>
      <c r="AZ13" s="21"/>
      <c r="BA13" s="21"/>
      <c r="BB13" s="21"/>
    </row>
    <row r="14" spans="1:54" s="1" customFormat="1" ht="14.1" customHeight="1">
      <c r="A14" s="3"/>
      <c r="B14" s="3"/>
      <c r="C14" s="223"/>
      <c r="D14" s="223"/>
      <c r="E14" s="223"/>
      <c r="F14" s="223"/>
      <c r="G14" s="223"/>
      <c r="H14" s="223"/>
      <c r="I14" s="223"/>
      <c r="J14" s="223"/>
      <c r="K14" s="223"/>
      <c r="L14" s="223"/>
      <c r="M14" s="223"/>
      <c r="N14" s="223"/>
      <c r="O14" s="3" t="s">
        <v>194</v>
      </c>
      <c r="P14" s="3"/>
      <c r="Q14" s="3"/>
      <c r="R14" s="3"/>
      <c r="S14" s="3"/>
      <c r="T14" s="3"/>
      <c r="U14" s="3"/>
      <c r="V14" s="3"/>
      <c r="W14" s="3"/>
      <c r="X14" s="3"/>
      <c r="Y14" s="3"/>
      <c r="Z14" s="3"/>
      <c r="AA14" s="3"/>
      <c r="AB14" s="3"/>
      <c r="AC14" s="3"/>
      <c r="AD14" s="3"/>
      <c r="AE14" s="3"/>
      <c r="AF14" s="3"/>
      <c r="AG14" s="3"/>
      <c r="AH14" s="43"/>
      <c r="AI14" s="43"/>
      <c r="AJ14" s="43"/>
      <c r="AK14" s="43"/>
      <c r="AL14" s="43"/>
      <c r="AM14" s="43"/>
      <c r="AN14" s="43"/>
      <c r="AO14" s="43"/>
      <c r="AP14" s="43"/>
      <c r="AQ14" s="43"/>
      <c r="AR14" s="43"/>
      <c r="AS14" s="43"/>
      <c r="AT14" s="43"/>
      <c r="AU14" s="3"/>
      <c r="AV14" s="21"/>
      <c r="AW14" s="21"/>
      <c r="AX14" s="21"/>
      <c r="AY14" s="23"/>
      <c r="AZ14" s="21"/>
      <c r="BA14" s="21"/>
      <c r="BB14" s="21"/>
    </row>
    <row r="15" spans="1:54" s="1" customFormat="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43"/>
      <c r="AI15" s="43"/>
      <c r="AJ15" s="3"/>
      <c r="AK15" s="3"/>
      <c r="AL15" s="3"/>
      <c r="AM15" s="3"/>
      <c r="AN15" s="3"/>
      <c r="AO15" s="3"/>
      <c r="AP15" s="3"/>
      <c r="AQ15" s="3"/>
      <c r="AR15" s="3"/>
      <c r="AS15" s="3"/>
      <c r="AT15" s="3"/>
      <c r="AU15" s="3"/>
      <c r="AV15" s="21"/>
      <c r="AW15" s="21"/>
      <c r="AX15" s="21"/>
      <c r="AY15" s="23"/>
      <c r="AZ15" s="21"/>
      <c r="BA15" s="21"/>
      <c r="BB15" s="21"/>
    </row>
    <row r="16" spans="1:54" s="1" customFormat="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43"/>
      <c r="AI16" s="43"/>
      <c r="AJ16" s="225"/>
      <c r="AK16" s="225"/>
      <c r="AL16" s="226"/>
      <c r="AM16" s="226"/>
      <c r="AN16" s="141" t="s">
        <v>196</v>
      </c>
      <c r="AO16" s="226"/>
      <c r="AP16" s="226"/>
      <c r="AQ16" s="141" t="s">
        <v>197</v>
      </c>
      <c r="AR16" s="226"/>
      <c r="AS16" s="226"/>
      <c r="AT16" s="3" t="s">
        <v>198</v>
      </c>
      <c r="AU16" s="3"/>
      <c r="AV16" s="21"/>
      <c r="AW16" s="21"/>
      <c r="AX16" s="21"/>
      <c r="AY16" s="23"/>
      <c r="AZ16" s="21"/>
      <c r="BA16" s="21"/>
      <c r="BB16" s="21"/>
    </row>
    <row r="17" spans="1:54" s="1" customFormat="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21"/>
      <c r="AW17" s="21"/>
      <c r="AX17" s="21"/>
      <c r="AY17" s="23"/>
      <c r="AZ17" s="21"/>
      <c r="BA17" s="21"/>
      <c r="BB17" s="21"/>
    </row>
    <row r="18" spans="1:54" s="1" customFormat="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22"/>
      <c r="AF18" s="222"/>
      <c r="AG18" s="222"/>
      <c r="AH18" s="222"/>
      <c r="AI18" s="222"/>
      <c r="AJ18" s="222"/>
      <c r="AK18" s="222"/>
      <c r="AL18" s="222"/>
      <c r="AM18" s="222"/>
      <c r="AN18" s="222"/>
      <c r="AO18" s="222"/>
      <c r="AP18" s="222"/>
      <c r="AQ18" s="222"/>
      <c r="AR18" s="222"/>
      <c r="AS18" s="222"/>
      <c r="AT18" s="222"/>
      <c r="AU18" s="3"/>
      <c r="AV18" s="21"/>
      <c r="AW18" s="21"/>
      <c r="AX18" s="21"/>
      <c r="AY18" s="23"/>
      <c r="AZ18" s="21"/>
      <c r="BA18" s="21"/>
      <c r="BB18" s="21"/>
    </row>
    <row r="19" spans="1:54" s="1" customFormat="1" ht="14.1" customHeight="1">
      <c r="A19" s="3"/>
      <c r="B19" s="3"/>
      <c r="C19" s="3"/>
      <c r="D19" s="3"/>
      <c r="E19" s="3"/>
      <c r="F19" s="3"/>
      <c r="G19" s="3"/>
      <c r="H19" s="3"/>
      <c r="I19" s="3"/>
      <c r="J19" s="3"/>
      <c r="K19" s="3"/>
      <c r="L19" s="3"/>
      <c r="M19" s="3"/>
      <c r="N19" s="3"/>
      <c r="O19" s="3"/>
      <c r="P19" s="3"/>
      <c r="Q19" s="3"/>
      <c r="R19" s="3"/>
      <c r="S19" s="3"/>
      <c r="T19" s="3"/>
      <c r="U19" s="3"/>
      <c r="V19" s="3"/>
      <c r="W19" s="3"/>
      <c r="X19" s="3"/>
      <c r="Y19" s="3" t="s">
        <v>199</v>
      </c>
      <c r="Z19" s="3"/>
      <c r="AA19" s="3"/>
      <c r="AB19" s="3"/>
      <c r="AC19" s="3"/>
      <c r="AD19" s="3"/>
      <c r="AE19" s="223"/>
      <c r="AF19" s="223"/>
      <c r="AG19" s="223"/>
      <c r="AH19" s="223"/>
      <c r="AI19" s="223"/>
      <c r="AJ19" s="223"/>
      <c r="AK19" s="223"/>
      <c r="AL19" s="223"/>
      <c r="AM19" s="223"/>
      <c r="AN19" s="223"/>
      <c r="AO19" s="223"/>
      <c r="AP19" s="223"/>
      <c r="AQ19" s="223"/>
      <c r="AR19" s="223"/>
      <c r="AS19" s="223"/>
      <c r="AT19" s="223"/>
      <c r="AU19" s="3"/>
      <c r="AV19" s="21"/>
      <c r="AW19" s="21"/>
      <c r="AX19" s="21"/>
      <c r="AY19" s="23"/>
      <c r="AZ19" s="21"/>
      <c r="BA19" s="21"/>
      <c r="BB19" s="21"/>
    </row>
    <row r="20" spans="1:54" s="1" customFormat="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21"/>
      <c r="AW20" s="21"/>
      <c r="AX20" s="21"/>
      <c r="AY20" s="23"/>
      <c r="AZ20" s="21"/>
      <c r="BA20" s="21"/>
      <c r="BB20" s="21"/>
    </row>
    <row r="21" spans="1:54" s="1" customFormat="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21"/>
      <c r="AW21" s="21"/>
      <c r="AX21" s="21"/>
      <c r="AY21" s="23"/>
      <c r="AZ21" s="21"/>
      <c r="BA21" s="21"/>
      <c r="BB21" s="21"/>
    </row>
    <row r="22" spans="1:54" s="1" customFormat="1" ht="14.1" customHeight="1">
      <c r="A22" s="3"/>
      <c r="B22" s="3"/>
      <c r="C22" s="3"/>
      <c r="D22" s="3"/>
      <c r="E22" s="3"/>
      <c r="F22" s="3"/>
      <c r="G22" s="3"/>
      <c r="H22" s="3"/>
      <c r="I22" s="3"/>
      <c r="J22" s="3"/>
      <c r="K22" s="3"/>
      <c r="L22" s="3"/>
      <c r="M22" s="3"/>
      <c r="N22" s="3"/>
      <c r="O22" s="3"/>
      <c r="P22" s="3"/>
      <c r="Q22" s="3"/>
      <c r="R22" s="3"/>
      <c r="S22" s="3"/>
      <c r="T22" s="3"/>
      <c r="U22" s="3"/>
      <c r="V22" s="3"/>
      <c r="W22" s="3"/>
      <c r="X22" s="3"/>
      <c r="Y22" s="3" t="s">
        <v>201</v>
      </c>
      <c r="Z22" s="3"/>
      <c r="AA22" s="3"/>
      <c r="AB22" s="3"/>
      <c r="AC22" s="3"/>
      <c r="AD22" s="3"/>
      <c r="AE22" s="223"/>
      <c r="AF22" s="223"/>
      <c r="AG22" s="223"/>
      <c r="AH22" s="223"/>
      <c r="AI22" s="223"/>
      <c r="AJ22" s="223"/>
      <c r="AK22" s="223"/>
      <c r="AL22" s="223"/>
      <c r="AM22" s="223"/>
      <c r="AN22" s="223"/>
      <c r="AO22" s="223"/>
      <c r="AP22" s="223"/>
      <c r="AQ22" s="223"/>
      <c r="AR22" s="223"/>
      <c r="AS22" s="223"/>
      <c r="AT22" s="223"/>
      <c r="AU22" s="3"/>
      <c r="AV22" s="21"/>
      <c r="AW22" s="21"/>
      <c r="AX22" s="21"/>
      <c r="AY22" s="23"/>
      <c r="AZ22" s="21"/>
      <c r="BA22" s="21"/>
      <c r="BB22" s="21"/>
    </row>
    <row r="23" spans="1:54" s="1" customFormat="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21"/>
      <c r="AW23" s="21"/>
      <c r="AX23" s="21"/>
      <c r="AY23" s="23"/>
      <c r="AZ23" s="21"/>
      <c r="BA23" s="21"/>
      <c r="BB23" s="21"/>
    </row>
    <row r="24" spans="1:54" s="1" customFormat="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21"/>
      <c r="AW24" s="21"/>
      <c r="AX24" s="21"/>
      <c r="AY24" s="23"/>
      <c r="AZ24" s="21"/>
      <c r="BA24" s="21"/>
      <c r="BB24" s="21"/>
    </row>
    <row r="25" spans="1:54" s="1" customFormat="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21"/>
      <c r="AW25" s="21"/>
      <c r="AX25" s="21"/>
      <c r="AY25" s="23"/>
      <c r="AZ25" s="21"/>
      <c r="BA25" s="21"/>
      <c r="BB25" s="21"/>
    </row>
    <row r="26" spans="1:54" s="1" customFormat="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21"/>
      <c r="AW26" s="21"/>
      <c r="AX26" s="21"/>
      <c r="AY26" s="23"/>
      <c r="AZ26" s="21"/>
      <c r="BA26" s="21"/>
      <c r="BB26" s="21"/>
    </row>
    <row r="27" spans="1:54" s="1" customFormat="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21"/>
      <c r="AW27" s="21"/>
      <c r="AX27" s="21"/>
      <c r="AY27" s="23"/>
      <c r="AZ27" s="21"/>
      <c r="BA27" s="21"/>
      <c r="BB27" s="21"/>
    </row>
    <row r="28" spans="1:54" s="1" customFormat="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21"/>
      <c r="AW28" s="21"/>
      <c r="AX28" s="21"/>
      <c r="AY28" s="23"/>
      <c r="AZ28" s="21"/>
      <c r="BA28" s="21"/>
      <c r="BB28" s="21"/>
    </row>
    <row r="29" spans="1:54" s="1" customFormat="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21"/>
      <c r="AW29" s="21"/>
      <c r="AX29" s="21"/>
      <c r="AY29" s="23"/>
      <c r="AZ29" s="21"/>
      <c r="BA29" s="21"/>
      <c r="BB29" s="21"/>
    </row>
    <row r="30" spans="1:54" s="1" customFormat="1" ht="14.1" customHeight="1">
      <c r="A30" s="3"/>
      <c r="B30" s="5" t="s">
        <v>28</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21"/>
      <c r="AW30" s="21"/>
      <c r="AX30" s="21"/>
      <c r="AY30" s="23"/>
      <c r="AZ30" s="21"/>
      <c r="BA30" s="21"/>
      <c r="BB30" s="21"/>
    </row>
    <row r="31" spans="1:54" s="1" customFormat="1" ht="13.15" customHeight="1">
      <c r="A31" s="3"/>
      <c r="B31" s="3"/>
      <c r="C31" s="5" t="s">
        <v>27</v>
      </c>
      <c r="D31" s="3"/>
      <c r="E31" s="3"/>
      <c r="F31" s="3"/>
      <c r="G31" s="3"/>
      <c r="H31" s="3"/>
      <c r="I31" s="3"/>
      <c r="J31" s="3"/>
      <c r="K31" s="3"/>
      <c r="L31" s="3"/>
      <c r="M31" s="3"/>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3"/>
      <c r="AV31" s="21"/>
      <c r="AW31" s="21"/>
      <c r="AX31" s="21"/>
      <c r="AY31" s="23"/>
      <c r="AZ31" s="21"/>
      <c r="BA31" s="21"/>
      <c r="BB31" s="21"/>
    </row>
    <row r="32" spans="1:54" s="1" customFormat="1" ht="13.15" customHeight="1">
      <c r="A32" s="3"/>
      <c r="B32" s="3"/>
      <c r="C32" s="5" t="s">
        <v>29</v>
      </c>
      <c r="D32" s="3"/>
      <c r="E32" s="3"/>
      <c r="F32" s="3"/>
      <c r="G32" s="3"/>
      <c r="H32" s="3"/>
      <c r="I32" s="3"/>
      <c r="J32" s="3"/>
      <c r="K32" s="3"/>
      <c r="L32" s="3"/>
      <c r="M32" s="3"/>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3"/>
      <c r="AV32" s="21"/>
      <c r="AW32" s="21"/>
      <c r="AX32" s="21"/>
      <c r="AY32" s="23"/>
      <c r="AZ32" s="21"/>
      <c r="BA32" s="21"/>
      <c r="BB32" s="21"/>
    </row>
    <row r="33" spans="1:54" s="1" customFormat="1" ht="13.15" customHeight="1">
      <c r="A33" s="3"/>
      <c r="B33" s="3"/>
      <c r="C33" s="5" t="s">
        <v>30</v>
      </c>
      <c r="D33" s="3"/>
      <c r="E33" s="3"/>
      <c r="F33" s="3"/>
      <c r="G33" s="3"/>
      <c r="H33" s="3"/>
      <c r="I33" s="3"/>
      <c r="J33" s="3"/>
      <c r="K33" s="3"/>
      <c r="L33" s="3"/>
      <c r="M33" s="3"/>
      <c r="N33" s="221"/>
      <c r="O33" s="221"/>
      <c r="P33" s="221"/>
      <c r="Q33" s="221"/>
      <c r="R33" s="221"/>
      <c r="S33" s="221"/>
      <c r="T33" s="221"/>
      <c r="U33" s="221"/>
      <c r="V33" s="221"/>
      <c r="W33" s="4"/>
      <c r="X33" s="4"/>
      <c r="Y33" s="4"/>
      <c r="Z33" s="4"/>
      <c r="AA33" s="4"/>
      <c r="AB33" s="4"/>
      <c r="AC33" s="4"/>
      <c r="AD33" s="4"/>
      <c r="AE33" s="4"/>
      <c r="AF33" s="4"/>
      <c r="AG33" s="4"/>
      <c r="AH33" s="4"/>
      <c r="AI33" s="4"/>
      <c r="AJ33" s="6"/>
      <c r="AK33" s="6"/>
      <c r="AL33" s="4"/>
      <c r="AM33" s="3"/>
      <c r="AN33" s="3"/>
      <c r="AO33" s="3"/>
      <c r="AP33" s="3"/>
      <c r="AQ33" s="3"/>
      <c r="AR33" s="3"/>
      <c r="AS33" s="3"/>
      <c r="AT33" s="3"/>
      <c r="AU33" s="3"/>
      <c r="AV33" s="21"/>
      <c r="AW33" s="21"/>
      <c r="AX33" s="21"/>
      <c r="AY33" s="23"/>
      <c r="AZ33" s="21"/>
      <c r="BA33" s="21"/>
      <c r="BB33" s="21"/>
    </row>
    <row r="34" spans="1:54" s="1" customFormat="1" ht="13.15" customHeight="1">
      <c r="A34" s="3"/>
      <c r="B34" s="3"/>
      <c r="C34" s="5" t="s">
        <v>31</v>
      </c>
      <c r="D34" s="3"/>
      <c r="E34" s="3"/>
      <c r="F34" s="3"/>
      <c r="G34" s="3"/>
      <c r="H34" s="3"/>
      <c r="I34" s="3"/>
      <c r="J34" s="3"/>
      <c r="K34" s="3"/>
      <c r="L34" s="3"/>
      <c r="M34" s="3"/>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3"/>
      <c r="AV34" s="21"/>
      <c r="AW34" s="21"/>
      <c r="AX34" s="21"/>
      <c r="AY34" s="23"/>
      <c r="AZ34" s="21"/>
      <c r="BA34" s="21"/>
      <c r="BB34" s="21"/>
    </row>
    <row r="35" spans="1:54" s="1" customFormat="1" ht="13.15" customHeight="1">
      <c r="A35" s="3"/>
      <c r="B35" s="3"/>
      <c r="C35" s="5" t="s">
        <v>32</v>
      </c>
      <c r="D35" s="3"/>
      <c r="E35" s="3"/>
      <c r="F35" s="3"/>
      <c r="G35" s="3"/>
      <c r="H35" s="3"/>
      <c r="I35" s="3"/>
      <c r="J35" s="3"/>
      <c r="K35" s="3"/>
      <c r="L35" s="3"/>
      <c r="M35" s="3"/>
      <c r="N35" s="218"/>
      <c r="O35" s="218"/>
      <c r="P35" s="218"/>
      <c r="Q35" s="218"/>
      <c r="R35" s="218"/>
      <c r="S35" s="218"/>
      <c r="T35" s="218"/>
      <c r="U35" s="218"/>
      <c r="V35" s="218"/>
      <c r="W35" s="218"/>
      <c r="X35" s="218"/>
      <c r="Y35" s="218"/>
      <c r="Z35" s="218"/>
      <c r="AA35" s="218"/>
      <c r="AB35" s="218"/>
      <c r="AC35" s="218"/>
      <c r="AD35" s="218"/>
      <c r="AE35" s="3"/>
      <c r="AF35" s="3"/>
      <c r="AG35" s="3"/>
      <c r="AH35" s="3"/>
      <c r="AI35" s="3"/>
      <c r="AJ35" s="3"/>
      <c r="AK35" s="3"/>
      <c r="AL35" s="3"/>
      <c r="AM35" s="3"/>
      <c r="AN35" s="3"/>
      <c r="AO35" s="3"/>
      <c r="AP35" s="3"/>
      <c r="AQ35" s="3"/>
      <c r="AR35" s="3"/>
      <c r="AS35" s="3"/>
      <c r="AT35" s="3"/>
      <c r="AU35" s="3"/>
      <c r="AV35" s="21"/>
      <c r="AW35" s="21"/>
      <c r="AX35" s="21"/>
      <c r="AY35" s="23"/>
      <c r="AZ35" s="21"/>
      <c r="BA35" s="21"/>
      <c r="BB35" s="21"/>
    </row>
    <row r="36" spans="1:54" s="1" customFormat="1" ht="13.5" hidden="1" customHeight="1">
      <c r="A36" s="3"/>
      <c r="B36" s="3"/>
      <c r="C36" s="5"/>
      <c r="D36" s="3"/>
      <c r="E36" s="3"/>
      <c r="F36" s="3"/>
      <c r="G36" s="3"/>
      <c r="H36" s="3"/>
      <c r="I36" s="3"/>
      <c r="J36" s="3"/>
      <c r="K36" s="3"/>
      <c r="L36" s="3"/>
      <c r="M36" s="3"/>
      <c r="N36" s="17"/>
      <c r="O36" s="17"/>
      <c r="P36" s="17"/>
      <c r="Q36" s="17"/>
      <c r="R36" s="17"/>
      <c r="S36" s="17"/>
      <c r="T36" s="17"/>
      <c r="U36" s="17"/>
      <c r="V36" s="17"/>
      <c r="W36" s="17"/>
      <c r="X36" s="17"/>
      <c r="Y36" s="17"/>
      <c r="Z36" s="17"/>
      <c r="AA36" s="17"/>
      <c r="AB36" s="17"/>
      <c r="AC36" s="17"/>
      <c r="AD36" s="17"/>
      <c r="AE36" s="6"/>
      <c r="AF36" s="6"/>
      <c r="AG36" s="6"/>
      <c r="AH36" s="6"/>
      <c r="AI36" s="6"/>
      <c r="AJ36" s="6"/>
      <c r="AK36" s="6"/>
      <c r="AL36" s="4"/>
      <c r="AM36" s="3"/>
      <c r="AN36" s="3"/>
      <c r="AO36" s="3"/>
      <c r="AP36" s="3"/>
      <c r="AQ36" s="3"/>
      <c r="AR36" s="3"/>
      <c r="AS36" s="3"/>
      <c r="AT36" s="3"/>
      <c r="AU36" s="3"/>
      <c r="AV36" s="21"/>
      <c r="AW36" s="21"/>
      <c r="AX36" s="21"/>
      <c r="AY36" s="21"/>
      <c r="AZ36" s="21"/>
      <c r="BA36" s="21"/>
      <c r="BB36" s="23"/>
    </row>
    <row r="37" spans="1:54" s="1" customFormat="1" ht="13.5" hidden="1" customHeight="1">
      <c r="A37" s="3"/>
      <c r="B37" s="3"/>
      <c r="C37" s="5"/>
      <c r="D37" s="3"/>
      <c r="E37" s="3"/>
      <c r="F37" s="3"/>
      <c r="G37" s="3"/>
      <c r="H37" s="3"/>
      <c r="I37" s="3"/>
      <c r="J37" s="3"/>
      <c r="K37" s="3"/>
      <c r="L37" s="3"/>
      <c r="M37" s="3"/>
      <c r="N37" s="17"/>
      <c r="O37" s="17"/>
      <c r="P37" s="17"/>
      <c r="Q37" s="17"/>
      <c r="R37" s="17"/>
      <c r="S37" s="17"/>
      <c r="T37" s="17"/>
      <c r="U37" s="17"/>
      <c r="V37" s="17"/>
      <c r="W37" s="17"/>
      <c r="X37" s="17"/>
      <c r="Y37" s="17"/>
      <c r="Z37" s="17"/>
      <c r="AA37" s="17"/>
      <c r="AB37" s="17"/>
      <c r="AC37" s="17"/>
      <c r="AD37" s="17"/>
      <c r="AE37" s="6"/>
      <c r="AF37" s="6"/>
      <c r="AG37" s="6"/>
      <c r="AH37" s="6"/>
      <c r="AI37" s="6"/>
      <c r="AJ37" s="6"/>
      <c r="AK37" s="6"/>
      <c r="AL37" s="4"/>
      <c r="AM37" s="3"/>
      <c r="AN37" s="3"/>
      <c r="AO37" s="3"/>
      <c r="AP37" s="3"/>
      <c r="AQ37" s="3"/>
      <c r="AR37" s="3"/>
      <c r="AS37" s="3"/>
      <c r="AT37" s="3"/>
      <c r="AU37" s="3"/>
      <c r="AV37" s="21"/>
      <c r="AW37" s="21"/>
      <c r="AX37" s="21"/>
      <c r="AY37" s="21"/>
      <c r="AZ37" s="21"/>
      <c r="BA37" s="21"/>
      <c r="BB37" s="23"/>
    </row>
    <row r="38" spans="1:54" s="1" customFormat="1" ht="13.5" hidden="1" customHeight="1">
      <c r="A38" s="3"/>
      <c r="B38" s="3"/>
      <c r="C38" s="5"/>
      <c r="D38" s="3"/>
      <c r="E38" s="3"/>
      <c r="F38" s="3"/>
      <c r="G38" s="3"/>
      <c r="H38" s="3"/>
      <c r="I38" s="3"/>
      <c r="J38" s="3"/>
      <c r="K38" s="3"/>
      <c r="L38" s="3"/>
      <c r="M38" s="3"/>
      <c r="N38" s="17"/>
      <c r="O38" s="17"/>
      <c r="P38" s="17"/>
      <c r="Q38" s="17"/>
      <c r="R38" s="17"/>
      <c r="S38" s="17"/>
      <c r="T38" s="17"/>
      <c r="U38" s="17"/>
      <c r="V38" s="17"/>
      <c r="W38" s="17"/>
      <c r="X38" s="17"/>
      <c r="Y38" s="17"/>
      <c r="Z38" s="17"/>
      <c r="AA38" s="17"/>
      <c r="AB38" s="17"/>
      <c r="AC38" s="17"/>
      <c r="AD38" s="17"/>
      <c r="AE38" s="6"/>
      <c r="AF38" s="6"/>
      <c r="AG38" s="6"/>
      <c r="AH38" s="6"/>
      <c r="AI38" s="6"/>
      <c r="AJ38" s="6"/>
      <c r="AK38" s="6"/>
      <c r="AL38" s="4"/>
      <c r="AM38" s="3"/>
      <c r="AN38" s="3"/>
      <c r="AO38" s="3"/>
      <c r="AP38" s="3"/>
      <c r="AQ38" s="3"/>
      <c r="AR38" s="3"/>
      <c r="AS38" s="3"/>
      <c r="AT38" s="3"/>
      <c r="AU38" s="3"/>
      <c r="AV38" s="21"/>
      <c r="AW38" s="21"/>
      <c r="AX38" s="21"/>
      <c r="AY38" s="21"/>
      <c r="AZ38" s="21"/>
      <c r="BA38" s="21"/>
      <c r="BB38" s="23"/>
    </row>
    <row r="39" spans="1:54" s="1" customFormat="1"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21"/>
      <c r="AW39" s="21"/>
      <c r="AX39" s="21"/>
      <c r="AY39" s="21"/>
      <c r="AZ39" s="21"/>
      <c r="BA39" s="21"/>
      <c r="BB39" s="21"/>
    </row>
    <row r="40" spans="1:54" s="1" customFormat="1"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21"/>
      <c r="AW40" s="21"/>
      <c r="AX40" s="21"/>
      <c r="AY40" s="21"/>
      <c r="AZ40" s="21"/>
      <c r="BA40" s="21"/>
      <c r="BB40" s="21"/>
    </row>
    <row r="41" spans="1:54" s="1" customFormat="1" ht="14.1" customHeight="1">
      <c r="A41" s="3"/>
      <c r="B41" s="5" t="s">
        <v>33</v>
      </c>
      <c r="C41" s="3"/>
      <c r="D41" s="3"/>
      <c r="E41" s="3"/>
      <c r="F41" s="3"/>
      <c r="G41" s="3"/>
      <c r="H41" s="3"/>
      <c r="I41" s="3"/>
      <c r="J41" s="3"/>
      <c r="K41" s="3"/>
      <c r="L41" s="3"/>
      <c r="M41" s="3"/>
      <c r="N41" s="3"/>
      <c r="O41" s="3"/>
      <c r="P41" s="3"/>
      <c r="Q41" s="3"/>
      <c r="R41" s="3"/>
      <c r="S41" s="3"/>
      <c r="T41" s="3"/>
      <c r="U41" s="3"/>
      <c r="V41" s="3"/>
      <c r="W41" s="3"/>
      <c r="X41" s="7"/>
      <c r="Y41" s="7"/>
      <c r="Z41" s="7"/>
      <c r="AA41" s="7"/>
      <c r="AB41" s="7"/>
      <c r="AC41" s="7"/>
      <c r="AD41" s="7"/>
      <c r="AE41" s="7"/>
      <c r="AF41" s="7"/>
      <c r="AG41" s="7"/>
      <c r="AH41" s="7"/>
      <c r="AI41" s="7"/>
      <c r="AJ41" s="7"/>
      <c r="AK41" s="7"/>
      <c r="AL41" s="7"/>
      <c r="AM41" s="3"/>
      <c r="AN41" s="3"/>
      <c r="AO41" s="3"/>
      <c r="AP41" s="3"/>
      <c r="AQ41" s="3"/>
      <c r="AR41" s="3"/>
      <c r="AS41" s="3"/>
      <c r="AT41" s="3"/>
      <c r="AU41" s="3"/>
      <c r="AV41" s="21"/>
      <c r="AW41" s="21"/>
      <c r="AX41" s="21"/>
      <c r="AY41" s="21"/>
      <c r="AZ41" s="21"/>
      <c r="BA41" s="21"/>
      <c r="BB41" s="21"/>
    </row>
    <row r="42" spans="1:54" s="1" customFormat="1" ht="13.15" customHeight="1">
      <c r="A42" s="3"/>
      <c r="B42" s="3"/>
      <c r="C42" s="5" t="s">
        <v>27</v>
      </c>
      <c r="D42" s="3"/>
      <c r="E42" s="3"/>
      <c r="F42" s="3"/>
      <c r="G42" s="3"/>
      <c r="H42" s="3"/>
      <c r="I42" s="3"/>
      <c r="J42" s="3"/>
      <c r="K42" s="3"/>
      <c r="L42" s="3"/>
      <c r="M42" s="3"/>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3"/>
      <c r="AV42" s="21"/>
      <c r="AW42" s="21"/>
      <c r="AX42" s="21"/>
      <c r="AY42" s="21"/>
      <c r="AZ42" s="21"/>
      <c r="BA42" s="21"/>
      <c r="BB42" s="21"/>
    </row>
    <row r="43" spans="1:54" s="1" customFormat="1" ht="13.15" customHeight="1">
      <c r="A43" s="3"/>
      <c r="B43" s="3"/>
      <c r="C43" s="5" t="s">
        <v>29</v>
      </c>
      <c r="D43" s="3"/>
      <c r="E43" s="3"/>
      <c r="F43" s="3"/>
      <c r="G43" s="3"/>
      <c r="H43" s="3"/>
      <c r="I43" s="3"/>
      <c r="J43" s="3"/>
      <c r="K43" s="3"/>
      <c r="L43" s="3"/>
      <c r="M43" s="3"/>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3"/>
      <c r="AV43" s="21"/>
      <c r="AW43" s="21"/>
      <c r="AX43" s="21"/>
      <c r="AY43" s="21"/>
      <c r="AZ43" s="21"/>
      <c r="BA43" s="21"/>
      <c r="BB43" s="21"/>
    </row>
    <row r="44" spans="1:54" s="1" customFormat="1" ht="13.15" customHeight="1">
      <c r="A44" s="3"/>
      <c r="B44" s="3"/>
      <c r="C44" s="5" t="s">
        <v>30</v>
      </c>
      <c r="D44" s="3"/>
      <c r="E44" s="3"/>
      <c r="F44" s="3"/>
      <c r="G44" s="3"/>
      <c r="H44" s="3"/>
      <c r="I44" s="3"/>
      <c r="J44" s="3"/>
      <c r="K44" s="3"/>
      <c r="L44" s="3"/>
      <c r="M44" s="3"/>
      <c r="N44" s="221"/>
      <c r="O44" s="221"/>
      <c r="P44" s="221"/>
      <c r="Q44" s="221"/>
      <c r="R44" s="221"/>
      <c r="S44" s="221"/>
      <c r="T44" s="221"/>
      <c r="U44" s="221"/>
      <c r="V44" s="221"/>
      <c r="W44" s="4"/>
      <c r="X44" s="4"/>
      <c r="Y44" s="4"/>
      <c r="Z44" s="4"/>
      <c r="AA44" s="4"/>
      <c r="AB44" s="4"/>
      <c r="AC44" s="4"/>
      <c r="AD44" s="4"/>
      <c r="AE44" s="4"/>
      <c r="AF44" s="4"/>
      <c r="AG44" s="4"/>
      <c r="AH44" s="4"/>
      <c r="AI44" s="4"/>
      <c r="AJ44" s="6"/>
      <c r="AK44" s="6"/>
      <c r="AL44" s="4"/>
      <c r="AM44" s="3"/>
      <c r="AN44" s="3"/>
      <c r="AO44" s="3"/>
      <c r="AP44" s="3"/>
      <c r="AQ44" s="3"/>
      <c r="AR44" s="3"/>
      <c r="AS44" s="3"/>
      <c r="AT44" s="3"/>
      <c r="AU44" s="3"/>
      <c r="AV44" s="21"/>
      <c r="AW44" s="21"/>
      <c r="AX44" s="21"/>
      <c r="AY44" s="21"/>
      <c r="AZ44" s="21"/>
      <c r="BA44" s="21"/>
      <c r="BB44" s="21"/>
    </row>
    <row r="45" spans="1:54" s="1" customFormat="1" ht="13.15" customHeight="1">
      <c r="A45" s="3"/>
      <c r="B45" s="3"/>
      <c r="C45" s="5" t="s">
        <v>31</v>
      </c>
      <c r="D45" s="3"/>
      <c r="E45" s="3"/>
      <c r="F45" s="3"/>
      <c r="G45" s="3"/>
      <c r="H45" s="3"/>
      <c r="I45" s="3"/>
      <c r="J45" s="3"/>
      <c r="K45" s="3"/>
      <c r="L45" s="3"/>
      <c r="M45" s="3"/>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3"/>
      <c r="AV45" s="21"/>
      <c r="AW45" s="21"/>
      <c r="AX45" s="21"/>
      <c r="AY45" s="21"/>
      <c r="AZ45" s="21"/>
      <c r="BA45" s="21"/>
      <c r="BB45" s="21"/>
    </row>
    <row r="46" spans="1:54" s="1" customFormat="1" ht="13.15" customHeight="1">
      <c r="A46" s="3"/>
      <c r="B46" s="3"/>
      <c r="C46" s="5" t="s">
        <v>32</v>
      </c>
      <c r="D46" s="3"/>
      <c r="E46" s="3"/>
      <c r="F46" s="3"/>
      <c r="G46" s="3"/>
      <c r="H46" s="3"/>
      <c r="I46" s="3"/>
      <c r="J46" s="3"/>
      <c r="K46" s="3"/>
      <c r="L46" s="3"/>
      <c r="M46" s="3"/>
      <c r="N46" s="218"/>
      <c r="O46" s="218"/>
      <c r="P46" s="218"/>
      <c r="Q46" s="218"/>
      <c r="R46" s="218"/>
      <c r="S46" s="218"/>
      <c r="T46" s="218"/>
      <c r="U46" s="218"/>
      <c r="V46" s="218"/>
      <c r="W46" s="218"/>
      <c r="X46" s="218"/>
      <c r="Y46" s="218"/>
      <c r="Z46" s="218"/>
      <c r="AA46" s="218"/>
      <c r="AB46" s="218"/>
      <c r="AC46" s="218"/>
      <c r="AD46" s="218"/>
      <c r="AE46" s="3"/>
      <c r="AF46" s="3"/>
      <c r="AG46" s="3"/>
      <c r="AH46" s="3"/>
      <c r="AI46" s="3"/>
      <c r="AJ46" s="3"/>
      <c r="AK46" s="3"/>
      <c r="AL46" s="3"/>
      <c r="AM46" s="3"/>
      <c r="AN46" s="3"/>
      <c r="AO46" s="3"/>
      <c r="AP46" s="3"/>
      <c r="AQ46" s="3"/>
      <c r="AR46" s="3"/>
      <c r="AS46" s="3"/>
      <c r="AT46" s="3"/>
      <c r="AU46" s="3"/>
      <c r="AV46" s="21"/>
      <c r="AW46" s="21"/>
      <c r="AX46" s="21"/>
      <c r="AY46" s="21"/>
      <c r="AZ46" s="21"/>
      <c r="BA46" s="21"/>
      <c r="BB46" s="21"/>
    </row>
    <row r="47" spans="1:54" s="1" customFormat="1" hidden="1">
      <c r="A47" s="3"/>
      <c r="B47" s="3"/>
      <c r="C47" s="5"/>
      <c r="D47" s="3"/>
      <c r="E47" s="3"/>
      <c r="F47" s="3"/>
      <c r="G47" s="3"/>
      <c r="H47" s="3"/>
      <c r="I47" s="3"/>
      <c r="J47" s="3"/>
      <c r="K47" s="3"/>
      <c r="L47" s="3"/>
      <c r="M47" s="3"/>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3"/>
      <c r="AV47" s="21"/>
      <c r="AW47" s="21"/>
      <c r="AX47" s="21"/>
      <c r="AY47" s="21"/>
      <c r="AZ47" s="21"/>
      <c r="BA47" s="21"/>
      <c r="BB47" s="21"/>
    </row>
    <row r="48" spans="1:54" s="1" customFormat="1" hidden="1">
      <c r="A48" s="3"/>
      <c r="B48" s="3"/>
      <c r="C48" s="5"/>
      <c r="D48" s="3"/>
      <c r="E48" s="3"/>
      <c r="F48" s="3"/>
      <c r="G48" s="3"/>
      <c r="H48" s="3"/>
      <c r="I48" s="3"/>
      <c r="J48" s="3"/>
      <c r="K48" s="3"/>
      <c r="L48" s="3"/>
      <c r="M48" s="3"/>
      <c r="N48" s="17"/>
      <c r="O48" s="17"/>
      <c r="P48" s="17"/>
      <c r="Q48" s="17"/>
      <c r="R48" s="17"/>
      <c r="S48" s="17"/>
      <c r="T48" s="17"/>
      <c r="U48" s="17"/>
      <c r="V48" s="17"/>
      <c r="W48" s="17"/>
      <c r="X48" s="17"/>
      <c r="Y48" s="17"/>
      <c r="Z48" s="17"/>
      <c r="AA48" s="17"/>
      <c r="AB48" s="17"/>
      <c r="AC48" s="17"/>
      <c r="AD48" s="17"/>
      <c r="AE48" s="6"/>
      <c r="AF48" s="6"/>
      <c r="AG48" s="6"/>
      <c r="AH48" s="6"/>
      <c r="AI48" s="6"/>
      <c r="AJ48" s="6"/>
      <c r="AK48" s="6"/>
      <c r="AL48" s="4"/>
      <c r="AM48" s="3"/>
      <c r="AN48" s="3"/>
      <c r="AO48" s="3"/>
      <c r="AP48" s="3"/>
      <c r="AQ48" s="3"/>
      <c r="AR48" s="3"/>
      <c r="AS48" s="3"/>
      <c r="AT48" s="3"/>
      <c r="AU48" s="3"/>
      <c r="AV48" s="21"/>
      <c r="AW48" s="21"/>
      <c r="AX48" s="21"/>
      <c r="AY48" s="21"/>
      <c r="AZ48" s="21"/>
      <c r="BA48" s="21"/>
      <c r="BB48" s="21"/>
    </row>
    <row r="49" spans="1:54" s="1" customFormat="1" hidden="1">
      <c r="A49" s="3"/>
      <c r="B49" s="3"/>
      <c r="C49" s="5"/>
      <c r="D49" s="3"/>
      <c r="E49" s="3"/>
      <c r="F49" s="3"/>
      <c r="G49" s="3"/>
      <c r="H49" s="3"/>
      <c r="I49" s="3"/>
      <c r="J49" s="3"/>
      <c r="K49" s="3"/>
      <c r="L49" s="3"/>
      <c r="M49" s="3"/>
      <c r="N49" s="17"/>
      <c r="O49" s="17"/>
      <c r="P49" s="17"/>
      <c r="Q49" s="17"/>
      <c r="R49" s="17"/>
      <c r="S49" s="17"/>
      <c r="T49" s="17"/>
      <c r="U49" s="17"/>
      <c r="V49" s="17"/>
      <c r="W49" s="17"/>
      <c r="X49" s="17"/>
      <c r="Y49" s="17"/>
      <c r="Z49" s="17"/>
      <c r="AA49" s="17"/>
      <c r="AB49" s="17"/>
      <c r="AC49" s="17"/>
      <c r="AD49" s="17"/>
      <c r="AE49" s="6"/>
      <c r="AF49" s="6"/>
      <c r="AG49" s="6"/>
      <c r="AH49" s="6"/>
      <c r="AI49" s="6"/>
      <c r="AJ49" s="6"/>
      <c r="AK49" s="6"/>
      <c r="AL49" s="4"/>
      <c r="AM49" s="3"/>
      <c r="AN49" s="3"/>
      <c r="AO49" s="3"/>
      <c r="AP49" s="3"/>
      <c r="AQ49" s="3"/>
      <c r="AR49" s="3"/>
      <c r="AS49" s="3"/>
      <c r="AT49" s="3"/>
      <c r="AU49" s="3"/>
      <c r="AV49" s="21"/>
      <c r="AW49" s="21"/>
      <c r="AX49" s="21"/>
      <c r="AY49" s="21"/>
      <c r="AZ49" s="21"/>
      <c r="BA49" s="21"/>
      <c r="BB49" s="21"/>
    </row>
    <row r="50" spans="1:54" s="1" customFormat="1"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21"/>
      <c r="AW50" s="21"/>
      <c r="AX50" s="21"/>
      <c r="AY50" s="21"/>
      <c r="AZ50" s="21"/>
      <c r="BA50" s="21"/>
      <c r="BB50" s="21"/>
    </row>
    <row r="51" spans="1:54" s="1" customFormat="1"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21"/>
      <c r="AW51" s="21"/>
      <c r="AX51" s="21"/>
      <c r="AY51" s="21"/>
      <c r="AZ51" s="21"/>
      <c r="BA51" s="21"/>
      <c r="BB51" s="21"/>
    </row>
    <row r="52" spans="1:54" s="1" customFormat="1" ht="14.1" customHeight="1">
      <c r="A52" s="3"/>
      <c r="B52" s="5" t="s">
        <v>34</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21"/>
      <c r="AW52" s="21"/>
      <c r="AX52" s="21"/>
      <c r="AY52" s="21"/>
      <c r="AZ52" s="21"/>
      <c r="BA52" s="21"/>
      <c r="BB52" s="21"/>
    </row>
    <row r="53" spans="1:54" s="1" customFormat="1" ht="13.15" customHeight="1">
      <c r="A53" s="3"/>
      <c r="B53" s="3"/>
      <c r="C53" s="5" t="s">
        <v>35</v>
      </c>
      <c r="D53" s="3"/>
      <c r="E53" s="3"/>
      <c r="F53" s="3"/>
      <c r="G53" s="3"/>
      <c r="H53" s="3"/>
      <c r="I53" s="3"/>
      <c r="J53" s="3"/>
      <c r="K53" s="3"/>
      <c r="L53" s="3"/>
      <c r="M53" s="3"/>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3"/>
      <c r="AV53" s="21"/>
      <c r="AW53" s="21"/>
      <c r="AX53" s="21"/>
      <c r="AY53" s="21"/>
      <c r="AZ53" s="21"/>
      <c r="BA53" s="21"/>
      <c r="BB53" s="21"/>
    </row>
    <row r="54" spans="1:54" s="1" customFormat="1" ht="13.15" customHeight="1">
      <c r="A54" s="3"/>
      <c r="B54" s="3"/>
      <c r="C54" s="5" t="s">
        <v>38</v>
      </c>
      <c r="D54" s="3"/>
      <c r="E54" s="3"/>
      <c r="F54" s="3"/>
      <c r="G54" s="3"/>
      <c r="H54" s="3"/>
      <c r="I54" s="3"/>
      <c r="J54" s="3"/>
      <c r="K54" s="3"/>
      <c r="L54" s="3"/>
      <c r="M54" s="3"/>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3"/>
      <c r="AV54" s="21"/>
      <c r="AW54" s="21"/>
      <c r="AX54" s="21"/>
      <c r="AY54" s="21"/>
      <c r="AZ54" s="21"/>
      <c r="BA54" s="21"/>
      <c r="BB54" s="21"/>
    </row>
    <row r="55" spans="1:54" s="1" customFormat="1" ht="13.15" customHeight="1">
      <c r="A55" s="3"/>
      <c r="B55" s="3"/>
      <c r="C55" s="5" t="s">
        <v>36</v>
      </c>
      <c r="D55" s="3"/>
      <c r="E55" s="3"/>
      <c r="F55" s="3"/>
      <c r="G55" s="3"/>
      <c r="H55" s="3"/>
      <c r="I55" s="3"/>
      <c r="J55" s="3"/>
      <c r="K55" s="3"/>
      <c r="L55" s="3"/>
      <c r="M55" s="3"/>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3"/>
      <c r="AV55" s="21"/>
      <c r="AW55" s="21"/>
      <c r="AX55" s="21"/>
      <c r="AY55" s="21"/>
      <c r="AZ55" s="21"/>
      <c r="BA55" s="21"/>
      <c r="BB55" s="21"/>
    </row>
    <row r="56" spans="1:54" s="1" customFormat="1" ht="13.15" customHeight="1">
      <c r="A56" s="3"/>
      <c r="B56" s="3"/>
      <c r="C56" s="5" t="s">
        <v>37</v>
      </c>
      <c r="D56" s="3"/>
      <c r="E56" s="3"/>
      <c r="F56" s="3"/>
      <c r="G56" s="3"/>
      <c r="H56" s="3"/>
      <c r="I56" s="3"/>
      <c r="J56" s="3"/>
      <c r="K56" s="3"/>
      <c r="L56" s="3"/>
      <c r="M56" s="3"/>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3"/>
      <c r="AV56" s="21"/>
      <c r="AW56" s="21"/>
      <c r="AX56" s="21"/>
      <c r="AY56" s="21"/>
      <c r="AZ56" s="21"/>
      <c r="BA56" s="21"/>
      <c r="BB56" s="21"/>
    </row>
    <row r="57" spans="1:54" s="1" customFormat="1" hidden="1">
      <c r="A57" s="3"/>
      <c r="B57" s="3"/>
      <c r="C57" s="5"/>
      <c r="D57" s="3"/>
      <c r="E57" s="3"/>
      <c r="F57" s="3"/>
      <c r="G57" s="3"/>
      <c r="H57" s="3"/>
      <c r="I57" s="3"/>
      <c r="J57" s="3"/>
      <c r="K57" s="3"/>
      <c r="L57" s="3"/>
      <c r="M57" s="3"/>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3"/>
      <c r="AV57" s="21"/>
      <c r="AW57" s="21"/>
      <c r="AX57" s="21"/>
      <c r="AY57" s="21"/>
      <c r="AZ57" s="21"/>
      <c r="BA57" s="21"/>
      <c r="BB57" s="21"/>
    </row>
    <row r="58" spans="1:54" s="1" customFormat="1" hidden="1">
      <c r="A58" s="3"/>
      <c r="B58" s="3"/>
      <c r="C58" s="5"/>
      <c r="D58" s="3"/>
      <c r="E58" s="3"/>
      <c r="F58" s="3"/>
      <c r="G58" s="3"/>
      <c r="H58" s="3"/>
      <c r="I58" s="3"/>
      <c r="J58" s="3"/>
      <c r="K58" s="3"/>
      <c r="L58" s="3"/>
      <c r="M58" s="3"/>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3"/>
      <c r="AV58" s="21"/>
      <c r="AW58" s="21"/>
      <c r="AX58" s="21"/>
      <c r="AY58" s="21"/>
      <c r="AZ58" s="21"/>
      <c r="BA58" s="21"/>
      <c r="BB58" s="21"/>
    </row>
    <row r="59" spans="1:54" s="1" customFormat="1" hidden="1">
      <c r="A59" s="3"/>
      <c r="B59" s="3"/>
      <c r="C59" s="5"/>
      <c r="D59" s="3"/>
      <c r="E59" s="3"/>
      <c r="F59" s="3"/>
      <c r="G59" s="3"/>
      <c r="H59" s="3"/>
      <c r="I59" s="3"/>
      <c r="J59" s="3"/>
      <c r="K59" s="3"/>
      <c r="L59" s="3"/>
      <c r="M59" s="3"/>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3"/>
      <c r="AV59" s="21"/>
      <c r="AW59" s="21"/>
      <c r="AX59" s="21"/>
      <c r="AY59" s="21"/>
      <c r="AZ59" s="21"/>
      <c r="BA59" s="21"/>
      <c r="BB59" s="21"/>
    </row>
    <row r="60" spans="1:54" s="1" customFormat="1"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21"/>
      <c r="AW60" s="21"/>
      <c r="AX60" s="21"/>
      <c r="AY60" s="21"/>
      <c r="AZ60" s="21"/>
      <c r="BA60" s="21"/>
      <c r="BB60" s="21"/>
    </row>
    <row r="61" spans="1:54" s="1" customFormat="1"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21"/>
      <c r="AW61" s="21"/>
      <c r="AX61" s="21"/>
      <c r="AY61" s="21"/>
      <c r="AZ61" s="21"/>
      <c r="BA61" s="21"/>
      <c r="BB61" s="21"/>
    </row>
    <row r="62" spans="1:54" s="1" customFormat="1" ht="14.1" customHeight="1">
      <c r="A62" s="3"/>
      <c r="B62" s="5" t="s">
        <v>39</v>
      </c>
      <c r="C62" s="3"/>
      <c r="D62" s="3"/>
      <c r="E62" s="3"/>
      <c r="F62" s="3"/>
      <c r="G62" s="3"/>
      <c r="H62" s="3"/>
      <c r="I62" s="3"/>
      <c r="J62" s="3"/>
      <c r="K62" s="3"/>
      <c r="L62" s="3"/>
      <c r="M62" s="3"/>
      <c r="N62" s="3"/>
      <c r="O62" s="3"/>
      <c r="P62" s="3"/>
      <c r="Q62" s="3"/>
      <c r="R62" s="3"/>
      <c r="S62" s="3"/>
      <c r="T62" s="3"/>
      <c r="U62" s="3"/>
      <c r="V62" s="3"/>
      <c r="W62" s="3"/>
      <c r="X62" s="24"/>
      <c r="Y62" s="3"/>
      <c r="Z62" s="3"/>
      <c r="AA62" s="3"/>
      <c r="AB62" s="3"/>
      <c r="AC62" s="3"/>
      <c r="AD62" s="3"/>
      <c r="AE62" s="3"/>
      <c r="AF62" s="3"/>
      <c r="AG62" s="3"/>
      <c r="AH62" s="3"/>
      <c r="AI62" s="3"/>
      <c r="AJ62" s="3"/>
      <c r="AK62" s="3"/>
      <c r="AL62" s="3"/>
      <c r="AM62" s="3"/>
      <c r="AN62" s="3"/>
      <c r="AO62" s="3"/>
      <c r="AP62" s="3"/>
      <c r="AQ62" s="3"/>
      <c r="AR62" s="3"/>
      <c r="AS62" s="3"/>
      <c r="AT62" s="3"/>
      <c r="AU62" s="3"/>
      <c r="AV62" s="21"/>
      <c r="AW62" s="21"/>
      <c r="AX62" s="21"/>
      <c r="AY62" s="21"/>
      <c r="AZ62" s="21"/>
      <c r="BA62" s="21"/>
      <c r="BB62" s="21"/>
    </row>
    <row r="63" spans="1:54" s="1" customFormat="1" ht="13.15" customHeight="1">
      <c r="A63" s="3"/>
      <c r="B63" s="3"/>
      <c r="C63" s="5" t="s">
        <v>112</v>
      </c>
      <c r="D63" s="3"/>
      <c r="E63" s="3"/>
      <c r="F63" s="3"/>
      <c r="G63" s="3"/>
      <c r="H63" s="3"/>
      <c r="I63" s="3"/>
      <c r="J63" s="3"/>
      <c r="K63" s="3"/>
      <c r="L63" s="3"/>
      <c r="M63" s="3"/>
      <c r="N63" s="56"/>
      <c r="O63" s="3" t="s">
        <v>209</v>
      </c>
      <c r="P63" s="3"/>
      <c r="Q63" s="3"/>
      <c r="R63" s="3"/>
      <c r="S63" s="3"/>
      <c r="T63" s="3"/>
      <c r="U63" s="3"/>
      <c r="V63" s="3"/>
      <c r="W63" s="139" t="s">
        <v>15</v>
      </c>
      <c r="X63" s="56"/>
      <c r="Y63" s="3" t="s">
        <v>40</v>
      </c>
      <c r="Z63" s="3"/>
      <c r="AA63" s="3"/>
      <c r="AB63" s="3"/>
      <c r="AC63" s="3"/>
      <c r="AD63" s="3"/>
      <c r="AE63" s="3"/>
      <c r="AF63" s="3"/>
      <c r="AG63" s="56"/>
      <c r="AH63" s="3" t="s">
        <v>210</v>
      </c>
      <c r="AI63" s="3"/>
      <c r="AJ63" s="3"/>
      <c r="AK63" s="3"/>
      <c r="AL63" s="3"/>
      <c r="AM63" s="3"/>
      <c r="AN63" s="3"/>
      <c r="AO63" s="3"/>
      <c r="AP63" s="3"/>
      <c r="AQ63" s="3"/>
      <c r="AR63" s="3"/>
      <c r="AS63" s="3"/>
      <c r="AT63" s="3"/>
      <c r="AU63" s="3"/>
      <c r="AV63" s="21"/>
      <c r="AW63" s="21"/>
      <c r="AX63" s="21"/>
      <c r="AY63" s="21"/>
      <c r="AZ63" s="21"/>
      <c r="BA63" s="21"/>
      <c r="BB63" s="21"/>
    </row>
    <row r="64" spans="1:54" s="1" customFormat="1" ht="13.15" customHeight="1">
      <c r="A64" s="3"/>
      <c r="B64" s="3"/>
      <c r="C64" s="5" t="s">
        <v>41</v>
      </c>
      <c r="D64" s="3"/>
      <c r="E64" s="3"/>
      <c r="F64" s="3"/>
      <c r="G64" s="3"/>
      <c r="H64" s="3"/>
      <c r="I64" s="3"/>
      <c r="J64" s="3"/>
      <c r="K64" s="3"/>
      <c r="L64" s="3"/>
      <c r="M64" s="3"/>
      <c r="N64" s="184"/>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3"/>
      <c r="AV64" s="21"/>
      <c r="AW64" s="21"/>
      <c r="AX64" s="21"/>
      <c r="AY64" s="21"/>
      <c r="AZ64" s="21"/>
      <c r="BA64" s="121"/>
      <c r="BB64" s="21"/>
    </row>
    <row r="65" spans="1:56" s="1" customFormat="1" ht="13.15" hidden="1" customHeight="1">
      <c r="A65" s="3"/>
      <c r="B65" s="3"/>
      <c r="C65" s="5"/>
      <c r="D65" s="3"/>
      <c r="E65" s="3"/>
      <c r="F65" s="3"/>
      <c r="G65" s="3"/>
      <c r="H65" s="3"/>
      <c r="I65" s="3"/>
      <c r="J65" s="3"/>
      <c r="K65" s="3"/>
      <c r="L65" s="3"/>
      <c r="M65" s="3"/>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3"/>
      <c r="AV65" s="21"/>
      <c r="AW65" s="21"/>
      <c r="AX65" s="21"/>
      <c r="AY65" s="21"/>
      <c r="AZ65" s="21"/>
      <c r="BA65" s="21"/>
      <c r="BB65" s="21"/>
    </row>
    <row r="66" spans="1:56" s="1" customFormat="1" ht="13.15" hidden="1" customHeight="1">
      <c r="A66" s="3"/>
      <c r="B66" s="3"/>
      <c r="C66" s="5"/>
      <c r="D66" s="3"/>
      <c r="E66" s="3"/>
      <c r="F66" s="3"/>
      <c r="G66" s="3"/>
      <c r="H66" s="3"/>
      <c r="I66" s="3"/>
      <c r="J66" s="3"/>
      <c r="K66" s="3"/>
      <c r="L66" s="3"/>
      <c r="M66" s="3"/>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3"/>
      <c r="AV66" s="21"/>
      <c r="AW66" s="21"/>
      <c r="AX66" s="21"/>
      <c r="AY66" s="21"/>
      <c r="AZ66" s="21"/>
      <c r="BA66" s="21"/>
      <c r="BB66" s="21"/>
    </row>
    <row r="67" spans="1:56" s="1" customFormat="1" ht="13.15" hidden="1" customHeight="1">
      <c r="A67" s="3"/>
      <c r="B67" s="3"/>
      <c r="C67" s="5"/>
      <c r="D67" s="3"/>
      <c r="E67" s="3"/>
      <c r="F67" s="3"/>
      <c r="G67" s="3"/>
      <c r="H67" s="3"/>
      <c r="I67" s="3"/>
      <c r="J67" s="3"/>
      <c r="K67" s="3"/>
      <c r="L67" s="3"/>
      <c r="M67" s="3"/>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3"/>
      <c r="AV67" s="21"/>
      <c r="AW67" s="21"/>
      <c r="AX67" s="21"/>
      <c r="AY67" s="21"/>
      <c r="AZ67" s="21"/>
      <c r="BA67" s="21"/>
      <c r="BB67" s="21"/>
    </row>
    <row r="68" spans="1:56" s="1" customFormat="1" ht="13.15" hidden="1" customHeight="1">
      <c r="A68" s="3"/>
      <c r="B68" s="3"/>
      <c r="C68" s="5"/>
      <c r="D68" s="3"/>
      <c r="E68" s="3"/>
      <c r="F68" s="3"/>
      <c r="G68" s="3"/>
      <c r="H68" s="3"/>
      <c r="I68" s="3"/>
      <c r="J68" s="3"/>
      <c r="K68" s="3"/>
      <c r="L68" s="3"/>
      <c r="M68" s="3"/>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3"/>
      <c r="AV68" s="21"/>
      <c r="AW68" s="21"/>
      <c r="AX68" s="21"/>
      <c r="AY68" s="21"/>
      <c r="AZ68" s="21"/>
      <c r="BA68" s="21"/>
      <c r="BB68" s="21"/>
    </row>
    <row r="69" spans="1:56" s="1" customFormat="1" ht="13.15" customHeight="1">
      <c r="A69" s="3"/>
      <c r="B69" s="3"/>
      <c r="C69" s="5" t="s">
        <v>42</v>
      </c>
      <c r="D69" s="3"/>
      <c r="E69" s="3"/>
      <c r="F69" s="3"/>
      <c r="G69" s="3"/>
      <c r="H69" s="3"/>
      <c r="I69" s="3"/>
      <c r="J69" s="3"/>
      <c r="K69" s="3"/>
      <c r="L69" s="3"/>
      <c r="M69" s="3"/>
      <c r="N69" s="56"/>
      <c r="O69" s="3" t="s">
        <v>346</v>
      </c>
      <c r="P69" s="3"/>
      <c r="Q69" s="182"/>
      <c r="R69" s="182"/>
      <c r="S69" s="183"/>
      <c r="T69" s="183"/>
      <c r="U69" s="9" t="s">
        <v>196</v>
      </c>
      <c r="V69" s="183"/>
      <c r="W69" s="183"/>
      <c r="X69" s="3" t="s">
        <v>213</v>
      </c>
      <c r="Y69" s="3"/>
      <c r="Z69" s="3"/>
      <c r="AA69" s="3"/>
      <c r="AB69" s="3"/>
      <c r="AC69" s="3"/>
      <c r="AD69" s="3"/>
      <c r="AE69" s="3"/>
      <c r="AF69" s="3"/>
      <c r="AG69" s="56"/>
      <c r="AH69" s="3" t="s">
        <v>214</v>
      </c>
      <c r="AI69" s="3"/>
      <c r="AJ69" s="3"/>
      <c r="AK69" s="3"/>
      <c r="AL69" s="3"/>
      <c r="AM69" s="3"/>
      <c r="AN69" s="3"/>
      <c r="AO69" s="3"/>
      <c r="AP69" s="3"/>
      <c r="AQ69" s="3"/>
      <c r="AR69" s="3"/>
      <c r="AS69" s="3"/>
      <c r="AT69" s="3"/>
      <c r="AU69" s="3"/>
      <c r="AV69" s="21"/>
      <c r="AW69" s="21"/>
      <c r="AX69" s="21"/>
      <c r="AY69" s="21"/>
      <c r="AZ69" s="21"/>
      <c r="BA69" s="21"/>
      <c r="BB69" s="21"/>
    </row>
    <row r="70" spans="1:56" s="1" customFormat="1" ht="13.15" customHeight="1">
      <c r="A70" s="3"/>
      <c r="B70" s="3"/>
      <c r="C70" s="5" t="s">
        <v>43</v>
      </c>
      <c r="D70" s="3"/>
      <c r="E70" s="3"/>
      <c r="F70" s="3"/>
      <c r="G70" s="3"/>
      <c r="H70" s="3"/>
      <c r="I70" s="3"/>
      <c r="J70" s="3"/>
      <c r="K70" s="3"/>
      <c r="L70" s="3"/>
      <c r="M70" s="3"/>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3"/>
      <c r="AV70" s="21"/>
      <c r="AW70" s="21"/>
      <c r="AX70" s="21"/>
      <c r="AY70" s="21"/>
      <c r="AZ70" s="21"/>
      <c r="BA70" s="121"/>
      <c r="BB70" s="21"/>
    </row>
    <row r="71" spans="1:56" s="1" customFormat="1" ht="13.15" hidden="1" customHeight="1">
      <c r="A71" s="3"/>
      <c r="B71" s="3"/>
      <c r="C71" s="5"/>
      <c r="D71" s="3"/>
      <c r="E71" s="3"/>
      <c r="F71" s="3"/>
      <c r="G71" s="3"/>
      <c r="H71" s="3"/>
      <c r="I71" s="3"/>
      <c r="J71" s="3"/>
      <c r="K71" s="3"/>
      <c r="L71" s="3"/>
      <c r="M71" s="3"/>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3"/>
      <c r="AV71" s="21"/>
      <c r="AW71" s="21"/>
      <c r="AX71" s="21"/>
      <c r="AY71" s="21"/>
      <c r="AZ71" s="21"/>
      <c r="BA71" s="21"/>
      <c r="BB71" s="21"/>
    </row>
    <row r="72" spans="1:56" s="1" customFormat="1" ht="13.15" hidden="1" customHeight="1">
      <c r="A72" s="3"/>
      <c r="B72" s="3"/>
      <c r="C72" s="5"/>
      <c r="D72" s="3"/>
      <c r="E72" s="3"/>
      <c r="F72" s="3"/>
      <c r="G72" s="3"/>
      <c r="H72" s="3"/>
      <c r="I72" s="3"/>
      <c r="J72" s="3"/>
      <c r="K72" s="3"/>
      <c r="L72" s="3"/>
      <c r="M72" s="3"/>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3"/>
      <c r="AV72" s="21"/>
      <c r="AW72" s="21"/>
      <c r="AX72" s="21"/>
      <c r="AY72" s="21"/>
      <c r="AZ72" s="21"/>
      <c r="BA72" s="21"/>
      <c r="BB72" s="21"/>
    </row>
    <row r="73" spans="1:56" s="1" customFormat="1" ht="13.15" hidden="1" customHeight="1">
      <c r="A73" s="3"/>
      <c r="B73" s="3"/>
      <c r="C73" s="5"/>
      <c r="D73" s="3"/>
      <c r="E73" s="3"/>
      <c r="F73" s="3"/>
      <c r="G73" s="3"/>
      <c r="H73" s="3"/>
      <c r="I73" s="3"/>
      <c r="J73" s="3"/>
      <c r="K73" s="3"/>
      <c r="L73" s="3"/>
      <c r="M73" s="3"/>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3"/>
      <c r="AV73" s="21"/>
      <c r="AW73" s="21"/>
      <c r="AX73" s="21"/>
      <c r="AY73" s="21"/>
      <c r="AZ73" s="21"/>
      <c r="BA73" s="21"/>
      <c r="BB73" s="21"/>
    </row>
    <row r="74" spans="1:56" s="1" customFormat="1" ht="13.15" hidden="1" customHeight="1">
      <c r="A74" s="3"/>
      <c r="B74" s="3"/>
      <c r="C74" s="5"/>
      <c r="D74" s="3"/>
      <c r="E74" s="3"/>
      <c r="F74" s="3"/>
      <c r="G74" s="3"/>
      <c r="H74" s="3"/>
      <c r="I74" s="3"/>
      <c r="J74" s="3"/>
      <c r="K74" s="3"/>
      <c r="L74" s="3"/>
      <c r="M74" s="3"/>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3"/>
      <c r="AV74" s="21"/>
      <c r="AW74" s="21"/>
      <c r="AX74" s="21"/>
      <c r="AY74" s="21"/>
      <c r="AZ74" s="21"/>
      <c r="BA74" s="21"/>
      <c r="BB74" s="21"/>
    </row>
    <row r="75" spans="1:56" s="1" customFormat="1"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21"/>
      <c r="AW75" s="21"/>
      <c r="AX75" s="21"/>
      <c r="AY75" s="21"/>
      <c r="AZ75" s="21"/>
      <c r="BA75" s="21"/>
      <c r="BB75" s="21"/>
    </row>
    <row r="76" spans="1:56" s="1" customFormat="1"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21"/>
      <c r="AW76" s="21"/>
      <c r="AX76" s="21"/>
      <c r="AY76" s="21"/>
      <c r="AZ76" s="21"/>
      <c r="BA76" s="21"/>
      <c r="BB76" s="21"/>
    </row>
    <row r="77" spans="1:56" s="1" customFormat="1"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21"/>
      <c r="AW77" s="21"/>
      <c r="AX77" s="21"/>
      <c r="AY77" s="21"/>
      <c r="AZ77" s="21"/>
      <c r="BA77" s="122"/>
      <c r="BB77" s="122"/>
      <c r="BC77" s="2"/>
      <c r="BD77" s="2"/>
    </row>
    <row r="78" spans="1:56" s="1" customFormat="1" ht="12" customHeight="1">
      <c r="A78" s="3"/>
      <c r="B78" s="3" t="s">
        <v>205</v>
      </c>
      <c r="C78" s="3"/>
      <c r="D78" s="3"/>
      <c r="E78" s="3"/>
      <c r="F78" s="3"/>
      <c r="G78" s="3"/>
      <c r="H78" s="3"/>
      <c r="I78" s="3"/>
      <c r="J78" s="3"/>
      <c r="K78" s="3"/>
      <c r="L78" s="3" t="s">
        <v>206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5" t="s">
        <v>110</v>
      </c>
      <c r="AO78" s="3"/>
      <c r="AP78" s="3"/>
      <c r="AQ78" s="3"/>
      <c r="AR78" s="3"/>
      <c r="AS78" s="3"/>
      <c r="AT78" s="3"/>
      <c r="AU78" s="3"/>
      <c r="AV78" s="21"/>
      <c r="AW78" s="21"/>
      <c r="AX78" s="21"/>
      <c r="AY78" s="21"/>
      <c r="AZ78" s="21"/>
      <c r="BA78" s="123"/>
      <c r="BB78" s="122"/>
      <c r="BC78" s="2"/>
      <c r="BD78" s="2"/>
    </row>
    <row r="79" spans="1:56" s="1" customFormat="1"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21"/>
      <c r="AW79" s="21"/>
      <c r="AX79" s="21"/>
      <c r="AY79" s="21"/>
      <c r="AZ79" s="21"/>
      <c r="BA79" s="122"/>
      <c r="BB79" s="122"/>
      <c r="BC79" s="2"/>
      <c r="BD79" s="2"/>
    </row>
    <row r="80" spans="1:56" s="1" customFormat="1"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21"/>
      <c r="AW80" s="21"/>
      <c r="AX80" s="21"/>
      <c r="AY80" s="21"/>
      <c r="AZ80" s="21"/>
      <c r="BA80" s="122"/>
      <c r="BB80" s="122"/>
      <c r="BC80" s="2"/>
      <c r="BD80" s="2"/>
    </row>
    <row r="81" spans="1:56" s="1" customFormat="1" ht="12" customHeight="1">
      <c r="A81" s="3"/>
      <c r="B81" s="3"/>
      <c r="C81" s="212"/>
      <c r="D81" s="212"/>
      <c r="E81" s="58"/>
      <c r="F81" s="3" t="s">
        <v>196</v>
      </c>
      <c r="G81" s="58"/>
      <c r="H81" s="3" t="s">
        <v>197</v>
      </c>
      <c r="I81" s="58"/>
      <c r="J81" s="3" t="s">
        <v>198</v>
      </c>
      <c r="K81" s="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3"/>
      <c r="AN81" s="3"/>
      <c r="AO81" s="214"/>
      <c r="AP81" s="214"/>
      <c r="AQ81" s="214"/>
      <c r="AR81" s="214"/>
      <c r="AS81" s="214"/>
      <c r="AT81" s="3"/>
      <c r="AU81" s="3"/>
      <c r="AV81" s="21"/>
      <c r="AW81" s="21"/>
      <c r="AX81" s="21"/>
      <c r="AY81" s="21"/>
      <c r="AZ81" s="21"/>
      <c r="BA81" s="123"/>
      <c r="BB81" s="122"/>
      <c r="BC81" s="2"/>
      <c r="BD81" s="2"/>
    </row>
    <row r="82" spans="1:56" s="1" customFormat="1" ht="6" customHeight="1">
      <c r="A82" s="3"/>
      <c r="B82" s="3"/>
      <c r="C82" s="3"/>
      <c r="D82" s="3"/>
      <c r="E82" s="3"/>
      <c r="F82" s="3"/>
      <c r="G82" s="3"/>
      <c r="H82" s="3"/>
      <c r="I82" s="3"/>
      <c r="J82" s="3"/>
      <c r="K82" s="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3"/>
      <c r="AN82" s="3"/>
      <c r="AO82" s="214"/>
      <c r="AP82" s="214"/>
      <c r="AQ82" s="214"/>
      <c r="AR82" s="214"/>
      <c r="AS82" s="214"/>
      <c r="AT82" s="3"/>
      <c r="AU82" s="3"/>
      <c r="AV82" s="21"/>
      <c r="AW82" s="21"/>
      <c r="AX82" s="21"/>
      <c r="AY82" s="21"/>
      <c r="AZ82" s="21"/>
      <c r="BA82" s="122"/>
      <c r="BB82" s="122"/>
      <c r="BC82" s="2"/>
      <c r="BD82" s="2"/>
    </row>
    <row r="83" spans="1:56" s="1" customFormat="1" ht="6" customHeight="1">
      <c r="A83" s="3"/>
      <c r="B83" s="3"/>
      <c r="C83" s="3"/>
      <c r="D83" s="3"/>
      <c r="E83" s="3"/>
      <c r="F83" s="3"/>
      <c r="G83" s="3"/>
      <c r="H83" s="3"/>
      <c r="I83" s="3"/>
      <c r="J83" s="3"/>
      <c r="K83" s="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3"/>
      <c r="AN83" s="3"/>
      <c r="AO83" s="214"/>
      <c r="AP83" s="214"/>
      <c r="AQ83" s="214"/>
      <c r="AR83" s="214"/>
      <c r="AS83" s="214"/>
      <c r="AT83" s="3"/>
      <c r="AU83" s="3"/>
      <c r="AV83" s="21"/>
      <c r="AW83" s="21"/>
      <c r="AX83" s="21"/>
      <c r="AY83" s="21"/>
      <c r="AZ83" s="21"/>
      <c r="BA83" s="122"/>
      <c r="BB83" s="122"/>
      <c r="BC83" s="2"/>
      <c r="BD83" s="2"/>
    </row>
    <row r="84" spans="1:56" s="1" customFormat="1" ht="12" customHeight="1">
      <c r="A84" s="3"/>
      <c r="B84" s="3"/>
      <c r="C84" s="16" t="s">
        <v>207</v>
      </c>
      <c r="D84" s="214"/>
      <c r="E84" s="214"/>
      <c r="F84" s="214"/>
      <c r="G84" s="214"/>
      <c r="H84" s="214"/>
      <c r="I84" s="214"/>
      <c r="J84" s="3" t="s">
        <v>208</v>
      </c>
      <c r="K84" s="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3"/>
      <c r="AN84" s="3"/>
      <c r="AO84" s="214"/>
      <c r="AP84" s="214"/>
      <c r="AQ84" s="214"/>
      <c r="AR84" s="214"/>
      <c r="AS84" s="214"/>
      <c r="AT84" s="3"/>
      <c r="AU84" s="3"/>
      <c r="AV84" s="21"/>
      <c r="AW84" s="21"/>
      <c r="AX84" s="21"/>
      <c r="AY84" s="21"/>
      <c r="AZ84" s="21"/>
      <c r="BA84" s="122"/>
      <c r="BB84" s="122"/>
      <c r="BC84" s="2"/>
      <c r="BD84" s="2"/>
    </row>
    <row r="85" spans="1:56" s="1" customFormat="1" ht="6" customHeight="1">
      <c r="A85" s="3"/>
      <c r="B85" s="3"/>
      <c r="C85" s="3"/>
      <c r="D85" s="3"/>
      <c r="E85" s="3"/>
      <c r="F85" s="3"/>
      <c r="G85" s="3"/>
      <c r="H85" s="3"/>
      <c r="I85" s="3"/>
      <c r="J85" s="3"/>
      <c r="K85" s="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3"/>
      <c r="AN85" s="3"/>
      <c r="AO85" s="214"/>
      <c r="AP85" s="214"/>
      <c r="AQ85" s="214"/>
      <c r="AR85" s="214"/>
      <c r="AS85" s="214"/>
      <c r="AT85" s="3"/>
      <c r="AU85" s="3"/>
      <c r="AV85" s="21"/>
      <c r="AW85" s="21"/>
      <c r="AX85" s="21"/>
      <c r="AY85" s="21"/>
      <c r="AZ85" s="21"/>
      <c r="BA85" s="122"/>
      <c r="BB85" s="21"/>
    </row>
    <row r="86" spans="1:56" s="1" customFormat="1" ht="6" customHeight="1">
      <c r="A86" s="3"/>
      <c r="B86" s="3"/>
      <c r="C86" s="3"/>
      <c r="D86" s="3"/>
      <c r="E86" s="3"/>
      <c r="F86" s="3"/>
      <c r="G86" s="3"/>
      <c r="H86" s="3"/>
      <c r="I86" s="3"/>
      <c r="J86" s="3"/>
      <c r="K86" s="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3"/>
      <c r="AN86" s="3"/>
      <c r="AO86" s="214"/>
      <c r="AP86" s="214"/>
      <c r="AQ86" s="214"/>
      <c r="AR86" s="214"/>
      <c r="AS86" s="214"/>
      <c r="AT86" s="3"/>
      <c r="AU86" s="3"/>
      <c r="AV86" s="21"/>
      <c r="AW86" s="21"/>
      <c r="AX86" s="21"/>
      <c r="AY86" s="21"/>
      <c r="AZ86" s="21"/>
      <c r="BA86" s="122"/>
      <c r="BB86" s="21"/>
    </row>
    <row r="87" spans="1:56" s="1" customFormat="1" ht="12" customHeight="1">
      <c r="A87" s="3"/>
      <c r="B87" s="3"/>
      <c r="C87" s="16" t="s">
        <v>782</v>
      </c>
      <c r="D87" s="3"/>
      <c r="E87" s="3"/>
      <c r="G87" s="215"/>
      <c r="H87" s="215"/>
      <c r="I87" s="215"/>
      <c r="J87" s="215"/>
      <c r="K87" s="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3"/>
      <c r="AN87" s="3"/>
      <c r="AO87" s="214"/>
      <c r="AP87" s="214"/>
      <c r="AQ87" s="214"/>
      <c r="AR87" s="214"/>
      <c r="AS87" s="214"/>
      <c r="AT87" s="216"/>
      <c r="AU87" s="3"/>
      <c r="AV87" s="21"/>
      <c r="AW87" s="21"/>
      <c r="AX87" s="21"/>
      <c r="AY87" s="21"/>
      <c r="AZ87" s="21"/>
      <c r="BA87" s="122"/>
      <c r="BB87" s="21"/>
    </row>
    <row r="88" spans="1:56" s="1" customFormat="1"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216"/>
      <c r="AU88" s="3"/>
      <c r="AV88" s="21"/>
      <c r="AW88" s="21"/>
      <c r="AX88" s="21"/>
      <c r="AY88" s="21"/>
      <c r="AZ88" s="21"/>
      <c r="BA88" s="21"/>
      <c r="BB88" s="21"/>
    </row>
    <row r="89" spans="1:56" s="1" customFormat="1" ht="12" customHeight="1">
      <c r="A89" s="3"/>
      <c r="B89" s="3"/>
      <c r="C89" s="3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3"/>
      <c r="AU89" s="3"/>
      <c r="AV89" s="21"/>
      <c r="AW89" s="21"/>
      <c r="AX89" s="21"/>
      <c r="AY89" s="21"/>
      <c r="AZ89" s="21"/>
      <c r="BA89" s="21"/>
      <c r="BB89" s="21"/>
    </row>
    <row r="90" spans="1:56" s="1" customFormat="1"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21"/>
      <c r="AW90" s="21"/>
      <c r="AX90" s="21"/>
      <c r="AY90" s="21"/>
      <c r="AZ90" s="21"/>
      <c r="BA90" s="21"/>
      <c r="BB90" s="21"/>
    </row>
    <row r="91" spans="1:56" s="1" customFormat="1" ht="12" customHeight="1">
      <c r="A91" s="3"/>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3"/>
      <c r="AV91" s="21"/>
      <c r="AW91" s="21"/>
      <c r="AX91" s="21"/>
      <c r="AY91" s="21"/>
      <c r="AZ91" s="21"/>
      <c r="BA91" s="21"/>
      <c r="BB91" s="21"/>
    </row>
    <row r="92" spans="1:56" s="1" customFormat="1"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21"/>
      <c r="AW92" s="21"/>
      <c r="AX92" s="21"/>
      <c r="AY92" s="21"/>
      <c r="AZ92" s="21"/>
      <c r="BA92" s="21"/>
      <c r="BB92" s="21"/>
    </row>
    <row r="93" spans="1:56" s="1" customFormat="1"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21"/>
      <c r="AW93" s="21"/>
      <c r="AX93" s="21"/>
      <c r="AY93" s="21"/>
      <c r="AZ93" s="21"/>
      <c r="BA93" s="21"/>
      <c r="BB93" s="21"/>
    </row>
    <row r="94" spans="1:56" s="1" customFormat="1"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21"/>
      <c r="AW94" s="21"/>
      <c r="AX94" s="21"/>
      <c r="AY94" s="21"/>
      <c r="AZ94" s="21"/>
      <c r="BA94" s="21"/>
      <c r="BB94" s="21"/>
    </row>
    <row r="95" spans="1:56" s="1" customFormat="1"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21"/>
      <c r="AW95" s="21"/>
      <c r="AX95" s="21"/>
      <c r="AY95" s="21"/>
      <c r="AZ95" s="21"/>
      <c r="BA95" s="21"/>
      <c r="BB95" s="21"/>
    </row>
    <row r="96" spans="1:56" s="1" customFormat="1" ht="14.1" customHeight="1">
      <c r="A96" s="3"/>
      <c r="B96" s="158" t="s">
        <v>215</v>
      </c>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24"/>
      <c r="AW96" s="21"/>
      <c r="AX96" s="21"/>
      <c r="AY96" s="21"/>
      <c r="AZ96" s="21"/>
      <c r="BA96" s="21"/>
      <c r="BB96" s="21"/>
    </row>
    <row r="97" spans="1:54" s="1" customFormat="1" ht="14.1" customHeight="1">
      <c r="A97" s="3"/>
      <c r="B97" s="3" t="s">
        <v>216</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
      <c r="AH97" s="11"/>
      <c r="AI97" s="3"/>
      <c r="AJ97" s="3"/>
      <c r="AK97" s="3"/>
      <c r="AL97" s="3"/>
      <c r="AM97" s="3"/>
      <c r="AN97" s="3"/>
      <c r="AO97" s="3"/>
      <c r="AP97" s="3"/>
      <c r="AQ97" s="3"/>
      <c r="AR97" s="3"/>
      <c r="AS97" s="3"/>
      <c r="AT97" s="3"/>
      <c r="AU97" s="3"/>
      <c r="AV97" s="21"/>
      <c r="AW97" s="21"/>
      <c r="AX97" s="21"/>
      <c r="AY97" s="21"/>
      <c r="AZ97" s="21"/>
      <c r="BA97" s="21"/>
      <c r="BB97" s="21"/>
    </row>
    <row r="98" spans="1:54" s="1" customFormat="1"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21"/>
      <c r="AW98" s="21"/>
      <c r="AX98" s="21"/>
      <c r="AY98" s="21"/>
      <c r="AZ98" s="21"/>
      <c r="BA98" s="21"/>
      <c r="BB98" s="21"/>
    </row>
    <row r="99" spans="1:54" s="1" customFormat="1"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21"/>
      <c r="AW99" s="21"/>
      <c r="AX99" s="21"/>
      <c r="AY99" s="21"/>
      <c r="AZ99" s="21"/>
      <c r="BA99" s="21"/>
      <c r="BB99" s="21"/>
    </row>
    <row r="100" spans="1:54" s="1" customFormat="1" ht="14.1" customHeight="1">
      <c r="A100" s="3"/>
      <c r="B100" s="5" t="s">
        <v>44</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21"/>
      <c r="AW100" s="21"/>
      <c r="AX100" s="21"/>
      <c r="AY100" s="21"/>
      <c r="AZ100" s="21"/>
      <c r="BA100" s="21"/>
      <c r="BB100" s="21"/>
    </row>
    <row r="101" spans="1:54" s="1" customFormat="1" ht="13.15" customHeight="1">
      <c r="A101" s="3"/>
      <c r="B101" s="3"/>
      <c r="C101" s="5" t="s">
        <v>45</v>
      </c>
      <c r="D101" s="3"/>
      <c r="E101" s="3"/>
      <c r="F101" s="3"/>
      <c r="G101" s="3"/>
      <c r="H101" s="3"/>
      <c r="I101" s="3"/>
      <c r="J101" s="3"/>
      <c r="K101" s="3"/>
      <c r="L101" s="3"/>
      <c r="M101" s="3" t="s">
        <v>204</v>
      </c>
      <c r="N101" s="3"/>
      <c r="O101" s="3"/>
      <c r="P101" s="209"/>
      <c r="Q101" s="209"/>
      <c r="R101" s="3" t="s">
        <v>203</v>
      </c>
      <c r="S101" s="3"/>
      <c r="T101" s="3"/>
      <c r="U101" s="3" t="s">
        <v>202</v>
      </c>
      <c r="V101" s="3"/>
      <c r="W101" s="3"/>
      <c r="X101" s="210"/>
      <c r="Y101" s="210"/>
      <c r="Z101" s="3" t="s">
        <v>203</v>
      </c>
      <c r="AA101" s="3"/>
      <c r="AB101" s="3"/>
      <c r="AC101" s="3"/>
      <c r="AD101" s="3"/>
      <c r="AE101" s="3"/>
      <c r="AF101" s="3"/>
      <c r="AG101" s="3"/>
      <c r="AH101" s="3"/>
      <c r="AI101" s="3"/>
      <c r="AJ101" s="3"/>
      <c r="AK101" s="3"/>
      <c r="AL101" s="3"/>
      <c r="AM101" s="3"/>
      <c r="AN101" s="3"/>
      <c r="AO101" s="3"/>
      <c r="AP101" s="3"/>
      <c r="AQ101" s="3"/>
      <c r="AR101" s="3"/>
      <c r="AS101" s="3"/>
      <c r="AT101" s="3"/>
      <c r="AU101" s="3"/>
      <c r="AV101" s="21"/>
      <c r="AW101" s="21"/>
      <c r="AX101" s="21"/>
      <c r="AY101" s="21"/>
      <c r="AZ101" s="21"/>
      <c r="BA101" s="21"/>
      <c r="BB101" s="21"/>
    </row>
    <row r="102" spans="1:54" s="1" customFormat="1" ht="13.15" customHeight="1">
      <c r="A102" s="3"/>
      <c r="B102" s="3"/>
      <c r="C102" s="5" t="s">
        <v>46</v>
      </c>
      <c r="D102" s="3"/>
      <c r="E102" s="3"/>
      <c r="F102" s="3"/>
      <c r="G102" s="3"/>
      <c r="H102" s="3"/>
      <c r="I102" s="3"/>
      <c r="J102" s="3"/>
      <c r="K102" s="3"/>
      <c r="L102" s="3"/>
      <c r="M102" s="211"/>
      <c r="N102" s="211"/>
      <c r="O102" s="211"/>
      <c r="P102" s="211"/>
      <c r="Q102" s="211"/>
      <c r="R102" s="211"/>
      <c r="S102" s="211"/>
      <c r="T102" s="211"/>
      <c r="U102" s="3" t="s">
        <v>123</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54" s="1" customFormat="1" ht="13.15" customHeight="1">
      <c r="A103" s="3"/>
      <c r="B103" s="3"/>
      <c r="C103" s="5" t="s">
        <v>49</v>
      </c>
      <c r="D103" s="3"/>
      <c r="E103" s="3"/>
      <c r="F103" s="3"/>
      <c r="G103" s="3"/>
      <c r="H103" s="3"/>
      <c r="I103" s="3"/>
      <c r="J103" s="3"/>
      <c r="K103" s="3"/>
      <c r="L103" s="3"/>
      <c r="M103" s="211"/>
      <c r="N103" s="211"/>
      <c r="O103" s="211"/>
      <c r="P103" s="211"/>
      <c r="Q103" s="211"/>
      <c r="R103" s="211"/>
      <c r="S103" s="211"/>
      <c r="T103" s="211"/>
      <c r="U103" s="3" t="s">
        <v>123</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21"/>
      <c r="AW103" s="21"/>
      <c r="AX103" s="21"/>
      <c r="AY103" s="21"/>
      <c r="AZ103" s="21"/>
      <c r="BA103" s="21"/>
      <c r="BB103" s="21"/>
    </row>
    <row r="104" spans="1:54" s="1" customFormat="1" ht="13.15" customHeight="1">
      <c r="A104" s="3"/>
      <c r="B104" s="3"/>
      <c r="C104" s="5" t="s">
        <v>50</v>
      </c>
      <c r="D104" s="3"/>
      <c r="E104" s="3"/>
      <c r="F104" s="3"/>
      <c r="G104" s="3"/>
      <c r="H104" s="3"/>
      <c r="I104" s="3"/>
      <c r="J104" s="3"/>
      <c r="K104" s="3"/>
      <c r="L104" s="3"/>
      <c r="M104" s="3"/>
      <c r="N104" s="3"/>
      <c r="O104" s="56"/>
      <c r="P104" s="3" t="s">
        <v>218</v>
      </c>
      <c r="Q104" s="3"/>
      <c r="R104" s="3"/>
      <c r="S104" s="3"/>
      <c r="T104" s="3"/>
      <c r="U104" s="3"/>
      <c r="V104" s="56"/>
      <c r="W104" s="3" t="s">
        <v>219</v>
      </c>
      <c r="X104" s="3"/>
      <c r="Y104" s="3"/>
      <c r="Z104" s="3"/>
      <c r="AA104" s="3"/>
      <c r="AB104" s="3"/>
      <c r="AC104" s="56"/>
      <c r="AD104" s="3" t="s">
        <v>220</v>
      </c>
      <c r="AE104" s="3"/>
      <c r="AF104" s="3"/>
      <c r="AG104" s="3"/>
      <c r="AH104" s="3"/>
      <c r="AI104" s="3"/>
      <c r="AJ104" s="3"/>
      <c r="AK104" s="3"/>
      <c r="AL104" s="3"/>
      <c r="AM104" s="3"/>
      <c r="AN104" s="3"/>
      <c r="AO104" s="3"/>
      <c r="AP104" s="3"/>
      <c r="AQ104" s="3"/>
      <c r="AR104" s="3"/>
      <c r="AS104" s="3"/>
      <c r="AT104" s="3"/>
      <c r="AU104" s="3"/>
      <c r="AV104" s="21"/>
      <c r="AW104" s="21"/>
      <c r="AX104" s="21"/>
      <c r="AY104" s="21"/>
      <c r="AZ104" s="21"/>
      <c r="BA104" s="21"/>
      <c r="BB104" s="21"/>
    </row>
    <row r="105" spans="1:54" s="1" customFormat="1" ht="13.15" customHeight="1">
      <c r="A105" s="3"/>
      <c r="B105" s="3"/>
      <c r="C105" s="3"/>
      <c r="D105" s="3"/>
      <c r="E105" s="3"/>
      <c r="F105" s="3"/>
      <c r="G105" s="3"/>
      <c r="H105" s="3"/>
      <c r="I105" s="3"/>
      <c r="J105" s="3"/>
      <c r="K105" s="3"/>
      <c r="L105" s="3"/>
      <c r="M105" s="3"/>
      <c r="N105" s="3"/>
      <c r="O105" s="56"/>
      <c r="P105" s="3" t="s">
        <v>221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5" t="str">
        <f>IF(BC104=1,"・",IF(BC104=2,"‥",IF(BC104=3,"∴",IF(BC104=4,"：：",""))))</f>
        <v/>
      </c>
      <c r="AU105" s="3"/>
      <c r="AV105" s="21"/>
      <c r="AW105" s="21"/>
      <c r="AX105" s="21"/>
      <c r="AY105" s="21"/>
      <c r="AZ105" s="21"/>
      <c r="BA105" s="21"/>
      <c r="BB105" s="21"/>
    </row>
    <row r="106" spans="1:54" s="1" customFormat="1" ht="12" hidden="1" customHeight="1">
      <c r="A106" s="3"/>
      <c r="B106" s="3"/>
      <c r="C106" s="3"/>
      <c r="D106" s="3"/>
      <c r="E106" s="3"/>
      <c r="F106" s="3"/>
      <c r="G106" s="3"/>
      <c r="H106" s="3"/>
      <c r="I106" s="3"/>
      <c r="J106" s="3"/>
      <c r="K106" s="3"/>
      <c r="L106" s="3"/>
      <c r="M106" s="3"/>
      <c r="N106" s="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21"/>
      <c r="AW106" s="21"/>
      <c r="AX106" s="21"/>
      <c r="AY106" s="21"/>
      <c r="AZ106" s="21"/>
      <c r="BA106" s="21"/>
      <c r="BB106" s="21"/>
    </row>
    <row r="107" spans="1:54" s="1" customFormat="1" ht="12" hidden="1" customHeight="1">
      <c r="A107" s="3"/>
      <c r="B107" s="3"/>
      <c r="C107" s="3"/>
      <c r="D107" s="3"/>
      <c r="E107" s="3"/>
      <c r="F107" s="3"/>
      <c r="G107" s="3"/>
      <c r="H107" s="3"/>
      <c r="I107" s="3"/>
      <c r="J107" s="3"/>
      <c r="K107" s="3"/>
      <c r="L107" s="3"/>
      <c r="M107" s="3"/>
      <c r="N107" s="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21"/>
      <c r="AW107" s="21"/>
      <c r="AX107" s="21"/>
      <c r="AY107" s="21"/>
      <c r="AZ107" s="21"/>
      <c r="BA107" s="21"/>
      <c r="BB107" s="21"/>
    </row>
    <row r="108" spans="1:54" s="1" customFormat="1" ht="12" hidden="1" customHeight="1">
      <c r="A108" s="3"/>
      <c r="B108" s="3"/>
      <c r="C108" s="3"/>
      <c r="D108" s="3"/>
      <c r="E108" s="3"/>
      <c r="F108" s="3"/>
      <c r="G108" s="3"/>
      <c r="H108" s="3"/>
      <c r="I108" s="3"/>
      <c r="J108" s="3"/>
      <c r="K108" s="3"/>
      <c r="L108" s="3"/>
      <c r="M108" s="3"/>
      <c r="N108" s="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21"/>
      <c r="AW108" s="21"/>
      <c r="AX108" s="21"/>
      <c r="AY108" s="21"/>
      <c r="AZ108" s="21"/>
      <c r="BA108" s="21"/>
      <c r="BB108" s="21"/>
    </row>
    <row r="109" spans="1:54" s="1" customFormat="1"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21"/>
      <c r="AW109" s="21"/>
      <c r="AX109" s="21"/>
      <c r="AY109" s="21"/>
      <c r="AZ109" s="21"/>
      <c r="BA109" s="21"/>
      <c r="BB109" s="21"/>
    </row>
    <row r="110" spans="1:54" s="1" customFormat="1"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21"/>
      <c r="AW110" s="21"/>
      <c r="AX110" s="21"/>
      <c r="AY110" s="21"/>
      <c r="AZ110" s="21"/>
      <c r="BA110" s="21"/>
      <c r="BB110" s="21"/>
    </row>
    <row r="111" spans="1:54" s="1" customFormat="1" ht="14.1" customHeight="1">
      <c r="A111" s="3"/>
      <c r="B111" s="5" t="s">
        <v>47</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21"/>
    </row>
    <row r="112" spans="1:54" s="1" customFormat="1" ht="13.15" customHeight="1">
      <c r="A112" s="3"/>
      <c r="B112" s="3"/>
      <c r="C112" s="5" t="s">
        <v>51</v>
      </c>
      <c r="D112" s="3"/>
      <c r="E112" s="3"/>
      <c r="F112" s="3"/>
      <c r="G112" s="3"/>
      <c r="H112" s="3"/>
      <c r="I112" s="3"/>
      <c r="J112" s="3"/>
      <c r="K112" s="3"/>
      <c r="L112" s="3"/>
      <c r="M112" s="3"/>
      <c r="N112" s="3"/>
      <c r="O112" s="3"/>
      <c r="P112" s="3"/>
      <c r="Q112" s="3"/>
      <c r="R112" s="3"/>
      <c r="S112" s="3"/>
      <c r="T112" s="182"/>
      <c r="U112" s="182"/>
      <c r="V112" s="208"/>
      <c r="W112" s="208"/>
      <c r="X112" s="141" t="s">
        <v>196</v>
      </c>
      <c r="Y112" s="183"/>
      <c r="Z112" s="183"/>
      <c r="AA112" s="141" t="s">
        <v>197</v>
      </c>
      <c r="AB112" s="183"/>
      <c r="AC112" s="183"/>
      <c r="AD112" s="3" t="s">
        <v>198</v>
      </c>
      <c r="AE112" s="3"/>
      <c r="AF112" s="139" t="s">
        <v>207</v>
      </c>
      <c r="AG112" s="192"/>
      <c r="AH112" s="192"/>
      <c r="AI112" s="192"/>
      <c r="AJ112" s="192"/>
      <c r="AK112" s="192"/>
      <c r="AL112" s="192"/>
      <c r="AM112" s="192"/>
      <c r="AN112" s="192"/>
      <c r="AO112" s="3" t="s">
        <v>208</v>
      </c>
      <c r="AP112" s="3"/>
      <c r="AQ112" s="3"/>
      <c r="AR112" s="3"/>
      <c r="AS112" s="3"/>
      <c r="AT112" s="3"/>
      <c r="AU112" s="3"/>
      <c r="AV112" s="21"/>
      <c r="AW112" s="21"/>
      <c r="AX112" s="21"/>
      <c r="AY112" s="21"/>
      <c r="AZ112" s="21"/>
      <c r="BA112" s="21"/>
      <c r="BB112" s="21"/>
    </row>
    <row r="113" spans="1:54" s="1" customFormat="1" ht="13.15" customHeight="1">
      <c r="A113" s="3"/>
      <c r="B113" s="3"/>
      <c r="C113" s="5" t="s">
        <v>52</v>
      </c>
      <c r="D113" s="3"/>
      <c r="E113" s="3"/>
      <c r="F113" s="3"/>
      <c r="G113" s="3"/>
      <c r="H113" s="3"/>
      <c r="I113" s="3"/>
      <c r="J113" s="3"/>
      <c r="K113" s="3"/>
      <c r="L113" s="3"/>
      <c r="M113" s="3"/>
      <c r="N113" s="3"/>
      <c r="O113" s="3"/>
      <c r="P113" s="3"/>
      <c r="Q113" s="56"/>
      <c r="R113" s="3" t="s">
        <v>987</v>
      </c>
      <c r="S113" s="3"/>
      <c r="T113" s="3"/>
      <c r="U113" s="3"/>
      <c r="V113" s="3"/>
      <c r="X113" s="56"/>
      <c r="Y113" s="3" t="s">
        <v>111</v>
      </c>
      <c r="Z113" s="3"/>
      <c r="AA113" s="3"/>
      <c r="AB113" s="3"/>
      <c r="AC113" s="3"/>
      <c r="AD113" s="3"/>
      <c r="AE113" s="3"/>
      <c r="AF113" s="141"/>
      <c r="AH113" s="198"/>
      <c r="AI113" s="187"/>
      <c r="AJ113" s="187"/>
      <c r="AK113" s="187"/>
      <c r="AL113" s="187"/>
      <c r="AM113" s="187"/>
      <c r="AN113" s="187"/>
      <c r="AO113" s="187"/>
      <c r="AP113" s="187"/>
      <c r="AQ113" s="187"/>
      <c r="AR113" s="187"/>
      <c r="AS113" s="3" t="s">
        <v>58</v>
      </c>
      <c r="AT113" s="3"/>
      <c r="AU113" s="3"/>
      <c r="AV113" s="21"/>
      <c r="AW113" s="21"/>
      <c r="AX113" s="21"/>
      <c r="AY113" s="21"/>
      <c r="AZ113" s="21"/>
      <c r="BA113" s="21"/>
      <c r="BB113" s="21"/>
    </row>
    <row r="114" spans="1:54" s="1" customFormat="1" ht="13.15" customHeight="1">
      <c r="A114" s="3"/>
      <c r="B114" s="3"/>
      <c r="C114" s="5" t="s">
        <v>53</v>
      </c>
      <c r="D114" s="3"/>
      <c r="E114" s="3"/>
      <c r="F114" s="3"/>
      <c r="G114" s="3"/>
      <c r="H114" s="3"/>
      <c r="I114" s="3"/>
      <c r="J114" s="3"/>
      <c r="K114" s="3"/>
      <c r="L114" s="3"/>
      <c r="M114" s="3"/>
      <c r="N114" s="3"/>
      <c r="O114" s="3"/>
      <c r="P114" s="3"/>
      <c r="Q114" s="42"/>
      <c r="R114" s="42"/>
      <c r="S114" s="141"/>
      <c r="T114" s="182"/>
      <c r="U114" s="182"/>
      <c r="V114" s="208"/>
      <c r="W114" s="208"/>
      <c r="X114" s="141" t="s">
        <v>196</v>
      </c>
      <c r="Y114" s="183"/>
      <c r="Z114" s="183"/>
      <c r="AA114" s="141" t="s">
        <v>197</v>
      </c>
      <c r="AB114" s="183"/>
      <c r="AC114" s="183"/>
      <c r="AD114" s="3" t="s">
        <v>198</v>
      </c>
      <c r="AE114" s="3"/>
      <c r="AF114" s="139" t="s">
        <v>207</v>
      </c>
      <c r="AG114" s="192"/>
      <c r="AH114" s="192"/>
      <c r="AI114" s="192"/>
      <c r="AJ114" s="192"/>
      <c r="AK114" s="192"/>
      <c r="AL114" s="192"/>
      <c r="AM114" s="192"/>
      <c r="AN114" s="192"/>
      <c r="AO114" s="3" t="s">
        <v>208</v>
      </c>
      <c r="AP114" s="3"/>
      <c r="AQ114" s="3"/>
      <c r="AS114" s="3"/>
      <c r="AT114" s="3"/>
      <c r="AU114" s="3"/>
      <c r="AV114" s="21"/>
      <c r="AW114" s="21"/>
      <c r="AX114" s="21"/>
      <c r="AY114" s="21"/>
      <c r="AZ114" s="21"/>
      <c r="BA114" s="21"/>
      <c r="BB114" s="21"/>
    </row>
    <row r="115" spans="1:54" s="1" customFormat="1" ht="13.15" customHeight="1">
      <c r="A115" s="3"/>
      <c r="B115" s="3"/>
      <c r="C115" s="5" t="s">
        <v>54</v>
      </c>
      <c r="D115" s="3"/>
      <c r="E115" s="3"/>
      <c r="F115" s="3"/>
      <c r="G115" s="3"/>
      <c r="H115" s="3"/>
      <c r="I115" s="3"/>
      <c r="J115" s="3"/>
      <c r="K115" s="3"/>
      <c r="L115" s="3"/>
      <c r="M115" s="3"/>
      <c r="N115" s="3"/>
      <c r="O115" s="3"/>
      <c r="P115" s="3"/>
      <c r="Q115" s="56"/>
      <c r="R115" s="3" t="s">
        <v>987</v>
      </c>
      <c r="S115" s="3"/>
      <c r="T115" s="3"/>
      <c r="U115" s="3"/>
      <c r="V115" s="3"/>
      <c r="X115" s="56"/>
      <c r="Y115" s="3" t="s">
        <v>111</v>
      </c>
      <c r="Z115" s="3"/>
      <c r="AA115" s="3"/>
      <c r="AB115" s="3"/>
      <c r="AC115" s="3"/>
      <c r="AD115" s="3"/>
      <c r="AE115" s="3"/>
      <c r="AF115" s="141"/>
      <c r="AH115" s="198"/>
      <c r="AI115" s="187"/>
      <c r="AJ115" s="187"/>
      <c r="AK115" s="187"/>
      <c r="AL115" s="187"/>
      <c r="AM115" s="187"/>
      <c r="AN115" s="187"/>
      <c r="AO115" s="187"/>
      <c r="AP115" s="187"/>
      <c r="AQ115" s="187"/>
      <c r="AR115" s="187"/>
      <c r="AS115" s="3" t="s">
        <v>58</v>
      </c>
      <c r="AT115" s="3"/>
      <c r="AU115" s="3"/>
      <c r="AV115" s="21"/>
      <c r="AW115" s="21"/>
      <c r="AX115" s="21"/>
      <c r="AY115" s="21"/>
      <c r="AZ115" s="21"/>
      <c r="BA115" s="21"/>
      <c r="BB115" s="21"/>
    </row>
    <row r="116" spans="1:54" s="1" customFormat="1" ht="12" hidden="1" customHeight="1">
      <c r="A116" s="3"/>
      <c r="B116" s="3"/>
      <c r="C116" s="5"/>
      <c r="D116" s="3"/>
      <c r="E116" s="3"/>
      <c r="F116" s="3"/>
      <c r="G116" s="3"/>
      <c r="H116" s="3"/>
      <c r="I116" s="3"/>
      <c r="J116" s="3"/>
      <c r="K116" s="3"/>
      <c r="L116" s="3"/>
      <c r="M116" s="3"/>
      <c r="N116" s="3"/>
      <c r="O116" s="8"/>
      <c r="P116" s="3"/>
      <c r="Q116" s="3"/>
      <c r="R116" s="3"/>
      <c r="S116" s="3"/>
      <c r="T116" s="3"/>
      <c r="U116" s="8"/>
      <c r="V116" s="3"/>
      <c r="W116" s="3"/>
      <c r="X116" s="3"/>
      <c r="Y116" s="3"/>
      <c r="Z116" s="3"/>
      <c r="AA116" s="3"/>
      <c r="AB116" s="3"/>
      <c r="AC116" s="3"/>
      <c r="AD116" s="3"/>
      <c r="AE116" s="3"/>
      <c r="AF116" s="12"/>
      <c r="AG116" s="12"/>
      <c r="AH116" s="12"/>
      <c r="AI116" s="12"/>
      <c r="AJ116" s="12"/>
      <c r="AK116" s="12"/>
      <c r="AL116" s="12"/>
      <c r="AM116" s="12"/>
      <c r="AN116" s="12"/>
      <c r="AO116" s="3"/>
      <c r="AP116" s="3"/>
      <c r="AQ116" s="3"/>
      <c r="AR116" s="3"/>
      <c r="AS116" s="3"/>
      <c r="AT116" s="3"/>
      <c r="AU116" s="3"/>
      <c r="AV116" s="21"/>
      <c r="AW116" s="21"/>
      <c r="AX116" s="21"/>
      <c r="AY116" s="21"/>
      <c r="AZ116" s="21"/>
      <c r="BA116" s="21"/>
      <c r="BB116" s="21"/>
    </row>
    <row r="117" spans="1:54" s="1" customFormat="1" ht="12" hidden="1" customHeight="1">
      <c r="A117" s="3"/>
      <c r="B117" s="3"/>
      <c r="C117" s="5"/>
      <c r="D117" s="3"/>
      <c r="E117" s="3"/>
      <c r="F117" s="3"/>
      <c r="G117" s="3"/>
      <c r="H117" s="3"/>
      <c r="I117" s="3"/>
      <c r="J117" s="3"/>
      <c r="K117" s="3"/>
      <c r="L117" s="3"/>
      <c r="M117" s="3"/>
      <c r="N117" s="3"/>
      <c r="O117" s="8"/>
      <c r="P117" s="3"/>
      <c r="Q117" s="3"/>
      <c r="R117" s="3"/>
      <c r="S117" s="3"/>
      <c r="T117" s="3"/>
      <c r="U117" s="8"/>
      <c r="V117" s="3"/>
      <c r="W117" s="3"/>
      <c r="X117" s="3"/>
      <c r="Y117" s="3"/>
      <c r="Z117" s="3"/>
      <c r="AA117" s="3"/>
      <c r="AB117" s="3"/>
      <c r="AC117" s="3"/>
      <c r="AD117" s="3"/>
      <c r="AE117" s="3"/>
      <c r="AF117" s="12"/>
      <c r="AG117" s="12"/>
      <c r="AH117" s="12"/>
      <c r="AI117" s="12"/>
      <c r="AJ117" s="12"/>
      <c r="AK117" s="12"/>
      <c r="AL117" s="12"/>
      <c r="AM117" s="12"/>
      <c r="AN117" s="12"/>
      <c r="AO117" s="3"/>
      <c r="AP117" s="3"/>
      <c r="AQ117" s="3"/>
      <c r="AR117" s="3"/>
      <c r="AS117" s="3"/>
      <c r="AT117" s="3"/>
      <c r="AU117" s="3"/>
      <c r="AV117" s="21"/>
      <c r="AW117" s="21"/>
      <c r="AX117" s="21"/>
      <c r="AY117" s="21"/>
      <c r="AZ117" s="21"/>
      <c r="BA117" s="21"/>
      <c r="BB117" s="21"/>
    </row>
    <row r="118" spans="1:54" s="1" customFormat="1" ht="12" hidden="1" customHeight="1">
      <c r="A118" s="3"/>
      <c r="B118" s="3"/>
      <c r="C118" s="5"/>
      <c r="D118" s="3"/>
      <c r="E118" s="3"/>
      <c r="F118" s="3"/>
      <c r="G118" s="3"/>
      <c r="H118" s="3"/>
      <c r="I118" s="3"/>
      <c r="J118" s="3"/>
      <c r="K118" s="3"/>
      <c r="L118" s="3"/>
      <c r="M118" s="3"/>
      <c r="N118" s="3"/>
      <c r="O118" s="8"/>
      <c r="P118" s="3"/>
      <c r="Q118" s="3"/>
      <c r="R118" s="3"/>
      <c r="S118" s="3"/>
      <c r="T118" s="3"/>
      <c r="U118" s="8"/>
      <c r="V118" s="3"/>
      <c r="W118" s="3"/>
      <c r="X118" s="3"/>
      <c r="Y118" s="3"/>
      <c r="Z118" s="3"/>
      <c r="AA118" s="3"/>
      <c r="AB118" s="3"/>
      <c r="AC118" s="3"/>
      <c r="AD118" s="3"/>
      <c r="AE118" s="3"/>
      <c r="AF118" s="12"/>
      <c r="AG118" s="12"/>
      <c r="AH118" s="12"/>
      <c r="AI118" s="12"/>
      <c r="AJ118" s="12"/>
      <c r="AK118" s="12"/>
      <c r="AL118" s="12"/>
      <c r="AM118" s="12"/>
      <c r="AN118" s="12"/>
      <c r="AO118" s="3"/>
      <c r="AP118" s="3"/>
      <c r="AQ118" s="3"/>
      <c r="AR118" s="3"/>
      <c r="AS118" s="3"/>
      <c r="AT118" s="3"/>
      <c r="AU118" s="3"/>
      <c r="AV118" s="21"/>
      <c r="AW118" s="21"/>
      <c r="AX118" s="21"/>
      <c r="AY118" s="21"/>
      <c r="AZ118" s="21"/>
      <c r="BA118" s="21"/>
      <c r="BB118" s="21"/>
    </row>
    <row r="119" spans="1:54" s="1" customFormat="1"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21"/>
      <c r="AW119" s="21"/>
      <c r="AX119" s="21"/>
      <c r="AY119" s="21"/>
      <c r="AZ119" s="21"/>
      <c r="BA119" s="21"/>
      <c r="BB119" s="21"/>
    </row>
    <row r="120" spans="1:54" s="1" customFormat="1"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21"/>
      <c r="AW120" s="21"/>
      <c r="AX120" s="21"/>
      <c r="AY120" s="21"/>
      <c r="AZ120" s="21"/>
      <c r="BA120" s="21"/>
      <c r="BB120" s="21"/>
    </row>
    <row r="121" spans="1:54" s="1" customFormat="1" ht="14.1" customHeight="1">
      <c r="A121" s="3"/>
      <c r="B121" s="5" t="s">
        <v>48</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21"/>
      <c r="AW121" s="21"/>
      <c r="AX121" s="21"/>
      <c r="AY121" s="21"/>
      <c r="AZ121" s="21"/>
      <c r="BA121" s="21"/>
      <c r="BB121" s="21"/>
    </row>
    <row r="122" spans="1:54" s="1" customFormat="1" ht="13.15" customHeight="1">
      <c r="A122" s="3"/>
      <c r="B122" s="3"/>
      <c r="C122" s="5" t="s">
        <v>55</v>
      </c>
      <c r="D122" s="3"/>
      <c r="E122" s="3"/>
      <c r="F122" s="3"/>
      <c r="G122" s="3"/>
      <c r="H122" s="3"/>
      <c r="I122" s="3"/>
      <c r="J122" s="3"/>
      <c r="K122" s="3"/>
      <c r="L122" s="3"/>
      <c r="M122" s="3"/>
      <c r="N122" s="3"/>
      <c r="O122" s="3"/>
      <c r="P122" s="206"/>
      <c r="Q122" s="206"/>
      <c r="R122" s="207"/>
      <c r="S122" s="207"/>
      <c r="T122" s="141" t="s">
        <v>196</v>
      </c>
      <c r="U122" s="207"/>
      <c r="V122" s="207"/>
      <c r="W122" s="141" t="s">
        <v>197</v>
      </c>
      <c r="X122" s="207"/>
      <c r="Y122" s="207"/>
      <c r="Z122" s="3" t="s">
        <v>0</v>
      </c>
      <c r="AA122" s="3"/>
      <c r="AB122" s="3"/>
      <c r="AC122" s="3"/>
      <c r="AD122" s="3"/>
      <c r="AE122" s="3"/>
      <c r="AF122" s="3"/>
      <c r="AG122" s="3"/>
      <c r="AH122" s="3"/>
      <c r="AI122" s="3"/>
      <c r="AJ122" s="3"/>
      <c r="AK122" s="3"/>
      <c r="AL122" s="3"/>
      <c r="AM122" s="3"/>
      <c r="AN122" s="3"/>
      <c r="AO122" s="3"/>
      <c r="AP122" s="3"/>
      <c r="AQ122" s="3"/>
      <c r="AR122" s="3"/>
      <c r="AS122" s="3"/>
      <c r="AT122" s="3"/>
      <c r="AU122" s="3"/>
      <c r="AV122" s="21"/>
      <c r="AW122" s="21"/>
      <c r="AX122" s="21"/>
      <c r="AY122" s="21"/>
      <c r="AZ122" s="21"/>
      <c r="BA122" s="21"/>
      <c r="BB122" s="21"/>
    </row>
    <row r="123" spans="1:54" s="1" customFormat="1" ht="13.15" customHeight="1">
      <c r="A123" s="3"/>
      <c r="B123" s="3"/>
      <c r="C123" s="5" t="s">
        <v>56</v>
      </c>
      <c r="D123" s="3"/>
      <c r="E123" s="3"/>
      <c r="F123" s="3"/>
      <c r="G123" s="3"/>
      <c r="H123" s="3"/>
      <c r="I123" s="3"/>
      <c r="J123" s="3"/>
      <c r="K123" s="3"/>
      <c r="L123" s="56"/>
      <c r="M123" s="3" t="s">
        <v>318</v>
      </c>
      <c r="N123" s="3"/>
      <c r="O123" s="3"/>
      <c r="P123" s="182"/>
      <c r="Q123" s="182"/>
      <c r="R123" s="208"/>
      <c r="S123" s="208"/>
      <c r="T123" s="141" t="s">
        <v>196</v>
      </c>
      <c r="U123" s="183"/>
      <c r="V123" s="183"/>
      <c r="W123" s="141" t="s">
        <v>197</v>
      </c>
      <c r="X123" s="183"/>
      <c r="Y123" s="183"/>
      <c r="Z123" s="3" t="s">
        <v>1</v>
      </c>
      <c r="AA123" s="3"/>
      <c r="AB123" s="3"/>
      <c r="AC123" s="3"/>
      <c r="AD123" s="3"/>
      <c r="AE123" s="56"/>
      <c r="AF123" s="3" t="s">
        <v>2</v>
      </c>
      <c r="AG123" s="3"/>
      <c r="AH123" s="3"/>
      <c r="AI123" s="3"/>
      <c r="AJ123" s="3"/>
      <c r="AK123" s="3"/>
      <c r="AL123" s="3"/>
      <c r="AM123" s="3"/>
      <c r="AN123" s="3"/>
      <c r="AO123" s="3"/>
      <c r="AP123" s="3"/>
      <c r="AQ123" s="3"/>
      <c r="AR123" s="3"/>
      <c r="AS123" s="3"/>
      <c r="AT123" s="3"/>
      <c r="AU123" s="3"/>
      <c r="AV123" s="21"/>
      <c r="AW123" s="21"/>
      <c r="AX123" s="21"/>
      <c r="AY123" s="21"/>
      <c r="AZ123" s="21"/>
      <c r="BA123" s="21"/>
      <c r="BB123" s="21"/>
    </row>
    <row r="124" spans="1:54" s="1" customFormat="1" ht="13.15" customHeight="1">
      <c r="A124" s="3"/>
      <c r="B124" s="3"/>
      <c r="C124" s="5" t="s">
        <v>57</v>
      </c>
      <c r="D124" s="3"/>
      <c r="E124" s="3"/>
      <c r="F124" s="3"/>
      <c r="G124" s="3"/>
      <c r="H124" s="3"/>
      <c r="I124" s="3"/>
      <c r="J124" s="3"/>
      <c r="K124" s="3"/>
      <c r="L124" s="3"/>
      <c r="M124" s="3"/>
      <c r="N124" s="3"/>
      <c r="O124" s="3"/>
      <c r="P124" s="3"/>
      <c r="Q124" s="3"/>
      <c r="R124" s="3"/>
      <c r="S124" s="3"/>
      <c r="T124" s="3"/>
      <c r="U124" s="56"/>
      <c r="V124" s="3" t="s">
        <v>211</v>
      </c>
      <c r="W124" s="3"/>
      <c r="X124" s="56"/>
      <c r="Y124" s="3" t="s">
        <v>214</v>
      </c>
      <c r="Z124" s="3"/>
      <c r="AA124" s="3"/>
      <c r="AB124" s="3"/>
      <c r="AC124" s="3"/>
      <c r="AD124" s="3"/>
      <c r="AE124" s="3"/>
      <c r="AF124" s="3"/>
      <c r="AG124" s="3"/>
      <c r="AH124" s="3"/>
      <c r="AI124" s="3"/>
      <c r="AJ124" s="3"/>
      <c r="AK124" s="3"/>
      <c r="AL124" s="3"/>
      <c r="AM124" s="3"/>
      <c r="AN124" s="3"/>
      <c r="AO124" s="3"/>
      <c r="AP124" s="3"/>
      <c r="AQ124" s="3"/>
      <c r="AR124" s="3"/>
      <c r="AS124" s="3"/>
      <c r="AT124" s="3"/>
      <c r="AU124" s="3"/>
      <c r="AV124" s="21"/>
      <c r="AW124" s="21"/>
      <c r="AX124" s="21"/>
      <c r="AY124" s="21"/>
      <c r="AZ124" s="21"/>
      <c r="BA124" s="21"/>
      <c r="BB124" s="21"/>
    </row>
    <row r="125" spans="1:54" s="1" customFormat="1" ht="12" hidden="1" customHeight="1">
      <c r="A125" s="3"/>
      <c r="B125" s="3"/>
      <c r="C125" s="5"/>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21"/>
      <c r="AW125" s="21"/>
      <c r="AX125" s="21"/>
      <c r="AY125" s="21"/>
      <c r="AZ125" s="21"/>
      <c r="BA125" s="21"/>
      <c r="BB125" s="21"/>
    </row>
    <row r="126" spans="1:54" s="1" customFormat="1" ht="12" hidden="1" customHeight="1">
      <c r="A126" s="3"/>
      <c r="B126" s="3"/>
      <c r="C126" s="5"/>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21"/>
      <c r="AW126" s="21"/>
      <c r="AX126" s="21"/>
      <c r="AY126" s="21"/>
      <c r="AZ126" s="21"/>
      <c r="BA126" s="21"/>
      <c r="BB126" s="21"/>
    </row>
    <row r="127" spans="1:54" s="1" customFormat="1" ht="12" hidden="1" customHeight="1">
      <c r="A127" s="3"/>
      <c r="B127" s="3"/>
      <c r="C127" s="5"/>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21"/>
      <c r="AW127" s="21"/>
      <c r="AX127" s="21"/>
      <c r="AY127" s="21"/>
      <c r="AZ127" s="21"/>
      <c r="BA127" s="21"/>
      <c r="BB127" s="21"/>
    </row>
    <row r="128" spans="1:54" s="1" customFormat="1"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21"/>
      <c r="AW128" s="21"/>
      <c r="AX128" s="21"/>
      <c r="AY128" s="21"/>
      <c r="AZ128" s="21"/>
      <c r="BA128" s="21"/>
      <c r="BB128" s="21"/>
    </row>
    <row r="129" spans="1:54" s="1" customFormat="1"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21"/>
      <c r="AW129" s="21"/>
      <c r="AX129" s="21"/>
      <c r="AY129" s="21"/>
      <c r="AZ129" s="21"/>
      <c r="BA129" s="21"/>
      <c r="BB129" s="21"/>
    </row>
    <row r="130" spans="1:54" s="1" customFormat="1" ht="14.1" customHeight="1">
      <c r="A130" s="3"/>
      <c r="B130" s="5" t="s">
        <v>118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21"/>
      <c r="AW130" s="21"/>
      <c r="AX130" s="21"/>
      <c r="AY130" s="21"/>
      <c r="AZ130" s="21"/>
      <c r="BA130" s="21"/>
      <c r="BB130" s="21"/>
    </row>
    <row r="131" spans="1:54" s="1" customFormat="1" ht="13.15" customHeight="1">
      <c r="A131" s="3"/>
      <c r="B131" s="5" t="s">
        <v>157</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21"/>
      <c r="AW131" s="21"/>
      <c r="AX131" s="21"/>
      <c r="AY131" s="21"/>
      <c r="AZ131" s="21"/>
      <c r="BA131" s="21"/>
      <c r="BB131" s="21"/>
    </row>
    <row r="132" spans="1:54" s="1" customFormat="1" ht="13.15" customHeight="1">
      <c r="A132" s="3"/>
      <c r="B132" s="3"/>
      <c r="C132" s="5" t="s">
        <v>223</v>
      </c>
      <c r="D132" s="3"/>
      <c r="E132" s="3"/>
      <c r="F132" s="3"/>
      <c r="G132" s="3"/>
      <c r="H132" s="3"/>
      <c r="I132" s="3"/>
      <c r="J132" s="139" t="s">
        <v>11</v>
      </c>
      <c r="K132" s="193"/>
      <c r="L132" s="193"/>
      <c r="M132" s="3" t="s">
        <v>3</v>
      </c>
      <c r="N132" s="3"/>
      <c r="O132" s="3"/>
      <c r="P132" s="3"/>
      <c r="Q132" s="3"/>
      <c r="R132" s="3"/>
      <c r="S132" s="3"/>
      <c r="T132" s="3"/>
      <c r="U132" s="3"/>
      <c r="V132" s="3"/>
      <c r="W132" s="19" t="s">
        <v>113</v>
      </c>
      <c r="X132" s="187"/>
      <c r="Y132" s="187"/>
      <c r="Z132" s="187"/>
      <c r="AA132" s="187"/>
      <c r="AB132" s="187"/>
      <c r="AC132" s="187"/>
      <c r="AD132" s="194" t="s">
        <v>311</v>
      </c>
      <c r="AE132" s="195"/>
      <c r="AF132" s="195"/>
      <c r="AG132" s="195"/>
      <c r="AH132" s="192"/>
      <c r="AI132" s="192"/>
      <c r="AJ132" s="192"/>
      <c r="AK132" s="192"/>
      <c r="AL132" s="192"/>
      <c r="AM132" s="192"/>
      <c r="AN132" s="192"/>
      <c r="AO132" s="3" t="s">
        <v>208</v>
      </c>
      <c r="AP132" s="3"/>
      <c r="AQ132" s="3"/>
      <c r="AR132" s="3"/>
      <c r="AS132" s="3"/>
      <c r="AT132" s="3"/>
      <c r="AU132" s="3"/>
      <c r="AV132" s="21"/>
      <c r="AW132" s="21"/>
      <c r="AX132" s="21"/>
      <c r="AY132" s="21"/>
      <c r="AZ132" s="21"/>
      <c r="BA132" s="21"/>
      <c r="BB132" s="21"/>
    </row>
    <row r="133" spans="1:54" s="1" customFormat="1" ht="13.15" customHeight="1">
      <c r="A133" s="3"/>
      <c r="B133" s="3"/>
      <c r="C133" s="5"/>
      <c r="D133" s="3"/>
      <c r="E133" s="3"/>
      <c r="F133" s="3"/>
      <c r="G133" s="3"/>
      <c r="H133" s="3"/>
      <c r="I133" s="3"/>
      <c r="J133" s="3" t="s">
        <v>224</v>
      </c>
      <c r="K133" s="3"/>
      <c r="L133" s="3"/>
      <c r="M133" s="3"/>
      <c r="N133" s="3"/>
      <c r="O133" s="3"/>
      <c r="P133" s="3"/>
      <c r="Q133" s="3"/>
      <c r="R133" s="3"/>
      <c r="S133" s="3"/>
      <c r="T133" s="3"/>
      <c r="U133" s="3"/>
      <c r="V133" s="3"/>
      <c r="W133" s="3"/>
      <c r="X133" s="3"/>
      <c r="Y133" s="3"/>
      <c r="Z133" s="3"/>
      <c r="AA133" s="3"/>
      <c r="AB133" s="3"/>
      <c r="AC133" s="3"/>
      <c r="AD133" s="3"/>
      <c r="AE133" s="3"/>
      <c r="AF133" s="3"/>
      <c r="AG133" s="139" t="s">
        <v>207</v>
      </c>
      <c r="AH133" s="192"/>
      <c r="AI133" s="192"/>
      <c r="AJ133" s="192"/>
      <c r="AK133" s="192"/>
      <c r="AL133" s="192"/>
      <c r="AM133" s="192"/>
      <c r="AN133" s="192"/>
      <c r="AO133" s="3" t="s">
        <v>208</v>
      </c>
      <c r="AP133" s="3"/>
      <c r="AQ133" s="3"/>
      <c r="AR133" s="3"/>
      <c r="AS133" s="3"/>
      <c r="AT133" s="3"/>
      <c r="AU133" s="3"/>
      <c r="AV133" s="21"/>
      <c r="AW133" s="21"/>
      <c r="AX133" s="21"/>
      <c r="AY133" s="21"/>
      <c r="AZ133" s="21"/>
      <c r="BA133" s="21"/>
      <c r="BB133" s="21"/>
    </row>
    <row r="134" spans="1:54" s="1" customFormat="1" ht="12" hidden="1" customHeight="1">
      <c r="A134" s="3"/>
      <c r="B134" s="3"/>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3"/>
      <c r="AV134" s="21"/>
      <c r="AW134" s="21"/>
      <c r="AX134" s="21"/>
      <c r="AY134" s="21"/>
      <c r="AZ134" s="21"/>
      <c r="BA134" s="21"/>
      <c r="BB134" s="21"/>
    </row>
    <row r="135" spans="1:54" s="1" customFormat="1" ht="13.15" customHeight="1">
      <c r="A135" s="3"/>
      <c r="B135" s="3"/>
      <c r="C135" s="5" t="s">
        <v>59</v>
      </c>
      <c r="D135" s="3"/>
      <c r="E135" s="3"/>
      <c r="F135" s="3"/>
      <c r="G135" s="3"/>
      <c r="H135" s="3"/>
      <c r="I135" s="3"/>
      <c r="J135" s="3"/>
      <c r="K135" s="3"/>
      <c r="L135" s="3"/>
      <c r="M135" s="3"/>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3"/>
      <c r="AV135" s="21"/>
      <c r="AW135" s="21"/>
      <c r="AX135" s="21"/>
      <c r="AY135" s="21"/>
      <c r="AZ135" s="21"/>
      <c r="BA135" s="21"/>
      <c r="BB135" s="21"/>
    </row>
    <row r="136" spans="1:54" s="1" customFormat="1" ht="13.15" customHeight="1">
      <c r="A136" s="3"/>
      <c r="B136" s="3"/>
      <c r="C136" s="5" t="s">
        <v>60</v>
      </c>
      <c r="D136" s="3"/>
      <c r="E136" s="3"/>
      <c r="F136" s="3"/>
      <c r="G136" s="3"/>
      <c r="H136" s="3"/>
      <c r="I136" s="3"/>
      <c r="J136" s="3"/>
      <c r="K136" s="3"/>
      <c r="L136" s="3"/>
      <c r="M136" s="3"/>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3"/>
      <c r="AV136" s="21"/>
      <c r="AW136" s="21"/>
      <c r="AX136" s="21"/>
      <c r="AY136" s="21"/>
      <c r="AZ136" s="21"/>
      <c r="BA136" s="21"/>
      <c r="BB136" s="21"/>
    </row>
    <row r="137" spans="1:54" s="1" customFormat="1" ht="13.15" customHeight="1">
      <c r="A137" s="3"/>
      <c r="B137" s="3"/>
      <c r="C137" s="5" t="s">
        <v>61</v>
      </c>
      <c r="D137" s="3"/>
      <c r="E137" s="3"/>
      <c r="F137" s="3"/>
      <c r="G137" s="3"/>
      <c r="H137" s="3"/>
      <c r="I137" s="3"/>
      <c r="J137" s="3"/>
      <c r="K137" s="3"/>
      <c r="L137" s="3"/>
      <c r="M137" s="3"/>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3"/>
      <c r="AV137" s="21"/>
      <c r="AW137" s="21"/>
      <c r="AX137" s="21"/>
      <c r="AY137" s="21"/>
      <c r="AZ137" s="21"/>
      <c r="BA137" s="21"/>
      <c r="BB137" s="21"/>
    </row>
    <row r="138" spans="1:54" s="1" customFormat="1" ht="13.15" customHeight="1">
      <c r="A138" s="3"/>
      <c r="B138" s="3"/>
      <c r="C138" s="5"/>
      <c r="D138" s="3"/>
      <c r="E138" s="3"/>
      <c r="F138" s="3"/>
      <c r="G138" s="3"/>
      <c r="H138" s="3"/>
      <c r="I138" s="3"/>
      <c r="J138" s="139" t="s">
        <v>11</v>
      </c>
      <c r="K138" s="193"/>
      <c r="L138" s="193"/>
      <c r="M138" s="3" t="s">
        <v>12</v>
      </c>
      <c r="N138" s="3"/>
      <c r="O138" s="3"/>
      <c r="P138" s="3"/>
      <c r="Q138" s="3"/>
      <c r="R138" s="3"/>
      <c r="S138" s="3"/>
      <c r="T138" s="3"/>
      <c r="U138" s="3"/>
      <c r="V138" s="139"/>
      <c r="W138" s="19" t="s">
        <v>113</v>
      </c>
      <c r="X138" s="187"/>
      <c r="Y138" s="187"/>
      <c r="Z138" s="187"/>
      <c r="AA138" s="187"/>
      <c r="AB138" s="194" t="s">
        <v>312</v>
      </c>
      <c r="AC138" s="195"/>
      <c r="AD138" s="195"/>
      <c r="AE138" s="195"/>
      <c r="AF138" s="195"/>
      <c r="AG138" s="195"/>
      <c r="AH138" s="192"/>
      <c r="AI138" s="192"/>
      <c r="AJ138" s="192"/>
      <c r="AK138" s="192"/>
      <c r="AL138" s="192"/>
      <c r="AM138" s="192"/>
      <c r="AN138" s="192"/>
      <c r="AO138" s="3" t="s">
        <v>208</v>
      </c>
      <c r="AP138" s="3"/>
      <c r="AQ138" s="3"/>
      <c r="AR138" s="3"/>
      <c r="AS138" s="3"/>
      <c r="AT138" s="3"/>
      <c r="AU138" s="3"/>
      <c r="AV138" s="21"/>
      <c r="AW138" s="21"/>
      <c r="AX138" s="21"/>
      <c r="AY138" s="21"/>
      <c r="AZ138" s="21"/>
      <c r="BA138" s="21"/>
      <c r="BB138" s="21"/>
    </row>
    <row r="139" spans="1:54" s="1" customFormat="1" ht="13.15" customHeight="1">
      <c r="A139" s="3"/>
      <c r="B139" s="3"/>
      <c r="C139" s="5" t="s">
        <v>62</v>
      </c>
      <c r="D139" s="3"/>
      <c r="E139" s="3"/>
      <c r="F139" s="3"/>
      <c r="G139" s="3"/>
      <c r="H139" s="3"/>
      <c r="I139" s="3"/>
      <c r="J139" s="3"/>
      <c r="K139" s="3"/>
      <c r="L139" s="3"/>
      <c r="M139" s="3"/>
      <c r="N139" s="190"/>
      <c r="O139" s="190"/>
      <c r="P139" s="190"/>
      <c r="Q139" s="190"/>
      <c r="R139" s="190"/>
      <c r="S139" s="190"/>
      <c r="T139" s="190"/>
      <c r="U139" s="190"/>
      <c r="V139" s="190"/>
      <c r="W139" s="6"/>
      <c r="X139" s="6"/>
      <c r="Y139" s="6"/>
      <c r="Z139" s="6"/>
      <c r="AA139" s="6"/>
      <c r="AB139" s="6"/>
      <c r="AC139" s="6"/>
      <c r="AD139" s="6"/>
      <c r="AE139" s="6"/>
      <c r="AF139" s="6"/>
      <c r="AG139" s="6"/>
      <c r="AH139" s="6"/>
      <c r="AI139" s="6"/>
      <c r="AJ139" s="6"/>
      <c r="AK139" s="6"/>
      <c r="AL139" s="6"/>
      <c r="AM139" s="6"/>
      <c r="AN139" s="6"/>
      <c r="AO139" s="6"/>
      <c r="AP139" s="4"/>
      <c r="AQ139" s="3"/>
      <c r="AR139" s="3"/>
      <c r="AS139" s="3"/>
      <c r="AT139" s="3"/>
      <c r="AU139" s="3"/>
      <c r="AV139" s="21"/>
      <c r="AW139" s="21"/>
      <c r="AX139" s="21"/>
      <c r="AY139" s="21"/>
      <c r="AZ139" s="21"/>
      <c r="BA139" s="21"/>
      <c r="BB139" s="21"/>
    </row>
    <row r="140" spans="1:54" s="1" customFormat="1" ht="13.15" customHeight="1">
      <c r="A140" s="3"/>
      <c r="B140" s="3"/>
      <c r="C140" s="5" t="s">
        <v>63</v>
      </c>
      <c r="D140" s="3"/>
      <c r="E140" s="3"/>
      <c r="F140" s="3"/>
      <c r="G140" s="3"/>
      <c r="H140" s="3"/>
      <c r="I140" s="3"/>
      <c r="J140" s="3"/>
      <c r="K140" s="3"/>
      <c r="L140" s="3"/>
      <c r="M140" s="3"/>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3"/>
      <c r="AV140" s="21"/>
      <c r="AW140" s="21"/>
      <c r="AX140" s="21"/>
      <c r="AY140" s="21"/>
      <c r="AZ140" s="21"/>
      <c r="BA140" s="21"/>
      <c r="BB140" s="21"/>
    </row>
    <row r="141" spans="1:54" s="1" customFormat="1" ht="13.15" customHeight="1">
      <c r="A141" s="3"/>
      <c r="B141" s="3"/>
      <c r="C141" s="5" t="s">
        <v>64</v>
      </c>
      <c r="D141" s="3"/>
      <c r="E141" s="3"/>
      <c r="F141" s="3"/>
      <c r="G141" s="3"/>
      <c r="H141" s="3"/>
      <c r="I141" s="3"/>
      <c r="J141" s="3"/>
      <c r="K141" s="3"/>
      <c r="L141" s="3"/>
      <c r="M141" s="3"/>
      <c r="N141" s="191"/>
      <c r="O141" s="191"/>
      <c r="P141" s="191"/>
      <c r="Q141" s="191"/>
      <c r="R141" s="191"/>
      <c r="S141" s="191"/>
      <c r="T141" s="191"/>
      <c r="U141" s="191"/>
      <c r="V141" s="191"/>
      <c r="W141" s="191"/>
      <c r="X141" s="191"/>
      <c r="Y141" s="191"/>
      <c r="Z141" s="191"/>
      <c r="AA141" s="191"/>
      <c r="AB141" s="191"/>
      <c r="AC141" s="191"/>
      <c r="AD141" s="191"/>
      <c r="AE141" s="13"/>
      <c r="AF141" s="13"/>
      <c r="AG141" s="13"/>
      <c r="AH141" s="13"/>
      <c r="AI141" s="13"/>
      <c r="AJ141" s="13"/>
      <c r="AK141" s="13"/>
      <c r="AL141" s="13"/>
      <c r="AM141" s="13"/>
      <c r="AN141" s="13"/>
      <c r="AO141" s="13"/>
      <c r="AP141" s="14"/>
      <c r="AQ141" s="3"/>
      <c r="AR141" s="3"/>
      <c r="AS141" s="3"/>
      <c r="AT141" s="3"/>
      <c r="AU141" s="3"/>
      <c r="AV141" s="21"/>
      <c r="AW141" s="21"/>
      <c r="AX141" s="21"/>
      <c r="AY141" s="21"/>
      <c r="AZ141" s="21"/>
      <c r="BA141" s="21"/>
      <c r="BB141" s="21"/>
    </row>
    <row r="142" spans="1:54" s="1" customFormat="1" ht="13.15" customHeight="1">
      <c r="A142" s="3"/>
      <c r="B142" s="5" t="s">
        <v>158</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21"/>
      <c r="AW142" s="21"/>
      <c r="AX142" s="21"/>
      <c r="AY142" s="21"/>
      <c r="AZ142" s="21"/>
      <c r="BA142" s="21"/>
      <c r="BB142" s="21"/>
    </row>
    <row r="143" spans="1:54" s="1" customFormat="1" ht="13.15" customHeight="1">
      <c r="A143" s="3"/>
      <c r="B143" s="3"/>
      <c r="C143" s="5" t="s">
        <v>223</v>
      </c>
      <c r="D143" s="3"/>
      <c r="E143" s="3"/>
      <c r="F143" s="3"/>
      <c r="G143" s="3"/>
      <c r="H143" s="3"/>
      <c r="I143" s="3"/>
      <c r="J143" s="139" t="s">
        <v>11</v>
      </c>
      <c r="K143" s="193"/>
      <c r="L143" s="193"/>
      <c r="M143" s="3" t="s">
        <v>3</v>
      </c>
      <c r="N143" s="3"/>
      <c r="O143" s="3"/>
      <c r="P143" s="3"/>
      <c r="Q143" s="3"/>
      <c r="R143" s="3"/>
      <c r="S143" s="3"/>
      <c r="T143" s="3"/>
      <c r="U143" s="3"/>
      <c r="V143" s="139"/>
      <c r="W143" s="19" t="s">
        <v>113</v>
      </c>
      <c r="X143" s="187"/>
      <c r="Y143" s="187"/>
      <c r="Z143" s="187"/>
      <c r="AA143" s="187"/>
      <c r="AB143" s="187"/>
      <c r="AC143" s="187"/>
      <c r="AD143" s="194" t="s">
        <v>311</v>
      </c>
      <c r="AE143" s="195"/>
      <c r="AF143" s="195"/>
      <c r="AG143" s="195"/>
      <c r="AH143" s="192"/>
      <c r="AI143" s="192"/>
      <c r="AJ143" s="192"/>
      <c r="AK143" s="192"/>
      <c r="AL143" s="192"/>
      <c r="AM143" s="192"/>
      <c r="AN143" s="192"/>
      <c r="AO143" s="3" t="s">
        <v>208</v>
      </c>
      <c r="AP143" s="3"/>
      <c r="AQ143" s="3"/>
      <c r="AR143" s="3"/>
      <c r="AS143" s="3"/>
      <c r="AT143" s="3"/>
      <c r="AU143" s="3"/>
      <c r="AV143" s="21"/>
      <c r="AW143" s="21"/>
      <c r="AX143" s="21"/>
      <c r="AY143" s="21"/>
      <c r="AZ143" s="21"/>
      <c r="BA143" s="21"/>
      <c r="BB143" s="21"/>
    </row>
    <row r="144" spans="1:54" s="1" customFormat="1" ht="13.15" customHeight="1">
      <c r="A144" s="3"/>
      <c r="B144" s="3"/>
      <c r="C144" s="5"/>
      <c r="D144" s="3"/>
      <c r="E144" s="3"/>
      <c r="F144" s="3"/>
      <c r="G144" s="3"/>
      <c r="H144" s="3"/>
      <c r="I144" s="3"/>
      <c r="J144" s="3" t="s">
        <v>224</v>
      </c>
      <c r="K144" s="3"/>
      <c r="L144" s="3"/>
      <c r="M144" s="3"/>
      <c r="N144" s="3"/>
      <c r="O144" s="3"/>
      <c r="P144" s="3"/>
      <c r="Q144" s="3"/>
      <c r="R144" s="3"/>
      <c r="S144" s="3"/>
      <c r="T144" s="3"/>
      <c r="U144" s="3"/>
      <c r="V144" s="3"/>
      <c r="W144" s="3"/>
      <c r="X144" s="3"/>
      <c r="Y144" s="3"/>
      <c r="Z144" s="3"/>
      <c r="AA144" s="3"/>
      <c r="AB144" s="3"/>
      <c r="AC144" s="3"/>
      <c r="AD144" s="3"/>
      <c r="AE144" s="3"/>
      <c r="AF144" s="3"/>
      <c r="AG144" s="139" t="s">
        <v>207</v>
      </c>
      <c r="AH144" s="192"/>
      <c r="AI144" s="192"/>
      <c r="AJ144" s="192"/>
      <c r="AK144" s="192"/>
      <c r="AL144" s="192"/>
      <c r="AM144" s="192"/>
      <c r="AN144" s="192"/>
      <c r="AO144" s="3" t="s">
        <v>208</v>
      </c>
      <c r="AP144" s="3"/>
      <c r="AQ144" s="3"/>
      <c r="AR144" s="3"/>
      <c r="AS144" s="3"/>
      <c r="AT144" s="3"/>
      <c r="AU144" s="3"/>
      <c r="AV144" s="21"/>
      <c r="AW144" s="21"/>
      <c r="AX144" s="21"/>
      <c r="AY144" s="21"/>
      <c r="AZ144" s="21"/>
      <c r="BA144" s="21"/>
      <c r="BB144" s="21"/>
    </row>
    <row r="145" spans="1:54" s="1" customFormat="1" ht="12" hidden="1" customHeight="1">
      <c r="A145" s="3"/>
      <c r="B145" s="3"/>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3"/>
      <c r="AV145" s="21"/>
      <c r="AW145" s="21"/>
      <c r="AX145" s="21"/>
      <c r="AY145" s="21"/>
      <c r="AZ145" s="21"/>
      <c r="BA145" s="21"/>
      <c r="BB145" s="21"/>
    </row>
    <row r="146" spans="1:54" s="1" customFormat="1" ht="13.15" customHeight="1">
      <c r="A146" s="3"/>
      <c r="B146" s="3"/>
      <c r="C146" s="5" t="s">
        <v>59</v>
      </c>
      <c r="D146" s="3"/>
      <c r="E146" s="3"/>
      <c r="F146" s="3"/>
      <c r="G146" s="3"/>
      <c r="H146" s="3"/>
      <c r="I146" s="3"/>
      <c r="J146" s="3"/>
      <c r="K146" s="3"/>
      <c r="L146" s="3"/>
      <c r="M146" s="3"/>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3"/>
      <c r="AV146" s="21"/>
      <c r="AW146" s="21"/>
      <c r="AX146" s="21"/>
      <c r="AY146" s="21"/>
      <c r="AZ146" s="21"/>
      <c r="BA146" s="21"/>
      <c r="BB146" s="21"/>
    </row>
    <row r="147" spans="1:54" s="1" customFormat="1" ht="13.15" customHeight="1">
      <c r="A147" s="3"/>
      <c r="B147" s="3"/>
      <c r="C147" s="5" t="s">
        <v>60</v>
      </c>
      <c r="D147" s="3"/>
      <c r="E147" s="3"/>
      <c r="F147" s="3"/>
      <c r="G147" s="3"/>
      <c r="H147" s="3"/>
      <c r="I147" s="3"/>
      <c r="J147" s="3"/>
      <c r="K147" s="3"/>
      <c r="L147" s="3"/>
      <c r="M147" s="3"/>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3"/>
      <c r="AV147" s="21"/>
      <c r="AW147" s="21"/>
      <c r="AX147" s="21"/>
      <c r="AY147" s="21"/>
      <c r="AZ147" s="21"/>
      <c r="BA147" s="21"/>
      <c r="BB147" s="21"/>
    </row>
    <row r="148" spans="1:54" s="1" customFormat="1" ht="13.15" customHeight="1">
      <c r="A148" s="3"/>
      <c r="B148" s="3"/>
      <c r="C148" s="5" t="s">
        <v>61</v>
      </c>
      <c r="D148" s="3"/>
      <c r="E148" s="3"/>
      <c r="F148" s="3"/>
      <c r="G148" s="3"/>
      <c r="H148" s="3"/>
      <c r="I148" s="3"/>
      <c r="J148" s="3"/>
      <c r="K148" s="3"/>
      <c r="L148" s="3"/>
      <c r="M148" s="3"/>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3"/>
      <c r="AV148" s="21"/>
      <c r="AW148" s="21"/>
      <c r="AX148" s="21"/>
      <c r="AY148" s="21"/>
      <c r="AZ148" s="21"/>
      <c r="BA148" s="21"/>
      <c r="BB148" s="21"/>
    </row>
    <row r="149" spans="1:54" s="1" customFormat="1" ht="13.15" customHeight="1">
      <c r="A149" s="3"/>
      <c r="B149" s="3"/>
      <c r="C149" s="5"/>
      <c r="D149" s="3"/>
      <c r="E149" s="3"/>
      <c r="F149" s="3"/>
      <c r="G149" s="3"/>
      <c r="H149" s="3"/>
      <c r="I149" s="3"/>
      <c r="J149" s="139" t="s">
        <v>11</v>
      </c>
      <c r="K149" s="193"/>
      <c r="L149" s="193"/>
      <c r="M149" s="3" t="s">
        <v>12</v>
      </c>
      <c r="N149" s="3"/>
      <c r="O149" s="3"/>
      <c r="P149" s="3"/>
      <c r="Q149" s="3"/>
      <c r="R149" s="3"/>
      <c r="S149" s="3"/>
      <c r="T149" s="3"/>
      <c r="U149" s="3"/>
      <c r="V149" s="139"/>
      <c r="W149" s="19" t="s">
        <v>113</v>
      </c>
      <c r="X149" s="187"/>
      <c r="Y149" s="187"/>
      <c r="Z149" s="187"/>
      <c r="AA149" s="187"/>
      <c r="AB149" s="194" t="s">
        <v>312</v>
      </c>
      <c r="AC149" s="195"/>
      <c r="AD149" s="195"/>
      <c r="AE149" s="195"/>
      <c r="AF149" s="195"/>
      <c r="AG149" s="195"/>
      <c r="AH149" s="192"/>
      <c r="AI149" s="192"/>
      <c r="AJ149" s="192"/>
      <c r="AK149" s="192"/>
      <c r="AL149" s="192"/>
      <c r="AM149" s="192"/>
      <c r="AN149" s="192"/>
      <c r="AO149" s="3" t="s">
        <v>208</v>
      </c>
      <c r="AP149" s="3"/>
      <c r="AQ149" s="3"/>
      <c r="AR149" s="3"/>
      <c r="AS149" s="3"/>
      <c r="AT149" s="3"/>
      <c r="AU149" s="3"/>
      <c r="AV149" s="21"/>
      <c r="AW149" s="21"/>
      <c r="AX149" s="21"/>
      <c r="AY149" s="21"/>
      <c r="AZ149" s="21"/>
      <c r="BA149" s="21"/>
      <c r="BB149" s="21"/>
    </row>
    <row r="150" spans="1:54" s="1" customFormat="1" ht="13.15" customHeight="1">
      <c r="A150" s="3"/>
      <c r="B150" s="3"/>
      <c r="C150" s="5" t="s">
        <v>62</v>
      </c>
      <c r="D150" s="3"/>
      <c r="E150" s="3"/>
      <c r="F150" s="3"/>
      <c r="G150" s="3"/>
      <c r="H150" s="3"/>
      <c r="I150" s="3"/>
      <c r="J150" s="3"/>
      <c r="K150" s="3"/>
      <c r="L150" s="3"/>
      <c r="M150" s="3"/>
      <c r="N150" s="190"/>
      <c r="O150" s="190"/>
      <c r="P150" s="190"/>
      <c r="Q150" s="190"/>
      <c r="R150" s="190"/>
      <c r="S150" s="190"/>
      <c r="T150" s="190"/>
      <c r="U150" s="190"/>
      <c r="V150" s="190"/>
      <c r="W150" s="6"/>
      <c r="X150" s="6"/>
      <c r="Y150" s="6"/>
      <c r="Z150" s="6"/>
      <c r="AA150" s="6"/>
      <c r="AB150" s="6"/>
      <c r="AC150" s="6"/>
      <c r="AD150" s="6"/>
      <c r="AE150" s="6"/>
      <c r="AF150" s="6"/>
      <c r="AG150" s="6"/>
      <c r="AH150" s="6"/>
      <c r="AI150" s="6"/>
      <c r="AJ150" s="6"/>
      <c r="AK150" s="6"/>
      <c r="AL150" s="6"/>
      <c r="AM150" s="6"/>
      <c r="AN150" s="6"/>
      <c r="AO150" s="6"/>
      <c r="AP150" s="4"/>
      <c r="AQ150" s="3"/>
      <c r="AR150" s="3"/>
      <c r="AS150" s="3"/>
      <c r="AT150" s="3"/>
      <c r="AU150" s="3"/>
      <c r="AV150" s="21"/>
      <c r="AW150" s="21"/>
      <c r="AX150" s="21"/>
      <c r="AY150" s="21"/>
      <c r="AZ150" s="21"/>
      <c r="BA150" s="21"/>
      <c r="BB150" s="21"/>
    </row>
    <row r="151" spans="1:54" s="1" customFormat="1" ht="13.15" customHeight="1">
      <c r="A151" s="3"/>
      <c r="B151" s="3"/>
      <c r="C151" s="5" t="s">
        <v>63</v>
      </c>
      <c r="D151" s="3"/>
      <c r="E151" s="3"/>
      <c r="F151" s="3"/>
      <c r="G151" s="3"/>
      <c r="H151" s="3"/>
      <c r="I151" s="3"/>
      <c r="J151" s="3"/>
      <c r="K151" s="3"/>
      <c r="L151" s="3"/>
      <c r="M151" s="3"/>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3"/>
      <c r="AV151" s="21"/>
      <c r="AW151" s="21"/>
      <c r="AX151" s="21"/>
      <c r="AY151" s="21"/>
      <c r="AZ151" s="21"/>
      <c r="BA151" s="21"/>
      <c r="BB151" s="21"/>
    </row>
    <row r="152" spans="1:54" s="1" customFormat="1" ht="13.15" customHeight="1">
      <c r="A152" s="3"/>
      <c r="B152" s="3"/>
      <c r="C152" s="5" t="s">
        <v>64</v>
      </c>
      <c r="D152" s="3"/>
      <c r="E152" s="3"/>
      <c r="F152" s="3"/>
      <c r="G152" s="3"/>
      <c r="H152" s="3"/>
      <c r="I152" s="3"/>
      <c r="J152" s="3"/>
      <c r="K152" s="3"/>
      <c r="L152" s="3"/>
      <c r="M152" s="3"/>
      <c r="N152" s="191"/>
      <c r="O152" s="191"/>
      <c r="P152" s="191"/>
      <c r="Q152" s="191"/>
      <c r="R152" s="191"/>
      <c r="S152" s="191"/>
      <c r="T152" s="191"/>
      <c r="U152" s="191"/>
      <c r="V152" s="191"/>
      <c r="W152" s="191"/>
      <c r="X152" s="191"/>
      <c r="Y152" s="191"/>
      <c r="Z152" s="191"/>
      <c r="AA152" s="191"/>
      <c r="AB152" s="191"/>
      <c r="AC152" s="191"/>
      <c r="AD152" s="191"/>
      <c r="AE152" s="13"/>
      <c r="AF152" s="13"/>
      <c r="AG152" s="13"/>
      <c r="AH152" s="13"/>
      <c r="AI152" s="13"/>
      <c r="AJ152" s="13"/>
      <c r="AK152" s="13"/>
      <c r="AL152" s="13"/>
      <c r="AM152" s="13"/>
      <c r="AN152" s="13"/>
      <c r="AO152" s="13"/>
      <c r="AP152" s="14"/>
      <c r="AQ152" s="3"/>
      <c r="AR152" s="3"/>
      <c r="AS152" s="3"/>
      <c r="AT152" s="3"/>
      <c r="AU152" s="3"/>
      <c r="AV152" s="21"/>
      <c r="AW152" s="21"/>
      <c r="AX152" s="21"/>
      <c r="AY152" s="21"/>
      <c r="AZ152" s="21"/>
      <c r="BA152" s="21"/>
      <c r="BB152" s="21"/>
    </row>
    <row r="153" spans="1:54" s="1" customFormat="1" ht="13.15" hidden="1" customHeight="1">
      <c r="A153" s="3"/>
      <c r="B153" s="5" t="s">
        <v>161</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21"/>
      <c r="AW153" s="21"/>
      <c r="AX153" s="21"/>
      <c r="AY153" s="21"/>
      <c r="AZ153" s="21"/>
      <c r="BA153" s="21"/>
      <c r="BB153" s="21"/>
    </row>
    <row r="154" spans="1:54" s="1" customFormat="1" ht="13.15" hidden="1" customHeight="1">
      <c r="A154" s="3"/>
      <c r="B154" s="43"/>
      <c r="C154" s="45" t="s">
        <v>223</v>
      </c>
      <c r="D154" s="43"/>
      <c r="E154" s="43"/>
      <c r="F154" s="43"/>
      <c r="G154" s="43"/>
      <c r="H154" s="43"/>
      <c r="I154" s="43"/>
      <c r="J154" s="46" t="s">
        <v>11</v>
      </c>
      <c r="K154" s="189"/>
      <c r="L154" s="189"/>
      <c r="M154" s="43" t="s">
        <v>3</v>
      </c>
      <c r="N154" s="43"/>
      <c r="O154" s="43"/>
      <c r="P154" s="43"/>
      <c r="Q154" s="43"/>
      <c r="R154" s="43"/>
      <c r="S154" s="43"/>
      <c r="T154" s="43"/>
      <c r="U154" s="43"/>
      <c r="V154" s="46"/>
      <c r="W154" s="47" t="s">
        <v>113</v>
      </c>
      <c r="X154" s="189"/>
      <c r="Y154" s="189"/>
      <c r="Z154" s="189"/>
      <c r="AA154" s="189"/>
      <c r="AB154" s="189"/>
      <c r="AC154" s="189"/>
      <c r="AD154" s="43"/>
      <c r="AE154" s="43"/>
      <c r="AF154" s="43"/>
      <c r="AG154" s="46" t="s">
        <v>13</v>
      </c>
      <c r="AH154" s="188"/>
      <c r="AI154" s="188"/>
      <c r="AJ154" s="188"/>
      <c r="AK154" s="188"/>
      <c r="AL154" s="188"/>
      <c r="AM154" s="188"/>
      <c r="AN154" s="188"/>
      <c r="AO154" s="43" t="s">
        <v>208</v>
      </c>
      <c r="AP154" s="43"/>
      <c r="AQ154" s="43"/>
      <c r="AR154" s="43"/>
      <c r="AS154" s="43"/>
      <c r="AT154" s="43"/>
      <c r="AU154" s="3"/>
      <c r="AV154" s="21"/>
      <c r="AW154" s="21"/>
      <c r="AX154" s="21"/>
      <c r="AY154" s="21"/>
      <c r="AZ154" s="21"/>
      <c r="BA154" s="21"/>
      <c r="BB154" s="21"/>
    </row>
    <row r="155" spans="1:54" s="1" customFormat="1" ht="13.15" hidden="1" customHeight="1">
      <c r="A155" s="3"/>
      <c r="B155" s="43"/>
      <c r="C155" s="45"/>
      <c r="D155" s="43"/>
      <c r="E155" s="43"/>
      <c r="F155" s="43"/>
      <c r="G155" s="43"/>
      <c r="H155" s="43"/>
      <c r="I155" s="43"/>
      <c r="J155" s="43" t="s">
        <v>224</v>
      </c>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6" t="s">
        <v>207</v>
      </c>
      <c r="AH155" s="188"/>
      <c r="AI155" s="188"/>
      <c r="AJ155" s="188"/>
      <c r="AK155" s="188"/>
      <c r="AL155" s="188"/>
      <c r="AM155" s="188"/>
      <c r="AN155" s="188"/>
      <c r="AO155" s="43" t="s">
        <v>208</v>
      </c>
      <c r="AP155" s="43"/>
      <c r="AQ155" s="43"/>
      <c r="AR155" s="43"/>
      <c r="AS155" s="43"/>
      <c r="AT155" s="43"/>
      <c r="AU155" s="3"/>
      <c r="AV155" s="21"/>
      <c r="AW155" s="21"/>
      <c r="AX155" s="21"/>
      <c r="AY155" s="21"/>
      <c r="AZ155" s="21"/>
      <c r="BA155" s="21"/>
      <c r="BB155" s="21"/>
    </row>
    <row r="156" spans="1:54" s="1" customFormat="1" ht="12" hidden="1" customHeight="1">
      <c r="A156" s="3"/>
      <c r="B156" s="43"/>
      <c r="C156" s="45"/>
      <c r="D156" s="43"/>
      <c r="E156" s="43"/>
      <c r="F156" s="43"/>
      <c r="G156" s="43"/>
      <c r="H156" s="43"/>
      <c r="I156" s="43"/>
      <c r="J156" s="43" t="s">
        <v>5</v>
      </c>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6" t="s">
        <v>207</v>
      </c>
      <c r="AH156" s="188"/>
      <c r="AI156" s="188"/>
      <c r="AJ156" s="188"/>
      <c r="AK156" s="188"/>
      <c r="AL156" s="188"/>
      <c r="AM156" s="188"/>
      <c r="AN156" s="188"/>
      <c r="AO156" s="43" t="s">
        <v>208</v>
      </c>
      <c r="AP156" s="43"/>
      <c r="AQ156" s="43"/>
      <c r="AR156" s="43"/>
      <c r="AS156" s="43"/>
      <c r="AT156" s="43"/>
      <c r="AU156" s="3"/>
      <c r="AV156" s="21"/>
      <c r="AW156" s="21"/>
      <c r="AX156" s="21"/>
      <c r="AY156" s="21"/>
      <c r="AZ156" s="21"/>
      <c r="BA156" s="21"/>
      <c r="BB156" s="21"/>
    </row>
    <row r="157" spans="1:54" s="1" customFormat="1" ht="13.15" hidden="1" customHeight="1">
      <c r="A157" s="3"/>
      <c r="B157" s="43"/>
      <c r="C157" s="45" t="s">
        <v>59</v>
      </c>
      <c r="D157" s="43"/>
      <c r="E157" s="43"/>
      <c r="F157" s="43"/>
      <c r="G157" s="43"/>
      <c r="H157" s="43"/>
      <c r="I157" s="43"/>
      <c r="J157" s="43"/>
      <c r="K157" s="43"/>
      <c r="L157" s="43"/>
      <c r="M157" s="43"/>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c r="AP157" s="180"/>
      <c r="AQ157" s="180"/>
      <c r="AR157" s="180"/>
      <c r="AS157" s="180"/>
      <c r="AT157" s="180"/>
      <c r="AU157" s="3"/>
      <c r="AV157" s="21"/>
      <c r="AW157" s="21"/>
      <c r="AX157" s="21"/>
      <c r="AY157" s="21"/>
      <c r="AZ157" s="21"/>
      <c r="BA157" s="21"/>
      <c r="BB157" s="21"/>
    </row>
    <row r="158" spans="1:54" s="1" customFormat="1" ht="13.15" hidden="1" customHeight="1">
      <c r="A158" s="3"/>
      <c r="B158" s="43"/>
      <c r="C158" s="45" t="s">
        <v>60</v>
      </c>
      <c r="D158" s="43"/>
      <c r="E158" s="43"/>
      <c r="F158" s="43"/>
      <c r="G158" s="43"/>
      <c r="H158" s="43"/>
      <c r="I158" s="43"/>
      <c r="J158" s="43"/>
      <c r="K158" s="43"/>
      <c r="L158" s="43"/>
      <c r="M158" s="43"/>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3"/>
      <c r="AV158" s="21"/>
      <c r="AW158" s="21"/>
      <c r="AX158" s="21"/>
      <c r="AY158" s="21"/>
      <c r="AZ158" s="21"/>
      <c r="BA158" s="21"/>
      <c r="BB158" s="21"/>
    </row>
    <row r="159" spans="1:54" s="1" customFormat="1" ht="13.15" hidden="1" customHeight="1">
      <c r="A159" s="3"/>
      <c r="B159" s="43"/>
      <c r="C159" s="45" t="s">
        <v>61</v>
      </c>
      <c r="D159" s="43"/>
      <c r="E159" s="43"/>
      <c r="F159" s="43"/>
      <c r="G159" s="43"/>
      <c r="H159" s="43"/>
      <c r="I159" s="43"/>
      <c r="J159" s="43"/>
      <c r="K159" s="43"/>
      <c r="L159" s="43"/>
      <c r="M159" s="43"/>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3"/>
      <c r="AV159" s="21"/>
      <c r="AW159" s="21"/>
      <c r="AX159" s="21"/>
      <c r="AY159" s="21"/>
      <c r="AZ159" s="21"/>
      <c r="BA159" s="21"/>
      <c r="BB159" s="21"/>
    </row>
    <row r="160" spans="1:54" s="1" customFormat="1" ht="13.15" hidden="1" customHeight="1">
      <c r="A160" s="3"/>
      <c r="B160" s="43"/>
      <c r="C160" s="45"/>
      <c r="D160" s="43"/>
      <c r="E160" s="43"/>
      <c r="F160" s="43"/>
      <c r="G160" s="43"/>
      <c r="H160" s="43"/>
      <c r="I160" s="43"/>
      <c r="J160" s="46" t="s">
        <v>11</v>
      </c>
      <c r="K160" s="189"/>
      <c r="L160" s="189"/>
      <c r="M160" s="43" t="s">
        <v>12</v>
      </c>
      <c r="N160" s="43"/>
      <c r="O160" s="43"/>
      <c r="P160" s="43"/>
      <c r="Q160" s="43"/>
      <c r="R160" s="43"/>
      <c r="S160" s="43"/>
      <c r="T160" s="43"/>
      <c r="U160" s="43"/>
      <c r="V160" s="46"/>
      <c r="W160" s="47" t="s">
        <v>113</v>
      </c>
      <c r="X160" s="189"/>
      <c r="Y160" s="189"/>
      <c r="Z160" s="189"/>
      <c r="AA160" s="189"/>
      <c r="AB160" s="43"/>
      <c r="AC160" s="43"/>
      <c r="AD160" s="43"/>
      <c r="AE160" s="43"/>
      <c r="AF160" s="43"/>
      <c r="AG160" s="46" t="s">
        <v>14</v>
      </c>
      <c r="AH160" s="188"/>
      <c r="AI160" s="188"/>
      <c r="AJ160" s="188"/>
      <c r="AK160" s="188"/>
      <c r="AL160" s="188"/>
      <c r="AM160" s="188"/>
      <c r="AN160" s="188"/>
      <c r="AO160" s="43" t="s">
        <v>208</v>
      </c>
      <c r="AP160" s="43"/>
      <c r="AQ160" s="43"/>
      <c r="AR160" s="43"/>
      <c r="AS160" s="43"/>
      <c r="AT160" s="43"/>
      <c r="AU160" s="3"/>
      <c r="AV160" s="21"/>
      <c r="AW160" s="21"/>
      <c r="AX160" s="21"/>
      <c r="AY160" s="21"/>
      <c r="AZ160" s="21"/>
      <c r="BA160" s="21"/>
      <c r="BB160" s="21"/>
    </row>
    <row r="161" spans="1:54" s="1" customFormat="1" ht="13.15" hidden="1" customHeight="1">
      <c r="A161" s="3"/>
      <c r="B161" s="43"/>
      <c r="C161" s="45" t="s">
        <v>62</v>
      </c>
      <c r="D161" s="43"/>
      <c r="E161" s="43"/>
      <c r="F161" s="43"/>
      <c r="G161" s="43"/>
      <c r="H161" s="43"/>
      <c r="I161" s="43"/>
      <c r="J161" s="43"/>
      <c r="K161" s="43"/>
      <c r="L161" s="43"/>
      <c r="M161" s="43"/>
      <c r="N161" s="185"/>
      <c r="O161" s="185"/>
      <c r="P161" s="185"/>
      <c r="Q161" s="185"/>
      <c r="R161" s="185"/>
      <c r="S161" s="185"/>
      <c r="T161" s="185"/>
      <c r="U161" s="185"/>
      <c r="V161" s="185"/>
      <c r="W161" s="48"/>
      <c r="X161" s="48"/>
      <c r="Y161" s="48"/>
      <c r="Z161" s="48"/>
      <c r="AA161" s="48"/>
      <c r="AB161" s="48"/>
      <c r="AC161" s="48"/>
      <c r="AD161" s="48"/>
      <c r="AE161" s="48"/>
      <c r="AF161" s="48"/>
      <c r="AG161" s="48"/>
      <c r="AH161" s="48"/>
      <c r="AI161" s="48"/>
      <c r="AJ161" s="48"/>
      <c r="AK161" s="48"/>
      <c r="AL161" s="48"/>
      <c r="AM161" s="48"/>
      <c r="AN161" s="48"/>
      <c r="AO161" s="48"/>
      <c r="AP161" s="49"/>
      <c r="AQ161" s="43"/>
      <c r="AR161" s="43"/>
      <c r="AS161" s="43"/>
      <c r="AT161" s="43"/>
      <c r="AU161" s="3"/>
      <c r="AV161" s="21"/>
      <c r="AW161" s="21"/>
      <c r="AX161" s="21"/>
      <c r="AY161" s="21"/>
      <c r="AZ161" s="21"/>
      <c r="BA161" s="21"/>
      <c r="BB161" s="21"/>
    </row>
    <row r="162" spans="1:54" s="1" customFormat="1" ht="13.15" hidden="1" customHeight="1">
      <c r="A162" s="3"/>
      <c r="B162" s="43"/>
      <c r="C162" s="45" t="s">
        <v>63</v>
      </c>
      <c r="D162" s="43"/>
      <c r="E162" s="43"/>
      <c r="F162" s="43"/>
      <c r="G162" s="43"/>
      <c r="H162" s="43"/>
      <c r="I162" s="43"/>
      <c r="J162" s="43"/>
      <c r="K162" s="43"/>
      <c r="L162" s="43"/>
      <c r="M162" s="43"/>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3"/>
      <c r="AV162" s="21"/>
      <c r="AW162" s="21"/>
      <c r="AX162" s="21"/>
      <c r="AY162" s="21"/>
      <c r="AZ162" s="21"/>
      <c r="BA162" s="21"/>
      <c r="BB162" s="21"/>
    </row>
    <row r="163" spans="1:54" s="1" customFormat="1" ht="13.15" hidden="1" customHeight="1">
      <c r="A163" s="3"/>
      <c r="B163" s="43"/>
      <c r="C163" s="45" t="s">
        <v>64</v>
      </c>
      <c r="D163" s="43"/>
      <c r="E163" s="43"/>
      <c r="F163" s="43"/>
      <c r="G163" s="43"/>
      <c r="H163" s="43"/>
      <c r="I163" s="43"/>
      <c r="J163" s="43"/>
      <c r="K163" s="43"/>
      <c r="L163" s="43"/>
      <c r="M163" s="43"/>
      <c r="N163" s="186"/>
      <c r="O163" s="186"/>
      <c r="P163" s="186"/>
      <c r="Q163" s="186"/>
      <c r="R163" s="186"/>
      <c r="S163" s="186"/>
      <c r="T163" s="186"/>
      <c r="U163" s="186"/>
      <c r="V163" s="186"/>
      <c r="W163" s="186"/>
      <c r="X163" s="186"/>
      <c r="Y163" s="186"/>
      <c r="Z163" s="186"/>
      <c r="AA163" s="186"/>
      <c r="AB163" s="186"/>
      <c r="AC163" s="186"/>
      <c r="AD163" s="186"/>
      <c r="AE163" s="50"/>
      <c r="AF163" s="50"/>
      <c r="AG163" s="50"/>
      <c r="AH163" s="50"/>
      <c r="AI163" s="50"/>
      <c r="AJ163" s="50"/>
      <c r="AK163" s="50"/>
      <c r="AL163" s="50"/>
      <c r="AM163" s="50"/>
      <c r="AN163" s="50"/>
      <c r="AO163" s="50"/>
      <c r="AP163" s="51"/>
      <c r="AQ163" s="43"/>
      <c r="AR163" s="43"/>
      <c r="AS163" s="43"/>
      <c r="AT163" s="43"/>
      <c r="AU163" s="3"/>
      <c r="AV163" s="21"/>
      <c r="AW163" s="21"/>
      <c r="AX163" s="21"/>
      <c r="AY163" s="21"/>
      <c r="AZ163" s="21"/>
      <c r="BA163" s="21"/>
      <c r="BB163" s="21"/>
    </row>
    <row r="164" spans="1:54" s="1" customFormat="1"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21"/>
      <c r="AW164" s="21"/>
      <c r="AX164" s="21"/>
      <c r="AY164" s="21"/>
      <c r="AZ164" s="21"/>
      <c r="BA164" s="21"/>
      <c r="BB164" s="21"/>
    </row>
    <row r="165" spans="1:54" s="1" customFormat="1"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21"/>
      <c r="AW165" s="21"/>
      <c r="AX165" s="21"/>
      <c r="AY165" s="21"/>
      <c r="AZ165" s="21"/>
      <c r="BA165" s="21"/>
      <c r="BB165" s="21"/>
    </row>
    <row r="166" spans="1:54" s="1" customFormat="1"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21"/>
      <c r="AW166" s="21"/>
      <c r="AX166" s="21"/>
      <c r="AY166" s="21"/>
      <c r="AZ166" s="21"/>
      <c r="BA166" s="21"/>
      <c r="BB166" s="21"/>
    </row>
    <row r="167" spans="1:54" s="1" customFormat="1"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21"/>
      <c r="AW167" s="21"/>
      <c r="AX167" s="21"/>
      <c r="AY167" s="21"/>
      <c r="AZ167" s="21"/>
      <c r="BA167" s="21"/>
      <c r="BB167" s="21"/>
    </row>
    <row r="168" spans="1:54" s="1" customFormat="1"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21"/>
      <c r="AW168" s="21"/>
      <c r="AX168" s="21"/>
      <c r="AY168" s="21"/>
      <c r="AZ168" s="21"/>
      <c r="BA168" s="21"/>
      <c r="BB168" s="21"/>
    </row>
    <row r="169" spans="1:54" s="1" customFormat="1" ht="14.1" customHeight="1">
      <c r="A169" s="3"/>
      <c r="B169" s="5" t="s">
        <v>119</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21"/>
      <c r="AW169" s="21"/>
      <c r="AX169" s="21"/>
      <c r="AY169" s="21"/>
      <c r="AZ169" s="21"/>
      <c r="BA169" s="21"/>
      <c r="BB169" s="21"/>
    </row>
    <row r="170" spans="1:54" s="1" customFormat="1" ht="13.15" customHeight="1">
      <c r="A170" s="3"/>
      <c r="B170" s="3"/>
      <c r="C170" s="5" t="s">
        <v>67</v>
      </c>
      <c r="D170" s="3"/>
      <c r="E170" s="3"/>
      <c r="F170" s="3"/>
      <c r="G170" s="3"/>
      <c r="H170" s="3"/>
      <c r="I170" s="3"/>
      <c r="J170" s="3"/>
      <c r="K170" s="3"/>
      <c r="L170" s="56"/>
      <c r="M170" s="3" t="s">
        <v>74</v>
      </c>
      <c r="N170" s="3"/>
      <c r="O170" s="3"/>
      <c r="P170" s="3"/>
      <c r="Q170" s="3"/>
      <c r="R170" s="3"/>
      <c r="S170" s="16"/>
      <c r="T170" s="198"/>
      <c r="U170" s="187"/>
      <c r="V170" s="158" t="s">
        <v>65</v>
      </c>
      <c r="W170" s="158"/>
      <c r="X170" s="198"/>
      <c r="Y170" s="187"/>
      <c r="Z170" s="3" t="s">
        <v>66</v>
      </c>
      <c r="AA170" s="3"/>
      <c r="AB170" s="3"/>
      <c r="AC170" s="56"/>
      <c r="AD170" s="3" t="s">
        <v>99</v>
      </c>
      <c r="AE170" s="3"/>
      <c r="AF170" s="3"/>
      <c r="AG170" s="3"/>
      <c r="AH170" s="3"/>
      <c r="AI170" s="3"/>
      <c r="AJ170" s="16"/>
      <c r="AK170" s="198"/>
      <c r="AL170" s="187"/>
      <c r="AM170" s="158" t="s">
        <v>65</v>
      </c>
      <c r="AN170" s="158"/>
      <c r="AO170" s="198"/>
      <c r="AP170" s="187"/>
      <c r="AQ170" s="3" t="s">
        <v>66</v>
      </c>
      <c r="AR170" s="3"/>
      <c r="AS170" s="3"/>
      <c r="AT170" s="3"/>
      <c r="AU170" s="3"/>
      <c r="AV170" s="21"/>
      <c r="AW170" s="21"/>
      <c r="AX170" s="21"/>
      <c r="AY170" s="21"/>
      <c r="AZ170" s="21"/>
      <c r="BA170" s="21"/>
      <c r="BB170" s="21"/>
    </row>
    <row r="171" spans="1:54" s="1" customFormat="1" ht="13.15" customHeight="1">
      <c r="A171" s="3"/>
      <c r="B171" s="3"/>
      <c r="C171" s="5"/>
      <c r="D171" s="3"/>
      <c r="E171" s="3"/>
      <c r="F171" s="3"/>
      <c r="G171" s="3"/>
      <c r="H171" s="3"/>
      <c r="I171" s="3"/>
      <c r="J171" s="3"/>
      <c r="K171" s="3"/>
      <c r="L171" s="56"/>
      <c r="M171" s="3" t="s">
        <v>100</v>
      </c>
      <c r="N171" s="3"/>
      <c r="O171" s="3"/>
      <c r="P171" s="3"/>
      <c r="Q171" s="3"/>
      <c r="R171" s="3"/>
      <c r="S171" s="3"/>
      <c r="T171" s="3"/>
      <c r="U171" s="3"/>
      <c r="V171" s="3"/>
      <c r="W171" s="3"/>
      <c r="X171" s="3"/>
      <c r="Y171" s="3"/>
      <c r="Z171" s="3"/>
      <c r="AA171" s="198"/>
      <c r="AB171" s="187"/>
      <c r="AC171" s="158" t="s">
        <v>65</v>
      </c>
      <c r="AD171" s="158"/>
      <c r="AE171" s="198"/>
      <c r="AF171" s="187"/>
      <c r="AG171" s="3" t="s">
        <v>66</v>
      </c>
      <c r="AH171" s="3"/>
      <c r="AI171" s="3"/>
      <c r="AJ171" s="3"/>
      <c r="AK171" s="3"/>
      <c r="AL171" s="3"/>
      <c r="AM171" s="3"/>
      <c r="AN171" s="3"/>
      <c r="AO171" s="3"/>
      <c r="AP171" s="3"/>
      <c r="AQ171" s="3"/>
      <c r="AR171" s="3"/>
      <c r="AS171" s="3"/>
      <c r="AT171" s="3"/>
      <c r="AU171" s="3"/>
      <c r="AV171" s="21"/>
      <c r="AW171" s="21"/>
      <c r="AX171" s="21"/>
      <c r="AY171" s="21"/>
      <c r="AZ171" s="21"/>
      <c r="BA171" s="21"/>
      <c r="BB171" s="21"/>
    </row>
    <row r="172" spans="1:54" s="1" customFormat="1" ht="13.15" customHeight="1">
      <c r="A172" s="3"/>
      <c r="B172" s="3"/>
      <c r="C172" s="5"/>
      <c r="D172" s="3"/>
      <c r="E172" s="3"/>
      <c r="F172" s="3"/>
      <c r="G172" s="3"/>
      <c r="H172" s="3"/>
      <c r="I172" s="3"/>
      <c r="J172" s="3"/>
      <c r="K172" s="3"/>
      <c r="L172" s="56"/>
      <c r="M172" s="3" t="s">
        <v>101</v>
      </c>
      <c r="N172" s="3"/>
      <c r="O172" s="3"/>
      <c r="P172" s="16"/>
      <c r="Q172" s="198"/>
      <c r="R172" s="187"/>
      <c r="S172" s="158" t="s">
        <v>65</v>
      </c>
      <c r="T172" s="158"/>
      <c r="U172" s="198"/>
      <c r="V172" s="187"/>
      <c r="W172" s="3" t="s">
        <v>66</v>
      </c>
      <c r="X172" s="3"/>
      <c r="Y172" s="3"/>
      <c r="Z172" s="3"/>
      <c r="AA172" s="3"/>
      <c r="AB172" s="3"/>
      <c r="AC172" s="56"/>
      <c r="AD172" s="3" t="s">
        <v>214</v>
      </c>
      <c r="AE172" s="3"/>
      <c r="AF172" s="3"/>
      <c r="AG172" s="3"/>
      <c r="AH172" s="3"/>
      <c r="AI172" s="3"/>
      <c r="AJ172" s="3"/>
      <c r="AK172" s="3"/>
      <c r="AL172" s="3"/>
      <c r="AM172" s="3"/>
      <c r="AN172" s="3"/>
      <c r="AO172" s="3"/>
      <c r="AP172" s="3"/>
      <c r="AQ172" s="3"/>
      <c r="AR172" s="3"/>
      <c r="AS172" s="3"/>
      <c r="AT172" s="3"/>
      <c r="AU172" s="3"/>
      <c r="AV172" s="21"/>
      <c r="AW172" s="21"/>
      <c r="AX172" s="21"/>
      <c r="AY172" s="21"/>
      <c r="AZ172" s="21"/>
      <c r="BA172" s="21"/>
      <c r="BB172" s="21"/>
    </row>
    <row r="173" spans="1:54" s="1" customFormat="1" ht="13.15" customHeight="1">
      <c r="A173" s="3"/>
      <c r="B173" s="3"/>
      <c r="C173" s="5" t="s">
        <v>68</v>
      </c>
      <c r="D173" s="3"/>
      <c r="E173" s="3"/>
      <c r="F173" s="3"/>
      <c r="G173" s="3"/>
      <c r="H173" s="3"/>
      <c r="I173" s="3"/>
      <c r="J173" s="3"/>
      <c r="K173" s="3"/>
      <c r="L173" s="56"/>
      <c r="M173" s="3" t="s">
        <v>74</v>
      </c>
      <c r="N173" s="3"/>
      <c r="O173" s="3"/>
      <c r="P173" s="3"/>
      <c r="Q173" s="3"/>
      <c r="R173" s="3"/>
      <c r="S173" s="16"/>
      <c r="T173" s="198"/>
      <c r="U173" s="187"/>
      <c r="V173" s="158" t="s">
        <v>65</v>
      </c>
      <c r="W173" s="158"/>
      <c r="X173" s="198"/>
      <c r="Y173" s="187"/>
      <c r="Z173" s="3" t="s">
        <v>66</v>
      </c>
      <c r="AA173" s="3"/>
      <c r="AB173" s="3"/>
      <c r="AC173" s="56"/>
      <c r="AD173" s="3" t="s">
        <v>99</v>
      </c>
      <c r="AE173" s="3"/>
      <c r="AF173" s="3"/>
      <c r="AG173" s="3"/>
      <c r="AH173" s="3"/>
      <c r="AI173" s="3"/>
      <c r="AJ173" s="16"/>
      <c r="AK173" s="198"/>
      <c r="AL173" s="187"/>
      <c r="AM173" s="158" t="s">
        <v>65</v>
      </c>
      <c r="AN173" s="158"/>
      <c r="AO173" s="198"/>
      <c r="AP173" s="187"/>
      <c r="AQ173" s="3" t="s">
        <v>66</v>
      </c>
      <c r="AR173" s="3"/>
      <c r="AS173" s="3"/>
      <c r="AT173" s="3"/>
      <c r="AU173" s="3"/>
      <c r="AV173" s="21"/>
      <c r="AW173" s="21"/>
      <c r="AX173" s="21"/>
      <c r="AY173" s="21"/>
      <c r="AZ173" s="21"/>
      <c r="BA173" s="21"/>
      <c r="BB173" s="21"/>
    </row>
    <row r="174" spans="1:54" s="1" customFormat="1" ht="13.15" customHeight="1">
      <c r="A174" s="3"/>
      <c r="B174" s="3"/>
      <c r="C174" s="5"/>
      <c r="D174" s="3"/>
      <c r="E174" s="3"/>
      <c r="F174" s="3"/>
      <c r="G174" s="3"/>
      <c r="H174" s="3"/>
      <c r="I174" s="3"/>
      <c r="J174" s="3"/>
      <c r="K174" s="3"/>
      <c r="L174" s="56"/>
      <c r="M174" s="3" t="s">
        <v>101</v>
      </c>
      <c r="N174" s="3"/>
      <c r="O174" s="3"/>
      <c r="P174" s="16"/>
      <c r="Q174" s="198"/>
      <c r="R174" s="187"/>
      <c r="S174" s="158" t="s">
        <v>65</v>
      </c>
      <c r="T174" s="158"/>
      <c r="U174" s="198"/>
      <c r="V174" s="187"/>
      <c r="W174" s="3" t="s">
        <v>66</v>
      </c>
      <c r="X174" s="3"/>
      <c r="Y174" s="3"/>
      <c r="Z174" s="3"/>
      <c r="AA174" s="3"/>
      <c r="AB174" s="3"/>
      <c r="AC174" s="56"/>
      <c r="AD174" s="3" t="s">
        <v>214</v>
      </c>
      <c r="AE174" s="3"/>
      <c r="AF174" s="3"/>
      <c r="AG174" s="3"/>
      <c r="AH174" s="3"/>
      <c r="AI174" s="3"/>
      <c r="AJ174" s="3"/>
      <c r="AK174" s="3"/>
      <c r="AL174" s="3"/>
      <c r="AM174" s="3"/>
      <c r="AN174" s="3"/>
      <c r="AO174" s="3"/>
      <c r="AP174" s="3"/>
      <c r="AQ174" s="3"/>
      <c r="AR174" s="3"/>
      <c r="AS174" s="3"/>
      <c r="AT174" s="3"/>
      <c r="AU174" s="3"/>
      <c r="AV174" s="21"/>
      <c r="AW174" s="21"/>
      <c r="AX174" s="21"/>
      <c r="AY174" s="21"/>
      <c r="AZ174" s="21"/>
      <c r="BA174" s="21"/>
      <c r="BB174" s="21"/>
    </row>
    <row r="175" spans="1:54" s="1" customFormat="1" ht="13.15" customHeight="1">
      <c r="A175" s="3"/>
      <c r="B175" s="3"/>
      <c r="C175" s="5" t="s">
        <v>69</v>
      </c>
      <c r="D175" s="3"/>
      <c r="E175" s="3"/>
      <c r="F175" s="3"/>
      <c r="G175" s="3"/>
      <c r="H175" s="3"/>
      <c r="I175" s="3"/>
      <c r="J175" s="3"/>
      <c r="K175" s="3"/>
      <c r="L175" s="56"/>
      <c r="M175" s="3" t="s">
        <v>74</v>
      </c>
      <c r="N175" s="3"/>
      <c r="O175" s="3"/>
      <c r="P175" s="3"/>
      <c r="Q175" s="3"/>
      <c r="R175" s="3"/>
      <c r="S175" s="16"/>
      <c r="T175" s="198"/>
      <c r="U175" s="187"/>
      <c r="V175" s="158" t="s">
        <v>65</v>
      </c>
      <c r="W175" s="158"/>
      <c r="X175" s="198"/>
      <c r="Y175" s="187"/>
      <c r="Z175" s="3" t="s">
        <v>66</v>
      </c>
      <c r="AA175" s="3"/>
      <c r="AB175" s="3"/>
      <c r="AC175" s="56"/>
      <c r="AD175" s="3" t="s">
        <v>99</v>
      </c>
      <c r="AE175" s="3"/>
      <c r="AF175" s="3"/>
      <c r="AG175" s="3"/>
      <c r="AH175" s="3"/>
      <c r="AI175" s="3"/>
      <c r="AJ175" s="16"/>
      <c r="AK175" s="198"/>
      <c r="AL175" s="187"/>
      <c r="AM175" s="158" t="s">
        <v>65</v>
      </c>
      <c r="AN175" s="158"/>
      <c r="AO175" s="198"/>
      <c r="AP175" s="187"/>
      <c r="AQ175" s="3" t="s">
        <v>66</v>
      </c>
      <c r="AR175" s="3"/>
      <c r="AS175" s="3"/>
      <c r="AT175" s="3"/>
      <c r="AU175" s="3"/>
      <c r="AV175" s="21"/>
      <c r="AW175" s="21"/>
      <c r="AX175" s="21"/>
      <c r="AY175" s="21"/>
      <c r="AZ175" s="21"/>
      <c r="BA175" s="21"/>
      <c r="BB175" s="21"/>
    </row>
    <row r="176" spans="1:54" s="1" customFormat="1" ht="13.15" customHeight="1">
      <c r="A176" s="3"/>
      <c r="B176" s="3"/>
      <c r="C176" s="5"/>
      <c r="D176" s="3"/>
      <c r="E176" s="3"/>
      <c r="F176" s="3"/>
      <c r="G176" s="3"/>
      <c r="H176" s="3"/>
      <c r="I176" s="3"/>
      <c r="J176" s="3"/>
      <c r="K176" s="3"/>
      <c r="L176" s="56"/>
      <c r="M176" s="3" t="s">
        <v>100</v>
      </c>
      <c r="N176" s="3"/>
      <c r="O176" s="3"/>
      <c r="P176" s="3"/>
      <c r="Q176" s="3"/>
      <c r="R176" s="3"/>
      <c r="S176" s="3"/>
      <c r="T176" s="3"/>
      <c r="U176" s="3"/>
      <c r="V176" s="3"/>
      <c r="W176" s="3"/>
      <c r="X176" s="3"/>
      <c r="Y176" s="3"/>
      <c r="Z176" s="3"/>
      <c r="AA176" s="198"/>
      <c r="AB176" s="187"/>
      <c r="AC176" s="158" t="s">
        <v>65</v>
      </c>
      <c r="AD176" s="158"/>
      <c r="AE176" s="198"/>
      <c r="AF176" s="187"/>
      <c r="AG176" s="3" t="s">
        <v>66</v>
      </c>
      <c r="AH176" s="3"/>
      <c r="AI176" s="3"/>
      <c r="AJ176" s="3"/>
      <c r="AK176" s="3"/>
      <c r="AL176" s="3"/>
      <c r="AM176" s="3"/>
      <c r="AN176" s="3"/>
      <c r="AO176" s="3"/>
      <c r="AP176" s="3"/>
      <c r="AQ176" s="3"/>
      <c r="AR176" s="3"/>
      <c r="AS176" s="3"/>
      <c r="AT176" s="3"/>
      <c r="AU176" s="3"/>
      <c r="AV176" s="21"/>
      <c r="AW176" s="21"/>
      <c r="AX176" s="21"/>
      <c r="AY176" s="21"/>
      <c r="AZ176" s="21"/>
      <c r="BA176" s="21"/>
      <c r="BB176" s="21"/>
    </row>
    <row r="177" spans="1:54" s="1" customFormat="1" ht="13.15" customHeight="1">
      <c r="A177" s="3"/>
      <c r="B177" s="3"/>
      <c r="C177" s="5"/>
      <c r="D177" s="3"/>
      <c r="E177" s="3"/>
      <c r="F177" s="3"/>
      <c r="G177" s="3"/>
      <c r="H177" s="3"/>
      <c r="I177" s="3"/>
      <c r="J177" s="3"/>
      <c r="K177" s="3"/>
      <c r="L177" s="56"/>
      <c r="M177" s="3" t="s">
        <v>101</v>
      </c>
      <c r="N177" s="3"/>
      <c r="O177" s="3"/>
      <c r="P177" s="16"/>
      <c r="Q177" s="198"/>
      <c r="R177" s="187"/>
      <c r="S177" s="158" t="s">
        <v>65</v>
      </c>
      <c r="T177" s="158"/>
      <c r="U177" s="198"/>
      <c r="V177" s="187"/>
      <c r="W177" s="3" t="s">
        <v>66</v>
      </c>
      <c r="X177" s="3"/>
      <c r="Y177" s="3"/>
      <c r="Z177" s="3"/>
      <c r="AA177" s="3"/>
      <c r="AB177" s="3"/>
      <c r="AC177" s="56"/>
      <c r="AD177" s="3" t="s">
        <v>214</v>
      </c>
      <c r="AE177" s="3"/>
      <c r="AF177" s="3"/>
      <c r="AG177" s="3"/>
      <c r="AH177" s="3"/>
      <c r="AI177" s="3"/>
      <c r="AJ177" s="3"/>
      <c r="AK177" s="3"/>
      <c r="AL177" s="3"/>
      <c r="AM177" s="3"/>
      <c r="AN177" s="3"/>
      <c r="AO177" s="3"/>
      <c r="AP177" s="3"/>
      <c r="AQ177" s="3"/>
      <c r="AR177" s="3"/>
      <c r="AS177" s="3"/>
      <c r="AT177" s="3"/>
      <c r="AU177" s="3"/>
      <c r="AV177" s="21"/>
      <c r="AW177" s="21"/>
      <c r="AX177" s="21"/>
      <c r="AY177" s="21"/>
      <c r="AZ177" s="21"/>
      <c r="BA177" s="21"/>
      <c r="BB177" s="21"/>
    </row>
    <row r="178" spans="1:54" s="1" customFormat="1" ht="13.15" hidden="1" customHeight="1">
      <c r="A178" s="3"/>
      <c r="B178" s="3"/>
      <c r="C178" s="5" t="s">
        <v>70</v>
      </c>
      <c r="D178" s="3"/>
      <c r="E178" s="3"/>
      <c r="F178" s="3"/>
      <c r="G178" s="3"/>
      <c r="H178" s="3"/>
      <c r="I178" s="3"/>
      <c r="J178" s="3"/>
      <c r="K178" s="3"/>
      <c r="L178" s="3"/>
      <c r="M178" s="3"/>
      <c r="N178" s="3"/>
      <c r="O178" s="3"/>
      <c r="P178" s="3"/>
      <c r="Q178" s="3"/>
      <c r="R178" s="3"/>
      <c r="S178" s="59"/>
      <c r="T178" s="43" t="s">
        <v>8</v>
      </c>
      <c r="U178" s="43"/>
      <c r="V178" s="43"/>
      <c r="W178" s="43"/>
      <c r="X178" s="43"/>
      <c r="Y178" s="43"/>
      <c r="Z178" s="43"/>
      <c r="AA178" s="43"/>
      <c r="AB178" s="43"/>
      <c r="AC178" s="59"/>
      <c r="AD178" s="43" t="s">
        <v>9</v>
      </c>
      <c r="AE178" s="43"/>
      <c r="AF178" s="43"/>
      <c r="AG178" s="43"/>
      <c r="AH178" s="43"/>
      <c r="AI178" s="59"/>
      <c r="AJ178" s="43" t="s">
        <v>71</v>
      </c>
      <c r="AK178" s="43"/>
      <c r="AL178" s="43"/>
      <c r="AM178" s="43"/>
      <c r="AN178" s="43"/>
      <c r="AO178" s="43"/>
      <c r="AP178" s="43"/>
      <c r="AQ178" s="43"/>
      <c r="AR178" s="43"/>
      <c r="AS178" s="43"/>
      <c r="AT178" s="3"/>
      <c r="AU178" s="3"/>
      <c r="AV178" s="21"/>
      <c r="AW178" s="21"/>
      <c r="AX178" s="21"/>
      <c r="AY178" s="21"/>
      <c r="AZ178" s="21"/>
      <c r="BA178" s="21"/>
      <c r="BB178" s="21"/>
    </row>
    <row r="179" spans="1:54" s="1" customFormat="1" ht="13.15" hidden="1" customHeight="1">
      <c r="A179" s="3"/>
      <c r="B179" s="3"/>
      <c r="C179" s="5"/>
      <c r="D179" s="3"/>
      <c r="E179" s="3"/>
      <c r="F179" s="3"/>
      <c r="G179" s="3"/>
      <c r="H179" s="3"/>
      <c r="I179" s="3"/>
      <c r="J179" s="3"/>
      <c r="K179" s="3"/>
      <c r="L179" s="3"/>
      <c r="M179" s="3"/>
      <c r="N179" s="3"/>
      <c r="O179" s="3"/>
      <c r="P179" s="3"/>
      <c r="Q179" s="3"/>
      <c r="R179" s="3"/>
      <c r="S179" s="59"/>
      <c r="T179" s="43" t="s">
        <v>10</v>
      </c>
      <c r="U179" s="43"/>
      <c r="V179" s="43"/>
      <c r="W179" s="43"/>
      <c r="X179" s="43"/>
      <c r="Y179" s="43"/>
      <c r="Z179" s="43"/>
      <c r="AA179" s="43"/>
      <c r="AB179" s="43"/>
      <c r="AC179" s="43"/>
      <c r="AD179" s="43"/>
      <c r="AE179" s="43"/>
      <c r="AF179" s="43"/>
      <c r="AG179" s="43"/>
      <c r="AH179" s="43"/>
      <c r="AI179" s="59"/>
      <c r="AJ179" s="43" t="s">
        <v>101</v>
      </c>
      <c r="AK179" s="43"/>
      <c r="AL179" s="43"/>
      <c r="AM179" s="43"/>
      <c r="AN179" s="205"/>
      <c r="AO179" s="205"/>
      <c r="AP179" s="205"/>
      <c r="AQ179" s="205"/>
      <c r="AR179" s="205"/>
      <c r="AS179" s="205"/>
      <c r="AT179" s="3" t="s">
        <v>58</v>
      </c>
      <c r="AU179" s="3"/>
      <c r="AV179" s="21"/>
      <c r="AW179" s="21"/>
      <c r="AX179" s="21"/>
      <c r="AY179" s="21"/>
      <c r="AZ179" s="21"/>
      <c r="BA179" s="21"/>
      <c r="BB179" s="21"/>
    </row>
    <row r="180" spans="1:54" s="1" customFormat="1" ht="13.15" customHeight="1">
      <c r="A180" s="3"/>
      <c r="B180" s="3"/>
      <c r="C180" s="5" t="s">
        <v>320</v>
      </c>
      <c r="D180" s="3"/>
      <c r="E180" s="3"/>
      <c r="F180" s="3"/>
      <c r="G180" s="3"/>
      <c r="H180" s="3"/>
      <c r="I180" s="3"/>
      <c r="J180" s="3"/>
      <c r="K180" s="3"/>
      <c r="L180" s="3"/>
      <c r="M180" s="3"/>
      <c r="N180" s="3"/>
      <c r="O180" s="3"/>
      <c r="P180" s="3"/>
      <c r="Q180" s="3"/>
      <c r="R180" s="3"/>
      <c r="S180" s="56"/>
      <c r="T180" s="3" t="s">
        <v>211</v>
      </c>
      <c r="U180" s="3"/>
      <c r="V180" s="56"/>
      <c r="W180" s="3" t="s">
        <v>225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21"/>
      <c r="AW180" s="21"/>
      <c r="AX180" s="21"/>
      <c r="AY180" s="21"/>
      <c r="AZ180" s="21"/>
      <c r="BA180" s="21"/>
      <c r="BB180" s="21"/>
    </row>
    <row r="181" spans="1:54" s="1" customFormat="1"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21"/>
      <c r="AW181" s="21"/>
      <c r="AX181" s="21"/>
      <c r="AY181" s="21"/>
      <c r="AZ181" s="21"/>
      <c r="BA181" s="21"/>
      <c r="BB181" s="21"/>
    </row>
    <row r="182" spans="1:54" s="1" customFormat="1"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21"/>
      <c r="AW182" s="21"/>
      <c r="AX182" s="21"/>
      <c r="AY182" s="21"/>
      <c r="AZ182" s="21"/>
      <c r="BA182" s="21"/>
      <c r="BB182" s="21"/>
    </row>
    <row r="183" spans="1:54" s="1" customFormat="1"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21"/>
      <c r="AW183" s="21"/>
      <c r="AX183" s="21"/>
      <c r="AY183" s="21"/>
      <c r="AZ183" s="21"/>
      <c r="BA183" s="21"/>
      <c r="BB183" s="21"/>
    </row>
    <row r="184" spans="1:54" s="1" customFormat="1"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21"/>
      <c r="AW184" s="21"/>
      <c r="AX184" s="21"/>
      <c r="AY184" s="21"/>
      <c r="AZ184" s="21"/>
      <c r="BA184" s="21"/>
      <c r="BB184" s="21"/>
    </row>
    <row r="185" spans="1:54" s="1" customFormat="1" ht="14.1" customHeight="1">
      <c r="A185" s="3"/>
      <c r="B185" s="5" t="s">
        <v>120</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21"/>
      <c r="AW185" s="21"/>
      <c r="AX185" s="21"/>
      <c r="AY185" s="21"/>
      <c r="AZ185" s="21"/>
      <c r="BA185" s="21"/>
      <c r="BB185" s="21"/>
    </row>
    <row r="186" spans="1:54" s="1" customFormat="1" ht="13.15" customHeight="1">
      <c r="A186" s="3"/>
      <c r="B186" s="3"/>
      <c r="C186" s="5" t="s">
        <v>112</v>
      </c>
      <c r="D186" s="3"/>
      <c r="E186" s="3"/>
      <c r="F186" s="3"/>
      <c r="G186" s="3"/>
      <c r="H186" s="3"/>
      <c r="I186" s="3"/>
      <c r="J186" s="3"/>
      <c r="K186" s="3"/>
      <c r="L186" s="3"/>
      <c r="M186" s="3"/>
      <c r="N186" s="56"/>
      <c r="O186" s="3" t="s">
        <v>109</v>
      </c>
      <c r="P186" s="3"/>
      <c r="Q186" s="3"/>
      <c r="R186" s="3"/>
      <c r="S186" s="3"/>
      <c r="T186" s="3"/>
      <c r="U186" s="3"/>
      <c r="V186" s="3"/>
      <c r="W186" s="3"/>
      <c r="X186" s="56"/>
      <c r="Y186" s="3" t="s">
        <v>40</v>
      </c>
      <c r="Z186" s="3"/>
      <c r="AA186" s="3"/>
      <c r="AB186" s="3"/>
      <c r="AC186" s="3"/>
      <c r="AD186" s="3"/>
      <c r="AE186" s="3"/>
      <c r="AF186" s="3"/>
      <c r="AG186" s="56"/>
      <c r="AH186" s="3" t="s">
        <v>210</v>
      </c>
      <c r="AI186" s="3"/>
      <c r="AJ186" s="3"/>
      <c r="AK186" s="3"/>
      <c r="AL186" s="3"/>
      <c r="AM186" s="3"/>
      <c r="AN186" s="3"/>
      <c r="AO186" s="3"/>
      <c r="AP186" s="3"/>
      <c r="AQ186" s="3"/>
      <c r="AR186" s="3"/>
      <c r="AS186" s="3"/>
      <c r="AT186" s="3"/>
      <c r="AU186" s="3"/>
      <c r="AV186" s="21"/>
      <c r="AW186" s="21"/>
      <c r="AX186" s="21"/>
      <c r="AY186" s="21"/>
      <c r="AZ186" s="21"/>
      <c r="BA186" s="21"/>
      <c r="BB186" s="21"/>
    </row>
    <row r="187" spans="1:54" s="1" customFormat="1" ht="13.15" customHeight="1">
      <c r="A187" s="3"/>
      <c r="B187" s="3"/>
      <c r="C187" s="5" t="s">
        <v>41</v>
      </c>
      <c r="D187" s="3"/>
      <c r="E187" s="3"/>
      <c r="F187" s="3"/>
      <c r="G187" s="3"/>
      <c r="H187" s="3"/>
      <c r="I187" s="3"/>
      <c r="J187" s="3"/>
      <c r="K187" s="3"/>
      <c r="L187" s="3"/>
      <c r="M187" s="3"/>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3"/>
      <c r="AV187" s="21"/>
      <c r="AW187" s="21"/>
      <c r="AX187" s="21"/>
      <c r="AY187" s="21"/>
      <c r="AZ187" s="21"/>
      <c r="BA187" s="121"/>
      <c r="BB187" s="21"/>
    </row>
    <row r="188" spans="1:54" s="1" customFormat="1" ht="12" hidden="1" customHeight="1">
      <c r="A188" s="3"/>
      <c r="B188" s="3"/>
      <c r="C188" s="5"/>
      <c r="D188" s="3"/>
      <c r="E188" s="3"/>
      <c r="F188" s="3"/>
      <c r="G188" s="3"/>
      <c r="H188" s="3"/>
      <c r="I188" s="3"/>
      <c r="J188" s="3"/>
      <c r="K188" s="3"/>
      <c r="L188" s="3"/>
      <c r="M188" s="3"/>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3"/>
      <c r="AV188" s="21"/>
      <c r="AW188" s="21"/>
      <c r="AX188" s="21"/>
      <c r="AY188" s="21"/>
      <c r="AZ188" s="21"/>
      <c r="BA188" s="21"/>
      <c r="BB188" s="21"/>
    </row>
    <row r="189" spans="1:54" s="1" customFormat="1" ht="12" hidden="1" customHeight="1">
      <c r="A189" s="3"/>
      <c r="B189" s="3"/>
      <c r="C189" s="5"/>
      <c r="D189" s="3"/>
      <c r="E189" s="3"/>
      <c r="F189" s="3"/>
      <c r="G189" s="3"/>
      <c r="H189" s="3"/>
      <c r="I189" s="3"/>
      <c r="J189" s="3"/>
      <c r="K189" s="3"/>
      <c r="L189" s="3"/>
      <c r="M189" s="3"/>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3"/>
      <c r="AV189" s="21"/>
      <c r="AW189" s="21"/>
      <c r="AX189" s="21"/>
      <c r="AY189" s="21"/>
      <c r="AZ189" s="21"/>
      <c r="BA189" s="21"/>
      <c r="BB189" s="21"/>
    </row>
    <row r="190" spans="1:54" s="1" customFormat="1" ht="12" hidden="1" customHeight="1">
      <c r="A190" s="3"/>
      <c r="B190" s="3"/>
      <c r="C190" s="5"/>
      <c r="D190" s="3"/>
      <c r="E190" s="3"/>
      <c r="F190" s="3"/>
      <c r="G190" s="3"/>
      <c r="H190" s="3"/>
      <c r="I190" s="3"/>
      <c r="J190" s="3"/>
      <c r="K190" s="3"/>
      <c r="L190" s="3"/>
      <c r="M190" s="3"/>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3"/>
      <c r="AV190" s="21"/>
      <c r="AW190" s="21"/>
      <c r="AX190" s="21"/>
      <c r="AY190" s="21"/>
      <c r="AZ190" s="21"/>
      <c r="BA190" s="21"/>
      <c r="BB190" s="21"/>
    </row>
    <row r="191" spans="1:54" s="1" customFormat="1" ht="12" hidden="1" customHeight="1">
      <c r="A191" s="3"/>
      <c r="B191" s="3"/>
      <c r="C191" s="5"/>
      <c r="D191" s="3"/>
      <c r="E191" s="3"/>
      <c r="F191" s="3"/>
      <c r="G191" s="3"/>
      <c r="H191" s="3"/>
      <c r="I191" s="3"/>
      <c r="J191" s="3"/>
      <c r="K191" s="3"/>
      <c r="L191" s="3"/>
      <c r="M191" s="3"/>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3"/>
      <c r="AV191" s="21"/>
      <c r="AW191" s="21"/>
      <c r="AX191" s="21"/>
      <c r="AY191" s="21"/>
      <c r="AZ191" s="21"/>
      <c r="BA191" s="21"/>
      <c r="BB191" s="21"/>
    </row>
    <row r="192" spans="1:54" s="1" customFormat="1" ht="13.15" customHeight="1">
      <c r="A192" s="3"/>
      <c r="B192" s="3"/>
      <c r="C192" s="5" t="s">
        <v>42</v>
      </c>
      <c r="D192" s="3"/>
      <c r="E192" s="3"/>
      <c r="F192" s="3"/>
      <c r="G192" s="3"/>
      <c r="H192" s="3"/>
      <c r="I192" s="3"/>
      <c r="J192" s="3"/>
      <c r="K192" s="3"/>
      <c r="L192" s="3"/>
      <c r="M192" s="3"/>
      <c r="N192" s="56"/>
      <c r="O192" s="3" t="s">
        <v>346</v>
      </c>
      <c r="P192" s="3"/>
      <c r="Q192" s="182"/>
      <c r="R192" s="182"/>
      <c r="S192" s="183"/>
      <c r="T192" s="183"/>
      <c r="U192" s="9" t="s">
        <v>196</v>
      </c>
      <c r="V192" s="183"/>
      <c r="W192" s="183"/>
      <c r="X192" s="3" t="s">
        <v>213</v>
      </c>
      <c r="Y192" s="3"/>
      <c r="Z192" s="3"/>
      <c r="AA192" s="3"/>
      <c r="AB192" s="3"/>
      <c r="AC192" s="3"/>
      <c r="AD192" s="3"/>
      <c r="AE192" s="3"/>
      <c r="AF192" s="3"/>
      <c r="AG192" s="56"/>
      <c r="AH192" s="3" t="s">
        <v>214</v>
      </c>
      <c r="AI192" s="3"/>
      <c r="AJ192" s="3"/>
      <c r="AK192" s="3"/>
      <c r="AL192" s="3"/>
      <c r="AM192" s="3"/>
      <c r="AN192" s="3"/>
      <c r="AO192" s="3"/>
      <c r="AP192" s="3"/>
      <c r="AQ192" s="3"/>
      <c r="AR192" s="3"/>
      <c r="AS192" s="3"/>
      <c r="AT192" s="3"/>
      <c r="AU192" s="3"/>
      <c r="AV192" s="21"/>
      <c r="AW192" s="21"/>
      <c r="AX192" s="21"/>
      <c r="AY192" s="21"/>
      <c r="AZ192" s="21"/>
      <c r="BA192" s="21"/>
      <c r="BB192" s="21"/>
    </row>
    <row r="193" spans="1:54" s="1" customFormat="1" ht="12" hidden="1" customHeight="1">
      <c r="A193" s="3"/>
      <c r="B193" s="3"/>
      <c r="C193" s="5"/>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21"/>
      <c r="AW193" s="21"/>
      <c r="AX193" s="21"/>
      <c r="AY193" s="21"/>
      <c r="AZ193" s="21"/>
      <c r="BA193" s="21"/>
      <c r="BB193" s="21"/>
    </row>
    <row r="194" spans="1:54" s="1" customFormat="1" ht="12" hidden="1" customHeight="1">
      <c r="A194" s="3"/>
      <c r="B194" s="3"/>
      <c r="C194" s="5"/>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21"/>
      <c r="AW194" s="21"/>
      <c r="AX194" s="21"/>
      <c r="AY194" s="21"/>
      <c r="AZ194" s="21"/>
      <c r="BA194" s="21"/>
      <c r="BB194" s="21"/>
    </row>
    <row r="195" spans="1:54" s="1" customFormat="1" ht="12" hidden="1" customHeight="1">
      <c r="A195" s="3"/>
      <c r="B195" s="3"/>
      <c r="C195" s="5"/>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21"/>
      <c r="AW195" s="21"/>
      <c r="AX195" s="21"/>
      <c r="AY195" s="21"/>
      <c r="AZ195" s="21"/>
      <c r="BA195" s="21"/>
      <c r="BB195" s="21"/>
    </row>
    <row r="196" spans="1:54" s="1" customFormat="1"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21"/>
      <c r="AW196" s="21"/>
      <c r="AX196" s="21"/>
      <c r="AY196" s="21"/>
      <c r="AZ196" s="21"/>
      <c r="BA196" s="21"/>
      <c r="BB196" s="21"/>
    </row>
    <row r="197" spans="1:54" s="1" customFormat="1"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21"/>
      <c r="AW197" s="21"/>
      <c r="AX197" s="21"/>
      <c r="AY197" s="21"/>
      <c r="AZ197" s="21"/>
      <c r="BA197" s="21"/>
      <c r="BB197" s="21"/>
    </row>
    <row r="198" spans="1:54" s="1" customFormat="1" ht="14.1" customHeight="1">
      <c r="A198" s="3"/>
      <c r="B198" s="5" t="s">
        <v>121</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21"/>
      <c r="AW198" s="21"/>
      <c r="AX198" s="21"/>
      <c r="AY198" s="21"/>
      <c r="AZ198" s="21"/>
      <c r="BA198" s="21"/>
      <c r="BB198" s="21"/>
    </row>
    <row r="199" spans="1:54" s="1" customFormat="1" ht="13.15" customHeight="1">
      <c r="A199" s="3"/>
      <c r="B199" s="3"/>
      <c r="C199" s="5" t="s">
        <v>96</v>
      </c>
      <c r="D199" s="3"/>
      <c r="E199" s="3"/>
      <c r="F199" s="3"/>
      <c r="G199" s="3"/>
      <c r="H199" s="3"/>
      <c r="I199" s="3"/>
      <c r="J199" s="3"/>
      <c r="K199" s="3"/>
      <c r="L199" s="56"/>
      <c r="M199" s="3" t="s">
        <v>211</v>
      </c>
      <c r="N199" s="3"/>
      <c r="O199" s="56"/>
      <c r="P199" s="3" t="s">
        <v>214</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21"/>
      <c r="AW199" s="21"/>
      <c r="AX199" s="21"/>
      <c r="AY199" s="21"/>
      <c r="AZ199" s="21"/>
      <c r="BA199" s="21"/>
      <c r="BB199" s="21"/>
    </row>
    <row r="200" spans="1:54" s="1" customFormat="1" ht="13.15" customHeight="1">
      <c r="A200" s="3"/>
      <c r="B200" s="3"/>
      <c r="C200" s="5" t="s">
        <v>97</v>
      </c>
      <c r="D200" s="3"/>
      <c r="E200" s="3"/>
      <c r="F200" s="3"/>
      <c r="G200" s="3"/>
      <c r="H200" s="3"/>
      <c r="I200" s="3"/>
      <c r="J200" s="3"/>
      <c r="K200" s="3"/>
      <c r="L200" s="56"/>
      <c r="M200" s="3" t="s">
        <v>211</v>
      </c>
      <c r="N200" s="3"/>
      <c r="O200" s="56"/>
      <c r="P200" s="3" t="s">
        <v>214</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21"/>
      <c r="AW200" s="21"/>
      <c r="AX200" s="21"/>
      <c r="AY200" s="21"/>
      <c r="AZ200" s="21"/>
      <c r="BA200" s="21"/>
      <c r="BB200" s="21"/>
    </row>
    <row r="201" spans="1:54" s="1" customFormat="1" ht="13.15" customHeight="1">
      <c r="A201" s="3"/>
      <c r="B201" s="3"/>
      <c r="C201" s="5" t="s">
        <v>98</v>
      </c>
      <c r="D201" s="3"/>
      <c r="E201" s="3"/>
      <c r="F201" s="3"/>
      <c r="G201" s="3"/>
      <c r="H201" s="3"/>
      <c r="I201" s="3"/>
      <c r="J201" s="3"/>
      <c r="K201" s="3"/>
      <c r="L201" s="56"/>
      <c r="M201" s="3" t="s">
        <v>6</v>
      </c>
      <c r="N201" s="3"/>
      <c r="O201" s="3"/>
      <c r="P201" s="3"/>
      <c r="Q201" s="56"/>
      <c r="R201" s="3" t="s">
        <v>7</v>
      </c>
      <c r="S201" s="3"/>
      <c r="T201" s="3"/>
      <c r="U201" s="3"/>
      <c r="V201" s="3" t="s">
        <v>113</v>
      </c>
      <c r="W201" s="182"/>
      <c r="X201" s="182"/>
      <c r="Y201" s="183"/>
      <c r="Z201" s="183"/>
      <c r="AA201" s="9" t="s">
        <v>196</v>
      </c>
      <c r="AB201" s="183"/>
      <c r="AC201" s="183"/>
      <c r="AD201" s="3" t="s">
        <v>213</v>
      </c>
      <c r="AE201" s="3"/>
      <c r="AF201" s="3"/>
      <c r="AG201" s="3"/>
      <c r="AH201" s="3"/>
      <c r="AI201" s="3"/>
      <c r="AJ201" s="3"/>
      <c r="AK201" s="3"/>
      <c r="AL201" s="56"/>
      <c r="AM201" s="3" t="s">
        <v>95</v>
      </c>
      <c r="AN201" s="3"/>
      <c r="AO201" s="3"/>
      <c r="AP201" s="3"/>
      <c r="AQ201" s="3"/>
      <c r="AR201" s="3"/>
      <c r="AS201" s="3"/>
      <c r="AT201" s="3"/>
      <c r="AU201" s="3"/>
      <c r="AV201" s="21"/>
      <c r="AW201" s="21"/>
      <c r="AX201" s="21"/>
      <c r="AY201" s="21"/>
      <c r="AZ201" s="21"/>
      <c r="BA201" s="21"/>
      <c r="BB201" s="21"/>
    </row>
    <row r="202" spans="1:54" s="1" customFormat="1" ht="12" hidden="1" customHeight="1">
      <c r="A202" s="3"/>
      <c r="B202" s="3"/>
      <c r="C202" s="5"/>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21"/>
      <c r="AW202" s="21"/>
      <c r="AX202" s="21"/>
      <c r="AY202" s="21"/>
      <c r="AZ202" s="21"/>
      <c r="BA202" s="21"/>
      <c r="BB202" s="21"/>
    </row>
    <row r="203" spans="1:54" s="1" customFormat="1" ht="12" hidden="1" customHeight="1">
      <c r="A203" s="3"/>
      <c r="B203" s="3"/>
      <c r="C203" s="5"/>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21"/>
      <c r="AW203" s="21"/>
      <c r="AX203" s="21"/>
      <c r="AY203" s="21"/>
      <c r="AZ203" s="21"/>
      <c r="BA203" s="21"/>
      <c r="BB203" s="21"/>
    </row>
    <row r="204" spans="1:54" s="1" customFormat="1" ht="12" hidden="1" customHeight="1">
      <c r="A204" s="3"/>
      <c r="B204" s="3"/>
      <c r="C204" s="5"/>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21"/>
      <c r="AW204" s="21"/>
      <c r="AX204" s="21"/>
      <c r="AY204" s="21"/>
      <c r="AZ204" s="21"/>
      <c r="BA204" s="21"/>
      <c r="BB204" s="21"/>
    </row>
    <row r="205" spans="1:54" s="1" customFormat="1"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21"/>
      <c r="AW205" s="21"/>
      <c r="AX205" s="21"/>
      <c r="AY205" s="21"/>
      <c r="AZ205" s="21"/>
      <c r="BA205" s="21"/>
      <c r="BB205" s="21"/>
    </row>
    <row r="206" spans="1:54" s="1" customFormat="1"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21"/>
      <c r="AW206" s="21"/>
      <c r="AX206" s="21"/>
      <c r="AY206" s="21"/>
      <c r="AZ206" s="21"/>
      <c r="BA206" s="21"/>
      <c r="BB206" s="21"/>
    </row>
    <row r="207" spans="1:54" s="1" customFormat="1"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21"/>
      <c r="AW207" s="21"/>
      <c r="AX207" s="21"/>
      <c r="AY207" s="21"/>
      <c r="AZ207" s="21"/>
      <c r="BA207" s="21"/>
      <c r="BB207" s="21"/>
    </row>
    <row r="208" spans="1:54" s="1" customFormat="1" ht="12" hidden="1" customHeight="1">
      <c r="A208" s="3"/>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21"/>
      <c r="AW208" s="21"/>
      <c r="AX208" s="21"/>
      <c r="AY208" s="21"/>
      <c r="AZ208" s="21"/>
      <c r="BA208" s="21"/>
      <c r="BB208" s="21"/>
    </row>
    <row r="209" spans="1:54" s="1" customFormat="1" ht="12" hidden="1" customHeight="1">
      <c r="A209" s="3"/>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21"/>
      <c r="AW209" s="21"/>
      <c r="AX209" s="21"/>
      <c r="AY209" s="21"/>
      <c r="AZ209" s="21"/>
      <c r="BA209" s="21"/>
      <c r="BB209" s="21"/>
    </row>
    <row r="210" spans="1:54" s="1" customFormat="1" ht="12" hidden="1" customHeight="1">
      <c r="A210" s="3"/>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21"/>
      <c r="AW210" s="21"/>
      <c r="AX210" s="21"/>
      <c r="AY210" s="21"/>
      <c r="AZ210" s="21"/>
      <c r="BA210" s="21"/>
      <c r="BB210" s="21"/>
    </row>
    <row r="211" spans="1:54" s="1" customFormat="1" ht="12" hidden="1" customHeight="1">
      <c r="A211" s="3"/>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21"/>
      <c r="AW211" s="21"/>
      <c r="AX211" s="21"/>
      <c r="AY211" s="21"/>
      <c r="AZ211" s="21"/>
      <c r="BA211" s="21"/>
      <c r="BB211" s="21"/>
    </row>
    <row r="212" spans="1:54" s="1" customFormat="1" ht="14.1" customHeight="1">
      <c r="A212" s="3"/>
      <c r="B212" s="5" t="s">
        <v>122</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24"/>
      <c r="AW212" s="21"/>
      <c r="AX212" s="21"/>
      <c r="AY212" s="21"/>
      <c r="AZ212" s="21"/>
      <c r="BA212" s="21"/>
      <c r="BB212" s="21"/>
    </row>
    <row r="213" spans="1:54" s="1" customFormat="1" ht="13.15" customHeight="1">
      <c r="A213" s="3"/>
      <c r="B213" s="5" t="s">
        <v>157</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21"/>
      <c r="AW213" s="21"/>
      <c r="AX213" s="21"/>
      <c r="AY213" s="21"/>
      <c r="AZ213" s="21"/>
      <c r="BA213" s="21"/>
      <c r="BB213" s="21"/>
    </row>
    <row r="214" spans="1:54" s="1" customFormat="1" ht="13.15" customHeight="1">
      <c r="A214" s="3"/>
      <c r="B214" s="3"/>
      <c r="C214" s="5" t="s">
        <v>223</v>
      </c>
      <c r="D214" s="3"/>
      <c r="E214" s="3"/>
      <c r="F214" s="3"/>
      <c r="G214" s="3"/>
      <c r="H214" s="3"/>
      <c r="I214" s="3"/>
      <c r="J214" s="139" t="s">
        <v>11</v>
      </c>
      <c r="K214" s="193"/>
      <c r="L214" s="193"/>
      <c r="M214" s="3" t="s">
        <v>3</v>
      </c>
      <c r="N214" s="3"/>
      <c r="O214" s="3"/>
      <c r="P214" s="3"/>
      <c r="Q214" s="3"/>
      <c r="R214" s="3"/>
      <c r="S214" s="3"/>
      <c r="T214" s="3"/>
      <c r="U214" s="3"/>
      <c r="V214" s="3"/>
      <c r="W214" s="19" t="s">
        <v>113</v>
      </c>
      <c r="X214" s="187"/>
      <c r="Y214" s="187"/>
      <c r="Z214" s="187"/>
      <c r="AA214" s="187"/>
      <c r="AB214" s="187"/>
      <c r="AC214" s="187"/>
      <c r="AD214" s="194" t="s">
        <v>311</v>
      </c>
      <c r="AE214" s="195"/>
      <c r="AF214" s="195"/>
      <c r="AG214" s="195"/>
      <c r="AH214" s="192"/>
      <c r="AI214" s="192"/>
      <c r="AJ214" s="192"/>
      <c r="AK214" s="192"/>
      <c r="AL214" s="192"/>
      <c r="AM214" s="192"/>
      <c r="AN214" s="192"/>
      <c r="AO214" s="3" t="s">
        <v>208</v>
      </c>
      <c r="AP214" s="3"/>
      <c r="AQ214" s="3"/>
      <c r="AR214" s="3"/>
      <c r="AS214" s="3"/>
      <c r="AT214" s="3"/>
      <c r="AU214" s="3"/>
      <c r="AV214" s="21"/>
      <c r="AW214" s="21"/>
      <c r="AX214" s="21"/>
      <c r="AY214" s="21"/>
      <c r="AZ214" s="21"/>
      <c r="BA214" s="21"/>
      <c r="BB214" s="21"/>
    </row>
    <row r="215" spans="1:54" s="1" customFormat="1" ht="13.15" customHeight="1">
      <c r="A215" s="3"/>
      <c r="B215" s="3"/>
      <c r="C215" s="5"/>
      <c r="D215" s="3"/>
      <c r="E215" s="3"/>
      <c r="F215" s="3"/>
      <c r="G215" s="3"/>
      <c r="H215" s="3"/>
      <c r="I215" s="3"/>
      <c r="J215" s="3" t="s">
        <v>224</v>
      </c>
      <c r="K215" s="3"/>
      <c r="L215" s="3"/>
      <c r="M215" s="3"/>
      <c r="N215" s="3"/>
      <c r="O215" s="3"/>
      <c r="P215" s="3"/>
      <c r="Q215" s="3"/>
      <c r="R215" s="3"/>
      <c r="S215" s="3"/>
      <c r="T215" s="3"/>
      <c r="U215" s="3"/>
      <c r="V215" s="3"/>
      <c r="W215" s="3"/>
      <c r="X215" s="3"/>
      <c r="Y215" s="3"/>
      <c r="Z215" s="3"/>
      <c r="AA215" s="3"/>
      <c r="AB215" s="3"/>
      <c r="AC215" s="3"/>
      <c r="AD215" s="3"/>
      <c r="AE215" s="3"/>
      <c r="AF215" s="3"/>
      <c r="AG215" s="139" t="s">
        <v>207</v>
      </c>
      <c r="AH215" s="192"/>
      <c r="AI215" s="192"/>
      <c r="AJ215" s="192"/>
      <c r="AK215" s="192"/>
      <c r="AL215" s="192"/>
      <c r="AM215" s="192"/>
      <c r="AN215" s="192"/>
      <c r="AO215" s="3" t="s">
        <v>208</v>
      </c>
      <c r="AP215" s="3"/>
      <c r="AQ215" s="3"/>
      <c r="AR215" s="3"/>
      <c r="AS215" s="3"/>
      <c r="AT215" s="3"/>
      <c r="AU215" s="3"/>
      <c r="AV215" s="21"/>
      <c r="AW215" s="21"/>
      <c r="AX215" s="21"/>
      <c r="AY215" s="21"/>
      <c r="AZ215" s="21"/>
      <c r="BA215" s="21"/>
      <c r="BB215" s="21"/>
    </row>
    <row r="216" spans="1:54" s="1" customFormat="1" ht="12" hidden="1" customHeight="1">
      <c r="A216" s="3"/>
      <c r="B216" s="3"/>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3"/>
      <c r="AV216" s="21"/>
      <c r="AW216" s="21"/>
      <c r="AX216" s="21"/>
      <c r="AY216" s="21"/>
      <c r="AZ216" s="21"/>
      <c r="BA216" s="21"/>
      <c r="BB216" s="21"/>
    </row>
    <row r="217" spans="1:54" s="1" customFormat="1" ht="13.15" customHeight="1">
      <c r="A217" s="3"/>
      <c r="B217" s="3"/>
      <c r="C217" s="5" t="s">
        <v>59</v>
      </c>
      <c r="D217" s="3"/>
      <c r="E217" s="3"/>
      <c r="F217" s="3"/>
      <c r="G217" s="3"/>
      <c r="H217" s="3"/>
      <c r="I217" s="3"/>
      <c r="J217" s="3"/>
      <c r="K217" s="3"/>
      <c r="L217" s="3"/>
      <c r="M217" s="3"/>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3"/>
      <c r="AV217" s="21"/>
      <c r="AW217" s="21"/>
      <c r="AX217" s="21"/>
      <c r="AY217" s="21"/>
      <c r="AZ217" s="21"/>
      <c r="BA217" s="21"/>
      <c r="BB217" s="21"/>
    </row>
    <row r="218" spans="1:54" s="1" customFormat="1" ht="13.15" customHeight="1">
      <c r="A218" s="3"/>
      <c r="B218" s="3"/>
      <c r="C218" s="5" t="s">
        <v>60</v>
      </c>
      <c r="D218" s="3"/>
      <c r="E218" s="3"/>
      <c r="F218" s="3"/>
      <c r="G218" s="3"/>
      <c r="H218" s="3"/>
      <c r="I218" s="3"/>
      <c r="J218" s="3"/>
      <c r="K218" s="3"/>
      <c r="L218" s="3"/>
      <c r="M218" s="3"/>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3"/>
      <c r="AV218" s="21"/>
      <c r="AW218" s="21"/>
      <c r="AX218" s="21"/>
      <c r="AY218" s="21"/>
      <c r="AZ218" s="21"/>
      <c r="BA218" s="21"/>
      <c r="BB218" s="21"/>
    </row>
    <row r="219" spans="1:54" s="1" customFormat="1" ht="13.15" customHeight="1">
      <c r="A219" s="3"/>
      <c r="B219" s="3"/>
      <c r="C219" s="5" t="s">
        <v>61</v>
      </c>
      <c r="D219" s="3"/>
      <c r="E219" s="3"/>
      <c r="F219" s="3"/>
      <c r="G219" s="3"/>
      <c r="H219" s="3"/>
      <c r="I219" s="3"/>
      <c r="J219" s="3"/>
      <c r="K219" s="3"/>
      <c r="L219" s="3"/>
      <c r="M219" s="3"/>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3"/>
      <c r="AV219" s="21"/>
      <c r="AW219" s="21"/>
      <c r="AX219" s="21"/>
      <c r="AY219" s="21"/>
      <c r="AZ219" s="21"/>
      <c r="BA219" s="21"/>
      <c r="BB219" s="21"/>
    </row>
    <row r="220" spans="1:54" s="1" customFormat="1" ht="13.15" customHeight="1">
      <c r="A220" s="3"/>
      <c r="B220" s="3"/>
      <c r="C220" s="5"/>
      <c r="D220" s="3"/>
      <c r="E220" s="3"/>
      <c r="F220" s="3"/>
      <c r="G220" s="3"/>
      <c r="H220" s="3"/>
      <c r="I220" s="3"/>
      <c r="J220" s="139" t="s">
        <v>11</v>
      </c>
      <c r="K220" s="193"/>
      <c r="L220" s="193"/>
      <c r="M220" s="3" t="s">
        <v>12</v>
      </c>
      <c r="N220" s="3"/>
      <c r="O220" s="3"/>
      <c r="P220" s="3"/>
      <c r="Q220" s="3"/>
      <c r="R220" s="3"/>
      <c r="S220" s="3"/>
      <c r="T220" s="3"/>
      <c r="U220" s="3"/>
      <c r="V220" s="139"/>
      <c r="W220" s="19" t="s">
        <v>113</v>
      </c>
      <c r="X220" s="187"/>
      <c r="Y220" s="187"/>
      <c r="Z220" s="187"/>
      <c r="AA220" s="187"/>
      <c r="AB220" s="194" t="s">
        <v>312</v>
      </c>
      <c r="AC220" s="195"/>
      <c r="AD220" s="195"/>
      <c r="AE220" s="195"/>
      <c r="AF220" s="195"/>
      <c r="AG220" s="195"/>
      <c r="AH220" s="192"/>
      <c r="AI220" s="192"/>
      <c r="AJ220" s="192"/>
      <c r="AK220" s="192"/>
      <c r="AL220" s="192"/>
      <c r="AM220" s="192"/>
      <c r="AN220" s="192"/>
      <c r="AO220" s="3" t="s">
        <v>208</v>
      </c>
      <c r="AP220" s="3"/>
      <c r="AQ220" s="3"/>
      <c r="AR220" s="3"/>
      <c r="AS220" s="3"/>
      <c r="AT220" s="3"/>
      <c r="AU220" s="3"/>
      <c r="AV220" s="21"/>
      <c r="AW220" s="21"/>
      <c r="AX220" s="21"/>
      <c r="AY220" s="21"/>
      <c r="AZ220" s="21"/>
      <c r="BA220" s="21"/>
      <c r="BB220" s="21"/>
    </row>
    <row r="221" spans="1:54" s="1" customFormat="1" ht="13.15" customHeight="1">
      <c r="A221" s="3"/>
      <c r="B221" s="3"/>
      <c r="C221" s="5" t="s">
        <v>62</v>
      </c>
      <c r="D221" s="3"/>
      <c r="E221" s="3"/>
      <c r="F221" s="3"/>
      <c r="G221" s="3"/>
      <c r="H221" s="3"/>
      <c r="I221" s="3"/>
      <c r="J221" s="3"/>
      <c r="K221" s="3"/>
      <c r="L221" s="3"/>
      <c r="M221" s="3"/>
      <c r="N221" s="190"/>
      <c r="O221" s="190"/>
      <c r="P221" s="190"/>
      <c r="Q221" s="190"/>
      <c r="R221" s="190"/>
      <c r="S221" s="190"/>
      <c r="T221" s="190"/>
      <c r="U221" s="190"/>
      <c r="V221" s="190"/>
      <c r="W221" s="6"/>
      <c r="X221" s="6"/>
      <c r="Y221" s="6"/>
      <c r="Z221" s="6"/>
      <c r="AA221" s="6"/>
      <c r="AB221" s="6"/>
      <c r="AC221" s="6"/>
      <c r="AD221" s="6"/>
      <c r="AE221" s="6"/>
      <c r="AF221" s="6"/>
      <c r="AG221" s="6"/>
      <c r="AH221" s="6"/>
      <c r="AI221" s="6"/>
      <c r="AJ221" s="6"/>
      <c r="AK221" s="6"/>
      <c r="AL221" s="6"/>
      <c r="AM221" s="6"/>
      <c r="AN221" s="6"/>
      <c r="AO221" s="6"/>
      <c r="AP221" s="4"/>
      <c r="AQ221" s="3"/>
      <c r="AR221" s="3"/>
      <c r="AS221" s="3"/>
      <c r="AT221" s="3"/>
      <c r="AU221" s="3"/>
      <c r="AV221" s="21"/>
      <c r="AW221" s="21"/>
      <c r="AX221" s="21"/>
      <c r="AY221" s="21"/>
      <c r="AZ221" s="21"/>
      <c r="BA221" s="21"/>
      <c r="BB221" s="21"/>
    </row>
    <row r="222" spans="1:54" s="1" customFormat="1" ht="13.15" customHeight="1">
      <c r="A222" s="3"/>
      <c r="B222" s="3"/>
      <c r="C222" s="5" t="s">
        <v>63</v>
      </c>
      <c r="D222" s="3"/>
      <c r="E222" s="3"/>
      <c r="F222" s="3"/>
      <c r="G222" s="3"/>
      <c r="H222" s="3"/>
      <c r="I222" s="3"/>
      <c r="J222" s="3"/>
      <c r="K222" s="3"/>
      <c r="L222" s="3"/>
      <c r="M222" s="3"/>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3"/>
      <c r="AV222" s="21"/>
      <c r="AW222" s="21"/>
      <c r="AX222" s="21"/>
      <c r="AY222" s="21"/>
      <c r="AZ222" s="21"/>
      <c r="BA222" s="21"/>
      <c r="BB222" s="21"/>
    </row>
    <row r="223" spans="1:54" s="1" customFormat="1" ht="13.15" customHeight="1">
      <c r="A223" s="3"/>
      <c r="B223" s="3"/>
      <c r="C223" s="5" t="s">
        <v>64</v>
      </c>
      <c r="D223" s="3"/>
      <c r="E223" s="3"/>
      <c r="F223" s="3"/>
      <c r="G223" s="3"/>
      <c r="H223" s="3"/>
      <c r="I223" s="3"/>
      <c r="J223" s="3"/>
      <c r="K223" s="3"/>
      <c r="L223" s="3"/>
      <c r="M223" s="3"/>
      <c r="N223" s="191"/>
      <c r="O223" s="191"/>
      <c r="P223" s="191"/>
      <c r="Q223" s="191"/>
      <c r="R223" s="191"/>
      <c r="S223" s="191"/>
      <c r="T223" s="191"/>
      <c r="U223" s="191"/>
      <c r="V223" s="191"/>
      <c r="W223" s="191"/>
      <c r="X223" s="191"/>
      <c r="Y223" s="191"/>
      <c r="Z223" s="191"/>
      <c r="AA223" s="191"/>
      <c r="AB223" s="191"/>
      <c r="AC223" s="191"/>
      <c r="AD223" s="191"/>
      <c r="AE223" s="13"/>
      <c r="AF223" s="13"/>
      <c r="AG223" s="13"/>
      <c r="AH223" s="13"/>
      <c r="AI223" s="13"/>
      <c r="AJ223" s="13"/>
      <c r="AK223" s="13"/>
      <c r="AL223" s="13"/>
      <c r="AM223" s="13"/>
      <c r="AN223" s="13"/>
      <c r="AO223" s="13"/>
      <c r="AP223" s="14"/>
      <c r="AQ223" s="3"/>
      <c r="AR223" s="3"/>
      <c r="AS223" s="3"/>
      <c r="AT223" s="3"/>
      <c r="AU223" s="3"/>
      <c r="AV223" s="21"/>
      <c r="AW223" s="21"/>
      <c r="AX223" s="21"/>
      <c r="AY223" s="21"/>
      <c r="AZ223" s="21"/>
      <c r="BA223" s="21"/>
      <c r="BB223" s="21"/>
    </row>
    <row r="224" spans="1:54" s="1" customFormat="1" ht="13.15" customHeight="1">
      <c r="A224" s="3"/>
      <c r="B224" s="5" t="s">
        <v>158</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21"/>
      <c r="AW224" s="21"/>
      <c r="AX224" s="21"/>
      <c r="AY224" s="21"/>
      <c r="AZ224" s="21"/>
      <c r="BA224" s="21"/>
      <c r="BB224" s="21"/>
    </row>
    <row r="225" spans="1:54" s="1" customFormat="1" ht="13.15" customHeight="1">
      <c r="A225" s="3"/>
      <c r="B225" s="3"/>
      <c r="C225" s="5" t="s">
        <v>223</v>
      </c>
      <c r="D225" s="3"/>
      <c r="E225" s="3"/>
      <c r="F225" s="3"/>
      <c r="G225" s="3"/>
      <c r="H225" s="3"/>
      <c r="I225" s="3"/>
      <c r="J225" s="139" t="s">
        <v>11</v>
      </c>
      <c r="K225" s="193"/>
      <c r="L225" s="193"/>
      <c r="M225" s="3" t="s">
        <v>3</v>
      </c>
      <c r="N225" s="3"/>
      <c r="O225" s="3"/>
      <c r="P225" s="3"/>
      <c r="Q225" s="3"/>
      <c r="R225" s="3"/>
      <c r="S225" s="3"/>
      <c r="T225" s="3"/>
      <c r="U225" s="3"/>
      <c r="V225" s="139"/>
      <c r="W225" s="19" t="s">
        <v>113</v>
      </c>
      <c r="X225" s="187"/>
      <c r="Y225" s="187"/>
      <c r="Z225" s="187"/>
      <c r="AA225" s="187"/>
      <c r="AB225" s="187"/>
      <c r="AC225" s="187"/>
      <c r="AD225" s="194" t="s">
        <v>311</v>
      </c>
      <c r="AE225" s="195"/>
      <c r="AF225" s="195"/>
      <c r="AG225" s="195"/>
      <c r="AH225" s="192"/>
      <c r="AI225" s="192"/>
      <c r="AJ225" s="192"/>
      <c r="AK225" s="192"/>
      <c r="AL225" s="192"/>
      <c r="AM225" s="192"/>
      <c r="AN225" s="192"/>
      <c r="AO225" s="3" t="s">
        <v>208</v>
      </c>
      <c r="AP225" s="3"/>
      <c r="AQ225" s="3"/>
      <c r="AR225" s="3"/>
      <c r="AS225" s="3"/>
      <c r="AT225" s="3"/>
      <c r="AU225" s="3"/>
      <c r="AV225" s="21"/>
      <c r="AW225" s="21"/>
      <c r="AX225" s="21"/>
      <c r="AY225" s="21"/>
      <c r="AZ225" s="21"/>
      <c r="BA225" s="21"/>
      <c r="BB225" s="21"/>
    </row>
    <row r="226" spans="1:54" s="1" customFormat="1" ht="13.15" customHeight="1">
      <c r="A226" s="3"/>
      <c r="B226" s="3"/>
      <c r="C226" s="5"/>
      <c r="D226" s="3"/>
      <c r="E226" s="3"/>
      <c r="F226" s="3"/>
      <c r="G226" s="3"/>
      <c r="H226" s="3"/>
      <c r="I226" s="3"/>
      <c r="J226" s="3" t="s">
        <v>224</v>
      </c>
      <c r="K226" s="3"/>
      <c r="L226" s="3"/>
      <c r="M226" s="3"/>
      <c r="N226" s="3"/>
      <c r="O226" s="3"/>
      <c r="P226" s="3"/>
      <c r="Q226" s="3"/>
      <c r="R226" s="3"/>
      <c r="S226" s="3"/>
      <c r="T226" s="3"/>
      <c r="U226" s="3"/>
      <c r="V226" s="3"/>
      <c r="W226" s="3"/>
      <c r="X226" s="3"/>
      <c r="Y226" s="3"/>
      <c r="Z226" s="3"/>
      <c r="AA226" s="3"/>
      <c r="AB226" s="3"/>
      <c r="AC226" s="3"/>
      <c r="AD226" s="3"/>
      <c r="AE226" s="3"/>
      <c r="AF226" s="3"/>
      <c r="AG226" s="139" t="s">
        <v>207</v>
      </c>
      <c r="AH226" s="192"/>
      <c r="AI226" s="192"/>
      <c r="AJ226" s="192"/>
      <c r="AK226" s="192"/>
      <c r="AL226" s="192"/>
      <c r="AM226" s="192"/>
      <c r="AN226" s="192"/>
      <c r="AO226" s="3" t="s">
        <v>208</v>
      </c>
      <c r="AP226" s="3"/>
      <c r="AQ226" s="3"/>
      <c r="AR226" s="3"/>
      <c r="AS226" s="3"/>
      <c r="AT226" s="3"/>
      <c r="AU226" s="3"/>
      <c r="AV226" s="21"/>
      <c r="AW226" s="21"/>
      <c r="AX226" s="21"/>
      <c r="AY226" s="21"/>
      <c r="AZ226" s="21"/>
      <c r="BA226" s="21"/>
      <c r="BB226" s="21"/>
    </row>
    <row r="227" spans="1:54" s="1" customFormat="1" ht="12" hidden="1" customHeight="1">
      <c r="A227" s="3"/>
      <c r="B227" s="3"/>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3"/>
      <c r="AV227" s="21"/>
      <c r="AW227" s="21"/>
      <c r="AX227" s="21"/>
      <c r="AY227" s="21"/>
      <c r="AZ227" s="21"/>
      <c r="BA227" s="21"/>
      <c r="BB227" s="21"/>
    </row>
    <row r="228" spans="1:54" s="1" customFormat="1" ht="13.15" customHeight="1">
      <c r="A228" s="3"/>
      <c r="B228" s="3"/>
      <c r="C228" s="5" t="s">
        <v>59</v>
      </c>
      <c r="D228" s="3"/>
      <c r="E228" s="3"/>
      <c r="F228" s="3"/>
      <c r="G228" s="3"/>
      <c r="H228" s="3"/>
      <c r="I228" s="3"/>
      <c r="J228" s="3"/>
      <c r="K228" s="3"/>
      <c r="L228" s="3"/>
      <c r="M228" s="3"/>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3"/>
      <c r="AV228" s="21"/>
      <c r="AW228" s="21"/>
      <c r="AX228" s="21"/>
      <c r="AY228" s="21"/>
      <c r="AZ228" s="21"/>
      <c r="BA228" s="21"/>
      <c r="BB228" s="21"/>
    </row>
    <row r="229" spans="1:54" s="1" customFormat="1" ht="13.15" customHeight="1">
      <c r="A229" s="3"/>
      <c r="B229" s="3"/>
      <c r="C229" s="5" t="s">
        <v>60</v>
      </c>
      <c r="D229" s="3"/>
      <c r="E229" s="3"/>
      <c r="F229" s="3"/>
      <c r="G229" s="3"/>
      <c r="H229" s="3"/>
      <c r="I229" s="3"/>
      <c r="J229" s="3"/>
      <c r="K229" s="3"/>
      <c r="L229" s="3"/>
      <c r="M229" s="3"/>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3"/>
      <c r="AV229" s="21"/>
      <c r="AW229" s="21"/>
      <c r="AX229" s="21"/>
      <c r="AY229" s="21"/>
      <c r="AZ229" s="21"/>
      <c r="BA229" s="21"/>
      <c r="BB229" s="21"/>
    </row>
    <row r="230" spans="1:54" s="1" customFormat="1" ht="13.15" customHeight="1">
      <c r="A230" s="3"/>
      <c r="B230" s="3"/>
      <c r="C230" s="5" t="s">
        <v>61</v>
      </c>
      <c r="D230" s="3"/>
      <c r="E230" s="3"/>
      <c r="F230" s="3"/>
      <c r="G230" s="3"/>
      <c r="H230" s="3"/>
      <c r="I230" s="3"/>
      <c r="J230" s="3"/>
      <c r="K230" s="3"/>
      <c r="L230" s="3"/>
      <c r="M230" s="3"/>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3"/>
      <c r="AV230" s="21"/>
      <c r="AW230" s="21"/>
      <c r="AX230" s="21"/>
      <c r="AY230" s="21"/>
      <c r="AZ230" s="21"/>
      <c r="BA230" s="21"/>
      <c r="BB230" s="21"/>
    </row>
    <row r="231" spans="1:54" s="1" customFormat="1" ht="13.15" customHeight="1">
      <c r="A231" s="3"/>
      <c r="B231" s="3"/>
      <c r="C231" s="5"/>
      <c r="D231" s="3"/>
      <c r="E231" s="3"/>
      <c r="F231" s="3"/>
      <c r="G231" s="3"/>
      <c r="H231" s="3"/>
      <c r="I231" s="3"/>
      <c r="J231" s="139" t="s">
        <v>11</v>
      </c>
      <c r="K231" s="193"/>
      <c r="L231" s="193"/>
      <c r="M231" s="3" t="s">
        <v>12</v>
      </c>
      <c r="N231" s="3"/>
      <c r="O231" s="3"/>
      <c r="P231" s="3"/>
      <c r="Q231" s="3"/>
      <c r="R231" s="3"/>
      <c r="S231" s="3"/>
      <c r="T231" s="3"/>
      <c r="U231" s="3"/>
      <c r="V231" s="139"/>
      <c r="W231" s="19" t="s">
        <v>113</v>
      </c>
      <c r="X231" s="187"/>
      <c r="Y231" s="187"/>
      <c r="Z231" s="187"/>
      <c r="AA231" s="187"/>
      <c r="AB231" s="194" t="s">
        <v>312</v>
      </c>
      <c r="AC231" s="195"/>
      <c r="AD231" s="195"/>
      <c r="AE231" s="195"/>
      <c r="AF231" s="195"/>
      <c r="AG231" s="195"/>
      <c r="AH231" s="192"/>
      <c r="AI231" s="192"/>
      <c r="AJ231" s="192"/>
      <c r="AK231" s="192"/>
      <c r="AL231" s="192"/>
      <c r="AM231" s="192"/>
      <c r="AN231" s="192"/>
      <c r="AO231" s="3" t="s">
        <v>208</v>
      </c>
      <c r="AP231" s="3"/>
      <c r="AQ231" s="3"/>
      <c r="AR231" s="3"/>
      <c r="AS231" s="3"/>
      <c r="AT231" s="3"/>
      <c r="AU231" s="3"/>
      <c r="AV231" s="21"/>
      <c r="AW231" s="21"/>
      <c r="AX231" s="21"/>
      <c r="AY231" s="21"/>
      <c r="AZ231" s="21"/>
      <c r="BA231" s="21"/>
      <c r="BB231" s="21"/>
    </row>
    <row r="232" spans="1:54" s="1" customFormat="1" ht="13.15" customHeight="1">
      <c r="A232" s="3"/>
      <c r="B232" s="3"/>
      <c r="C232" s="5" t="s">
        <v>62</v>
      </c>
      <c r="D232" s="3"/>
      <c r="E232" s="3"/>
      <c r="F232" s="3"/>
      <c r="G232" s="3"/>
      <c r="H232" s="3"/>
      <c r="I232" s="3"/>
      <c r="J232" s="3"/>
      <c r="K232" s="3"/>
      <c r="L232" s="3"/>
      <c r="M232" s="3"/>
      <c r="N232" s="190"/>
      <c r="O232" s="190"/>
      <c r="P232" s="190"/>
      <c r="Q232" s="190"/>
      <c r="R232" s="190"/>
      <c r="S232" s="190"/>
      <c r="T232" s="190"/>
      <c r="U232" s="190"/>
      <c r="V232" s="190"/>
      <c r="W232" s="6"/>
      <c r="X232" s="6"/>
      <c r="Y232" s="6"/>
      <c r="Z232" s="6"/>
      <c r="AA232" s="6"/>
      <c r="AB232" s="6"/>
      <c r="AC232" s="6"/>
      <c r="AD232" s="6"/>
      <c r="AE232" s="6"/>
      <c r="AF232" s="6"/>
      <c r="AG232" s="6"/>
      <c r="AH232" s="6"/>
      <c r="AI232" s="6"/>
      <c r="AJ232" s="6"/>
      <c r="AK232" s="6"/>
      <c r="AL232" s="6"/>
      <c r="AM232" s="6"/>
      <c r="AN232" s="6"/>
      <c r="AO232" s="6"/>
      <c r="AP232" s="4"/>
      <c r="AQ232" s="3"/>
      <c r="AR232" s="3"/>
      <c r="AS232" s="3"/>
      <c r="AT232" s="3"/>
      <c r="AU232" s="3"/>
      <c r="AV232" s="21"/>
      <c r="AW232" s="21"/>
      <c r="AX232" s="21"/>
      <c r="AY232" s="21"/>
      <c r="AZ232" s="21"/>
      <c r="BA232" s="21"/>
      <c r="BB232" s="21"/>
    </row>
    <row r="233" spans="1:54" s="1" customFormat="1" ht="13.15" customHeight="1">
      <c r="A233" s="3"/>
      <c r="B233" s="3"/>
      <c r="C233" s="5" t="s">
        <v>63</v>
      </c>
      <c r="D233" s="3"/>
      <c r="E233" s="3"/>
      <c r="F233" s="3"/>
      <c r="G233" s="3"/>
      <c r="H233" s="3"/>
      <c r="I233" s="3"/>
      <c r="J233" s="3"/>
      <c r="K233" s="3"/>
      <c r="L233" s="3"/>
      <c r="M233" s="3"/>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3"/>
      <c r="AV233" s="21"/>
      <c r="AW233" s="21"/>
      <c r="AX233" s="21"/>
      <c r="AY233" s="21"/>
      <c r="AZ233" s="21"/>
      <c r="BA233" s="21"/>
      <c r="BB233" s="21"/>
    </row>
    <row r="234" spans="1:54" s="1" customFormat="1" ht="13.15" customHeight="1">
      <c r="A234" s="3"/>
      <c r="B234" s="3"/>
      <c r="C234" s="5" t="s">
        <v>64</v>
      </c>
      <c r="D234" s="3"/>
      <c r="E234" s="3"/>
      <c r="F234" s="3"/>
      <c r="G234" s="3"/>
      <c r="H234" s="3"/>
      <c r="I234" s="3"/>
      <c r="J234" s="3"/>
      <c r="K234" s="3"/>
      <c r="L234" s="3"/>
      <c r="M234" s="3"/>
      <c r="N234" s="191"/>
      <c r="O234" s="191"/>
      <c r="P234" s="191"/>
      <c r="Q234" s="191"/>
      <c r="R234" s="191"/>
      <c r="S234" s="191"/>
      <c r="T234" s="191"/>
      <c r="U234" s="191"/>
      <c r="V234" s="191"/>
      <c r="W234" s="191"/>
      <c r="X234" s="191"/>
      <c r="Y234" s="191"/>
      <c r="Z234" s="191"/>
      <c r="AA234" s="191"/>
      <c r="AB234" s="191"/>
      <c r="AC234" s="191"/>
      <c r="AD234" s="191"/>
      <c r="AE234" s="13"/>
      <c r="AF234" s="13"/>
      <c r="AG234" s="13"/>
      <c r="AH234" s="13"/>
      <c r="AI234" s="13"/>
      <c r="AJ234" s="13"/>
      <c r="AK234" s="13"/>
      <c r="AL234" s="13"/>
      <c r="AM234" s="13"/>
      <c r="AN234" s="13"/>
      <c r="AO234" s="13"/>
      <c r="AP234" s="14"/>
      <c r="AQ234" s="3"/>
      <c r="AR234" s="3"/>
      <c r="AS234" s="3"/>
      <c r="AT234" s="3"/>
      <c r="AU234" s="3"/>
      <c r="AV234" s="21"/>
      <c r="AW234" s="21"/>
      <c r="AX234" s="21"/>
      <c r="AY234" s="21"/>
      <c r="AZ234" s="21"/>
      <c r="BA234" s="21"/>
      <c r="BB234" s="21"/>
    </row>
    <row r="235" spans="1:54" s="1" customFormat="1" ht="13.15" hidden="1" customHeight="1">
      <c r="A235" s="3"/>
      <c r="B235" s="45" t="s">
        <v>161</v>
      </c>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3"/>
      <c r="AV235" s="21"/>
      <c r="AW235" s="21"/>
      <c r="AX235" s="21"/>
      <c r="AY235" s="21"/>
      <c r="AZ235" s="21"/>
      <c r="BA235" s="21"/>
      <c r="BB235" s="21"/>
    </row>
    <row r="236" spans="1:54" s="1" customFormat="1" ht="13.15" hidden="1" customHeight="1">
      <c r="A236" s="3"/>
      <c r="B236" s="43"/>
      <c r="C236" s="45" t="s">
        <v>223</v>
      </c>
      <c r="D236" s="43"/>
      <c r="E236" s="43"/>
      <c r="F236" s="43"/>
      <c r="G236" s="43"/>
      <c r="H236" s="43"/>
      <c r="I236" s="43"/>
      <c r="J236" s="46" t="s">
        <v>11</v>
      </c>
      <c r="K236" s="189"/>
      <c r="L236" s="189"/>
      <c r="M236" s="43" t="s">
        <v>3</v>
      </c>
      <c r="N236" s="43"/>
      <c r="O236" s="43"/>
      <c r="P236" s="43"/>
      <c r="Q236" s="43"/>
      <c r="R236" s="43"/>
      <c r="S236" s="43"/>
      <c r="T236" s="43"/>
      <c r="U236" s="43"/>
      <c r="V236" s="46"/>
      <c r="W236" s="47" t="s">
        <v>113</v>
      </c>
      <c r="X236" s="189"/>
      <c r="Y236" s="189"/>
      <c r="Z236" s="189"/>
      <c r="AA236" s="189"/>
      <c r="AB236" s="189"/>
      <c r="AC236" s="189"/>
      <c r="AD236" s="43"/>
      <c r="AE236" s="43"/>
      <c r="AF236" s="43"/>
      <c r="AG236" s="46" t="s">
        <v>13</v>
      </c>
      <c r="AH236" s="188"/>
      <c r="AI236" s="188"/>
      <c r="AJ236" s="188"/>
      <c r="AK236" s="188"/>
      <c r="AL236" s="188"/>
      <c r="AM236" s="188"/>
      <c r="AN236" s="188"/>
      <c r="AO236" s="43" t="s">
        <v>208</v>
      </c>
      <c r="AP236" s="43"/>
      <c r="AQ236" s="43"/>
      <c r="AR236" s="43"/>
      <c r="AS236" s="43"/>
      <c r="AT236" s="43"/>
      <c r="AU236" s="3"/>
      <c r="AV236" s="21"/>
      <c r="AW236" s="21"/>
      <c r="AX236" s="21"/>
      <c r="AY236" s="21"/>
      <c r="AZ236" s="21"/>
      <c r="BA236" s="21"/>
      <c r="BB236" s="21"/>
    </row>
    <row r="237" spans="1:54" s="1" customFormat="1" ht="13.15" hidden="1" customHeight="1">
      <c r="A237" s="3"/>
      <c r="B237" s="43"/>
      <c r="C237" s="45"/>
      <c r="D237" s="43"/>
      <c r="E237" s="43"/>
      <c r="F237" s="43"/>
      <c r="G237" s="43"/>
      <c r="H237" s="43"/>
      <c r="I237" s="43"/>
      <c r="J237" s="43" t="s">
        <v>231</v>
      </c>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6" t="s">
        <v>207</v>
      </c>
      <c r="AH237" s="188"/>
      <c r="AI237" s="188"/>
      <c r="AJ237" s="188"/>
      <c r="AK237" s="188"/>
      <c r="AL237" s="188"/>
      <c r="AM237" s="188"/>
      <c r="AN237" s="188"/>
      <c r="AO237" s="43" t="s">
        <v>208</v>
      </c>
      <c r="AP237" s="43"/>
      <c r="AQ237" s="43"/>
      <c r="AR237" s="43"/>
      <c r="AS237" s="43"/>
      <c r="AT237" s="43"/>
      <c r="AU237" s="3"/>
      <c r="AV237" s="21"/>
      <c r="AW237" s="21"/>
      <c r="AX237" s="21"/>
      <c r="AY237" s="21"/>
      <c r="AZ237" s="21"/>
      <c r="BA237" s="21"/>
      <c r="BB237" s="21"/>
    </row>
    <row r="238" spans="1:54" s="1" customFormat="1" ht="12" hidden="1" customHeight="1">
      <c r="A238" s="3"/>
      <c r="B238" s="43"/>
      <c r="C238" s="45"/>
      <c r="D238" s="43"/>
      <c r="E238" s="43"/>
      <c r="F238" s="43"/>
      <c r="G238" s="43"/>
      <c r="H238" s="43"/>
      <c r="I238" s="43"/>
      <c r="J238" s="43" t="s">
        <v>5</v>
      </c>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6" t="s">
        <v>207</v>
      </c>
      <c r="AH238" s="188"/>
      <c r="AI238" s="188"/>
      <c r="AJ238" s="188"/>
      <c r="AK238" s="188"/>
      <c r="AL238" s="188"/>
      <c r="AM238" s="188"/>
      <c r="AN238" s="188"/>
      <c r="AO238" s="43" t="s">
        <v>208</v>
      </c>
      <c r="AP238" s="43"/>
      <c r="AQ238" s="43"/>
      <c r="AR238" s="43"/>
      <c r="AS238" s="43"/>
      <c r="AT238" s="43"/>
      <c r="AU238" s="3"/>
      <c r="AV238" s="21"/>
      <c r="AW238" s="21"/>
      <c r="AX238" s="21"/>
      <c r="AY238" s="21"/>
      <c r="AZ238" s="21"/>
      <c r="BA238" s="21"/>
      <c r="BB238" s="21"/>
    </row>
    <row r="239" spans="1:54" s="1" customFormat="1" ht="13.15" hidden="1" customHeight="1">
      <c r="A239" s="3"/>
      <c r="B239" s="43"/>
      <c r="C239" s="45" t="s">
        <v>59</v>
      </c>
      <c r="D239" s="43"/>
      <c r="E239" s="43"/>
      <c r="F239" s="43"/>
      <c r="G239" s="43"/>
      <c r="H239" s="43"/>
      <c r="I239" s="43"/>
      <c r="J239" s="43"/>
      <c r="K239" s="43"/>
      <c r="L239" s="43"/>
      <c r="M239" s="43"/>
      <c r="N239" s="180"/>
      <c r="O239" s="180"/>
      <c r="P239" s="180"/>
      <c r="Q239" s="180"/>
      <c r="R239" s="180"/>
      <c r="S239" s="180"/>
      <c r="T239" s="180"/>
      <c r="U239" s="180"/>
      <c r="V239" s="180"/>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3"/>
      <c r="AV239" s="21"/>
      <c r="AW239" s="21"/>
      <c r="AX239" s="21"/>
      <c r="AY239" s="21"/>
      <c r="AZ239" s="21"/>
      <c r="BA239" s="21"/>
      <c r="BB239" s="21"/>
    </row>
    <row r="240" spans="1:54" s="1" customFormat="1" ht="13.15" hidden="1" customHeight="1">
      <c r="A240" s="3"/>
      <c r="B240" s="43"/>
      <c r="C240" s="45" t="s">
        <v>60</v>
      </c>
      <c r="D240" s="43"/>
      <c r="E240" s="43"/>
      <c r="F240" s="43"/>
      <c r="G240" s="43"/>
      <c r="H240" s="43"/>
      <c r="I240" s="43"/>
      <c r="J240" s="43"/>
      <c r="K240" s="43"/>
      <c r="L240" s="43"/>
      <c r="M240" s="43"/>
      <c r="N240" s="186"/>
      <c r="O240" s="186"/>
      <c r="P240" s="186"/>
      <c r="Q240" s="186"/>
      <c r="R240" s="186"/>
      <c r="S240" s="186"/>
      <c r="T240" s="186"/>
      <c r="U240" s="186"/>
      <c r="V240" s="186"/>
      <c r="W240" s="186"/>
      <c r="X240" s="186"/>
      <c r="Y240" s="186"/>
      <c r="Z240" s="186"/>
      <c r="AA240" s="186"/>
      <c r="AB240" s="186"/>
      <c r="AC240" s="186"/>
      <c r="AD240" s="186"/>
      <c r="AE240" s="186"/>
      <c r="AF240" s="186"/>
      <c r="AG240" s="186"/>
      <c r="AH240" s="186"/>
      <c r="AI240" s="186"/>
      <c r="AJ240" s="186"/>
      <c r="AK240" s="186"/>
      <c r="AL240" s="186"/>
      <c r="AM240" s="186"/>
      <c r="AN240" s="186"/>
      <c r="AO240" s="186"/>
      <c r="AP240" s="186"/>
      <c r="AQ240" s="186"/>
      <c r="AR240" s="186"/>
      <c r="AS240" s="186"/>
      <c r="AT240" s="186"/>
      <c r="AU240" s="3"/>
      <c r="AV240" s="21"/>
      <c r="AW240" s="21"/>
      <c r="AX240" s="21"/>
      <c r="AY240" s="21"/>
      <c r="AZ240" s="21"/>
      <c r="BA240" s="21"/>
      <c r="BB240" s="21"/>
    </row>
    <row r="241" spans="1:54" s="1" customFormat="1" ht="13.15" hidden="1" customHeight="1">
      <c r="A241" s="3"/>
      <c r="B241" s="43"/>
      <c r="C241" s="45" t="s">
        <v>61</v>
      </c>
      <c r="D241" s="43"/>
      <c r="E241" s="43"/>
      <c r="F241" s="43"/>
      <c r="G241" s="43"/>
      <c r="H241" s="43"/>
      <c r="I241" s="43"/>
      <c r="J241" s="43"/>
      <c r="K241" s="43"/>
      <c r="L241" s="43"/>
      <c r="M241" s="43"/>
      <c r="N241" s="180"/>
      <c r="O241" s="180"/>
      <c r="P241" s="180"/>
      <c r="Q241" s="180"/>
      <c r="R241" s="180"/>
      <c r="S241" s="180"/>
      <c r="T241" s="180"/>
      <c r="U241" s="180"/>
      <c r="V241" s="180"/>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3"/>
      <c r="AV241" s="21"/>
      <c r="AW241" s="21"/>
      <c r="AX241" s="21"/>
      <c r="AY241" s="21"/>
      <c r="AZ241" s="21"/>
      <c r="BA241" s="21"/>
      <c r="BB241" s="21"/>
    </row>
    <row r="242" spans="1:54" s="1" customFormat="1" ht="13.15" hidden="1" customHeight="1">
      <c r="A242" s="3"/>
      <c r="B242" s="43"/>
      <c r="C242" s="45"/>
      <c r="D242" s="43"/>
      <c r="E242" s="43"/>
      <c r="F242" s="43"/>
      <c r="G242" s="43"/>
      <c r="H242" s="43"/>
      <c r="I242" s="43"/>
      <c r="J242" s="46" t="s">
        <v>11</v>
      </c>
      <c r="K242" s="189"/>
      <c r="L242" s="189"/>
      <c r="M242" s="43" t="s">
        <v>12</v>
      </c>
      <c r="N242" s="43"/>
      <c r="O242" s="43"/>
      <c r="P242" s="43"/>
      <c r="Q242" s="43"/>
      <c r="R242" s="43"/>
      <c r="S242" s="43"/>
      <c r="T242" s="43"/>
      <c r="U242" s="43"/>
      <c r="V242" s="46"/>
      <c r="W242" s="47" t="s">
        <v>113</v>
      </c>
      <c r="X242" s="189"/>
      <c r="Y242" s="189"/>
      <c r="Z242" s="189"/>
      <c r="AA242" s="189"/>
      <c r="AB242" s="43"/>
      <c r="AC242" s="43"/>
      <c r="AD242" s="43"/>
      <c r="AE242" s="43"/>
      <c r="AF242" s="43"/>
      <c r="AG242" s="46" t="s">
        <v>14</v>
      </c>
      <c r="AH242" s="188"/>
      <c r="AI242" s="188"/>
      <c r="AJ242" s="188"/>
      <c r="AK242" s="188"/>
      <c r="AL242" s="188"/>
      <c r="AM242" s="188"/>
      <c r="AN242" s="188"/>
      <c r="AO242" s="43" t="s">
        <v>208</v>
      </c>
      <c r="AP242" s="43"/>
      <c r="AQ242" s="43"/>
      <c r="AR242" s="43"/>
      <c r="AS242" s="43"/>
      <c r="AT242" s="43"/>
      <c r="AU242" s="3"/>
      <c r="AV242" s="21"/>
      <c r="AW242" s="21"/>
      <c r="AX242" s="21"/>
      <c r="AY242" s="21"/>
      <c r="AZ242" s="21"/>
      <c r="BA242" s="21"/>
      <c r="BB242" s="21"/>
    </row>
    <row r="243" spans="1:54" s="1" customFormat="1" ht="13.15" hidden="1" customHeight="1">
      <c r="A243" s="3"/>
      <c r="B243" s="43"/>
      <c r="C243" s="45" t="s">
        <v>62</v>
      </c>
      <c r="D243" s="43"/>
      <c r="E243" s="43"/>
      <c r="F243" s="43"/>
      <c r="G243" s="43"/>
      <c r="H243" s="43"/>
      <c r="I243" s="43"/>
      <c r="J243" s="43"/>
      <c r="K243" s="43"/>
      <c r="L243" s="43"/>
      <c r="M243" s="43"/>
      <c r="N243" s="185"/>
      <c r="O243" s="185"/>
      <c r="P243" s="185"/>
      <c r="Q243" s="185"/>
      <c r="R243" s="185"/>
      <c r="S243" s="185"/>
      <c r="T243" s="185"/>
      <c r="U243" s="185"/>
      <c r="V243" s="185"/>
      <c r="W243" s="48"/>
      <c r="X243" s="48"/>
      <c r="Y243" s="48"/>
      <c r="Z243" s="48"/>
      <c r="AA243" s="48"/>
      <c r="AB243" s="48"/>
      <c r="AC243" s="48"/>
      <c r="AD243" s="48"/>
      <c r="AE243" s="48"/>
      <c r="AF243" s="48"/>
      <c r="AG243" s="48"/>
      <c r="AH243" s="48"/>
      <c r="AI243" s="48"/>
      <c r="AJ243" s="48"/>
      <c r="AK243" s="48"/>
      <c r="AL243" s="48"/>
      <c r="AM243" s="48"/>
      <c r="AN243" s="48"/>
      <c r="AO243" s="48"/>
      <c r="AP243" s="49"/>
      <c r="AQ243" s="43"/>
      <c r="AR243" s="43"/>
      <c r="AS243" s="43"/>
      <c r="AT243" s="43"/>
      <c r="AU243" s="3"/>
      <c r="AV243" s="21"/>
      <c r="AW243" s="21"/>
      <c r="AX243" s="21"/>
      <c r="AY243" s="21"/>
      <c r="AZ243" s="21"/>
      <c r="BA243" s="21"/>
      <c r="BB243" s="21"/>
    </row>
    <row r="244" spans="1:54" s="1" customFormat="1" ht="13.15" hidden="1" customHeight="1">
      <c r="A244" s="3"/>
      <c r="B244" s="43"/>
      <c r="C244" s="45" t="s">
        <v>63</v>
      </c>
      <c r="D244" s="43"/>
      <c r="E244" s="43"/>
      <c r="F244" s="43"/>
      <c r="G244" s="43"/>
      <c r="H244" s="43"/>
      <c r="I244" s="43"/>
      <c r="J244" s="43"/>
      <c r="K244" s="43"/>
      <c r="L244" s="43"/>
      <c r="M244" s="43"/>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3"/>
      <c r="AV244" s="21"/>
      <c r="AW244" s="21"/>
      <c r="AX244" s="21"/>
      <c r="AY244" s="21"/>
      <c r="AZ244" s="21"/>
      <c r="BA244" s="21"/>
      <c r="BB244" s="21"/>
    </row>
    <row r="245" spans="1:54" s="1" customFormat="1" ht="13.15" hidden="1" customHeight="1">
      <c r="A245" s="3"/>
      <c r="B245" s="43"/>
      <c r="C245" s="45" t="s">
        <v>64</v>
      </c>
      <c r="D245" s="43"/>
      <c r="E245" s="43"/>
      <c r="F245" s="43"/>
      <c r="G245" s="43"/>
      <c r="H245" s="43"/>
      <c r="I245" s="43"/>
      <c r="J245" s="43"/>
      <c r="K245" s="43"/>
      <c r="L245" s="43"/>
      <c r="M245" s="43"/>
      <c r="N245" s="186"/>
      <c r="O245" s="186"/>
      <c r="P245" s="186"/>
      <c r="Q245" s="186"/>
      <c r="R245" s="186"/>
      <c r="S245" s="186"/>
      <c r="T245" s="186"/>
      <c r="U245" s="186"/>
      <c r="V245" s="186"/>
      <c r="W245" s="186"/>
      <c r="X245" s="186"/>
      <c r="Y245" s="186"/>
      <c r="Z245" s="186"/>
      <c r="AA245" s="186"/>
      <c r="AB245" s="186"/>
      <c r="AC245" s="186"/>
      <c r="AD245" s="186"/>
      <c r="AE245" s="50"/>
      <c r="AF245" s="50"/>
      <c r="AG245" s="50"/>
      <c r="AH245" s="50"/>
      <c r="AI245" s="50"/>
      <c r="AJ245" s="50"/>
      <c r="AK245" s="50"/>
      <c r="AL245" s="50"/>
      <c r="AM245" s="50"/>
      <c r="AN245" s="50"/>
      <c r="AO245" s="50"/>
      <c r="AP245" s="51"/>
      <c r="AQ245" s="43"/>
      <c r="AR245" s="43"/>
      <c r="AS245" s="43"/>
      <c r="AT245" s="43"/>
      <c r="AU245" s="3"/>
      <c r="AV245" s="21"/>
      <c r="AW245" s="21"/>
      <c r="AX245" s="21"/>
      <c r="AY245" s="21"/>
      <c r="AZ245" s="21"/>
      <c r="BA245" s="21"/>
      <c r="BB245" s="21"/>
    </row>
    <row r="246" spans="1:54" s="1" customFormat="1"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21"/>
      <c r="AW246" s="21"/>
      <c r="AX246" s="21"/>
      <c r="AY246" s="21"/>
      <c r="AZ246" s="21"/>
      <c r="BA246" s="21"/>
      <c r="BB246" s="21"/>
    </row>
    <row r="247" spans="1:54" s="1" customFormat="1"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21"/>
      <c r="AW247" s="21"/>
      <c r="AX247" s="21"/>
      <c r="AY247" s="21"/>
      <c r="AZ247" s="21"/>
      <c r="BA247" s="21"/>
      <c r="BB247" s="21"/>
    </row>
    <row r="248" spans="1:54" s="1" customFormat="1"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21"/>
      <c r="AW248" s="21"/>
      <c r="AX248" s="21"/>
      <c r="AY248" s="21"/>
      <c r="AZ248" s="21"/>
      <c r="BA248" s="21"/>
      <c r="BB248" s="21"/>
    </row>
    <row r="249" spans="1:54" s="1" customFormat="1" ht="14.1" customHeight="1">
      <c r="A249" s="3"/>
      <c r="B249" s="5" t="s">
        <v>137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21"/>
      <c r="AW249" s="21"/>
      <c r="AX249" s="21"/>
      <c r="AY249" s="21"/>
      <c r="AZ249" s="21"/>
      <c r="BA249" s="21"/>
      <c r="BB249" s="21"/>
    </row>
    <row r="250" spans="1:54" s="1" customFormat="1" ht="13.15" customHeight="1">
      <c r="A250" s="3"/>
      <c r="C250" s="5" t="s">
        <v>226</v>
      </c>
      <c r="D250" s="3"/>
      <c r="E250" s="3"/>
      <c r="F250" s="3"/>
      <c r="G250" s="3"/>
      <c r="H250" s="3"/>
      <c r="I250" s="3"/>
      <c r="J250" s="3"/>
      <c r="K250" s="3"/>
      <c r="L250" s="3"/>
      <c r="M250" s="3"/>
      <c r="N250" s="3"/>
      <c r="O250" s="3"/>
      <c r="P250" s="3"/>
      <c r="Q250" s="3"/>
      <c r="R250" s="56"/>
      <c r="S250" s="52" t="s">
        <v>349</v>
      </c>
      <c r="T250" s="52"/>
      <c r="U250" s="52"/>
      <c r="V250" s="52"/>
      <c r="W250" s="52"/>
      <c r="X250" s="52"/>
      <c r="Y250" s="52"/>
      <c r="Z250" s="52"/>
      <c r="AA250" s="52"/>
      <c r="AB250" s="43" t="s">
        <v>15</v>
      </c>
      <c r="AC250" s="201"/>
      <c r="AD250" s="202"/>
      <c r="AE250" s="3" t="s">
        <v>16</v>
      </c>
      <c r="AF250" s="21"/>
      <c r="AG250" s="56"/>
      <c r="AH250" s="43" t="s">
        <v>348</v>
      </c>
      <c r="AI250" s="43"/>
      <c r="AJ250" s="43"/>
      <c r="AK250" s="43"/>
      <c r="AL250" s="43"/>
      <c r="AM250" s="43"/>
      <c r="AN250" s="43"/>
      <c r="AO250" s="43"/>
      <c r="AP250" s="43" t="s">
        <v>15</v>
      </c>
      <c r="AQ250" s="199"/>
      <c r="AR250" s="203"/>
      <c r="AS250" s="3" t="s">
        <v>16</v>
      </c>
      <c r="AU250" s="3"/>
      <c r="AV250" s="21"/>
      <c r="AW250" s="21"/>
      <c r="AX250" s="21"/>
      <c r="AY250" s="21"/>
      <c r="AZ250" s="21"/>
      <c r="BA250" s="21"/>
      <c r="BB250" s="21"/>
    </row>
    <row r="251" spans="1:54" s="1" customFormat="1" ht="13.15" customHeight="1">
      <c r="A251" s="3"/>
      <c r="B251" s="3"/>
      <c r="C251" s="3"/>
      <c r="D251" s="3"/>
      <c r="E251" s="3"/>
      <c r="F251" s="3"/>
      <c r="G251" s="3"/>
      <c r="H251" s="3"/>
      <c r="I251" s="3"/>
      <c r="J251" s="3"/>
      <c r="K251" s="56"/>
      <c r="L251" s="3" t="s">
        <v>17</v>
      </c>
      <c r="M251" s="3"/>
      <c r="N251" s="3"/>
      <c r="O251" s="3"/>
      <c r="P251" s="3"/>
      <c r="Q251" s="3"/>
      <c r="R251" s="3"/>
      <c r="S251" s="3"/>
      <c r="T251" s="3"/>
      <c r="U251" s="3"/>
      <c r="V251" s="56"/>
      <c r="W251" s="44" t="s">
        <v>301</v>
      </c>
      <c r="X251" s="144"/>
      <c r="Y251" s="144"/>
      <c r="Z251" s="28"/>
      <c r="AA251" s="204"/>
      <c r="AB251" s="204"/>
      <c r="AC251" s="204"/>
      <c r="AD251" s="204"/>
      <c r="AE251" s="204"/>
      <c r="AF251" s="204"/>
      <c r="AG251" s="204"/>
      <c r="AH251" s="204"/>
      <c r="AI251" s="204"/>
      <c r="AJ251" s="204"/>
      <c r="AK251" s="204"/>
      <c r="AL251" s="204"/>
      <c r="AM251" s="204"/>
      <c r="AN251" s="204"/>
      <c r="AO251" s="204"/>
      <c r="AP251" s="204"/>
      <c r="AQ251" s="204"/>
      <c r="AR251" s="204"/>
      <c r="AS251" s="3" t="s">
        <v>322</v>
      </c>
      <c r="AT251" s="3"/>
      <c r="AU251" s="3"/>
      <c r="AV251" s="21"/>
      <c r="AW251" s="21"/>
      <c r="AX251" s="21"/>
      <c r="AY251" s="21"/>
      <c r="AZ251" s="21"/>
      <c r="BA251" s="21"/>
      <c r="BB251" s="21"/>
    </row>
    <row r="252" spans="1:54" s="1" customFormat="1" ht="13.15" customHeight="1">
      <c r="A252" s="3"/>
      <c r="B252" s="3"/>
      <c r="C252" s="5" t="s">
        <v>229</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21"/>
      <c r="AW252" s="21"/>
      <c r="AX252" s="21"/>
      <c r="AY252" s="21"/>
      <c r="AZ252" s="21"/>
      <c r="BA252" s="21"/>
      <c r="BB252" s="21"/>
    </row>
    <row r="253" spans="1:54" s="1" customFormat="1" ht="13.15" customHeight="1">
      <c r="A253" s="3"/>
      <c r="B253" s="3"/>
      <c r="C253" s="5"/>
      <c r="D253" s="3"/>
      <c r="E253" s="3"/>
      <c r="F253" s="3"/>
      <c r="G253" s="3"/>
      <c r="H253" s="3"/>
      <c r="I253" s="3"/>
      <c r="J253" s="3"/>
      <c r="K253" s="56"/>
      <c r="L253" s="3" t="s">
        <v>103</v>
      </c>
      <c r="M253" s="3"/>
      <c r="N253" s="3"/>
      <c r="O253" s="3"/>
      <c r="P253" s="199"/>
      <c r="Q253" s="200"/>
      <c r="R253" s="3" t="s">
        <v>323</v>
      </c>
      <c r="S253" s="3"/>
      <c r="T253" s="3"/>
      <c r="U253" s="3"/>
      <c r="V253" s="56"/>
      <c r="W253" s="3" t="s">
        <v>104</v>
      </c>
      <c r="X253" s="3"/>
      <c r="Y253" s="3"/>
      <c r="Z253" s="3"/>
      <c r="AA253" s="199"/>
      <c r="AB253" s="200"/>
      <c r="AC253" s="3" t="s">
        <v>323</v>
      </c>
      <c r="AD253" s="3"/>
      <c r="AE253" s="3"/>
      <c r="AF253" s="3"/>
      <c r="AG253" s="56"/>
      <c r="AH253" s="3" t="s">
        <v>230</v>
      </c>
      <c r="AI253" s="3"/>
      <c r="AJ253" s="3"/>
      <c r="AK253" s="3"/>
      <c r="AL253" s="199"/>
      <c r="AM253" s="200"/>
      <c r="AN253" s="3" t="s">
        <v>323</v>
      </c>
      <c r="AO253" s="3"/>
      <c r="AP253" s="3"/>
      <c r="AQ253" s="3"/>
      <c r="AR253" s="56"/>
      <c r="AS253" s="3" t="s">
        <v>214</v>
      </c>
      <c r="AT253" s="3"/>
      <c r="AU253" s="3"/>
      <c r="AV253" s="21"/>
      <c r="AW253" s="21"/>
      <c r="AX253" s="21"/>
      <c r="AY253" s="21"/>
      <c r="AZ253" s="21"/>
      <c r="BA253" s="21"/>
      <c r="BB253" s="21"/>
    </row>
    <row r="254" spans="1:54" s="1" customFormat="1" ht="13.15" customHeight="1">
      <c r="A254" s="3"/>
      <c r="B254" s="3"/>
      <c r="C254" s="5" t="s">
        <v>305</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21"/>
      <c r="AW254" s="21"/>
      <c r="AX254" s="21"/>
      <c r="AY254" s="21"/>
      <c r="AZ254" s="21"/>
      <c r="BA254" s="21"/>
      <c r="BB254" s="21"/>
    </row>
    <row r="255" spans="1:54" s="1" customFormat="1" ht="13.15" customHeight="1">
      <c r="A255" s="3"/>
      <c r="B255" s="3"/>
      <c r="C255" s="5"/>
      <c r="D255" s="3"/>
      <c r="E255" s="3"/>
      <c r="F255" s="3"/>
      <c r="G255" s="3"/>
      <c r="H255" s="3"/>
      <c r="I255" s="3"/>
      <c r="J255" s="3"/>
      <c r="K255" s="56"/>
      <c r="L255" s="3" t="s">
        <v>103</v>
      </c>
      <c r="M255" s="3"/>
      <c r="N255" s="3"/>
      <c r="O255" s="3"/>
      <c r="P255" s="199"/>
      <c r="Q255" s="200"/>
      <c r="R255" s="3" t="s">
        <v>323</v>
      </c>
      <c r="S255" s="3"/>
      <c r="T255" s="3"/>
      <c r="U255" s="3"/>
      <c r="V255" s="56"/>
      <c r="W255" s="3" t="s">
        <v>104</v>
      </c>
      <c r="X255" s="3"/>
      <c r="Y255" s="3"/>
      <c r="Z255" s="3"/>
      <c r="AA255" s="199"/>
      <c r="AB255" s="200"/>
      <c r="AC255" s="3" t="s">
        <v>323</v>
      </c>
      <c r="AD255" s="3"/>
      <c r="AE255" s="3"/>
      <c r="AG255" s="56"/>
      <c r="AH255" s="3" t="s">
        <v>230</v>
      </c>
      <c r="AI255" s="3"/>
      <c r="AJ255" s="3"/>
      <c r="AK255" s="3"/>
      <c r="AL255" s="199"/>
      <c r="AM255" s="200"/>
      <c r="AN255" s="3" t="s">
        <v>323</v>
      </c>
      <c r="AO255" s="3"/>
      <c r="AP255" s="3"/>
      <c r="AQ255" s="3"/>
      <c r="AR255" s="56"/>
      <c r="AS255" s="3" t="s">
        <v>214</v>
      </c>
      <c r="AT255" s="3"/>
      <c r="AU255" s="3"/>
      <c r="AV255" s="21"/>
      <c r="AW255" s="21"/>
      <c r="AX255" s="21"/>
      <c r="AY255" s="21"/>
      <c r="AZ255" s="21"/>
      <c r="BA255" s="21"/>
      <c r="BB255" s="21"/>
    </row>
    <row r="256" spans="1:54" s="1" customFormat="1" ht="13.15" customHeight="1">
      <c r="A256" s="3"/>
      <c r="B256" s="3"/>
      <c r="C256" s="5" t="s">
        <v>306</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c r="AV256" s="21"/>
      <c r="AW256" s="21"/>
      <c r="AX256" s="21"/>
      <c r="AY256" s="21"/>
      <c r="AZ256" s="21"/>
      <c r="BA256" s="21"/>
      <c r="BB256" s="21"/>
    </row>
    <row r="257" spans="1:54" s="1" customFormat="1" ht="13.15" customHeight="1">
      <c r="A257" s="3"/>
      <c r="B257" s="3"/>
      <c r="C257" s="5"/>
      <c r="D257" s="3"/>
      <c r="E257" s="3"/>
      <c r="F257" s="3"/>
      <c r="G257" s="3"/>
      <c r="H257" s="3"/>
      <c r="I257" s="3"/>
      <c r="J257" s="3"/>
      <c r="K257" s="56"/>
      <c r="L257" s="3" t="s">
        <v>103</v>
      </c>
      <c r="M257" s="3"/>
      <c r="N257" s="3"/>
      <c r="O257" s="3"/>
      <c r="P257" s="199"/>
      <c r="Q257" s="200"/>
      <c r="R257" s="3" t="s">
        <v>323</v>
      </c>
      <c r="S257" s="3"/>
      <c r="T257" s="3"/>
      <c r="U257" s="3"/>
      <c r="V257" s="56"/>
      <c r="W257" s="3" t="s">
        <v>104</v>
      </c>
      <c r="X257" s="3"/>
      <c r="Y257" s="3"/>
      <c r="Z257" s="3"/>
      <c r="AA257" s="199"/>
      <c r="AB257" s="200"/>
      <c r="AC257" s="3" t="s">
        <v>323</v>
      </c>
      <c r="AD257" s="3"/>
      <c r="AE257" s="3"/>
      <c r="AG257" s="56"/>
      <c r="AH257" s="3" t="s">
        <v>230</v>
      </c>
      <c r="AI257" s="3"/>
      <c r="AJ257" s="3"/>
      <c r="AK257" s="3"/>
      <c r="AL257" s="199"/>
      <c r="AM257" s="200"/>
      <c r="AN257" s="3" t="s">
        <v>323</v>
      </c>
      <c r="AO257" s="3"/>
      <c r="AP257" s="3"/>
      <c r="AQ257" s="3"/>
      <c r="AR257" s="56"/>
      <c r="AS257" s="3" t="s">
        <v>214</v>
      </c>
      <c r="AT257" s="3"/>
      <c r="AU257" s="3"/>
      <c r="AV257" s="21"/>
      <c r="AW257" s="21"/>
      <c r="AX257" s="21"/>
      <c r="AY257" s="21"/>
      <c r="AZ257" s="21"/>
      <c r="BA257" s="21"/>
      <c r="BB257" s="21"/>
    </row>
    <row r="258" spans="1:54" s="1" customFormat="1" ht="13.15" customHeight="1">
      <c r="A258" s="3"/>
      <c r="B258" s="3"/>
      <c r="C258" s="5" t="s">
        <v>227</v>
      </c>
      <c r="D258" s="3"/>
      <c r="E258" s="3"/>
      <c r="F258" s="3"/>
      <c r="G258" s="3"/>
      <c r="H258" s="3"/>
      <c r="I258" s="3"/>
      <c r="J258" s="3"/>
      <c r="K258" s="56"/>
      <c r="L258" s="3" t="s">
        <v>103</v>
      </c>
      <c r="M258" s="3"/>
      <c r="N258" s="3"/>
      <c r="O258" s="3"/>
      <c r="P258" s="199"/>
      <c r="Q258" s="200"/>
      <c r="R258" s="3" t="s">
        <v>323</v>
      </c>
      <c r="S258" s="3"/>
      <c r="T258" s="3"/>
      <c r="U258" s="3"/>
      <c r="V258" s="56"/>
      <c r="W258" s="3" t="s">
        <v>307</v>
      </c>
      <c r="X258" s="3"/>
      <c r="Y258" s="3"/>
      <c r="Z258" s="3"/>
      <c r="AA258" s="199"/>
      <c r="AB258" s="200"/>
      <c r="AC258" s="3" t="s">
        <v>323</v>
      </c>
      <c r="AD258" s="3"/>
      <c r="AE258" s="3"/>
      <c r="AF258" s="3"/>
      <c r="AG258" s="3"/>
      <c r="AH258" s="3"/>
      <c r="AI258" s="3"/>
      <c r="AJ258" s="3"/>
      <c r="AK258" s="3"/>
      <c r="AL258" s="3"/>
      <c r="AM258" s="3"/>
      <c r="AN258" s="3"/>
      <c r="AO258" s="3"/>
      <c r="AP258" s="3"/>
      <c r="AQ258" s="3"/>
      <c r="AR258" s="56"/>
      <c r="AS258" s="3" t="s">
        <v>214</v>
      </c>
      <c r="AT258" s="3"/>
      <c r="AU258" s="3"/>
      <c r="AV258" s="21"/>
      <c r="AW258" s="21"/>
      <c r="AX258" s="21"/>
      <c r="AY258" s="21"/>
      <c r="AZ258" s="21"/>
      <c r="BA258" s="21"/>
      <c r="BB258" s="21"/>
    </row>
    <row r="259" spans="1:54" s="1" customFormat="1" ht="13.15" customHeight="1">
      <c r="A259" s="3"/>
      <c r="B259" s="3"/>
      <c r="C259" s="5" t="s">
        <v>228</v>
      </c>
      <c r="D259" s="3"/>
      <c r="E259" s="3"/>
      <c r="F259" s="3"/>
      <c r="G259" s="3"/>
      <c r="H259" s="3"/>
      <c r="I259" s="3"/>
      <c r="J259" s="3"/>
      <c r="K259" s="56"/>
      <c r="L259" s="3" t="s">
        <v>18</v>
      </c>
      <c r="M259" s="3"/>
      <c r="N259" s="3"/>
      <c r="O259" s="3"/>
      <c r="P259" s="56"/>
      <c r="Q259" s="3" t="s">
        <v>19</v>
      </c>
      <c r="R259" s="3"/>
      <c r="S259" s="3"/>
      <c r="T259" s="3"/>
      <c r="U259" s="3"/>
      <c r="V259" s="3"/>
      <c r="W259" s="3"/>
      <c r="X259" s="3"/>
      <c r="Y259" s="56"/>
      <c r="Z259" s="3" t="s">
        <v>72</v>
      </c>
      <c r="AA259" s="3"/>
      <c r="AB259" s="3"/>
      <c r="AC259" s="3"/>
      <c r="AD259" s="3"/>
      <c r="AE259" s="3"/>
      <c r="AF259" s="3"/>
      <c r="AG259" s="56"/>
      <c r="AH259" s="43" t="s">
        <v>321</v>
      </c>
      <c r="AI259" s="43"/>
      <c r="AJ259" s="43"/>
      <c r="AK259" s="43"/>
      <c r="AL259" s="196"/>
      <c r="AM259" s="197"/>
      <c r="AN259" s="197"/>
      <c r="AO259" s="197"/>
      <c r="AP259" s="197"/>
      <c r="AQ259" s="197"/>
      <c r="AR259" s="197"/>
      <c r="AS259" s="3" t="s">
        <v>322</v>
      </c>
      <c r="AT259" s="3"/>
      <c r="AU259" s="3"/>
      <c r="AV259" s="21"/>
      <c r="AW259" s="21"/>
      <c r="AX259" s="21"/>
      <c r="AY259" s="21"/>
      <c r="AZ259" s="21"/>
      <c r="BA259" s="21"/>
      <c r="BB259" s="21"/>
    </row>
    <row r="260" spans="1:54" s="1" customFormat="1"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21"/>
      <c r="AW260" s="21"/>
      <c r="AX260" s="21"/>
      <c r="AY260" s="21"/>
      <c r="AZ260" s="21"/>
      <c r="BA260" s="21"/>
      <c r="BB260" s="21"/>
    </row>
    <row r="261" spans="1:54" s="1" customFormat="1"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21"/>
      <c r="AW261" s="21"/>
      <c r="AX261" s="21"/>
      <c r="AY261" s="21"/>
      <c r="AZ261" s="21"/>
      <c r="BA261" s="21"/>
      <c r="BB261" s="21"/>
    </row>
    <row r="262" spans="1:54" s="1" customFormat="1" ht="14.1" customHeight="1">
      <c r="A262" s="3"/>
      <c r="B262" s="5" t="s">
        <v>135</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21"/>
      <c r="AW262" s="21"/>
      <c r="AX262" s="21"/>
      <c r="AY262" s="21"/>
      <c r="AZ262" s="21"/>
      <c r="BA262" s="21"/>
      <c r="BB262" s="21"/>
    </row>
    <row r="263" spans="1:54" s="1" customFormat="1" ht="13.15" customHeight="1">
      <c r="A263" s="3"/>
      <c r="B263" s="3"/>
      <c r="C263" s="5" t="s">
        <v>112</v>
      </c>
      <c r="D263" s="3"/>
      <c r="E263" s="3"/>
      <c r="F263" s="3"/>
      <c r="G263" s="3"/>
      <c r="H263" s="3"/>
      <c r="I263" s="3"/>
      <c r="J263" s="3"/>
      <c r="K263" s="3"/>
      <c r="L263" s="3"/>
      <c r="M263" s="3"/>
      <c r="N263" s="56"/>
      <c r="O263" s="3" t="s">
        <v>109</v>
      </c>
      <c r="P263" s="3"/>
      <c r="Q263" s="3"/>
      <c r="R263" s="3"/>
      <c r="S263" s="3"/>
      <c r="T263" s="3"/>
      <c r="U263" s="3"/>
      <c r="V263" s="3"/>
      <c r="W263" s="3"/>
      <c r="X263" s="56"/>
      <c r="Y263" s="3" t="s">
        <v>40</v>
      </c>
      <c r="Z263" s="3"/>
      <c r="AA263" s="3"/>
      <c r="AB263" s="3"/>
      <c r="AC263" s="3"/>
      <c r="AD263" s="3"/>
      <c r="AE263" s="3"/>
      <c r="AF263" s="3"/>
      <c r="AG263" s="56"/>
      <c r="AH263" s="3" t="s">
        <v>210</v>
      </c>
      <c r="AI263" s="3"/>
      <c r="AJ263" s="3"/>
      <c r="AK263" s="3"/>
      <c r="AL263" s="3"/>
      <c r="AM263" s="3"/>
      <c r="AN263" s="3"/>
      <c r="AO263" s="3"/>
      <c r="AP263" s="3"/>
      <c r="AQ263" s="3"/>
      <c r="AR263" s="3"/>
      <c r="AS263" s="3"/>
      <c r="AT263" s="3"/>
      <c r="AU263" s="3"/>
      <c r="AV263" s="21"/>
      <c r="AW263" s="21"/>
      <c r="AX263" s="21"/>
      <c r="AY263" s="21"/>
      <c r="AZ263" s="21"/>
      <c r="BA263" s="21"/>
      <c r="BB263" s="21"/>
    </row>
    <row r="264" spans="1:54" s="1" customFormat="1" ht="13.15" customHeight="1">
      <c r="A264" s="3"/>
      <c r="B264" s="3"/>
      <c r="C264" s="5" t="s">
        <v>41</v>
      </c>
      <c r="D264" s="3"/>
      <c r="E264" s="3"/>
      <c r="F264" s="3"/>
      <c r="G264" s="3"/>
      <c r="H264" s="3"/>
      <c r="I264" s="3"/>
      <c r="J264" s="3"/>
      <c r="K264" s="3"/>
      <c r="L264" s="3"/>
      <c r="M264" s="3"/>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3"/>
      <c r="AV264" s="21"/>
      <c r="AW264" s="21"/>
      <c r="AX264" s="21"/>
      <c r="AY264" s="21"/>
      <c r="AZ264" s="21"/>
      <c r="BA264" s="121"/>
      <c r="BB264" s="21"/>
    </row>
    <row r="265" spans="1:54" s="1" customFormat="1" ht="12" hidden="1" customHeight="1">
      <c r="A265" s="3"/>
      <c r="B265" s="3"/>
      <c r="C265" s="5"/>
      <c r="D265" s="3"/>
      <c r="E265" s="3"/>
      <c r="F265" s="3"/>
      <c r="G265" s="3"/>
      <c r="H265" s="3"/>
      <c r="I265" s="3"/>
      <c r="J265" s="3"/>
      <c r="K265" s="3"/>
      <c r="L265" s="3"/>
      <c r="M265" s="3"/>
      <c r="N265" s="180"/>
      <c r="O265" s="180"/>
      <c r="P265" s="180"/>
      <c r="Q265" s="180"/>
      <c r="R265" s="180"/>
      <c r="S265" s="180"/>
      <c r="T265" s="180"/>
      <c r="U265" s="180"/>
      <c r="V265" s="180"/>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80"/>
      <c r="AR265" s="180"/>
      <c r="AS265" s="180"/>
      <c r="AT265" s="180"/>
      <c r="AU265" s="3"/>
      <c r="AV265" s="21"/>
      <c r="AW265" s="21"/>
      <c r="AX265" s="21"/>
      <c r="AY265" s="21"/>
      <c r="AZ265" s="21"/>
      <c r="BA265" s="21"/>
      <c r="BB265" s="21"/>
    </row>
    <row r="266" spans="1:54" s="1" customFormat="1" ht="12" hidden="1" customHeight="1">
      <c r="A266" s="3"/>
      <c r="B266" s="3"/>
      <c r="C266" s="5"/>
      <c r="D266" s="3"/>
      <c r="E266" s="3"/>
      <c r="F266" s="3"/>
      <c r="G266" s="3"/>
      <c r="H266" s="3"/>
      <c r="I266" s="3"/>
      <c r="J266" s="3"/>
      <c r="K266" s="3"/>
      <c r="L266" s="3"/>
      <c r="M266" s="3"/>
      <c r="N266" s="180"/>
      <c r="O266" s="180"/>
      <c r="P266" s="180"/>
      <c r="Q266" s="180"/>
      <c r="R266" s="180"/>
      <c r="S266" s="180"/>
      <c r="T266" s="180"/>
      <c r="U266" s="180"/>
      <c r="V266" s="180"/>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80"/>
      <c r="AR266" s="180"/>
      <c r="AS266" s="180"/>
      <c r="AT266" s="180"/>
      <c r="AU266" s="3"/>
      <c r="AV266" s="21"/>
      <c r="AW266" s="21"/>
      <c r="AX266" s="21"/>
      <c r="AY266" s="21"/>
      <c r="AZ266" s="21"/>
      <c r="BA266" s="21"/>
      <c r="BB266" s="21"/>
    </row>
    <row r="267" spans="1:54" s="1" customFormat="1" ht="12" hidden="1" customHeight="1">
      <c r="A267" s="3"/>
      <c r="B267" s="3"/>
      <c r="C267" s="5"/>
      <c r="D267" s="3"/>
      <c r="E267" s="3"/>
      <c r="F267" s="3"/>
      <c r="G267" s="3"/>
      <c r="H267" s="3"/>
      <c r="I267" s="3"/>
      <c r="J267" s="3"/>
      <c r="K267" s="3"/>
      <c r="L267" s="3"/>
      <c r="M267" s="3"/>
      <c r="N267" s="180"/>
      <c r="O267" s="180"/>
      <c r="P267" s="180"/>
      <c r="Q267" s="180"/>
      <c r="R267" s="180"/>
      <c r="S267" s="180"/>
      <c r="T267" s="180"/>
      <c r="U267" s="180"/>
      <c r="V267" s="180"/>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80"/>
      <c r="AR267" s="180"/>
      <c r="AS267" s="180"/>
      <c r="AT267" s="180"/>
      <c r="AU267" s="3"/>
      <c r="AV267" s="21"/>
      <c r="AW267" s="21"/>
      <c r="AX267" s="21"/>
      <c r="AY267" s="21"/>
      <c r="AZ267" s="21"/>
      <c r="BA267" s="21"/>
      <c r="BB267" s="21"/>
    </row>
    <row r="268" spans="1:54" s="1" customFormat="1" ht="12" hidden="1" customHeight="1">
      <c r="A268" s="3"/>
      <c r="B268" s="3"/>
      <c r="C268" s="5"/>
      <c r="D268" s="3"/>
      <c r="E268" s="3"/>
      <c r="F268" s="3"/>
      <c r="G268" s="3"/>
      <c r="H268" s="3"/>
      <c r="I268" s="3"/>
      <c r="J268" s="3"/>
      <c r="K268" s="3"/>
      <c r="L268" s="3"/>
      <c r="M268" s="3"/>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3"/>
      <c r="AV268" s="21"/>
      <c r="AW268" s="21"/>
      <c r="AX268" s="21"/>
      <c r="AY268" s="21"/>
      <c r="AZ268" s="21"/>
      <c r="BA268" s="21"/>
      <c r="BB268" s="21"/>
    </row>
    <row r="269" spans="1:54" s="1" customFormat="1" ht="13.15" customHeight="1">
      <c r="A269" s="3"/>
      <c r="B269" s="3"/>
      <c r="C269" s="5" t="s">
        <v>42</v>
      </c>
      <c r="D269" s="3"/>
      <c r="E269" s="3"/>
      <c r="F269" s="3"/>
      <c r="G269" s="3"/>
      <c r="H269" s="3"/>
      <c r="I269" s="3"/>
      <c r="J269" s="3"/>
      <c r="K269" s="3"/>
      <c r="L269" s="3"/>
      <c r="M269" s="3"/>
      <c r="N269" s="56"/>
      <c r="O269" s="3" t="s">
        <v>346</v>
      </c>
      <c r="P269" s="3"/>
      <c r="Q269" s="182"/>
      <c r="R269" s="182"/>
      <c r="S269" s="183"/>
      <c r="T269" s="183"/>
      <c r="U269" s="9" t="s">
        <v>196</v>
      </c>
      <c r="V269" s="183"/>
      <c r="W269" s="183"/>
      <c r="X269" s="3" t="s">
        <v>213</v>
      </c>
      <c r="Y269" s="3"/>
      <c r="Z269" s="3"/>
      <c r="AA269" s="3"/>
      <c r="AB269" s="3"/>
      <c r="AC269" s="3"/>
      <c r="AD269" s="3"/>
      <c r="AE269" s="3"/>
      <c r="AF269" s="3"/>
      <c r="AG269" s="56"/>
      <c r="AH269" s="3" t="s">
        <v>214</v>
      </c>
      <c r="AI269" s="3"/>
      <c r="AJ269" s="3"/>
      <c r="AK269" s="3"/>
      <c r="AL269" s="3"/>
      <c r="AM269" s="3"/>
      <c r="AN269" s="3"/>
      <c r="AO269" s="3"/>
      <c r="AP269" s="3"/>
      <c r="AQ269" s="3"/>
      <c r="AR269" s="3"/>
      <c r="AS269" s="3"/>
      <c r="AT269" s="3"/>
      <c r="AU269" s="3"/>
      <c r="AV269" s="21"/>
      <c r="AW269" s="21"/>
      <c r="AX269" s="21"/>
      <c r="AY269" s="21"/>
      <c r="AZ269" s="21"/>
      <c r="BA269" s="21"/>
      <c r="BB269" s="21"/>
    </row>
    <row r="270" spans="1:54" s="1" customFormat="1" ht="12" hidden="1" customHeight="1">
      <c r="A270" s="3"/>
      <c r="B270" s="3"/>
      <c r="C270" s="5"/>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21"/>
      <c r="AW270" s="21"/>
      <c r="AX270" s="21"/>
      <c r="AY270" s="21"/>
      <c r="AZ270" s="21"/>
      <c r="BA270" s="21"/>
      <c r="BB270" s="21"/>
    </row>
    <row r="271" spans="1:54" s="1" customFormat="1" ht="12" hidden="1" customHeight="1">
      <c r="A271" s="3"/>
      <c r="B271" s="3"/>
      <c r="C271" s="5"/>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21"/>
      <c r="AW271" s="21"/>
      <c r="AX271" s="21"/>
      <c r="AY271" s="21"/>
      <c r="AZ271" s="21"/>
      <c r="BA271" s="21"/>
      <c r="BB271" s="21"/>
    </row>
    <row r="272" spans="1:54" s="1" customFormat="1" ht="12" hidden="1" customHeight="1">
      <c r="A272" s="3"/>
      <c r="B272" s="3"/>
      <c r="C272" s="5"/>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21"/>
      <c r="AW272" s="21"/>
      <c r="AX272" s="21"/>
      <c r="AY272" s="21"/>
      <c r="AZ272" s="21"/>
      <c r="BA272" s="21"/>
      <c r="BB272" s="21"/>
    </row>
    <row r="273" spans="1:54" s="1" customFormat="1"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21"/>
      <c r="AW273" s="21"/>
      <c r="AX273" s="21"/>
      <c r="AY273" s="21"/>
      <c r="AZ273" s="21"/>
      <c r="BA273" s="21"/>
      <c r="BB273" s="21"/>
    </row>
    <row r="274" spans="1:54" s="1" customFormat="1"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21"/>
      <c r="AW274" s="21"/>
      <c r="AX274" s="21"/>
      <c r="AY274" s="21"/>
      <c r="AZ274" s="21"/>
      <c r="BA274" s="21"/>
      <c r="BB274" s="21"/>
    </row>
    <row r="275" spans="1:54" s="1" customFormat="1" ht="14.1" customHeight="1">
      <c r="A275" s="3"/>
      <c r="B275" s="5" t="s">
        <v>136</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21"/>
      <c r="AW275" s="21"/>
      <c r="AX275" s="21"/>
      <c r="AY275" s="21"/>
      <c r="AZ275" s="21"/>
      <c r="BA275" s="21"/>
      <c r="BB275" s="21"/>
    </row>
    <row r="276" spans="1:54" s="1" customFormat="1" ht="13.15" customHeight="1">
      <c r="A276" s="3"/>
      <c r="B276" s="3"/>
      <c r="C276" s="5" t="s">
        <v>96</v>
      </c>
      <c r="D276" s="3"/>
      <c r="E276" s="3"/>
      <c r="F276" s="3"/>
      <c r="G276" s="3"/>
      <c r="H276" s="3"/>
      <c r="I276" s="3"/>
      <c r="J276" s="3"/>
      <c r="K276" s="3"/>
      <c r="L276" s="56"/>
      <c r="M276" s="3" t="s">
        <v>211</v>
      </c>
      <c r="N276" s="3"/>
      <c r="O276" s="56"/>
      <c r="P276" s="3" t="s">
        <v>214</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21"/>
      <c r="AW276" s="21"/>
      <c r="AX276" s="21"/>
      <c r="AY276" s="21"/>
      <c r="AZ276" s="21"/>
      <c r="BA276" s="21"/>
      <c r="BB276" s="21"/>
    </row>
    <row r="277" spans="1:54" s="1" customFormat="1" ht="13.15" customHeight="1">
      <c r="A277" s="3"/>
      <c r="B277" s="3"/>
      <c r="C277" s="5" t="s">
        <v>97</v>
      </c>
      <c r="D277" s="3"/>
      <c r="E277" s="3"/>
      <c r="F277" s="3"/>
      <c r="G277" s="3"/>
      <c r="H277" s="3"/>
      <c r="I277" s="3"/>
      <c r="J277" s="3"/>
      <c r="K277" s="3"/>
      <c r="L277" s="56"/>
      <c r="M277" s="3" t="s">
        <v>211</v>
      </c>
      <c r="N277" s="3"/>
      <c r="O277" s="56"/>
      <c r="P277" s="3" t="s">
        <v>214</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21"/>
      <c r="AW277" s="21"/>
      <c r="AX277" s="21"/>
      <c r="AY277" s="21"/>
      <c r="AZ277" s="21"/>
      <c r="BA277" s="21"/>
      <c r="BB277" s="21"/>
    </row>
    <row r="278" spans="1:54" s="1" customFormat="1" ht="13.15" customHeight="1">
      <c r="A278" s="3"/>
      <c r="B278" s="3"/>
      <c r="C278" s="5" t="s">
        <v>98</v>
      </c>
      <c r="D278" s="3"/>
      <c r="E278" s="3"/>
      <c r="F278" s="3"/>
      <c r="G278" s="3"/>
      <c r="H278" s="3"/>
      <c r="I278" s="3"/>
      <c r="J278" s="3"/>
      <c r="K278" s="3"/>
      <c r="L278" s="56"/>
      <c r="M278" s="3" t="s">
        <v>6</v>
      </c>
      <c r="N278" s="3"/>
      <c r="O278" s="3"/>
      <c r="P278" s="3"/>
      <c r="Q278" s="56"/>
      <c r="R278" s="3" t="s">
        <v>7</v>
      </c>
      <c r="S278" s="3"/>
      <c r="T278" s="3"/>
      <c r="U278" s="3"/>
      <c r="V278" s="3" t="s">
        <v>113</v>
      </c>
      <c r="W278" s="182"/>
      <c r="X278" s="182"/>
      <c r="Y278" s="183"/>
      <c r="Z278" s="183"/>
      <c r="AA278" s="9" t="s">
        <v>196</v>
      </c>
      <c r="AB278" s="183"/>
      <c r="AC278" s="183"/>
      <c r="AD278" s="3" t="s">
        <v>213</v>
      </c>
      <c r="AE278" s="3"/>
      <c r="AF278" s="3"/>
      <c r="AG278" s="3"/>
      <c r="AH278" s="3"/>
      <c r="AI278" s="3"/>
      <c r="AJ278" s="3"/>
      <c r="AK278" s="3"/>
      <c r="AL278" s="56"/>
      <c r="AM278" s="3" t="s">
        <v>95</v>
      </c>
      <c r="AN278" s="3"/>
      <c r="AO278" s="3"/>
      <c r="AP278" s="3"/>
      <c r="AQ278" s="3"/>
      <c r="AR278" s="3"/>
      <c r="AS278" s="3"/>
      <c r="AT278" s="3"/>
      <c r="AU278" s="3"/>
      <c r="AV278" s="21"/>
      <c r="AW278" s="21"/>
      <c r="AX278" s="21"/>
      <c r="AY278" s="21"/>
      <c r="AZ278" s="21"/>
      <c r="BA278" s="21"/>
      <c r="BB278" s="21"/>
    </row>
    <row r="279" spans="1:54" s="1" customFormat="1" ht="12" hidden="1" customHeight="1">
      <c r="A279" s="3"/>
      <c r="B279" s="3"/>
      <c r="C279" s="5"/>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21"/>
      <c r="AW279" s="21"/>
      <c r="AX279" s="21"/>
      <c r="AY279" s="21"/>
      <c r="AZ279" s="21"/>
      <c r="BA279" s="21"/>
      <c r="BB279" s="21"/>
    </row>
    <row r="280" spans="1:54" s="1" customFormat="1" ht="12" hidden="1" customHeight="1">
      <c r="A280" s="3"/>
      <c r="B280" s="3"/>
      <c r="C280" s="5"/>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21"/>
      <c r="AW280" s="21"/>
      <c r="AX280" s="21"/>
      <c r="AY280" s="21"/>
      <c r="AZ280" s="21"/>
      <c r="BA280" s="21"/>
      <c r="BB280" s="21"/>
    </row>
    <row r="281" spans="1:54" s="1" customFormat="1" ht="12" hidden="1" customHeight="1">
      <c r="A281" s="3"/>
      <c r="B281" s="3"/>
      <c r="C281" s="5"/>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21"/>
      <c r="AW281" s="21"/>
      <c r="AX281" s="21"/>
      <c r="AY281" s="21"/>
      <c r="AZ281" s="21"/>
      <c r="BA281" s="21"/>
      <c r="BB281" s="21"/>
    </row>
    <row r="282" spans="1:54" s="1" customFormat="1"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21"/>
      <c r="AW282" s="21"/>
      <c r="AX282" s="21"/>
      <c r="AY282" s="21"/>
      <c r="AZ282" s="21"/>
      <c r="BA282" s="21"/>
      <c r="BB282" s="21"/>
    </row>
    <row r="283" spans="1:54" s="1" customFormat="1"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21"/>
      <c r="AW283" s="21"/>
      <c r="AX283" s="21"/>
      <c r="AY283" s="21"/>
      <c r="AZ283" s="21"/>
      <c r="BA283" s="21"/>
      <c r="BB283" s="21"/>
    </row>
    <row r="284" spans="1:54" s="1" customFormat="1"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21"/>
      <c r="AW284" s="21"/>
      <c r="AX284" s="21"/>
      <c r="AY284" s="21"/>
      <c r="AZ284" s="21"/>
      <c r="BA284" s="21"/>
      <c r="BB284" s="21"/>
    </row>
    <row r="285" spans="1:54" s="1" customFormat="1" ht="12" hidden="1" customHeight="1">
      <c r="A285" s="3"/>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21"/>
      <c r="AW285" s="21"/>
      <c r="AX285" s="21"/>
      <c r="AY285" s="21"/>
      <c r="AZ285" s="21"/>
      <c r="BA285" s="21"/>
      <c r="BB285" s="21"/>
    </row>
    <row r="286" spans="1:54" s="1" customFormat="1" ht="12" hidden="1" customHeight="1">
      <c r="A286" s="3"/>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21"/>
      <c r="AW286" s="21"/>
      <c r="AX286" s="21"/>
      <c r="AY286" s="21"/>
      <c r="AZ286" s="21"/>
      <c r="BA286" s="21"/>
      <c r="BB286" s="21"/>
    </row>
    <row r="287" spans="1:54" s="1" customFormat="1" ht="12" hidden="1" customHeight="1">
      <c r="A287" s="3"/>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21"/>
      <c r="AW287" s="21"/>
      <c r="AX287" s="21"/>
      <c r="AY287" s="21"/>
      <c r="AZ287" s="21"/>
      <c r="BA287" s="21"/>
      <c r="BB287" s="21"/>
    </row>
    <row r="288" spans="1:54" s="1" customFormat="1" ht="12" hidden="1" customHeight="1">
      <c r="A288" s="3"/>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21"/>
      <c r="AW288" s="21"/>
      <c r="AX288" s="21"/>
      <c r="AY288" s="21"/>
      <c r="AZ288" s="21"/>
      <c r="BA288" s="21"/>
      <c r="BB288" s="21"/>
    </row>
    <row r="289" spans="1:54" s="1" customFormat="1" ht="14.1" customHeight="1">
      <c r="A289" s="3"/>
      <c r="B289" s="5" t="s">
        <v>138</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21"/>
      <c r="AW289" s="21"/>
      <c r="AX289" s="21"/>
      <c r="AY289" s="21"/>
      <c r="AZ289" s="21"/>
      <c r="BA289" s="21"/>
      <c r="BB289" s="21"/>
    </row>
    <row r="290" spans="1:54" s="1" customFormat="1" ht="13.15" customHeight="1">
      <c r="A290" s="3"/>
      <c r="B290" s="5" t="s">
        <v>157</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21"/>
      <c r="AW290" s="21"/>
      <c r="AX290" s="21"/>
      <c r="AY290" s="21"/>
      <c r="AZ290" s="21"/>
      <c r="BA290" s="21"/>
      <c r="BB290" s="21"/>
    </row>
    <row r="291" spans="1:54" s="1" customFormat="1" ht="13.15" customHeight="1">
      <c r="A291" s="3"/>
      <c r="B291" s="3"/>
      <c r="C291" s="5" t="s">
        <v>223</v>
      </c>
      <c r="D291" s="3"/>
      <c r="E291" s="3"/>
      <c r="F291" s="3"/>
      <c r="G291" s="3"/>
      <c r="H291" s="3"/>
      <c r="I291" s="3"/>
      <c r="J291" s="139" t="s">
        <v>11</v>
      </c>
      <c r="K291" s="193"/>
      <c r="L291" s="193"/>
      <c r="M291" s="3" t="s">
        <v>3</v>
      </c>
      <c r="N291" s="3"/>
      <c r="O291" s="3"/>
      <c r="P291" s="3"/>
      <c r="Q291" s="3"/>
      <c r="R291" s="3"/>
      <c r="S291" s="3"/>
      <c r="T291" s="3"/>
      <c r="U291" s="3"/>
      <c r="V291" s="3"/>
      <c r="W291" s="19" t="s">
        <v>113</v>
      </c>
      <c r="X291" s="187"/>
      <c r="Y291" s="187"/>
      <c r="Z291" s="187"/>
      <c r="AA291" s="187"/>
      <c r="AB291" s="187"/>
      <c r="AC291" s="187"/>
      <c r="AD291" s="194" t="s">
        <v>311</v>
      </c>
      <c r="AE291" s="195"/>
      <c r="AF291" s="195"/>
      <c r="AG291" s="195"/>
      <c r="AH291" s="192"/>
      <c r="AI291" s="192"/>
      <c r="AJ291" s="192"/>
      <c r="AK291" s="192"/>
      <c r="AL291" s="192"/>
      <c r="AM291" s="192"/>
      <c r="AN291" s="192"/>
      <c r="AO291" s="3" t="s">
        <v>208</v>
      </c>
      <c r="AP291" s="3"/>
      <c r="AQ291" s="3"/>
      <c r="AR291" s="3"/>
      <c r="AS291" s="3"/>
      <c r="AT291" s="3"/>
      <c r="AU291" s="3"/>
      <c r="AV291" s="21"/>
      <c r="AW291" s="21"/>
      <c r="AX291" s="21"/>
      <c r="AY291" s="21"/>
      <c r="AZ291" s="21"/>
      <c r="BA291" s="21"/>
      <c r="BB291" s="21"/>
    </row>
    <row r="292" spans="1:54" s="1" customFormat="1" ht="13.15" customHeight="1">
      <c r="A292" s="3"/>
      <c r="B292" s="3"/>
      <c r="C292" s="5"/>
      <c r="D292" s="3"/>
      <c r="E292" s="3"/>
      <c r="F292" s="3"/>
      <c r="G292" s="3"/>
      <c r="H292" s="3"/>
      <c r="I292" s="3"/>
      <c r="J292" s="3" t="s">
        <v>224</v>
      </c>
      <c r="K292" s="3"/>
      <c r="L292" s="3"/>
      <c r="M292" s="3"/>
      <c r="N292" s="3"/>
      <c r="O292" s="3"/>
      <c r="P292" s="3"/>
      <c r="Q292" s="3"/>
      <c r="R292" s="3"/>
      <c r="S292" s="3"/>
      <c r="T292" s="3"/>
      <c r="U292" s="3"/>
      <c r="V292" s="3"/>
      <c r="W292" s="3"/>
      <c r="X292" s="3"/>
      <c r="Y292" s="3"/>
      <c r="Z292" s="3"/>
      <c r="AA292" s="3"/>
      <c r="AB292" s="3"/>
      <c r="AC292" s="3"/>
      <c r="AD292" s="3"/>
      <c r="AE292" s="3"/>
      <c r="AF292" s="3"/>
      <c r="AG292" s="139" t="s">
        <v>207</v>
      </c>
      <c r="AH292" s="192"/>
      <c r="AI292" s="192"/>
      <c r="AJ292" s="192"/>
      <c r="AK292" s="192"/>
      <c r="AL292" s="192"/>
      <c r="AM292" s="192"/>
      <c r="AN292" s="192"/>
      <c r="AO292" s="3" t="s">
        <v>208</v>
      </c>
      <c r="AP292" s="3"/>
      <c r="AQ292" s="3"/>
      <c r="AR292" s="3"/>
      <c r="AS292" s="3"/>
      <c r="AT292" s="3"/>
      <c r="AU292" s="3"/>
      <c r="AV292" s="21"/>
      <c r="AW292" s="21"/>
      <c r="AX292" s="21"/>
      <c r="AY292" s="21"/>
      <c r="AZ292" s="21"/>
      <c r="BA292" s="21"/>
      <c r="BB292" s="21"/>
    </row>
    <row r="293" spans="1:54" s="1" customFormat="1" ht="12" hidden="1" customHeight="1">
      <c r="A293" s="3"/>
      <c r="B293" s="3"/>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3"/>
      <c r="AV293" s="21"/>
      <c r="AW293" s="21"/>
      <c r="AX293" s="21"/>
      <c r="AY293" s="21"/>
      <c r="AZ293" s="21"/>
      <c r="BA293" s="21"/>
      <c r="BB293" s="21"/>
    </row>
    <row r="294" spans="1:54" s="1" customFormat="1" ht="13.15" customHeight="1">
      <c r="A294" s="3"/>
      <c r="B294" s="3"/>
      <c r="C294" s="5" t="s">
        <v>59</v>
      </c>
      <c r="D294" s="3"/>
      <c r="E294" s="3"/>
      <c r="F294" s="3"/>
      <c r="G294" s="3"/>
      <c r="H294" s="3"/>
      <c r="I294" s="3"/>
      <c r="J294" s="3"/>
      <c r="K294" s="3"/>
      <c r="L294" s="3"/>
      <c r="M294" s="3"/>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3"/>
      <c r="AV294" s="21"/>
      <c r="AW294" s="21"/>
      <c r="AX294" s="21"/>
      <c r="AY294" s="21"/>
      <c r="AZ294" s="21"/>
      <c r="BA294" s="21"/>
      <c r="BB294" s="21"/>
    </row>
    <row r="295" spans="1:54" s="1" customFormat="1" ht="13.15" customHeight="1">
      <c r="A295" s="3"/>
      <c r="B295" s="3"/>
      <c r="C295" s="5" t="s">
        <v>60</v>
      </c>
      <c r="D295" s="3"/>
      <c r="E295" s="3"/>
      <c r="F295" s="3"/>
      <c r="G295" s="3"/>
      <c r="H295" s="3"/>
      <c r="I295" s="3"/>
      <c r="J295" s="3"/>
      <c r="K295" s="3"/>
      <c r="L295" s="3"/>
      <c r="M295" s="3"/>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3"/>
      <c r="AV295" s="21"/>
      <c r="AW295" s="21"/>
      <c r="AX295" s="21"/>
      <c r="AY295" s="21"/>
      <c r="AZ295" s="21"/>
      <c r="BA295" s="21"/>
      <c r="BB295" s="21"/>
    </row>
    <row r="296" spans="1:54" s="1" customFormat="1" ht="13.15" customHeight="1">
      <c r="A296" s="3"/>
      <c r="B296" s="3"/>
      <c r="C296" s="5" t="s">
        <v>61</v>
      </c>
      <c r="D296" s="3"/>
      <c r="E296" s="3"/>
      <c r="F296" s="3"/>
      <c r="G296" s="3"/>
      <c r="H296" s="3"/>
      <c r="I296" s="3"/>
      <c r="J296" s="3"/>
      <c r="K296" s="3"/>
      <c r="L296" s="3"/>
      <c r="M296" s="3"/>
      <c r="N296" s="181"/>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3"/>
      <c r="AV296" s="21"/>
      <c r="AW296" s="21"/>
      <c r="AX296" s="21"/>
      <c r="AY296" s="21"/>
      <c r="AZ296" s="21"/>
      <c r="BA296" s="21"/>
      <c r="BB296" s="21"/>
    </row>
    <row r="297" spans="1:54" s="1" customFormat="1" ht="13.15" customHeight="1">
      <c r="A297" s="3"/>
      <c r="B297" s="3"/>
      <c r="C297" s="5"/>
      <c r="D297" s="3"/>
      <c r="E297" s="3"/>
      <c r="F297" s="3"/>
      <c r="G297" s="3"/>
      <c r="H297" s="3"/>
      <c r="I297" s="3"/>
      <c r="J297" s="139" t="s">
        <v>11</v>
      </c>
      <c r="K297" s="193"/>
      <c r="L297" s="193"/>
      <c r="M297" s="3" t="s">
        <v>12</v>
      </c>
      <c r="N297" s="3"/>
      <c r="O297" s="3"/>
      <c r="P297" s="3"/>
      <c r="Q297" s="3"/>
      <c r="R297" s="3"/>
      <c r="S297" s="3"/>
      <c r="T297" s="3"/>
      <c r="U297" s="3"/>
      <c r="V297" s="139"/>
      <c r="W297" s="19" t="s">
        <v>113</v>
      </c>
      <c r="X297" s="187"/>
      <c r="Y297" s="187"/>
      <c r="Z297" s="187"/>
      <c r="AA297" s="187"/>
      <c r="AB297" s="194" t="s">
        <v>312</v>
      </c>
      <c r="AC297" s="195"/>
      <c r="AD297" s="195"/>
      <c r="AE297" s="195"/>
      <c r="AF297" s="195"/>
      <c r="AG297" s="195"/>
      <c r="AH297" s="192"/>
      <c r="AI297" s="192"/>
      <c r="AJ297" s="192"/>
      <c r="AK297" s="192"/>
      <c r="AL297" s="192"/>
      <c r="AM297" s="192"/>
      <c r="AN297" s="192"/>
      <c r="AO297" s="3" t="s">
        <v>208</v>
      </c>
      <c r="AP297" s="3"/>
      <c r="AQ297" s="3"/>
      <c r="AR297" s="3"/>
      <c r="AS297" s="3"/>
      <c r="AT297" s="3"/>
      <c r="AU297" s="3"/>
      <c r="AV297" s="21"/>
      <c r="AW297" s="21"/>
      <c r="AX297" s="21"/>
      <c r="AY297" s="21"/>
      <c r="AZ297" s="21"/>
      <c r="BA297" s="21"/>
      <c r="BB297" s="21"/>
    </row>
    <row r="298" spans="1:54" s="1" customFormat="1" ht="13.15" customHeight="1">
      <c r="A298" s="3"/>
      <c r="B298" s="3"/>
      <c r="C298" s="5" t="s">
        <v>62</v>
      </c>
      <c r="D298" s="3"/>
      <c r="E298" s="3"/>
      <c r="F298" s="3"/>
      <c r="G298" s="3"/>
      <c r="H298" s="3"/>
      <c r="I298" s="3"/>
      <c r="J298" s="3"/>
      <c r="K298" s="3"/>
      <c r="L298" s="3"/>
      <c r="M298" s="3"/>
      <c r="N298" s="190"/>
      <c r="O298" s="190"/>
      <c r="P298" s="190"/>
      <c r="Q298" s="190"/>
      <c r="R298" s="190"/>
      <c r="S298" s="190"/>
      <c r="T298" s="190"/>
      <c r="U298" s="190"/>
      <c r="V298" s="190"/>
      <c r="W298" s="6"/>
      <c r="X298" s="6"/>
      <c r="Y298" s="6"/>
      <c r="Z298" s="6"/>
      <c r="AA298" s="6"/>
      <c r="AB298" s="6"/>
      <c r="AC298" s="6"/>
      <c r="AD298" s="6"/>
      <c r="AE298" s="6"/>
      <c r="AF298" s="6"/>
      <c r="AG298" s="6"/>
      <c r="AH298" s="6"/>
      <c r="AI298" s="6"/>
      <c r="AJ298" s="6"/>
      <c r="AK298" s="6"/>
      <c r="AL298" s="6"/>
      <c r="AM298" s="6"/>
      <c r="AN298" s="6"/>
      <c r="AO298" s="6"/>
      <c r="AP298" s="4"/>
      <c r="AQ298" s="3"/>
      <c r="AR298" s="3"/>
      <c r="AS298" s="3"/>
      <c r="AT298" s="3"/>
      <c r="AU298" s="3"/>
      <c r="AV298" s="21"/>
      <c r="AW298" s="21"/>
      <c r="AX298" s="21"/>
      <c r="AY298" s="21"/>
      <c r="AZ298" s="21"/>
      <c r="BA298" s="21"/>
      <c r="BB298" s="21"/>
    </row>
    <row r="299" spans="1:54" s="1" customFormat="1" ht="13.15" customHeight="1">
      <c r="A299" s="3"/>
      <c r="B299" s="3"/>
      <c r="C299" s="5" t="s">
        <v>63</v>
      </c>
      <c r="D299" s="3"/>
      <c r="E299" s="3"/>
      <c r="F299" s="3"/>
      <c r="G299" s="3"/>
      <c r="H299" s="3"/>
      <c r="I299" s="3"/>
      <c r="J299" s="3"/>
      <c r="K299" s="3"/>
      <c r="L299" s="3"/>
      <c r="M299" s="3"/>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3"/>
      <c r="AV299" s="21"/>
      <c r="AW299" s="21"/>
      <c r="AX299" s="21"/>
      <c r="AY299" s="21"/>
      <c r="AZ299" s="21"/>
      <c r="BA299" s="21"/>
      <c r="BB299" s="21"/>
    </row>
    <row r="300" spans="1:54" s="1" customFormat="1" ht="13.15" customHeight="1">
      <c r="A300" s="3"/>
      <c r="B300" s="3"/>
      <c r="C300" s="5" t="s">
        <v>64</v>
      </c>
      <c r="D300" s="3"/>
      <c r="E300" s="3"/>
      <c r="F300" s="3"/>
      <c r="G300" s="3"/>
      <c r="H300" s="3"/>
      <c r="I300" s="3"/>
      <c r="J300" s="3"/>
      <c r="K300" s="3"/>
      <c r="L300" s="3"/>
      <c r="M300" s="3"/>
      <c r="N300" s="191"/>
      <c r="O300" s="191"/>
      <c r="P300" s="191"/>
      <c r="Q300" s="191"/>
      <c r="R300" s="191"/>
      <c r="S300" s="191"/>
      <c r="T300" s="191"/>
      <c r="U300" s="191"/>
      <c r="V300" s="191"/>
      <c r="W300" s="191"/>
      <c r="X300" s="191"/>
      <c r="Y300" s="191"/>
      <c r="Z300" s="191"/>
      <c r="AA300" s="191"/>
      <c r="AB300" s="191"/>
      <c r="AC300" s="191"/>
      <c r="AD300" s="191"/>
      <c r="AE300" s="13"/>
      <c r="AF300" s="13"/>
      <c r="AG300" s="13"/>
      <c r="AH300" s="13"/>
      <c r="AI300" s="13"/>
      <c r="AJ300" s="13"/>
      <c r="AK300" s="13"/>
      <c r="AL300" s="13"/>
      <c r="AM300" s="13"/>
      <c r="AN300" s="13"/>
      <c r="AO300" s="13"/>
      <c r="AP300" s="14"/>
      <c r="AQ300" s="3"/>
      <c r="AR300" s="3"/>
      <c r="AS300" s="3"/>
      <c r="AT300" s="3"/>
      <c r="AU300" s="3"/>
      <c r="AV300" s="21"/>
      <c r="AW300" s="21"/>
      <c r="AX300" s="21"/>
      <c r="AY300" s="21"/>
      <c r="AZ300" s="21"/>
      <c r="BA300" s="21"/>
      <c r="BB300" s="21"/>
    </row>
    <row r="301" spans="1:54" s="1" customFormat="1" ht="13.15" customHeight="1">
      <c r="A301" s="3"/>
      <c r="B301" s="5" t="s">
        <v>158</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21"/>
      <c r="AW301" s="21"/>
      <c r="AX301" s="21"/>
      <c r="AY301" s="21"/>
      <c r="AZ301" s="21"/>
      <c r="BA301" s="21"/>
      <c r="BB301" s="21"/>
    </row>
    <row r="302" spans="1:54" s="1" customFormat="1" ht="13.15" customHeight="1">
      <c r="A302" s="3"/>
      <c r="B302" s="3"/>
      <c r="C302" s="5" t="s">
        <v>223</v>
      </c>
      <c r="D302" s="3"/>
      <c r="E302" s="3"/>
      <c r="F302" s="3"/>
      <c r="G302" s="3"/>
      <c r="H302" s="3"/>
      <c r="I302" s="3"/>
      <c r="J302" s="139" t="s">
        <v>11</v>
      </c>
      <c r="K302" s="193"/>
      <c r="L302" s="193"/>
      <c r="M302" s="3" t="s">
        <v>3</v>
      </c>
      <c r="N302" s="3"/>
      <c r="O302" s="3"/>
      <c r="P302" s="3"/>
      <c r="Q302" s="3"/>
      <c r="R302" s="3"/>
      <c r="S302" s="3"/>
      <c r="T302" s="3"/>
      <c r="U302" s="3"/>
      <c r="V302" s="139"/>
      <c r="W302" s="19" t="s">
        <v>113</v>
      </c>
      <c r="X302" s="187"/>
      <c r="Y302" s="187"/>
      <c r="Z302" s="187"/>
      <c r="AA302" s="187"/>
      <c r="AB302" s="187"/>
      <c r="AC302" s="187"/>
      <c r="AD302" s="194" t="s">
        <v>311</v>
      </c>
      <c r="AE302" s="195"/>
      <c r="AF302" s="195"/>
      <c r="AG302" s="195"/>
      <c r="AH302" s="192"/>
      <c r="AI302" s="192"/>
      <c r="AJ302" s="192"/>
      <c r="AK302" s="192"/>
      <c r="AL302" s="192"/>
      <c r="AM302" s="192"/>
      <c r="AN302" s="192"/>
      <c r="AO302" s="3" t="s">
        <v>208</v>
      </c>
      <c r="AP302" s="3"/>
      <c r="AQ302" s="3"/>
      <c r="AR302" s="3"/>
      <c r="AS302" s="3"/>
      <c r="AT302" s="3"/>
      <c r="AU302" s="3"/>
      <c r="AV302" s="21"/>
      <c r="AW302" s="21"/>
      <c r="AX302" s="21"/>
      <c r="AY302" s="21"/>
      <c r="AZ302" s="21"/>
      <c r="BA302" s="21"/>
      <c r="BB302" s="21"/>
    </row>
    <row r="303" spans="1:54" s="1" customFormat="1" ht="13.15" customHeight="1">
      <c r="A303" s="3"/>
      <c r="B303" s="3"/>
      <c r="C303" s="5"/>
      <c r="D303" s="3"/>
      <c r="E303" s="3"/>
      <c r="F303" s="3"/>
      <c r="G303" s="3"/>
      <c r="H303" s="3"/>
      <c r="I303" s="3"/>
      <c r="J303" s="3" t="s">
        <v>224</v>
      </c>
      <c r="K303" s="3"/>
      <c r="L303" s="3"/>
      <c r="M303" s="3"/>
      <c r="N303" s="3"/>
      <c r="O303" s="3"/>
      <c r="P303" s="3"/>
      <c r="Q303" s="3"/>
      <c r="R303" s="3"/>
      <c r="S303" s="3"/>
      <c r="T303" s="3"/>
      <c r="U303" s="3"/>
      <c r="V303" s="3"/>
      <c r="W303" s="3"/>
      <c r="X303" s="3"/>
      <c r="Y303" s="3"/>
      <c r="Z303" s="3"/>
      <c r="AA303" s="3"/>
      <c r="AB303" s="3"/>
      <c r="AC303" s="3"/>
      <c r="AD303" s="3"/>
      <c r="AE303" s="3"/>
      <c r="AF303" s="3"/>
      <c r="AG303" s="139" t="s">
        <v>207</v>
      </c>
      <c r="AH303" s="192"/>
      <c r="AI303" s="192"/>
      <c r="AJ303" s="192"/>
      <c r="AK303" s="192"/>
      <c r="AL303" s="192"/>
      <c r="AM303" s="192"/>
      <c r="AN303" s="192"/>
      <c r="AO303" s="3" t="s">
        <v>208</v>
      </c>
      <c r="AP303" s="3"/>
      <c r="AQ303" s="3"/>
      <c r="AR303" s="3"/>
      <c r="AS303" s="3"/>
      <c r="AT303" s="3"/>
      <c r="AU303" s="3"/>
      <c r="AV303" s="21"/>
      <c r="AW303" s="21"/>
      <c r="AX303" s="21"/>
      <c r="AY303" s="21"/>
      <c r="AZ303" s="21"/>
      <c r="BA303" s="21"/>
      <c r="BB303" s="21"/>
    </row>
    <row r="304" spans="1:54" s="1" customFormat="1" ht="12" hidden="1" customHeight="1">
      <c r="A304" s="3"/>
      <c r="B304" s="3"/>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3"/>
      <c r="AV304" s="21"/>
      <c r="AW304" s="21"/>
      <c r="AX304" s="21"/>
      <c r="AY304" s="21"/>
      <c r="AZ304" s="21"/>
      <c r="BA304" s="21"/>
      <c r="BB304" s="21"/>
    </row>
    <row r="305" spans="1:54" s="1" customFormat="1" ht="13.15" customHeight="1">
      <c r="A305" s="3"/>
      <c r="B305" s="3"/>
      <c r="C305" s="5" t="s">
        <v>59</v>
      </c>
      <c r="D305" s="3"/>
      <c r="E305" s="3"/>
      <c r="F305" s="3"/>
      <c r="G305" s="3"/>
      <c r="H305" s="3"/>
      <c r="I305" s="3"/>
      <c r="J305" s="3"/>
      <c r="K305" s="3"/>
      <c r="L305" s="3"/>
      <c r="M305" s="3"/>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3"/>
      <c r="AV305" s="21"/>
      <c r="AW305" s="21"/>
      <c r="AX305" s="21"/>
      <c r="AY305" s="21"/>
      <c r="AZ305" s="21"/>
      <c r="BA305" s="21"/>
      <c r="BB305" s="21"/>
    </row>
    <row r="306" spans="1:54" s="1" customFormat="1" ht="13.15" customHeight="1">
      <c r="A306" s="3"/>
      <c r="B306" s="3"/>
      <c r="C306" s="5" t="s">
        <v>60</v>
      </c>
      <c r="D306" s="3"/>
      <c r="E306" s="3"/>
      <c r="F306" s="3"/>
      <c r="G306" s="3"/>
      <c r="H306" s="3"/>
      <c r="I306" s="3"/>
      <c r="J306" s="3"/>
      <c r="K306" s="3"/>
      <c r="L306" s="3"/>
      <c r="M306" s="3"/>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3"/>
      <c r="AV306" s="21"/>
      <c r="AW306" s="21"/>
      <c r="AX306" s="21"/>
      <c r="AY306" s="21"/>
      <c r="AZ306" s="21"/>
      <c r="BA306" s="21"/>
      <c r="BB306" s="21"/>
    </row>
    <row r="307" spans="1:54" s="1" customFormat="1" ht="13.15" customHeight="1">
      <c r="A307" s="3"/>
      <c r="B307" s="3"/>
      <c r="C307" s="5" t="s">
        <v>61</v>
      </c>
      <c r="D307" s="3"/>
      <c r="E307" s="3"/>
      <c r="F307" s="3"/>
      <c r="G307" s="3"/>
      <c r="H307" s="3"/>
      <c r="I307" s="3"/>
      <c r="J307" s="3"/>
      <c r="K307" s="3"/>
      <c r="L307" s="3"/>
      <c r="M307" s="3"/>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3"/>
      <c r="AV307" s="21"/>
      <c r="AW307" s="21"/>
      <c r="AX307" s="21"/>
      <c r="AY307" s="21"/>
      <c r="AZ307" s="21"/>
      <c r="BA307" s="21"/>
      <c r="BB307" s="21"/>
    </row>
    <row r="308" spans="1:54" s="1" customFormat="1" ht="13.15" customHeight="1">
      <c r="A308" s="3"/>
      <c r="B308" s="3"/>
      <c r="C308" s="5"/>
      <c r="D308" s="3"/>
      <c r="E308" s="3"/>
      <c r="F308" s="3"/>
      <c r="G308" s="3"/>
      <c r="H308" s="3"/>
      <c r="I308" s="3"/>
      <c r="J308" s="139" t="s">
        <v>11</v>
      </c>
      <c r="K308" s="193"/>
      <c r="L308" s="193"/>
      <c r="M308" s="3" t="s">
        <v>12</v>
      </c>
      <c r="N308" s="3"/>
      <c r="O308" s="3"/>
      <c r="P308" s="3"/>
      <c r="Q308" s="3"/>
      <c r="R308" s="3"/>
      <c r="S308" s="3"/>
      <c r="T308" s="3"/>
      <c r="U308" s="3"/>
      <c r="V308" s="139"/>
      <c r="W308" s="19" t="s">
        <v>113</v>
      </c>
      <c r="X308" s="187"/>
      <c r="Y308" s="187"/>
      <c r="Z308" s="187"/>
      <c r="AA308" s="187"/>
      <c r="AB308" s="194" t="s">
        <v>312</v>
      </c>
      <c r="AC308" s="195"/>
      <c r="AD308" s="195"/>
      <c r="AE308" s="195"/>
      <c r="AF308" s="195"/>
      <c r="AG308" s="195"/>
      <c r="AH308" s="192"/>
      <c r="AI308" s="192"/>
      <c r="AJ308" s="192"/>
      <c r="AK308" s="192"/>
      <c r="AL308" s="192"/>
      <c r="AM308" s="192"/>
      <c r="AN308" s="192"/>
      <c r="AO308" s="3" t="s">
        <v>208</v>
      </c>
      <c r="AP308" s="3"/>
      <c r="AQ308" s="3"/>
      <c r="AR308" s="3"/>
      <c r="AS308" s="3"/>
      <c r="AT308" s="3"/>
      <c r="AU308" s="3"/>
      <c r="AV308" s="21"/>
      <c r="AW308" s="21"/>
      <c r="AX308" s="21"/>
      <c r="AY308" s="21"/>
      <c r="AZ308" s="21"/>
      <c r="BA308" s="21"/>
      <c r="BB308" s="21"/>
    </row>
    <row r="309" spans="1:54" s="1" customFormat="1" ht="13.15" customHeight="1">
      <c r="A309" s="3"/>
      <c r="B309" s="3"/>
      <c r="C309" s="5" t="s">
        <v>62</v>
      </c>
      <c r="D309" s="3"/>
      <c r="E309" s="3"/>
      <c r="F309" s="3"/>
      <c r="G309" s="3"/>
      <c r="H309" s="3"/>
      <c r="I309" s="3"/>
      <c r="J309" s="3"/>
      <c r="K309" s="3"/>
      <c r="L309" s="3"/>
      <c r="M309" s="3"/>
      <c r="N309" s="190"/>
      <c r="O309" s="190"/>
      <c r="P309" s="190"/>
      <c r="Q309" s="190"/>
      <c r="R309" s="190"/>
      <c r="S309" s="190"/>
      <c r="T309" s="190"/>
      <c r="U309" s="190"/>
      <c r="V309" s="190"/>
      <c r="W309" s="6"/>
      <c r="X309" s="6"/>
      <c r="Y309" s="6"/>
      <c r="Z309" s="6"/>
      <c r="AA309" s="6"/>
      <c r="AB309" s="6"/>
      <c r="AC309" s="6"/>
      <c r="AD309" s="6"/>
      <c r="AE309" s="6"/>
      <c r="AF309" s="6"/>
      <c r="AG309" s="6"/>
      <c r="AH309" s="6"/>
      <c r="AI309" s="6"/>
      <c r="AJ309" s="6"/>
      <c r="AK309" s="6"/>
      <c r="AL309" s="6"/>
      <c r="AM309" s="6"/>
      <c r="AN309" s="6"/>
      <c r="AO309" s="6"/>
      <c r="AP309" s="4"/>
      <c r="AQ309" s="3"/>
      <c r="AR309" s="3"/>
      <c r="AS309" s="3"/>
      <c r="AT309" s="3"/>
      <c r="AU309" s="3"/>
      <c r="AV309" s="21"/>
      <c r="AW309" s="21"/>
      <c r="AX309" s="21"/>
      <c r="AY309" s="21"/>
      <c r="AZ309" s="21"/>
      <c r="BA309" s="21"/>
      <c r="BB309" s="21"/>
    </row>
    <row r="310" spans="1:54" s="1" customFormat="1" ht="13.15" customHeight="1">
      <c r="A310" s="3"/>
      <c r="B310" s="3"/>
      <c r="C310" s="5" t="s">
        <v>63</v>
      </c>
      <c r="D310" s="3"/>
      <c r="E310" s="3"/>
      <c r="F310" s="3"/>
      <c r="G310" s="3"/>
      <c r="H310" s="3"/>
      <c r="I310" s="3"/>
      <c r="J310" s="3"/>
      <c r="K310" s="3"/>
      <c r="L310" s="3"/>
      <c r="M310" s="3"/>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3"/>
      <c r="AV310" s="21"/>
      <c r="AW310" s="21"/>
      <c r="AX310" s="21"/>
      <c r="AY310" s="21"/>
      <c r="AZ310" s="21"/>
      <c r="BA310" s="21"/>
      <c r="BB310" s="21"/>
    </row>
    <row r="311" spans="1:54" s="1" customFormat="1" ht="13.15" customHeight="1">
      <c r="A311" s="3"/>
      <c r="B311" s="3"/>
      <c r="C311" s="5" t="s">
        <v>64</v>
      </c>
      <c r="D311" s="3"/>
      <c r="E311" s="3"/>
      <c r="F311" s="3"/>
      <c r="G311" s="3"/>
      <c r="H311" s="3"/>
      <c r="I311" s="3"/>
      <c r="J311" s="3"/>
      <c r="K311" s="3"/>
      <c r="L311" s="3"/>
      <c r="M311" s="3"/>
      <c r="N311" s="191"/>
      <c r="O311" s="191"/>
      <c r="P311" s="191"/>
      <c r="Q311" s="191"/>
      <c r="R311" s="191"/>
      <c r="S311" s="191"/>
      <c r="T311" s="191"/>
      <c r="U311" s="191"/>
      <c r="V311" s="191"/>
      <c r="W311" s="191"/>
      <c r="X311" s="191"/>
      <c r="Y311" s="191"/>
      <c r="Z311" s="191"/>
      <c r="AA311" s="191"/>
      <c r="AB311" s="191"/>
      <c r="AC311" s="191"/>
      <c r="AD311" s="191"/>
      <c r="AE311" s="13"/>
      <c r="AF311" s="13"/>
      <c r="AG311" s="13"/>
      <c r="AH311" s="13"/>
      <c r="AI311" s="13"/>
      <c r="AJ311" s="13"/>
      <c r="AK311" s="13"/>
      <c r="AL311" s="13"/>
      <c r="AM311" s="13"/>
      <c r="AN311" s="13"/>
      <c r="AO311" s="13"/>
      <c r="AP311" s="14"/>
      <c r="AQ311" s="3"/>
      <c r="AR311" s="3"/>
      <c r="AS311" s="3"/>
      <c r="AT311" s="3"/>
      <c r="AU311" s="3"/>
      <c r="AV311" s="21"/>
      <c r="AW311" s="21"/>
      <c r="AX311" s="21"/>
      <c r="AY311" s="21"/>
      <c r="AZ311" s="21"/>
      <c r="BA311" s="21"/>
      <c r="BB311" s="21"/>
    </row>
    <row r="312" spans="1:54" s="1" customFormat="1" ht="13.15" hidden="1" customHeight="1">
      <c r="A312" s="3"/>
      <c r="B312" s="5" t="s">
        <v>161</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21"/>
      <c r="AW312" s="21"/>
      <c r="AX312" s="21"/>
      <c r="AY312" s="21"/>
      <c r="AZ312" s="21"/>
      <c r="BA312" s="21"/>
      <c r="BB312" s="21"/>
    </row>
    <row r="313" spans="1:54" s="1" customFormat="1" ht="13.15" hidden="1" customHeight="1">
      <c r="A313" s="3"/>
      <c r="B313" s="43"/>
      <c r="C313" s="45" t="s">
        <v>223</v>
      </c>
      <c r="D313" s="43"/>
      <c r="E313" s="43"/>
      <c r="F313" s="43"/>
      <c r="G313" s="43"/>
      <c r="H313" s="43"/>
      <c r="I313" s="43"/>
      <c r="J313" s="46" t="s">
        <v>11</v>
      </c>
      <c r="K313" s="189"/>
      <c r="L313" s="189"/>
      <c r="M313" s="43" t="s">
        <v>3</v>
      </c>
      <c r="N313" s="43"/>
      <c r="O313" s="43"/>
      <c r="P313" s="43"/>
      <c r="Q313" s="43"/>
      <c r="R313" s="43"/>
      <c r="S313" s="43"/>
      <c r="T313" s="43"/>
      <c r="U313" s="43"/>
      <c r="V313" s="46"/>
      <c r="W313" s="47" t="s">
        <v>113</v>
      </c>
      <c r="X313" s="189"/>
      <c r="Y313" s="189"/>
      <c r="Z313" s="189"/>
      <c r="AA313" s="189"/>
      <c r="AB313" s="189"/>
      <c r="AC313" s="189"/>
      <c r="AD313" s="43"/>
      <c r="AE313" s="43"/>
      <c r="AF313" s="43"/>
      <c r="AG313" s="46" t="s">
        <v>13</v>
      </c>
      <c r="AH313" s="188"/>
      <c r="AI313" s="188"/>
      <c r="AJ313" s="188"/>
      <c r="AK313" s="188"/>
      <c r="AL313" s="188"/>
      <c r="AM313" s="188"/>
      <c r="AN313" s="188"/>
      <c r="AO313" s="43" t="s">
        <v>208</v>
      </c>
      <c r="AP313" s="43"/>
      <c r="AQ313" s="43"/>
      <c r="AR313" s="43"/>
      <c r="AS313" s="43"/>
      <c r="AT313" s="43"/>
      <c r="AU313" s="3"/>
      <c r="AV313" s="21"/>
      <c r="AW313" s="21"/>
      <c r="AX313" s="21"/>
      <c r="AY313" s="21"/>
      <c r="AZ313" s="21"/>
      <c r="BA313" s="21"/>
      <c r="BB313" s="21"/>
    </row>
    <row r="314" spans="1:54" s="1" customFormat="1" ht="13.15" hidden="1" customHeight="1">
      <c r="A314" s="3"/>
      <c r="B314" s="43"/>
      <c r="C314" s="45"/>
      <c r="D314" s="43"/>
      <c r="E314" s="43"/>
      <c r="F314" s="43"/>
      <c r="G314" s="43"/>
      <c r="H314" s="43"/>
      <c r="I314" s="43"/>
      <c r="J314" s="43" t="s">
        <v>231</v>
      </c>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6" t="s">
        <v>207</v>
      </c>
      <c r="AH314" s="188"/>
      <c r="AI314" s="188"/>
      <c r="AJ314" s="188"/>
      <c r="AK314" s="188"/>
      <c r="AL314" s="188"/>
      <c r="AM314" s="188"/>
      <c r="AN314" s="188"/>
      <c r="AO314" s="43" t="s">
        <v>208</v>
      </c>
      <c r="AP314" s="43"/>
      <c r="AQ314" s="43"/>
      <c r="AR314" s="43"/>
      <c r="AS314" s="43"/>
      <c r="AT314" s="43"/>
      <c r="AU314" s="3"/>
      <c r="AV314" s="21"/>
      <c r="AW314" s="21"/>
      <c r="AX314" s="21"/>
      <c r="AY314" s="21"/>
      <c r="AZ314" s="21"/>
      <c r="BA314" s="21"/>
      <c r="BB314" s="21"/>
    </row>
    <row r="315" spans="1:54" s="1" customFormat="1" ht="12" hidden="1" customHeight="1">
      <c r="A315" s="3"/>
      <c r="B315" s="43"/>
      <c r="C315" s="45"/>
      <c r="D315" s="43"/>
      <c r="E315" s="43"/>
      <c r="F315" s="43"/>
      <c r="G315" s="43"/>
      <c r="H315" s="43"/>
      <c r="I315" s="43"/>
      <c r="J315" s="43" t="s">
        <v>5</v>
      </c>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6" t="s">
        <v>207</v>
      </c>
      <c r="AH315" s="188"/>
      <c r="AI315" s="188"/>
      <c r="AJ315" s="188"/>
      <c r="AK315" s="188"/>
      <c r="AL315" s="188"/>
      <c r="AM315" s="188"/>
      <c r="AN315" s="188"/>
      <c r="AO315" s="43" t="s">
        <v>208</v>
      </c>
      <c r="AP315" s="43"/>
      <c r="AQ315" s="43"/>
      <c r="AR315" s="43"/>
      <c r="AS315" s="43"/>
      <c r="AT315" s="43"/>
      <c r="AU315" s="3"/>
      <c r="AV315" s="21"/>
      <c r="AW315" s="21"/>
      <c r="AX315" s="21"/>
      <c r="AY315" s="21"/>
      <c r="AZ315" s="21"/>
      <c r="BA315" s="21"/>
      <c r="BB315" s="21"/>
    </row>
    <row r="316" spans="1:54" s="1" customFormat="1" ht="13.15" hidden="1" customHeight="1">
      <c r="A316" s="3"/>
      <c r="B316" s="43"/>
      <c r="C316" s="45" t="s">
        <v>59</v>
      </c>
      <c r="D316" s="43"/>
      <c r="E316" s="43"/>
      <c r="F316" s="43"/>
      <c r="G316" s="43"/>
      <c r="H316" s="43"/>
      <c r="I316" s="43"/>
      <c r="J316" s="43"/>
      <c r="K316" s="43"/>
      <c r="L316" s="43"/>
      <c r="M316" s="43"/>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80"/>
      <c r="AR316" s="180"/>
      <c r="AS316" s="180"/>
      <c r="AT316" s="180"/>
      <c r="AU316" s="3"/>
      <c r="AV316" s="21"/>
      <c r="AW316" s="21"/>
      <c r="AX316" s="21"/>
      <c r="AY316" s="21"/>
      <c r="AZ316" s="21"/>
      <c r="BA316" s="21"/>
      <c r="BB316" s="21"/>
    </row>
    <row r="317" spans="1:54" s="1" customFormat="1" ht="13.15" hidden="1" customHeight="1">
      <c r="A317" s="3"/>
      <c r="B317" s="43"/>
      <c r="C317" s="45" t="s">
        <v>60</v>
      </c>
      <c r="D317" s="43"/>
      <c r="E317" s="43"/>
      <c r="F317" s="43"/>
      <c r="G317" s="43"/>
      <c r="H317" s="43"/>
      <c r="I317" s="43"/>
      <c r="J317" s="43"/>
      <c r="K317" s="43"/>
      <c r="L317" s="43"/>
      <c r="M317" s="43"/>
      <c r="N317" s="186"/>
      <c r="O317" s="186"/>
      <c r="P317" s="186"/>
      <c r="Q317" s="186"/>
      <c r="R317" s="186"/>
      <c r="S317" s="186"/>
      <c r="T317" s="186"/>
      <c r="U317" s="186"/>
      <c r="V317" s="186"/>
      <c r="W317" s="186"/>
      <c r="X317" s="186"/>
      <c r="Y317" s="186"/>
      <c r="Z317" s="186"/>
      <c r="AA317" s="186"/>
      <c r="AB317" s="186"/>
      <c r="AC317" s="186"/>
      <c r="AD317" s="186"/>
      <c r="AE317" s="186"/>
      <c r="AF317" s="186"/>
      <c r="AG317" s="186"/>
      <c r="AH317" s="186"/>
      <c r="AI317" s="186"/>
      <c r="AJ317" s="186"/>
      <c r="AK317" s="186"/>
      <c r="AL317" s="186"/>
      <c r="AM317" s="186"/>
      <c r="AN317" s="186"/>
      <c r="AO317" s="186"/>
      <c r="AP317" s="186"/>
      <c r="AQ317" s="186"/>
      <c r="AR317" s="186"/>
      <c r="AS317" s="186"/>
      <c r="AT317" s="186"/>
      <c r="AU317" s="3"/>
      <c r="AV317" s="21"/>
      <c r="AW317" s="21"/>
      <c r="AX317" s="21"/>
      <c r="AY317" s="21"/>
      <c r="AZ317" s="21"/>
      <c r="BA317" s="21"/>
      <c r="BB317" s="21"/>
    </row>
    <row r="318" spans="1:54" s="1" customFormat="1" ht="13.15" hidden="1" customHeight="1">
      <c r="A318" s="3"/>
      <c r="B318" s="43"/>
      <c r="C318" s="45" t="s">
        <v>61</v>
      </c>
      <c r="D318" s="43"/>
      <c r="E318" s="43"/>
      <c r="F318" s="43"/>
      <c r="G318" s="43"/>
      <c r="H318" s="43"/>
      <c r="I318" s="43"/>
      <c r="J318" s="43"/>
      <c r="K318" s="43"/>
      <c r="L318" s="43"/>
      <c r="M318" s="43"/>
      <c r="N318" s="180"/>
      <c r="O318" s="180"/>
      <c r="P318" s="180"/>
      <c r="Q318" s="180"/>
      <c r="R318" s="180"/>
      <c r="S318" s="180"/>
      <c r="T318" s="180"/>
      <c r="U318" s="180"/>
      <c r="V318" s="180"/>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80"/>
      <c r="AR318" s="180"/>
      <c r="AS318" s="180"/>
      <c r="AT318" s="180"/>
      <c r="AU318" s="3"/>
      <c r="AV318" s="21"/>
      <c r="AW318" s="21"/>
      <c r="AX318" s="21"/>
      <c r="AY318" s="21"/>
      <c r="AZ318" s="21"/>
      <c r="BA318" s="21"/>
      <c r="BB318" s="21"/>
    </row>
    <row r="319" spans="1:54" s="1" customFormat="1" ht="13.15" hidden="1" customHeight="1">
      <c r="A319" s="3"/>
      <c r="B319" s="43"/>
      <c r="C319" s="45"/>
      <c r="D319" s="43"/>
      <c r="E319" s="43"/>
      <c r="F319" s="43"/>
      <c r="G319" s="43"/>
      <c r="H319" s="43"/>
      <c r="I319" s="43"/>
      <c r="J319" s="46" t="s">
        <v>11</v>
      </c>
      <c r="K319" s="189"/>
      <c r="L319" s="189"/>
      <c r="M319" s="43" t="s">
        <v>12</v>
      </c>
      <c r="N319" s="43"/>
      <c r="O319" s="43"/>
      <c r="P319" s="43"/>
      <c r="Q319" s="43"/>
      <c r="R319" s="43"/>
      <c r="S319" s="43"/>
      <c r="T319" s="43"/>
      <c r="U319" s="43"/>
      <c r="V319" s="46"/>
      <c r="W319" s="47" t="s">
        <v>113</v>
      </c>
      <c r="X319" s="189"/>
      <c r="Y319" s="189"/>
      <c r="Z319" s="189"/>
      <c r="AA319" s="189"/>
      <c r="AB319" s="43"/>
      <c r="AC319" s="43"/>
      <c r="AD319" s="43"/>
      <c r="AE319" s="43"/>
      <c r="AF319" s="43"/>
      <c r="AG319" s="46" t="s">
        <v>14</v>
      </c>
      <c r="AH319" s="188"/>
      <c r="AI319" s="188"/>
      <c r="AJ319" s="188"/>
      <c r="AK319" s="188"/>
      <c r="AL319" s="188"/>
      <c r="AM319" s="188"/>
      <c r="AN319" s="188"/>
      <c r="AO319" s="43" t="s">
        <v>208</v>
      </c>
      <c r="AP319" s="43"/>
      <c r="AQ319" s="43"/>
      <c r="AR319" s="43"/>
      <c r="AS319" s="43"/>
      <c r="AT319" s="43"/>
      <c r="AU319" s="3"/>
      <c r="AV319" s="21"/>
      <c r="AW319" s="21"/>
      <c r="AX319" s="21"/>
      <c r="AY319" s="21"/>
      <c r="AZ319" s="21"/>
      <c r="BA319" s="21"/>
      <c r="BB319" s="21"/>
    </row>
    <row r="320" spans="1:54" s="1" customFormat="1" ht="13.15" hidden="1" customHeight="1">
      <c r="A320" s="3"/>
      <c r="B320" s="43"/>
      <c r="C320" s="45" t="s">
        <v>62</v>
      </c>
      <c r="D320" s="43"/>
      <c r="E320" s="43"/>
      <c r="F320" s="43"/>
      <c r="G320" s="43"/>
      <c r="H320" s="43"/>
      <c r="I320" s="43"/>
      <c r="J320" s="43"/>
      <c r="K320" s="43"/>
      <c r="L320" s="43"/>
      <c r="M320" s="43"/>
      <c r="N320" s="185"/>
      <c r="O320" s="185"/>
      <c r="P320" s="185"/>
      <c r="Q320" s="185"/>
      <c r="R320" s="185"/>
      <c r="S320" s="185"/>
      <c r="T320" s="185"/>
      <c r="U320" s="185"/>
      <c r="V320" s="185"/>
      <c r="W320" s="48"/>
      <c r="X320" s="48"/>
      <c r="Y320" s="48"/>
      <c r="Z320" s="48"/>
      <c r="AA320" s="48"/>
      <c r="AB320" s="48"/>
      <c r="AC320" s="48"/>
      <c r="AD320" s="48"/>
      <c r="AE320" s="48"/>
      <c r="AF320" s="48"/>
      <c r="AG320" s="48"/>
      <c r="AH320" s="48"/>
      <c r="AI320" s="48"/>
      <c r="AJ320" s="48"/>
      <c r="AK320" s="48"/>
      <c r="AL320" s="48"/>
      <c r="AM320" s="48"/>
      <c r="AN320" s="48"/>
      <c r="AO320" s="48"/>
      <c r="AP320" s="49"/>
      <c r="AQ320" s="43"/>
      <c r="AR320" s="43"/>
      <c r="AS320" s="43"/>
      <c r="AT320" s="43"/>
      <c r="AU320" s="3"/>
      <c r="AV320" s="21"/>
      <c r="AW320" s="21"/>
      <c r="AX320" s="21"/>
      <c r="AY320" s="21"/>
      <c r="AZ320" s="21"/>
      <c r="BA320" s="21"/>
      <c r="BB320" s="21"/>
    </row>
    <row r="321" spans="1:54" s="1" customFormat="1" ht="13.15" hidden="1" customHeight="1">
      <c r="A321" s="3"/>
      <c r="B321" s="43"/>
      <c r="C321" s="45" t="s">
        <v>63</v>
      </c>
      <c r="D321" s="43"/>
      <c r="E321" s="43"/>
      <c r="F321" s="43"/>
      <c r="G321" s="43"/>
      <c r="H321" s="43"/>
      <c r="I321" s="43"/>
      <c r="J321" s="43"/>
      <c r="K321" s="43"/>
      <c r="L321" s="43"/>
      <c r="M321" s="43"/>
      <c r="N321" s="180"/>
      <c r="O321" s="180"/>
      <c r="P321" s="180"/>
      <c r="Q321" s="180"/>
      <c r="R321" s="180"/>
      <c r="S321" s="180"/>
      <c r="T321" s="180"/>
      <c r="U321" s="180"/>
      <c r="V321" s="180"/>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80"/>
      <c r="AR321" s="180"/>
      <c r="AS321" s="180"/>
      <c r="AT321" s="180"/>
      <c r="AU321" s="3"/>
      <c r="AV321" s="21"/>
      <c r="AW321" s="21"/>
      <c r="AX321" s="21"/>
      <c r="AY321" s="21"/>
      <c r="AZ321" s="21"/>
      <c r="BA321" s="21"/>
      <c r="BB321" s="21"/>
    </row>
    <row r="322" spans="1:54" s="1" customFormat="1" ht="13.15" hidden="1" customHeight="1">
      <c r="A322" s="3"/>
      <c r="B322" s="43"/>
      <c r="C322" s="45" t="s">
        <v>64</v>
      </c>
      <c r="D322" s="43"/>
      <c r="E322" s="43"/>
      <c r="F322" s="43"/>
      <c r="G322" s="43"/>
      <c r="H322" s="43"/>
      <c r="I322" s="43"/>
      <c r="J322" s="43"/>
      <c r="K322" s="43"/>
      <c r="L322" s="43"/>
      <c r="M322" s="43"/>
      <c r="N322" s="186"/>
      <c r="O322" s="186"/>
      <c r="P322" s="186"/>
      <c r="Q322" s="186"/>
      <c r="R322" s="186"/>
      <c r="S322" s="186"/>
      <c r="T322" s="186"/>
      <c r="U322" s="186"/>
      <c r="V322" s="186"/>
      <c r="W322" s="186"/>
      <c r="X322" s="186"/>
      <c r="Y322" s="186"/>
      <c r="Z322" s="186"/>
      <c r="AA322" s="186"/>
      <c r="AB322" s="186"/>
      <c r="AC322" s="186"/>
      <c r="AD322" s="186"/>
      <c r="AE322" s="50"/>
      <c r="AF322" s="50"/>
      <c r="AG322" s="50"/>
      <c r="AH322" s="50"/>
      <c r="AI322" s="50"/>
      <c r="AJ322" s="50"/>
      <c r="AK322" s="50"/>
      <c r="AL322" s="50"/>
      <c r="AM322" s="50"/>
      <c r="AN322" s="50"/>
      <c r="AO322" s="50"/>
      <c r="AP322" s="51"/>
      <c r="AQ322" s="43"/>
      <c r="AR322" s="43"/>
      <c r="AS322" s="43"/>
      <c r="AT322" s="43"/>
      <c r="AU322" s="3"/>
      <c r="AV322" s="21"/>
      <c r="AW322" s="21"/>
      <c r="AX322" s="21"/>
      <c r="AY322" s="21"/>
      <c r="AZ322" s="21"/>
      <c r="BA322" s="21"/>
      <c r="BB322" s="21"/>
    </row>
    <row r="323" spans="1:54" s="1" customFormat="1"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21"/>
      <c r="AW323" s="21"/>
      <c r="AX323" s="21"/>
      <c r="AY323" s="21"/>
      <c r="AZ323" s="21"/>
      <c r="BA323" s="21"/>
      <c r="BB323" s="21"/>
    </row>
    <row r="324" spans="1:54" s="1" customFormat="1"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21"/>
      <c r="AW324" s="21"/>
      <c r="AX324" s="21"/>
      <c r="AY324" s="21"/>
      <c r="AZ324" s="21"/>
      <c r="BA324" s="21"/>
      <c r="BB324" s="21"/>
    </row>
    <row r="325" spans="1:54" s="1" customFormat="1"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21"/>
      <c r="AW325" s="21"/>
      <c r="AX325" s="21"/>
      <c r="AY325" s="21"/>
      <c r="AZ325" s="21"/>
      <c r="BA325" s="21"/>
      <c r="BB325" s="21"/>
    </row>
    <row r="326" spans="1:54" s="1" customFormat="1"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21"/>
      <c r="AW326" s="21"/>
      <c r="AX326" s="21"/>
      <c r="AY326" s="21"/>
      <c r="AZ326" s="21"/>
      <c r="BA326" s="21"/>
      <c r="BB326" s="21"/>
    </row>
    <row r="327" spans="1:54" s="1" customFormat="1"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21"/>
      <c r="AW327" s="21"/>
      <c r="AX327" s="21"/>
      <c r="AY327" s="21"/>
      <c r="AZ327" s="21"/>
      <c r="BA327" s="21"/>
      <c r="BB327" s="21"/>
    </row>
    <row r="328" spans="1:54" s="1" customFormat="1" ht="14.1" customHeight="1">
      <c r="A328" s="3"/>
      <c r="B328" s="5" t="s">
        <v>139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24"/>
      <c r="AW328" s="21"/>
      <c r="AX328" s="21"/>
      <c r="AY328" s="21"/>
      <c r="AZ328" s="21"/>
      <c r="BA328" s="21"/>
      <c r="BB328" s="21"/>
    </row>
    <row r="329" spans="1:54" s="1" customFormat="1" ht="13.15" customHeight="1">
      <c r="A329" s="3"/>
      <c r="B329" s="3"/>
      <c r="C329" s="5" t="s">
        <v>77</v>
      </c>
      <c r="D329" s="3"/>
      <c r="E329" s="3"/>
      <c r="F329" s="3"/>
      <c r="G329" s="3"/>
      <c r="H329" s="3"/>
      <c r="I329" s="3"/>
      <c r="J329" s="3"/>
      <c r="K329" s="56"/>
      <c r="L329" s="3" t="s">
        <v>73</v>
      </c>
      <c r="M329" s="3"/>
      <c r="N329" s="3"/>
      <c r="O329" s="3"/>
      <c r="P329" s="198"/>
      <c r="Q329" s="187"/>
      <c r="R329" s="3" t="s">
        <v>75</v>
      </c>
      <c r="S329" s="3"/>
      <c r="T329" s="3"/>
      <c r="U329" s="56"/>
      <c r="V329" s="3" t="s">
        <v>76</v>
      </c>
      <c r="W329" s="3"/>
      <c r="X329" s="3"/>
      <c r="Y329" s="3"/>
      <c r="Z329" s="198"/>
      <c r="AA329" s="187"/>
      <c r="AB329" s="3" t="s">
        <v>75</v>
      </c>
      <c r="AC329" s="3"/>
      <c r="AD329" s="3"/>
      <c r="AE329" s="56"/>
      <c r="AF329" s="3" t="s">
        <v>324</v>
      </c>
      <c r="AG329" s="3"/>
      <c r="AI329" s="3"/>
      <c r="AJ329" s="3"/>
      <c r="AL329" s="198"/>
      <c r="AM329" s="187"/>
      <c r="AN329" s="3" t="s">
        <v>75</v>
      </c>
      <c r="AO329" s="3"/>
      <c r="AP329" s="3"/>
      <c r="AQ329" s="43"/>
      <c r="AR329" s="43"/>
      <c r="AS329" s="43"/>
      <c r="AT329" s="43"/>
      <c r="AU329" s="3"/>
      <c r="AV329" s="21"/>
      <c r="AW329" s="21"/>
      <c r="AX329" s="21"/>
      <c r="AY329" s="21"/>
      <c r="AZ329" s="21"/>
      <c r="BA329" s="21"/>
      <c r="BB329" s="21"/>
    </row>
    <row r="330" spans="1:54" s="1" customFormat="1" ht="12" customHeight="1">
      <c r="A330" s="3"/>
      <c r="B330" s="3"/>
      <c r="C330" s="5"/>
      <c r="D330" s="3"/>
      <c r="E330" s="3"/>
      <c r="F330" s="3"/>
      <c r="G330" s="3"/>
      <c r="H330" s="3"/>
      <c r="I330" s="3"/>
      <c r="J330" s="3"/>
      <c r="K330" s="56"/>
      <c r="L330" s="3" t="s">
        <v>107</v>
      </c>
      <c r="M330" s="3"/>
      <c r="N330" s="3"/>
      <c r="O330" s="3"/>
      <c r="P330" s="198"/>
      <c r="Q330" s="187"/>
      <c r="R330" s="3" t="s">
        <v>75</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21"/>
      <c r="AW330" s="21"/>
      <c r="AX330" s="21"/>
      <c r="AY330" s="21"/>
      <c r="AZ330" s="21"/>
      <c r="BA330" s="21"/>
      <c r="BB330" s="21"/>
    </row>
    <row r="331" spans="1:54" s="1" customFormat="1" ht="12" hidden="1" customHeight="1">
      <c r="A331" s="3"/>
      <c r="B331" s="3"/>
      <c r="C331" s="5"/>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21"/>
      <c r="AW331" s="21"/>
      <c r="AX331" s="21"/>
      <c r="AY331" s="21"/>
      <c r="AZ331" s="21"/>
      <c r="BA331" s="21"/>
      <c r="BB331" s="21"/>
    </row>
    <row r="332" spans="1:54" s="1" customFormat="1" ht="12" hidden="1" customHeight="1">
      <c r="A332" s="3"/>
      <c r="B332" s="3"/>
      <c r="C332" s="5"/>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21"/>
      <c r="AW332" s="21"/>
      <c r="AX332" s="21"/>
      <c r="AY332" s="21"/>
      <c r="AZ332" s="21"/>
      <c r="BA332" s="21"/>
      <c r="BB332" s="21"/>
    </row>
    <row r="333" spans="1:54" s="1" customFormat="1" ht="13.15" customHeight="1">
      <c r="A333" s="3"/>
      <c r="B333" s="3"/>
      <c r="C333" s="5" t="s">
        <v>78</v>
      </c>
      <c r="D333" s="3"/>
      <c r="E333" s="3"/>
      <c r="F333" s="3"/>
      <c r="G333" s="3"/>
      <c r="H333" s="3"/>
      <c r="I333" s="3"/>
      <c r="J333" s="3"/>
      <c r="K333" s="56"/>
      <c r="L333" s="3" t="s">
        <v>140</v>
      </c>
      <c r="M333" s="3"/>
      <c r="N333" s="3"/>
      <c r="O333" s="3"/>
      <c r="P333" s="3"/>
      <c r="Q333" s="3"/>
      <c r="R333" s="3"/>
      <c r="S333" s="3"/>
      <c r="T333" s="15" t="s">
        <v>79</v>
      </c>
      <c r="U333" s="3"/>
      <c r="V333" s="3"/>
      <c r="W333" s="187"/>
      <c r="X333" s="187"/>
      <c r="Y333" s="19" t="s">
        <v>191</v>
      </c>
      <c r="Z333" s="118"/>
      <c r="AA333" s="118"/>
      <c r="AB333" s="118"/>
      <c r="AC333" s="187"/>
      <c r="AD333" s="187"/>
      <c r="AE333" s="19" t="s">
        <v>192</v>
      </c>
      <c r="AF333" s="19"/>
      <c r="AG333" s="19"/>
      <c r="AH333" s="19"/>
      <c r="AI333" s="187"/>
      <c r="AJ333" s="187"/>
      <c r="AK333" s="118" t="s">
        <v>75</v>
      </c>
      <c r="AL333" s="3"/>
      <c r="AM333" s="3"/>
      <c r="AN333" s="3"/>
      <c r="AO333" s="3"/>
      <c r="AP333" s="3"/>
      <c r="AQ333" s="3"/>
      <c r="AR333" s="3"/>
      <c r="AS333" s="3"/>
      <c r="AT333" s="3"/>
      <c r="AU333" s="3"/>
      <c r="AV333" s="21"/>
      <c r="AW333" s="21"/>
      <c r="AX333" s="21"/>
      <c r="AY333" s="21"/>
      <c r="AZ333" s="21"/>
      <c r="BA333" s="21"/>
      <c r="BB333" s="21"/>
    </row>
    <row r="334" spans="1:54" s="1" customFormat="1" ht="13.15" customHeight="1">
      <c r="A334" s="3"/>
      <c r="B334" s="3"/>
      <c r="C334" s="5"/>
      <c r="D334" s="3"/>
      <c r="E334" s="3"/>
      <c r="F334" s="3"/>
      <c r="G334" s="3"/>
      <c r="H334" s="3"/>
      <c r="I334" s="3"/>
      <c r="J334" s="3"/>
      <c r="K334" s="56"/>
      <c r="L334" s="3" t="s">
        <v>141</v>
      </c>
      <c r="M334" s="3"/>
      <c r="N334" s="3"/>
      <c r="O334" s="3"/>
      <c r="P334" s="3"/>
      <c r="Q334" s="3"/>
      <c r="R334" s="3"/>
      <c r="S334" s="3"/>
      <c r="T334" s="15" t="s">
        <v>79</v>
      </c>
      <c r="U334" s="3"/>
      <c r="V334" s="3"/>
      <c r="W334" s="187"/>
      <c r="X334" s="187"/>
      <c r="Y334" s="19" t="s">
        <v>191</v>
      </c>
      <c r="Z334" s="19"/>
      <c r="AA334" s="19"/>
      <c r="AB334" s="19"/>
      <c r="AC334" s="187"/>
      <c r="AD334" s="187"/>
      <c r="AE334" s="19" t="s">
        <v>192</v>
      </c>
      <c r="AF334" s="19"/>
      <c r="AG334" s="19"/>
      <c r="AH334" s="19"/>
      <c r="AI334" s="187"/>
      <c r="AJ334" s="187"/>
      <c r="AK334" s="118" t="s">
        <v>75</v>
      </c>
      <c r="AL334" s="3"/>
      <c r="AM334" s="3"/>
      <c r="AN334" s="3"/>
      <c r="AO334" s="3"/>
      <c r="AP334" s="3"/>
      <c r="AQ334" s="3"/>
      <c r="AR334" s="3"/>
      <c r="AS334" s="3"/>
      <c r="AT334" s="3"/>
      <c r="AU334" s="3"/>
      <c r="AV334" s="21"/>
      <c r="AW334" s="21"/>
      <c r="AX334" s="21"/>
      <c r="AY334" s="21"/>
      <c r="AZ334" s="21"/>
      <c r="BA334" s="21"/>
      <c r="BB334" s="21"/>
    </row>
    <row r="335" spans="1:54" s="1" customFormat="1" ht="13.15" customHeight="1">
      <c r="A335" s="3"/>
      <c r="B335" s="3"/>
      <c r="C335" s="5"/>
      <c r="D335" s="3"/>
      <c r="E335" s="3"/>
      <c r="F335" s="3"/>
      <c r="G335" s="3"/>
      <c r="H335" s="3"/>
      <c r="I335" s="3"/>
      <c r="J335" s="3"/>
      <c r="K335" s="56"/>
      <c r="L335" s="3" t="s">
        <v>309</v>
      </c>
      <c r="M335" s="3"/>
      <c r="N335" s="3"/>
      <c r="O335" s="3"/>
      <c r="P335" s="3"/>
      <c r="Q335" s="3"/>
      <c r="R335" s="3"/>
      <c r="S335" s="15"/>
      <c r="T335" s="15" t="s">
        <v>79</v>
      </c>
      <c r="U335" s="3"/>
      <c r="V335" s="21"/>
      <c r="W335" s="198"/>
      <c r="X335" s="187"/>
      <c r="Y335" s="19" t="s">
        <v>191</v>
      </c>
      <c r="Z335" s="19"/>
      <c r="AA335" s="19"/>
      <c r="AB335" s="21"/>
      <c r="AC335" s="198"/>
      <c r="AD335" s="187"/>
      <c r="AE335" s="19" t="s">
        <v>192</v>
      </c>
      <c r="AF335" s="19"/>
      <c r="AG335" s="19"/>
      <c r="AH335" s="21"/>
      <c r="AI335" s="198"/>
      <c r="AJ335" s="187"/>
      <c r="AK335" s="118" t="s">
        <v>75</v>
      </c>
      <c r="AL335" s="3"/>
      <c r="AM335" s="3"/>
      <c r="AO335" s="3"/>
      <c r="AQ335" s="3"/>
      <c r="AR335" s="3"/>
      <c r="AS335" s="3"/>
      <c r="AT335" s="3"/>
      <c r="AU335" s="3"/>
      <c r="AV335" s="21"/>
      <c r="AW335" s="21"/>
      <c r="AX335" s="21"/>
      <c r="AY335" s="21"/>
      <c r="AZ335" s="21"/>
      <c r="BA335" s="21"/>
      <c r="BB335" s="21"/>
    </row>
    <row r="336" spans="1:54" s="1" customFormat="1" ht="13.15" customHeight="1">
      <c r="A336" s="3"/>
      <c r="B336" s="3"/>
      <c r="C336" s="5"/>
      <c r="D336" s="3"/>
      <c r="E336" s="3"/>
      <c r="F336" s="3"/>
      <c r="G336" s="3"/>
      <c r="H336" s="3"/>
      <c r="I336" s="3"/>
      <c r="J336" s="3"/>
      <c r="K336" s="56"/>
      <c r="L336" s="3" t="s">
        <v>23</v>
      </c>
      <c r="M336" s="3"/>
      <c r="N336" s="3"/>
      <c r="O336" s="3"/>
      <c r="P336" s="3"/>
      <c r="Q336" s="3"/>
      <c r="R336" s="3"/>
      <c r="S336" s="3"/>
      <c r="T336" s="3"/>
      <c r="U336" s="3"/>
      <c r="V336" s="3"/>
      <c r="W336" s="3"/>
      <c r="X336" s="3"/>
      <c r="Y336" s="3"/>
      <c r="Z336" s="3"/>
      <c r="AA336" s="3"/>
      <c r="AB336" s="15"/>
      <c r="AC336" s="3"/>
      <c r="AD336" s="3"/>
      <c r="AE336" s="20" t="s">
        <v>22</v>
      </c>
      <c r="AF336" s="187"/>
      <c r="AG336" s="187"/>
      <c r="AH336" s="19" t="s">
        <v>191</v>
      </c>
      <c r="AI336" s="19"/>
      <c r="AJ336" s="19"/>
      <c r="AK336" s="19"/>
      <c r="AL336" s="187"/>
      <c r="AM336" s="187"/>
      <c r="AN336" s="19" t="s">
        <v>192</v>
      </c>
      <c r="AO336" s="19"/>
      <c r="AP336" s="19"/>
      <c r="AQ336" s="19"/>
      <c r="AR336" s="187"/>
      <c r="AS336" s="187"/>
      <c r="AT336" s="118" t="s">
        <v>75</v>
      </c>
      <c r="AU336" s="3"/>
      <c r="AV336" s="21"/>
      <c r="AW336" s="21"/>
      <c r="AX336" s="21"/>
      <c r="AY336" s="21"/>
      <c r="AZ336" s="21"/>
      <c r="BA336" s="21"/>
      <c r="BB336" s="21"/>
    </row>
    <row r="337" spans="1:54" s="1" customFormat="1" ht="13.15" customHeight="1">
      <c r="A337" s="3"/>
      <c r="B337" s="3"/>
      <c r="C337" s="5"/>
      <c r="D337" s="3"/>
      <c r="E337" s="3"/>
      <c r="F337" s="3"/>
      <c r="G337" s="3"/>
      <c r="H337" s="3"/>
      <c r="I337" s="3"/>
      <c r="J337" s="3"/>
      <c r="K337" s="56"/>
      <c r="L337" s="3" t="s">
        <v>107</v>
      </c>
      <c r="M337" s="3"/>
      <c r="N337" s="3"/>
      <c r="O337" s="3"/>
      <c r="P337" s="196"/>
      <c r="Q337" s="197"/>
      <c r="R337" s="197"/>
      <c r="S337" s="197"/>
      <c r="T337" s="197"/>
      <c r="U337" s="197"/>
      <c r="V337" s="197"/>
      <c r="W337" s="3" t="s">
        <v>322</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21"/>
      <c r="AW337" s="21"/>
      <c r="AX337" s="21"/>
      <c r="AY337" s="21"/>
      <c r="AZ337" s="21"/>
      <c r="BA337" s="21"/>
      <c r="BB337" s="21"/>
    </row>
    <row r="338" spans="1:54" s="1" customFormat="1"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21"/>
      <c r="AW338" s="21"/>
      <c r="AX338" s="21"/>
      <c r="AY338" s="21"/>
      <c r="AZ338" s="21"/>
      <c r="BA338" s="21"/>
      <c r="BB338" s="21"/>
    </row>
    <row r="339" spans="1:54" s="1" customFormat="1"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21"/>
      <c r="AW339" s="21"/>
      <c r="AX339" s="21"/>
      <c r="AY339" s="21"/>
      <c r="AZ339" s="21"/>
      <c r="BA339" s="21"/>
      <c r="BB339" s="21"/>
    </row>
    <row r="340" spans="1:54" s="1" customFormat="1"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21"/>
      <c r="AW340" s="21"/>
      <c r="AX340" s="21"/>
      <c r="AY340" s="21"/>
      <c r="AZ340" s="21"/>
      <c r="BA340" s="21"/>
      <c r="BB340" s="21"/>
    </row>
    <row r="341" spans="1:54" s="1" customFormat="1"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21"/>
      <c r="AW341" s="21"/>
      <c r="AX341" s="21"/>
      <c r="AY341" s="21"/>
      <c r="AZ341" s="21"/>
      <c r="BA341" s="21"/>
      <c r="BB341" s="21"/>
    </row>
    <row r="342" spans="1:54" s="1" customFormat="1"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21"/>
      <c r="AW342" s="21"/>
      <c r="AX342" s="21"/>
      <c r="AY342" s="21"/>
      <c r="AZ342" s="21"/>
      <c r="BA342" s="21"/>
      <c r="BB342" s="21"/>
    </row>
    <row r="343" spans="1:54" s="1" customFormat="1" ht="14.1" customHeight="1">
      <c r="A343" s="3"/>
      <c r="B343" s="5" t="s">
        <v>142</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21"/>
      <c r="AW343" s="21"/>
      <c r="AX343" s="21"/>
      <c r="AY343" s="21"/>
      <c r="AZ343" s="21"/>
      <c r="BA343" s="21"/>
      <c r="BB343" s="21"/>
    </row>
    <row r="344" spans="1:54" s="1" customFormat="1" ht="13.15" customHeight="1">
      <c r="A344" s="3"/>
      <c r="B344" s="3"/>
      <c r="C344" s="5" t="s">
        <v>112</v>
      </c>
      <c r="D344" s="3"/>
      <c r="E344" s="3"/>
      <c r="F344" s="3"/>
      <c r="G344" s="3"/>
      <c r="H344" s="3"/>
      <c r="I344" s="3"/>
      <c r="J344" s="3"/>
      <c r="K344" s="3"/>
      <c r="L344" s="3"/>
      <c r="M344" s="3"/>
      <c r="N344" s="56"/>
      <c r="O344" s="3" t="s">
        <v>109</v>
      </c>
      <c r="P344" s="3"/>
      <c r="Q344" s="3"/>
      <c r="R344" s="3"/>
      <c r="S344" s="3"/>
      <c r="T344" s="3"/>
      <c r="U344" s="3"/>
      <c r="V344" s="3"/>
      <c r="W344" s="3"/>
      <c r="X344" s="56"/>
      <c r="Y344" s="3" t="s">
        <v>40</v>
      </c>
      <c r="Z344" s="3"/>
      <c r="AA344" s="3"/>
      <c r="AB344" s="3"/>
      <c r="AC344" s="3"/>
      <c r="AD344" s="3"/>
      <c r="AE344" s="3"/>
      <c r="AF344" s="3"/>
      <c r="AG344" s="56"/>
      <c r="AH344" s="3" t="s">
        <v>210</v>
      </c>
      <c r="AI344" s="3"/>
      <c r="AJ344" s="3"/>
      <c r="AK344" s="3"/>
      <c r="AL344" s="3"/>
      <c r="AM344" s="3"/>
      <c r="AN344" s="3"/>
      <c r="AO344" s="3"/>
      <c r="AP344" s="3"/>
      <c r="AQ344" s="3"/>
      <c r="AR344" s="3"/>
      <c r="AS344" s="3"/>
      <c r="AT344" s="3"/>
      <c r="AU344" s="3"/>
      <c r="AV344" s="21"/>
      <c r="AW344" s="21"/>
      <c r="AX344" s="21"/>
      <c r="AY344" s="21"/>
      <c r="AZ344" s="21"/>
      <c r="BA344" s="21"/>
      <c r="BB344" s="21"/>
    </row>
    <row r="345" spans="1:54" s="1" customFormat="1" ht="13.15" customHeight="1">
      <c r="A345" s="3"/>
      <c r="B345" s="3"/>
      <c r="C345" s="5" t="s">
        <v>41</v>
      </c>
      <c r="D345" s="3"/>
      <c r="E345" s="3"/>
      <c r="F345" s="3"/>
      <c r="G345" s="3"/>
      <c r="H345" s="3"/>
      <c r="I345" s="3"/>
      <c r="J345" s="3"/>
      <c r="K345" s="3"/>
      <c r="L345" s="3"/>
      <c r="M345" s="3"/>
      <c r="N345" s="181"/>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1"/>
      <c r="AN345" s="181"/>
      <c r="AO345" s="181"/>
      <c r="AP345" s="181"/>
      <c r="AQ345" s="181"/>
      <c r="AR345" s="181"/>
      <c r="AS345" s="181"/>
      <c r="AT345" s="181"/>
      <c r="AU345" s="3"/>
      <c r="AV345" s="21"/>
      <c r="AW345" s="21"/>
      <c r="AX345" s="21"/>
      <c r="AY345" s="21"/>
      <c r="AZ345" s="21"/>
      <c r="BA345" s="121"/>
      <c r="BB345" s="21"/>
    </row>
    <row r="346" spans="1:54" s="1" customFormat="1" ht="12" hidden="1" customHeight="1">
      <c r="A346" s="3"/>
      <c r="B346" s="3"/>
      <c r="C346" s="5"/>
      <c r="D346" s="3"/>
      <c r="E346" s="3"/>
      <c r="F346" s="3"/>
      <c r="G346" s="3"/>
      <c r="H346" s="3"/>
      <c r="I346" s="3"/>
      <c r="J346" s="3"/>
      <c r="K346" s="3"/>
      <c r="L346" s="3"/>
      <c r="M346" s="3"/>
      <c r="N346" s="180"/>
      <c r="O346" s="180"/>
      <c r="P346" s="180"/>
      <c r="Q346" s="180"/>
      <c r="R346" s="180"/>
      <c r="S346" s="180"/>
      <c r="T346" s="180"/>
      <c r="U346" s="180"/>
      <c r="V346" s="180"/>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80"/>
      <c r="AR346" s="180"/>
      <c r="AS346" s="180"/>
      <c r="AT346" s="180"/>
      <c r="AU346" s="3"/>
      <c r="AV346" s="21"/>
      <c r="AW346" s="21"/>
      <c r="AX346" s="21"/>
      <c r="AY346" s="21"/>
      <c r="AZ346" s="21"/>
      <c r="BA346" s="21"/>
      <c r="BB346" s="21"/>
    </row>
    <row r="347" spans="1:54" s="1" customFormat="1" ht="12" hidden="1" customHeight="1">
      <c r="A347" s="3"/>
      <c r="B347" s="3"/>
      <c r="C347" s="5"/>
      <c r="D347" s="3"/>
      <c r="E347" s="3"/>
      <c r="F347" s="3"/>
      <c r="G347" s="3"/>
      <c r="H347" s="3"/>
      <c r="I347" s="3"/>
      <c r="J347" s="3"/>
      <c r="K347" s="3"/>
      <c r="L347" s="3"/>
      <c r="M347" s="3"/>
      <c r="N347" s="180"/>
      <c r="O347" s="180"/>
      <c r="P347" s="180"/>
      <c r="Q347" s="180"/>
      <c r="R347" s="180"/>
      <c r="S347" s="180"/>
      <c r="T347" s="180"/>
      <c r="U347" s="180"/>
      <c r="V347" s="180"/>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80"/>
      <c r="AR347" s="180"/>
      <c r="AS347" s="180"/>
      <c r="AT347" s="180"/>
      <c r="AU347" s="3"/>
      <c r="AV347" s="21"/>
      <c r="AW347" s="21"/>
      <c r="AX347" s="21"/>
      <c r="AY347" s="21"/>
      <c r="AZ347" s="21"/>
      <c r="BA347" s="21"/>
      <c r="BB347" s="21"/>
    </row>
    <row r="348" spans="1:54" s="1" customFormat="1" ht="12" hidden="1" customHeight="1">
      <c r="A348" s="3"/>
      <c r="B348" s="3"/>
      <c r="C348" s="5"/>
      <c r="D348" s="3"/>
      <c r="E348" s="3"/>
      <c r="F348" s="3"/>
      <c r="G348" s="3"/>
      <c r="H348" s="3"/>
      <c r="I348" s="3"/>
      <c r="J348" s="3"/>
      <c r="K348" s="3"/>
      <c r="L348" s="3"/>
      <c r="M348" s="3"/>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3"/>
      <c r="AV348" s="21"/>
      <c r="AW348" s="21"/>
      <c r="AX348" s="21"/>
      <c r="AY348" s="21"/>
      <c r="AZ348" s="21"/>
      <c r="BA348" s="21"/>
      <c r="BB348" s="21"/>
    </row>
    <row r="349" spans="1:54" s="1" customFormat="1" ht="12" hidden="1" customHeight="1">
      <c r="A349" s="3"/>
      <c r="B349" s="3"/>
      <c r="C349" s="5"/>
      <c r="D349" s="3"/>
      <c r="E349" s="3"/>
      <c r="F349" s="3"/>
      <c r="G349" s="3"/>
      <c r="H349" s="3"/>
      <c r="I349" s="3"/>
      <c r="J349" s="3"/>
      <c r="K349" s="3"/>
      <c r="L349" s="3"/>
      <c r="M349" s="3"/>
      <c r="N349" s="180"/>
      <c r="O349" s="180"/>
      <c r="P349" s="180"/>
      <c r="Q349" s="180"/>
      <c r="R349" s="180"/>
      <c r="S349" s="180"/>
      <c r="T349" s="180"/>
      <c r="U349" s="180"/>
      <c r="V349" s="180"/>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80"/>
      <c r="AR349" s="180"/>
      <c r="AS349" s="180"/>
      <c r="AT349" s="180"/>
      <c r="AU349" s="3"/>
      <c r="AV349" s="21"/>
      <c r="AW349" s="21"/>
      <c r="AX349" s="21"/>
      <c r="AY349" s="21"/>
      <c r="AZ349" s="21"/>
      <c r="BA349" s="21"/>
      <c r="BB349" s="21"/>
    </row>
    <row r="350" spans="1:54" s="1" customFormat="1" ht="13.15" customHeight="1">
      <c r="A350" s="3"/>
      <c r="B350" s="3"/>
      <c r="C350" s="5" t="s">
        <v>42</v>
      </c>
      <c r="D350" s="3"/>
      <c r="E350" s="3"/>
      <c r="F350" s="3"/>
      <c r="G350" s="3"/>
      <c r="H350" s="3"/>
      <c r="I350" s="3"/>
      <c r="J350" s="3"/>
      <c r="K350" s="3"/>
      <c r="L350" s="3"/>
      <c r="M350" s="3"/>
      <c r="N350" s="56"/>
      <c r="O350" s="3" t="s">
        <v>346</v>
      </c>
      <c r="P350" s="3"/>
      <c r="Q350" s="182"/>
      <c r="R350" s="182"/>
      <c r="S350" s="183"/>
      <c r="T350" s="183"/>
      <c r="U350" s="9" t="s">
        <v>196</v>
      </c>
      <c r="V350" s="183"/>
      <c r="W350" s="183"/>
      <c r="X350" s="3" t="s">
        <v>213</v>
      </c>
      <c r="Y350" s="3"/>
      <c r="Z350" s="3"/>
      <c r="AA350" s="3"/>
      <c r="AB350" s="3"/>
      <c r="AC350" s="3"/>
      <c r="AD350" s="3"/>
      <c r="AE350" s="3"/>
      <c r="AF350" s="3"/>
      <c r="AG350" s="56"/>
      <c r="AH350" s="3" t="s">
        <v>214</v>
      </c>
      <c r="AI350" s="3"/>
      <c r="AJ350" s="3"/>
      <c r="AK350" s="3"/>
      <c r="AL350" s="3"/>
      <c r="AM350" s="3"/>
      <c r="AN350" s="3"/>
      <c r="AO350" s="3"/>
      <c r="AP350" s="3"/>
      <c r="AQ350" s="3"/>
      <c r="AR350" s="3"/>
      <c r="AS350" s="3"/>
      <c r="AT350" s="3"/>
      <c r="AU350" s="3"/>
      <c r="AV350" s="21"/>
      <c r="AW350" s="21"/>
      <c r="AX350" s="21"/>
      <c r="AY350" s="21"/>
      <c r="AZ350" s="21"/>
      <c r="BA350" s="21"/>
      <c r="BB350" s="21"/>
    </row>
    <row r="351" spans="1:54" s="1" customFormat="1" ht="12" hidden="1" customHeight="1">
      <c r="A351" s="3"/>
      <c r="B351" s="3"/>
      <c r="C351" s="5"/>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21"/>
      <c r="AW351" s="21"/>
      <c r="AX351" s="21"/>
      <c r="AY351" s="21"/>
      <c r="AZ351" s="21"/>
      <c r="BA351" s="21"/>
      <c r="BB351" s="21"/>
    </row>
    <row r="352" spans="1:54" s="1" customFormat="1" ht="12" hidden="1" customHeight="1">
      <c r="A352" s="3"/>
      <c r="B352" s="3"/>
      <c r="C352" s="5"/>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21"/>
      <c r="AW352" s="21"/>
      <c r="AX352" s="21"/>
      <c r="AY352" s="21"/>
      <c r="AZ352" s="21"/>
      <c r="BA352" s="21"/>
      <c r="BB352" s="21"/>
    </row>
    <row r="353" spans="1:54" s="1" customFormat="1" ht="12" hidden="1" customHeight="1">
      <c r="A353" s="3"/>
      <c r="B353" s="3"/>
      <c r="C353" s="5"/>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21"/>
      <c r="AW353" s="21"/>
      <c r="AX353" s="21"/>
      <c r="AY353" s="21"/>
      <c r="AZ353" s="21"/>
      <c r="BA353" s="21"/>
      <c r="BB353" s="21"/>
    </row>
    <row r="354" spans="1:54" s="1" customFormat="1"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21"/>
      <c r="AW354" s="21"/>
      <c r="AX354" s="21"/>
      <c r="AY354" s="21"/>
      <c r="AZ354" s="21"/>
      <c r="BA354" s="21"/>
      <c r="BB354" s="21"/>
    </row>
    <row r="355" spans="1:54" s="1" customFormat="1"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21"/>
      <c r="AW355" s="21"/>
      <c r="AX355" s="21"/>
      <c r="AY355" s="21"/>
      <c r="AZ355" s="21"/>
      <c r="BA355" s="21"/>
      <c r="BB355" s="21"/>
    </row>
    <row r="356" spans="1:54" s="1" customFormat="1" ht="14.1" customHeight="1">
      <c r="A356" s="3"/>
      <c r="B356" s="5" t="s">
        <v>154</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21"/>
      <c r="AW356" s="21"/>
      <c r="AX356" s="21"/>
      <c r="AY356" s="21"/>
      <c r="AZ356" s="21"/>
      <c r="BA356" s="21"/>
      <c r="BB356" s="21"/>
    </row>
    <row r="357" spans="1:54" s="1" customFormat="1" ht="13.15" customHeight="1">
      <c r="A357" s="3"/>
      <c r="B357" s="3"/>
      <c r="C357" s="5" t="s">
        <v>96</v>
      </c>
      <c r="D357" s="3"/>
      <c r="E357" s="3"/>
      <c r="F357" s="3"/>
      <c r="G357" s="3"/>
      <c r="H357" s="3"/>
      <c r="I357" s="3"/>
      <c r="J357" s="3"/>
      <c r="K357" s="3"/>
      <c r="L357" s="56"/>
      <c r="M357" s="3" t="s">
        <v>211</v>
      </c>
      <c r="N357" s="3"/>
      <c r="O357" s="56"/>
      <c r="P357" s="3" t="s">
        <v>214</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21"/>
      <c r="AW357" s="21"/>
      <c r="AX357" s="21"/>
      <c r="AY357" s="21"/>
      <c r="AZ357" s="21"/>
      <c r="BA357" s="21"/>
      <c r="BB357" s="21"/>
    </row>
    <row r="358" spans="1:54" s="1" customFormat="1" ht="13.15" customHeight="1">
      <c r="A358" s="3"/>
      <c r="B358" s="3"/>
      <c r="C358" s="5" t="s">
        <v>97</v>
      </c>
      <c r="D358" s="3"/>
      <c r="E358" s="3"/>
      <c r="F358" s="3"/>
      <c r="G358" s="3"/>
      <c r="H358" s="3"/>
      <c r="I358" s="3"/>
      <c r="J358" s="3"/>
      <c r="K358" s="3"/>
      <c r="L358" s="56"/>
      <c r="M358" s="3" t="s">
        <v>211</v>
      </c>
      <c r="N358" s="3"/>
      <c r="O358" s="56"/>
      <c r="P358" s="3" t="s">
        <v>214</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21"/>
      <c r="AW358" s="21"/>
      <c r="AX358" s="21"/>
      <c r="AY358" s="21"/>
      <c r="AZ358" s="21"/>
      <c r="BA358" s="21"/>
      <c r="BB358" s="21"/>
    </row>
    <row r="359" spans="1:54" s="1" customFormat="1" ht="13.15" customHeight="1">
      <c r="A359" s="3"/>
      <c r="B359" s="3"/>
      <c r="C359" s="5" t="s">
        <v>98</v>
      </c>
      <c r="D359" s="3"/>
      <c r="E359" s="3"/>
      <c r="F359" s="3"/>
      <c r="G359" s="3"/>
      <c r="H359" s="3"/>
      <c r="I359" s="3"/>
      <c r="J359" s="3"/>
      <c r="K359" s="3"/>
      <c r="L359" s="56"/>
      <c r="M359" s="3" t="s">
        <v>6</v>
      </c>
      <c r="N359" s="3"/>
      <c r="O359" s="3"/>
      <c r="P359" s="3"/>
      <c r="Q359" s="56"/>
      <c r="R359" s="3" t="s">
        <v>7</v>
      </c>
      <c r="S359" s="3"/>
      <c r="T359" s="3"/>
      <c r="U359" s="3"/>
      <c r="V359" s="3" t="s">
        <v>113</v>
      </c>
      <c r="W359" s="182"/>
      <c r="X359" s="182"/>
      <c r="Y359" s="183"/>
      <c r="Z359" s="183"/>
      <c r="AA359" s="9" t="s">
        <v>196</v>
      </c>
      <c r="AB359" s="183"/>
      <c r="AC359" s="183"/>
      <c r="AD359" s="3" t="s">
        <v>213</v>
      </c>
      <c r="AE359" s="3"/>
      <c r="AF359" s="3"/>
      <c r="AG359" s="3"/>
      <c r="AH359" s="3"/>
      <c r="AI359" s="3"/>
      <c r="AJ359" s="3"/>
      <c r="AK359" s="3"/>
      <c r="AL359" s="56"/>
      <c r="AM359" s="3" t="s">
        <v>95</v>
      </c>
      <c r="AN359" s="3"/>
      <c r="AO359" s="3"/>
      <c r="AP359" s="3"/>
      <c r="AQ359" s="3"/>
      <c r="AR359" s="3"/>
      <c r="AS359" s="3"/>
      <c r="AT359" s="3"/>
      <c r="AU359" s="3"/>
      <c r="AV359" s="21"/>
      <c r="AW359" s="21"/>
      <c r="AX359" s="21"/>
      <c r="AY359" s="21"/>
      <c r="AZ359" s="21"/>
      <c r="BA359" s="21"/>
      <c r="BB359" s="21"/>
    </row>
    <row r="360" spans="1:54" s="1" customFormat="1" ht="12" hidden="1" customHeight="1">
      <c r="A360" s="3"/>
      <c r="B360" s="3"/>
      <c r="C360" s="5"/>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21"/>
      <c r="AW360" s="21"/>
      <c r="AX360" s="21"/>
      <c r="AY360" s="21"/>
      <c r="AZ360" s="21"/>
      <c r="BA360" s="21"/>
      <c r="BB360" s="21"/>
    </row>
    <row r="361" spans="1:54" s="1" customFormat="1" ht="12" hidden="1" customHeight="1">
      <c r="A361" s="3"/>
      <c r="B361" s="3"/>
      <c r="C361" s="5"/>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21"/>
      <c r="AW361" s="21"/>
      <c r="AX361" s="21"/>
      <c r="AY361" s="21"/>
      <c r="AZ361" s="21"/>
      <c r="BA361" s="21"/>
      <c r="BB361" s="21"/>
    </row>
    <row r="362" spans="1:54" s="1" customFormat="1" ht="12" hidden="1" customHeight="1">
      <c r="A362" s="3"/>
      <c r="B362" s="3"/>
      <c r="C362" s="5"/>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21"/>
      <c r="AW362" s="21"/>
      <c r="AX362" s="21"/>
      <c r="AY362" s="21"/>
      <c r="AZ362" s="21"/>
      <c r="BA362" s="21"/>
      <c r="BB362" s="21"/>
    </row>
    <row r="363" spans="1:54" s="1" customFormat="1"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21"/>
      <c r="AW363" s="21"/>
      <c r="AX363" s="21"/>
      <c r="AY363" s="21"/>
      <c r="AZ363" s="21"/>
      <c r="BA363" s="21"/>
      <c r="BB363" s="21"/>
    </row>
    <row r="364" spans="1:54" s="1" customFormat="1"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21"/>
      <c r="AW364" s="21"/>
      <c r="AX364" s="21"/>
      <c r="AY364" s="21"/>
      <c r="AZ364" s="21"/>
      <c r="BA364" s="21"/>
      <c r="BB364" s="21"/>
    </row>
    <row r="365" spans="1:54" s="1" customFormat="1"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21"/>
      <c r="AW365" s="21"/>
      <c r="AX365" s="21"/>
      <c r="AY365" s="21"/>
      <c r="AZ365" s="21"/>
      <c r="BA365" s="21"/>
      <c r="BB365" s="21"/>
    </row>
    <row r="366" spans="1:54" s="1" customFormat="1" ht="12" hidden="1" customHeight="1">
      <c r="A366" s="3"/>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21"/>
      <c r="AW366" s="21"/>
      <c r="AX366" s="21"/>
      <c r="AY366" s="21"/>
      <c r="AZ366" s="21"/>
      <c r="BA366" s="21"/>
      <c r="BB366" s="21"/>
    </row>
    <row r="367" spans="1:54" s="1" customFormat="1" ht="12" hidden="1" customHeight="1">
      <c r="A367" s="3"/>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21"/>
      <c r="AW367" s="21"/>
      <c r="AX367" s="21"/>
      <c r="AY367" s="21"/>
      <c r="AZ367" s="21"/>
      <c r="BA367" s="21"/>
      <c r="BB367" s="21"/>
    </row>
    <row r="368" spans="1:54" s="1" customFormat="1" ht="12" hidden="1" customHeight="1">
      <c r="A368" s="3"/>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21"/>
      <c r="AW368" s="21"/>
      <c r="AX368" s="21"/>
      <c r="AY368" s="21"/>
      <c r="AZ368" s="21"/>
      <c r="BA368" s="21"/>
      <c r="BB368" s="21"/>
    </row>
    <row r="369" spans="1:54" s="1" customFormat="1" ht="12" hidden="1" customHeight="1">
      <c r="A369" s="3"/>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21"/>
      <c r="AW369" s="21"/>
      <c r="AX369" s="21"/>
      <c r="AY369" s="21"/>
      <c r="AZ369" s="21"/>
      <c r="BA369" s="21"/>
      <c r="BB369" s="21"/>
    </row>
    <row r="370" spans="1:54" s="1" customFormat="1" ht="14.1" customHeight="1">
      <c r="A370" s="3"/>
      <c r="B370" s="5" t="s">
        <v>155</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21"/>
      <c r="AW370" s="21"/>
      <c r="AX370" s="21"/>
      <c r="AY370" s="21"/>
      <c r="AZ370" s="21"/>
      <c r="BA370" s="21"/>
      <c r="BB370" s="21"/>
    </row>
    <row r="371" spans="1:54" s="1" customFormat="1" ht="13.15" customHeight="1">
      <c r="A371" s="3"/>
      <c r="B371" s="5" t="s">
        <v>157</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21"/>
      <c r="AW371" s="21"/>
      <c r="AX371" s="21"/>
      <c r="AY371" s="21"/>
      <c r="AZ371" s="21"/>
      <c r="BA371" s="21"/>
      <c r="BB371" s="21"/>
    </row>
    <row r="372" spans="1:54" s="1" customFormat="1" ht="13.15" customHeight="1">
      <c r="A372" s="3"/>
      <c r="B372" s="3"/>
      <c r="C372" s="5" t="s">
        <v>223</v>
      </c>
      <c r="D372" s="3"/>
      <c r="E372" s="3"/>
      <c r="F372" s="3"/>
      <c r="G372" s="3"/>
      <c r="H372" s="3"/>
      <c r="I372" s="3"/>
      <c r="J372" s="139" t="s">
        <v>11</v>
      </c>
      <c r="K372" s="193"/>
      <c r="L372" s="193"/>
      <c r="M372" s="3" t="s">
        <v>3</v>
      </c>
      <c r="N372" s="3"/>
      <c r="O372" s="3"/>
      <c r="P372" s="3"/>
      <c r="Q372" s="3"/>
      <c r="R372" s="3"/>
      <c r="S372" s="3"/>
      <c r="T372" s="3"/>
      <c r="U372" s="3"/>
      <c r="V372" s="3"/>
      <c r="W372" s="19" t="s">
        <v>113</v>
      </c>
      <c r="X372" s="187"/>
      <c r="Y372" s="187"/>
      <c r="Z372" s="187"/>
      <c r="AA372" s="187"/>
      <c r="AB372" s="187"/>
      <c r="AC372" s="187"/>
      <c r="AD372" s="194" t="s">
        <v>311</v>
      </c>
      <c r="AE372" s="195"/>
      <c r="AF372" s="195"/>
      <c r="AG372" s="195"/>
      <c r="AH372" s="192"/>
      <c r="AI372" s="192"/>
      <c r="AJ372" s="192"/>
      <c r="AK372" s="192"/>
      <c r="AL372" s="192"/>
      <c r="AM372" s="192"/>
      <c r="AN372" s="192"/>
      <c r="AO372" s="3" t="s">
        <v>208</v>
      </c>
      <c r="AP372" s="3"/>
      <c r="AQ372" s="3"/>
      <c r="AR372" s="3"/>
      <c r="AS372" s="3"/>
      <c r="AT372" s="3"/>
      <c r="AU372" s="3"/>
      <c r="AV372" s="21"/>
      <c r="AW372" s="21"/>
      <c r="AX372" s="21"/>
      <c r="AY372" s="21"/>
      <c r="AZ372" s="21"/>
      <c r="BA372" s="21"/>
      <c r="BB372" s="21"/>
    </row>
    <row r="373" spans="1:54" s="1" customFormat="1" ht="13.15" customHeight="1">
      <c r="A373" s="3"/>
      <c r="B373" s="3"/>
      <c r="C373" s="5"/>
      <c r="D373" s="3"/>
      <c r="E373" s="3"/>
      <c r="F373" s="3"/>
      <c r="G373" s="3"/>
      <c r="H373" s="3"/>
      <c r="I373" s="3"/>
      <c r="J373" s="3" t="s">
        <v>224</v>
      </c>
      <c r="K373" s="3"/>
      <c r="L373" s="3"/>
      <c r="M373" s="3"/>
      <c r="N373" s="3"/>
      <c r="O373" s="3"/>
      <c r="P373" s="3"/>
      <c r="Q373" s="3"/>
      <c r="R373" s="3"/>
      <c r="S373" s="3"/>
      <c r="T373" s="3"/>
      <c r="U373" s="3"/>
      <c r="V373" s="3"/>
      <c r="W373" s="3"/>
      <c r="X373" s="3"/>
      <c r="Y373" s="3"/>
      <c r="Z373" s="3"/>
      <c r="AA373" s="3"/>
      <c r="AB373" s="3"/>
      <c r="AC373" s="3"/>
      <c r="AD373" s="3"/>
      <c r="AE373" s="3"/>
      <c r="AF373" s="3"/>
      <c r="AG373" s="139" t="s">
        <v>207</v>
      </c>
      <c r="AH373" s="192"/>
      <c r="AI373" s="192"/>
      <c r="AJ373" s="192"/>
      <c r="AK373" s="192"/>
      <c r="AL373" s="192"/>
      <c r="AM373" s="192"/>
      <c r="AN373" s="192"/>
      <c r="AO373" s="3" t="s">
        <v>208</v>
      </c>
      <c r="AP373" s="3"/>
      <c r="AQ373" s="3"/>
      <c r="AR373" s="3"/>
      <c r="AS373" s="3"/>
      <c r="AT373" s="3"/>
      <c r="AU373" s="3"/>
      <c r="AV373" s="21"/>
      <c r="AW373" s="21"/>
      <c r="AX373" s="21"/>
      <c r="AY373" s="21"/>
      <c r="AZ373" s="21"/>
      <c r="BA373" s="21"/>
      <c r="BB373" s="21"/>
    </row>
    <row r="374" spans="1:54" s="1" customFormat="1" ht="12" hidden="1" customHeight="1">
      <c r="A374" s="3"/>
      <c r="B374" s="3"/>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3"/>
      <c r="AV374" s="21"/>
      <c r="AW374" s="21"/>
      <c r="AX374" s="21"/>
      <c r="AY374" s="21"/>
      <c r="AZ374" s="21"/>
      <c r="BA374" s="21"/>
      <c r="BB374" s="21"/>
    </row>
    <row r="375" spans="1:54" s="1" customFormat="1" ht="13.15" customHeight="1">
      <c r="A375" s="3"/>
      <c r="B375" s="3"/>
      <c r="C375" s="5" t="s">
        <v>59</v>
      </c>
      <c r="D375" s="3"/>
      <c r="E375" s="3"/>
      <c r="F375" s="3"/>
      <c r="G375" s="3"/>
      <c r="H375" s="3"/>
      <c r="I375" s="3"/>
      <c r="J375" s="3"/>
      <c r="K375" s="3"/>
      <c r="L375" s="3"/>
      <c r="M375" s="3"/>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3"/>
      <c r="AV375" s="21"/>
      <c r="AW375" s="21"/>
      <c r="AX375" s="21"/>
      <c r="AY375" s="21"/>
      <c r="AZ375" s="21"/>
      <c r="BA375" s="21"/>
      <c r="BB375" s="21"/>
    </row>
    <row r="376" spans="1:54" s="1" customFormat="1" ht="13.15" customHeight="1">
      <c r="A376" s="3"/>
      <c r="B376" s="3"/>
      <c r="C376" s="5" t="s">
        <v>60</v>
      </c>
      <c r="D376" s="3"/>
      <c r="E376" s="3"/>
      <c r="F376" s="3"/>
      <c r="G376" s="3"/>
      <c r="H376" s="3"/>
      <c r="I376" s="3"/>
      <c r="J376" s="3"/>
      <c r="K376" s="3"/>
      <c r="L376" s="3"/>
      <c r="M376" s="3"/>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3"/>
      <c r="AV376" s="21"/>
      <c r="AW376" s="21"/>
      <c r="AX376" s="21"/>
      <c r="AY376" s="21"/>
      <c r="AZ376" s="21"/>
      <c r="BA376" s="21"/>
      <c r="BB376" s="21"/>
    </row>
    <row r="377" spans="1:54" s="1" customFormat="1" ht="13.15" customHeight="1">
      <c r="A377" s="3"/>
      <c r="B377" s="3"/>
      <c r="C377" s="5" t="s">
        <v>61</v>
      </c>
      <c r="D377" s="3"/>
      <c r="E377" s="3"/>
      <c r="F377" s="3"/>
      <c r="G377" s="3"/>
      <c r="H377" s="3"/>
      <c r="I377" s="3"/>
      <c r="J377" s="3"/>
      <c r="K377" s="3"/>
      <c r="L377" s="3"/>
      <c r="M377" s="3"/>
      <c r="N377" s="181"/>
      <c r="O377" s="181"/>
      <c r="P377" s="181"/>
      <c r="Q377" s="181"/>
      <c r="R377" s="181"/>
      <c r="S377" s="181"/>
      <c r="T377" s="181"/>
      <c r="U377" s="181"/>
      <c r="V377" s="181"/>
      <c r="W377" s="181"/>
      <c r="X377" s="181"/>
      <c r="Y377" s="181"/>
      <c r="Z377" s="181"/>
      <c r="AA377" s="181"/>
      <c r="AB377" s="181"/>
      <c r="AC377" s="181"/>
      <c r="AD377" s="181"/>
      <c r="AE377" s="181"/>
      <c r="AF377" s="181"/>
      <c r="AG377" s="181"/>
      <c r="AH377" s="181"/>
      <c r="AI377" s="181"/>
      <c r="AJ377" s="181"/>
      <c r="AK377" s="181"/>
      <c r="AL377" s="181"/>
      <c r="AM377" s="181"/>
      <c r="AN377" s="181"/>
      <c r="AO377" s="181"/>
      <c r="AP377" s="181"/>
      <c r="AQ377" s="181"/>
      <c r="AR377" s="181"/>
      <c r="AS377" s="181"/>
      <c r="AT377" s="181"/>
      <c r="AU377" s="3"/>
      <c r="AV377" s="21"/>
      <c r="AW377" s="21"/>
      <c r="AX377" s="21"/>
      <c r="AY377" s="21"/>
      <c r="AZ377" s="21"/>
      <c r="BA377" s="21"/>
      <c r="BB377" s="21"/>
    </row>
    <row r="378" spans="1:54" s="1" customFormat="1" ht="13.15" customHeight="1">
      <c r="A378" s="3"/>
      <c r="B378" s="3"/>
      <c r="C378" s="5"/>
      <c r="D378" s="3"/>
      <c r="E378" s="3"/>
      <c r="F378" s="3"/>
      <c r="G378" s="3"/>
      <c r="H378" s="3"/>
      <c r="I378" s="3"/>
      <c r="J378" s="139" t="s">
        <v>11</v>
      </c>
      <c r="K378" s="193"/>
      <c r="L378" s="193"/>
      <c r="M378" s="3" t="s">
        <v>12</v>
      </c>
      <c r="N378" s="3"/>
      <c r="O378" s="3"/>
      <c r="P378" s="3"/>
      <c r="Q378" s="3"/>
      <c r="R378" s="3"/>
      <c r="S378" s="3"/>
      <c r="T378" s="3"/>
      <c r="U378" s="3"/>
      <c r="V378" s="139"/>
      <c r="W378" s="19" t="s">
        <v>113</v>
      </c>
      <c r="X378" s="187"/>
      <c r="Y378" s="187"/>
      <c r="Z378" s="187"/>
      <c r="AA378" s="187"/>
      <c r="AB378" s="194" t="s">
        <v>312</v>
      </c>
      <c r="AC378" s="195"/>
      <c r="AD378" s="195"/>
      <c r="AE378" s="195"/>
      <c r="AF378" s="195"/>
      <c r="AG378" s="195"/>
      <c r="AH378" s="192"/>
      <c r="AI378" s="192"/>
      <c r="AJ378" s="192"/>
      <c r="AK378" s="192"/>
      <c r="AL378" s="192"/>
      <c r="AM378" s="192"/>
      <c r="AN378" s="192"/>
      <c r="AO378" s="3" t="s">
        <v>208</v>
      </c>
      <c r="AP378" s="3"/>
      <c r="AQ378" s="3"/>
      <c r="AR378" s="3"/>
      <c r="AS378" s="3"/>
      <c r="AT378" s="3"/>
      <c r="AU378" s="3"/>
      <c r="AV378" s="21"/>
      <c r="AW378" s="21"/>
      <c r="AX378" s="21"/>
      <c r="AY378" s="21"/>
      <c r="AZ378" s="21"/>
      <c r="BA378" s="21"/>
      <c r="BB378" s="21"/>
    </row>
    <row r="379" spans="1:54" s="1" customFormat="1" ht="13.15" customHeight="1">
      <c r="A379" s="3"/>
      <c r="B379" s="3"/>
      <c r="C379" s="5" t="s">
        <v>62</v>
      </c>
      <c r="D379" s="3"/>
      <c r="E379" s="3"/>
      <c r="F379" s="3"/>
      <c r="G379" s="3"/>
      <c r="H379" s="3"/>
      <c r="I379" s="3"/>
      <c r="J379" s="3"/>
      <c r="K379" s="3"/>
      <c r="L379" s="3"/>
      <c r="M379" s="3"/>
      <c r="N379" s="190"/>
      <c r="O379" s="190"/>
      <c r="P379" s="190"/>
      <c r="Q379" s="190"/>
      <c r="R379" s="190"/>
      <c r="S379" s="190"/>
      <c r="T379" s="190"/>
      <c r="U379" s="190"/>
      <c r="V379" s="190"/>
      <c r="W379" s="6"/>
      <c r="X379" s="6"/>
      <c r="Y379" s="6"/>
      <c r="Z379" s="6"/>
      <c r="AA379" s="6"/>
      <c r="AB379" s="6"/>
      <c r="AC379" s="6"/>
      <c r="AD379" s="6"/>
      <c r="AE379" s="6"/>
      <c r="AF379" s="6"/>
      <c r="AG379" s="6"/>
      <c r="AH379" s="6"/>
      <c r="AI379" s="6"/>
      <c r="AJ379" s="6"/>
      <c r="AK379" s="6"/>
      <c r="AL379" s="6"/>
      <c r="AM379" s="6"/>
      <c r="AN379" s="6"/>
      <c r="AO379" s="6"/>
      <c r="AP379" s="4"/>
      <c r="AQ379" s="3"/>
      <c r="AR379" s="3"/>
      <c r="AS379" s="3"/>
      <c r="AT379" s="3"/>
      <c r="AU379" s="3"/>
      <c r="AV379" s="21"/>
      <c r="AW379" s="21"/>
      <c r="AX379" s="21"/>
      <c r="AY379" s="21"/>
      <c r="AZ379" s="21"/>
      <c r="BA379" s="21"/>
      <c r="BB379" s="21"/>
    </row>
    <row r="380" spans="1:54" s="1" customFormat="1" ht="13.15" customHeight="1">
      <c r="A380" s="3"/>
      <c r="B380" s="3"/>
      <c r="C380" s="5" t="s">
        <v>63</v>
      </c>
      <c r="D380" s="3"/>
      <c r="E380" s="3"/>
      <c r="F380" s="3"/>
      <c r="G380" s="3"/>
      <c r="H380" s="3"/>
      <c r="I380" s="3"/>
      <c r="J380" s="3"/>
      <c r="K380" s="3"/>
      <c r="L380" s="3"/>
      <c r="M380" s="3"/>
      <c r="N380" s="181"/>
      <c r="O380" s="181"/>
      <c r="P380" s="181"/>
      <c r="Q380" s="181"/>
      <c r="R380" s="181"/>
      <c r="S380" s="181"/>
      <c r="T380" s="181"/>
      <c r="U380" s="181"/>
      <c r="V380" s="181"/>
      <c r="W380" s="181"/>
      <c r="X380" s="181"/>
      <c r="Y380" s="181"/>
      <c r="Z380" s="181"/>
      <c r="AA380" s="181"/>
      <c r="AB380" s="181"/>
      <c r="AC380" s="181"/>
      <c r="AD380" s="181"/>
      <c r="AE380" s="181"/>
      <c r="AF380" s="181"/>
      <c r="AG380" s="181"/>
      <c r="AH380" s="181"/>
      <c r="AI380" s="181"/>
      <c r="AJ380" s="181"/>
      <c r="AK380" s="181"/>
      <c r="AL380" s="181"/>
      <c r="AM380" s="181"/>
      <c r="AN380" s="181"/>
      <c r="AO380" s="181"/>
      <c r="AP380" s="181"/>
      <c r="AQ380" s="181"/>
      <c r="AR380" s="181"/>
      <c r="AS380" s="181"/>
      <c r="AT380" s="181"/>
      <c r="AU380" s="3"/>
      <c r="AV380" s="21"/>
      <c r="AW380" s="21"/>
      <c r="AX380" s="21"/>
      <c r="AY380" s="21"/>
      <c r="AZ380" s="21"/>
      <c r="BA380" s="21"/>
      <c r="BB380" s="21"/>
    </row>
    <row r="381" spans="1:54" s="1" customFormat="1" ht="13.15" customHeight="1">
      <c r="A381" s="3"/>
      <c r="B381" s="3"/>
      <c r="C381" s="5" t="s">
        <v>64</v>
      </c>
      <c r="D381" s="3"/>
      <c r="E381" s="3"/>
      <c r="F381" s="3"/>
      <c r="G381" s="3"/>
      <c r="H381" s="3"/>
      <c r="I381" s="3"/>
      <c r="J381" s="3"/>
      <c r="K381" s="3"/>
      <c r="L381" s="3"/>
      <c r="M381" s="3"/>
      <c r="N381" s="191"/>
      <c r="O381" s="191"/>
      <c r="P381" s="191"/>
      <c r="Q381" s="191"/>
      <c r="R381" s="191"/>
      <c r="S381" s="191"/>
      <c r="T381" s="191"/>
      <c r="U381" s="191"/>
      <c r="V381" s="191"/>
      <c r="W381" s="191"/>
      <c r="X381" s="191"/>
      <c r="Y381" s="191"/>
      <c r="Z381" s="191"/>
      <c r="AA381" s="191"/>
      <c r="AB381" s="191"/>
      <c r="AC381" s="191"/>
      <c r="AD381" s="191"/>
      <c r="AE381" s="13"/>
      <c r="AF381" s="13"/>
      <c r="AG381" s="13"/>
      <c r="AH381" s="13"/>
      <c r="AI381" s="13"/>
      <c r="AJ381" s="13"/>
      <c r="AK381" s="13"/>
      <c r="AL381" s="13"/>
      <c r="AM381" s="13"/>
      <c r="AN381" s="13"/>
      <c r="AO381" s="13"/>
      <c r="AP381" s="14"/>
      <c r="AQ381" s="3"/>
      <c r="AR381" s="3"/>
      <c r="AS381" s="3"/>
      <c r="AT381" s="3"/>
      <c r="AU381" s="3"/>
      <c r="AV381" s="21"/>
      <c r="AW381" s="21"/>
      <c r="AX381" s="21"/>
      <c r="AY381" s="21"/>
      <c r="AZ381" s="21"/>
      <c r="BA381" s="21"/>
      <c r="BB381" s="21"/>
    </row>
    <row r="382" spans="1:54" s="1" customFormat="1" ht="13.15" customHeight="1">
      <c r="A382" s="3"/>
      <c r="B382" s="5" t="s">
        <v>158</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21"/>
      <c r="AW382" s="21"/>
      <c r="AX382" s="21"/>
      <c r="AY382" s="21"/>
      <c r="AZ382" s="21"/>
      <c r="BA382" s="21"/>
      <c r="BB382" s="21"/>
    </row>
    <row r="383" spans="1:54" s="1" customFormat="1" ht="13.15" customHeight="1">
      <c r="A383" s="3"/>
      <c r="B383" s="3"/>
      <c r="C383" s="5" t="s">
        <v>223</v>
      </c>
      <c r="D383" s="3"/>
      <c r="E383" s="3"/>
      <c r="F383" s="3"/>
      <c r="G383" s="3"/>
      <c r="H383" s="3"/>
      <c r="I383" s="3"/>
      <c r="J383" s="139" t="s">
        <v>11</v>
      </c>
      <c r="K383" s="193"/>
      <c r="L383" s="193"/>
      <c r="M383" s="3" t="s">
        <v>3</v>
      </c>
      <c r="N383" s="3"/>
      <c r="O383" s="3"/>
      <c r="P383" s="3"/>
      <c r="Q383" s="3"/>
      <c r="R383" s="3"/>
      <c r="S383" s="3"/>
      <c r="T383" s="3"/>
      <c r="U383" s="3"/>
      <c r="V383" s="139"/>
      <c r="W383" s="19" t="s">
        <v>113</v>
      </c>
      <c r="X383" s="187"/>
      <c r="Y383" s="187"/>
      <c r="Z383" s="187"/>
      <c r="AA383" s="187"/>
      <c r="AB383" s="187"/>
      <c r="AC383" s="187"/>
      <c r="AD383" s="194" t="s">
        <v>311</v>
      </c>
      <c r="AE383" s="195"/>
      <c r="AF383" s="195"/>
      <c r="AG383" s="195"/>
      <c r="AH383" s="192"/>
      <c r="AI383" s="192"/>
      <c r="AJ383" s="192"/>
      <c r="AK383" s="192"/>
      <c r="AL383" s="192"/>
      <c r="AM383" s="192"/>
      <c r="AN383" s="192"/>
      <c r="AO383" s="3" t="s">
        <v>208</v>
      </c>
      <c r="AP383" s="3"/>
      <c r="AQ383" s="3"/>
      <c r="AR383" s="3"/>
      <c r="AS383" s="3"/>
      <c r="AT383" s="3"/>
      <c r="AU383" s="3"/>
      <c r="AV383" s="21"/>
      <c r="AW383" s="21"/>
      <c r="AX383" s="21"/>
      <c r="AY383" s="21"/>
      <c r="AZ383" s="21"/>
      <c r="BA383" s="21"/>
      <c r="BB383" s="21"/>
    </row>
    <row r="384" spans="1:54" s="1" customFormat="1" ht="13.15" customHeight="1">
      <c r="A384" s="3"/>
      <c r="B384" s="3"/>
      <c r="C384" s="5"/>
      <c r="D384" s="3"/>
      <c r="E384" s="3"/>
      <c r="F384" s="3"/>
      <c r="G384" s="3"/>
      <c r="H384" s="3"/>
      <c r="I384" s="3"/>
      <c r="J384" s="3" t="s">
        <v>231</v>
      </c>
      <c r="K384" s="3"/>
      <c r="L384" s="3"/>
      <c r="M384" s="3"/>
      <c r="N384" s="3"/>
      <c r="O384" s="3"/>
      <c r="P384" s="3"/>
      <c r="Q384" s="3"/>
      <c r="R384" s="3"/>
      <c r="S384" s="3"/>
      <c r="T384" s="3"/>
      <c r="U384" s="3"/>
      <c r="V384" s="3"/>
      <c r="W384" s="3"/>
      <c r="X384" s="3"/>
      <c r="Y384" s="3"/>
      <c r="Z384" s="3"/>
      <c r="AA384" s="3"/>
      <c r="AB384" s="3"/>
      <c r="AC384" s="3"/>
      <c r="AD384" s="3"/>
      <c r="AE384" s="3"/>
      <c r="AF384" s="3"/>
      <c r="AG384" s="139" t="s">
        <v>207</v>
      </c>
      <c r="AH384" s="192"/>
      <c r="AI384" s="192"/>
      <c r="AJ384" s="192"/>
      <c r="AK384" s="192"/>
      <c r="AL384" s="192"/>
      <c r="AM384" s="192"/>
      <c r="AN384" s="192"/>
      <c r="AO384" s="3" t="s">
        <v>208</v>
      </c>
      <c r="AP384" s="3"/>
      <c r="AQ384" s="3"/>
      <c r="AR384" s="3"/>
      <c r="AS384" s="3"/>
      <c r="AT384" s="3"/>
      <c r="AU384" s="3"/>
      <c r="AV384" s="21"/>
      <c r="AW384" s="21"/>
      <c r="AX384" s="21"/>
      <c r="AY384" s="21"/>
      <c r="AZ384" s="21"/>
      <c r="BA384" s="21"/>
      <c r="BB384" s="21"/>
    </row>
    <row r="385" spans="1:54" s="1" customFormat="1" ht="12" hidden="1" customHeight="1">
      <c r="A385" s="3"/>
      <c r="B385" s="3"/>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3"/>
      <c r="AV385" s="21"/>
      <c r="AW385" s="21"/>
      <c r="AX385" s="21"/>
      <c r="AY385" s="21"/>
      <c r="AZ385" s="21"/>
      <c r="BA385" s="21"/>
      <c r="BB385" s="21"/>
    </row>
    <row r="386" spans="1:54" s="1" customFormat="1" ht="13.15" customHeight="1">
      <c r="A386" s="3"/>
      <c r="B386" s="3"/>
      <c r="C386" s="5" t="s">
        <v>59</v>
      </c>
      <c r="D386" s="3"/>
      <c r="E386" s="3"/>
      <c r="F386" s="3"/>
      <c r="G386" s="3"/>
      <c r="H386" s="3"/>
      <c r="I386" s="3"/>
      <c r="J386" s="3"/>
      <c r="K386" s="3"/>
      <c r="L386" s="3"/>
      <c r="M386" s="3"/>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3"/>
      <c r="AV386" s="21"/>
      <c r="AW386" s="21"/>
      <c r="AX386" s="21"/>
      <c r="AY386" s="21"/>
      <c r="AZ386" s="21"/>
      <c r="BA386" s="21"/>
      <c r="BB386" s="21"/>
    </row>
    <row r="387" spans="1:54" s="1" customFormat="1" ht="13.15" customHeight="1">
      <c r="A387" s="3"/>
      <c r="B387" s="3"/>
      <c r="C387" s="5" t="s">
        <v>60</v>
      </c>
      <c r="D387" s="3"/>
      <c r="E387" s="3"/>
      <c r="F387" s="3"/>
      <c r="G387" s="3"/>
      <c r="H387" s="3"/>
      <c r="I387" s="3"/>
      <c r="J387" s="3"/>
      <c r="K387" s="3"/>
      <c r="L387" s="3"/>
      <c r="M387" s="3"/>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3"/>
      <c r="AV387" s="21"/>
      <c r="AW387" s="21"/>
      <c r="AX387" s="21"/>
      <c r="AY387" s="21"/>
      <c r="AZ387" s="21"/>
      <c r="BA387" s="21"/>
      <c r="BB387" s="21"/>
    </row>
    <row r="388" spans="1:54" s="1" customFormat="1" ht="13.15" customHeight="1">
      <c r="A388" s="3"/>
      <c r="B388" s="3"/>
      <c r="C388" s="5" t="s">
        <v>61</v>
      </c>
      <c r="D388" s="3"/>
      <c r="E388" s="3"/>
      <c r="F388" s="3"/>
      <c r="G388" s="3"/>
      <c r="H388" s="3"/>
      <c r="I388" s="3"/>
      <c r="J388" s="3"/>
      <c r="K388" s="3"/>
      <c r="L388" s="3"/>
      <c r="M388" s="3"/>
      <c r="N388" s="181"/>
      <c r="O388" s="181"/>
      <c r="P388" s="181"/>
      <c r="Q388" s="181"/>
      <c r="R388" s="181"/>
      <c r="S388" s="181"/>
      <c r="T388" s="181"/>
      <c r="U388" s="181"/>
      <c r="V388" s="181"/>
      <c r="W388" s="181"/>
      <c r="X388" s="181"/>
      <c r="Y388" s="181"/>
      <c r="Z388" s="181"/>
      <c r="AA388" s="181"/>
      <c r="AB388" s="181"/>
      <c r="AC388" s="181"/>
      <c r="AD388" s="181"/>
      <c r="AE388" s="181"/>
      <c r="AF388" s="181"/>
      <c r="AG388" s="181"/>
      <c r="AH388" s="181"/>
      <c r="AI388" s="181"/>
      <c r="AJ388" s="181"/>
      <c r="AK388" s="181"/>
      <c r="AL388" s="181"/>
      <c r="AM388" s="181"/>
      <c r="AN388" s="181"/>
      <c r="AO388" s="181"/>
      <c r="AP388" s="181"/>
      <c r="AQ388" s="181"/>
      <c r="AR388" s="181"/>
      <c r="AS388" s="181"/>
      <c r="AT388" s="181"/>
      <c r="AU388" s="3"/>
      <c r="AV388" s="21"/>
      <c r="AW388" s="21"/>
      <c r="AX388" s="21"/>
      <c r="AY388" s="21"/>
      <c r="AZ388" s="21"/>
      <c r="BA388" s="21"/>
      <c r="BB388" s="21"/>
    </row>
    <row r="389" spans="1:54" s="1" customFormat="1" ht="13.15" customHeight="1">
      <c r="A389" s="3"/>
      <c r="B389" s="3"/>
      <c r="C389" s="5"/>
      <c r="D389" s="3"/>
      <c r="E389" s="3"/>
      <c r="F389" s="3"/>
      <c r="G389" s="3"/>
      <c r="H389" s="3"/>
      <c r="I389" s="3"/>
      <c r="J389" s="139" t="s">
        <v>11</v>
      </c>
      <c r="K389" s="193"/>
      <c r="L389" s="193"/>
      <c r="M389" s="3" t="s">
        <v>12</v>
      </c>
      <c r="N389" s="3"/>
      <c r="O389" s="3"/>
      <c r="P389" s="3"/>
      <c r="Q389" s="3"/>
      <c r="R389" s="3"/>
      <c r="S389" s="3"/>
      <c r="T389" s="3"/>
      <c r="U389" s="3"/>
      <c r="V389" s="139"/>
      <c r="W389" s="19" t="s">
        <v>113</v>
      </c>
      <c r="X389" s="187"/>
      <c r="Y389" s="187"/>
      <c r="Z389" s="187"/>
      <c r="AA389" s="187"/>
      <c r="AB389" s="194" t="s">
        <v>312</v>
      </c>
      <c r="AC389" s="195"/>
      <c r="AD389" s="195"/>
      <c r="AE389" s="195"/>
      <c r="AF389" s="195"/>
      <c r="AG389" s="195"/>
      <c r="AH389" s="192"/>
      <c r="AI389" s="192"/>
      <c r="AJ389" s="192"/>
      <c r="AK389" s="192"/>
      <c r="AL389" s="192"/>
      <c r="AM389" s="192"/>
      <c r="AN389" s="192"/>
      <c r="AO389" s="3" t="s">
        <v>208</v>
      </c>
      <c r="AP389" s="3"/>
      <c r="AQ389" s="3"/>
      <c r="AR389" s="3"/>
      <c r="AS389" s="3"/>
      <c r="AT389" s="3"/>
      <c r="AU389" s="3"/>
      <c r="AV389" s="21"/>
      <c r="AW389" s="21"/>
      <c r="AX389" s="21"/>
      <c r="AY389" s="21"/>
      <c r="AZ389" s="21"/>
      <c r="BA389" s="21"/>
      <c r="BB389" s="21"/>
    </row>
    <row r="390" spans="1:54" s="1" customFormat="1" ht="13.15" customHeight="1">
      <c r="A390" s="3"/>
      <c r="B390" s="3"/>
      <c r="C390" s="5" t="s">
        <v>62</v>
      </c>
      <c r="D390" s="3"/>
      <c r="E390" s="3"/>
      <c r="F390" s="3"/>
      <c r="G390" s="3"/>
      <c r="H390" s="3"/>
      <c r="I390" s="3"/>
      <c r="J390" s="3"/>
      <c r="K390" s="3"/>
      <c r="L390" s="3"/>
      <c r="M390" s="3"/>
      <c r="N390" s="190"/>
      <c r="O390" s="190"/>
      <c r="P390" s="190"/>
      <c r="Q390" s="190"/>
      <c r="R390" s="190"/>
      <c r="S390" s="190"/>
      <c r="T390" s="190"/>
      <c r="U390" s="190"/>
      <c r="V390" s="190"/>
      <c r="W390" s="6"/>
      <c r="X390" s="6"/>
      <c r="Y390" s="6"/>
      <c r="Z390" s="6"/>
      <c r="AA390" s="6"/>
      <c r="AB390" s="6"/>
      <c r="AC390" s="6"/>
      <c r="AD390" s="6"/>
      <c r="AE390" s="6"/>
      <c r="AF390" s="6"/>
      <c r="AG390" s="6"/>
      <c r="AH390" s="6"/>
      <c r="AI390" s="6"/>
      <c r="AJ390" s="6"/>
      <c r="AK390" s="6"/>
      <c r="AL390" s="6"/>
      <c r="AM390" s="6"/>
      <c r="AN390" s="6"/>
      <c r="AO390" s="6"/>
      <c r="AP390" s="4"/>
      <c r="AQ390" s="3"/>
      <c r="AR390" s="3"/>
      <c r="AS390" s="3"/>
      <c r="AT390" s="3"/>
      <c r="AU390" s="3"/>
      <c r="AV390" s="21"/>
      <c r="AW390" s="21"/>
      <c r="AX390" s="21"/>
      <c r="AY390" s="21"/>
      <c r="AZ390" s="21"/>
      <c r="BA390" s="21"/>
      <c r="BB390" s="21"/>
    </row>
    <row r="391" spans="1:54" s="1" customFormat="1" ht="13.15" customHeight="1">
      <c r="A391" s="3"/>
      <c r="B391" s="3"/>
      <c r="C391" s="5" t="s">
        <v>63</v>
      </c>
      <c r="D391" s="3"/>
      <c r="E391" s="3"/>
      <c r="F391" s="3"/>
      <c r="G391" s="3"/>
      <c r="H391" s="3"/>
      <c r="I391" s="3"/>
      <c r="J391" s="3"/>
      <c r="K391" s="3"/>
      <c r="L391" s="3"/>
      <c r="M391" s="3"/>
      <c r="N391" s="181"/>
      <c r="O391" s="181"/>
      <c r="P391" s="181"/>
      <c r="Q391" s="181"/>
      <c r="R391" s="181"/>
      <c r="S391" s="181"/>
      <c r="T391" s="181"/>
      <c r="U391" s="181"/>
      <c r="V391" s="181"/>
      <c r="W391" s="181"/>
      <c r="X391" s="181"/>
      <c r="Y391" s="181"/>
      <c r="Z391" s="181"/>
      <c r="AA391" s="181"/>
      <c r="AB391" s="181"/>
      <c r="AC391" s="181"/>
      <c r="AD391" s="181"/>
      <c r="AE391" s="181"/>
      <c r="AF391" s="181"/>
      <c r="AG391" s="181"/>
      <c r="AH391" s="181"/>
      <c r="AI391" s="181"/>
      <c r="AJ391" s="181"/>
      <c r="AK391" s="181"/>
      <c r="AL391" s="181"/>
      <c r="AM391" s="181"/>
      <c r="AN391" s="181"/>
      <c r="AO391" s="181"/>
      <c r="AP391" s="181"/>
      <c r="AQ391" s="181"/>
      <c r="AR391" s="181"/>
      <c r="AS391" s="181"/>
      <c r="AT391" s="181"/>
      <c r="AU391" s="3"/>
      <c r="AV391" s="21"/>
      <c r="AW391" s="21"/>
      <c r="AX391" s="21"/>
      <c r="AY391" s="21"/>
      <c r="AZ391" s="21"/>
      <c r="BA391" s="21"/>
      <c r="BB391" s="21"/>
    </row>
    <row r="392" spans="1:54" s="1" customFormat="1" ht="13.15" customHeight="1">
      <c r="A392" s="3"/>
      <c r="B392" s="3"/>
      <c r="C392" s="5" t="s">
        <v>64</v>
      </c>
      <c r="D392" s="3"/>
      <c r="E392" s="3"/>
      <c r="F392" s="3"/>
      <c r="G392" s="3"/>
      <c r="H392" s="3"/>
      <c r="I392" s="3"/>
      <c r="J392" s="3"/>
      <c r="K392" s="3"/>
      <c r="L392" s="3"/>
      <c r="M392" s="3"/>
      <c r="N392" s="191"/>
      <c r="O392" s="191"/>
      <c r="P392" s="191"/>
      <c r="Q392" s="191"/>
      <c r="R392" s="191"/>
      <c r="S392" s="191"/>
      <c r="T392" s="191"/>
      <c r="U392" s="191"/>
      <c r="V392" s="191"/>
      <c r="W392" s="191"/>
      <c r="X392" s="191"/>
      <c r="Y392" s="191"/>
      <c r="Z392" s="191"/>
      <c r="AA392" s="191"/>
      <c r="AB392" s="191"/>
      <c r="AC392" s="191"/>
      <c r="AD392" s="191"/>
      <c r="AE392" s="13"/>
      <c r="AF392" s="13"/>
      <c r="AG392" s="13"/>
      <c r="AH392" s="13"/>
      <c r="AI392" s="13"/>
      <c r="AJ392" s="13"/>
      <c r="AK392" s="13"/>
      <c r="AL392" s="13"/>
      <c r="AM392" s="13"/>
      <c r="AN392" s="13"/>
      <c r="AO392" s="13"/>
      <c r="AP392" s="14"/>
      <c r="AQ392" s="3"/>
      <c r="AR392" s="3"/>
      <c r="AS392" s="3"/>
      <c r="AT392" s="3"/>
      <c r="AU392" s="3"/>
      <c r="AV392" s="21"/>
      <c r="AW392" s="21"/>
      <c r="AX392" s="21"/>
      <c r="AY392" s="21"/>
      <c r="AZ392" s="21"/>
      <c r="BA392" s="21"/>
      <c r="BB392" s="21"/>
    </row>
    <row r="393" spans="1:54" s="1" customFormat="1" ht="12" hidden="1" customHeight="1">
      <c r="A393" s="3"/>
      <c r="B393" s="45" t="s">
        <v>161</v>
      </c>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3"/>
      <c r="AV393" s="21"/>
      <c r="AW393" s="21"/>
      <c r="AX393" s="21"/>
      <c r="AY393" s="21"/>
      <c r="AZ393" s="21"/>
      <c r="BA393" s="21"/>
      <c r="BB393" s="21"/>
    </row>
    <row r="394" spans="1:54" s="1" customFormat="1" ht="12" hidden="1" customHeight="1">
      <c r="A394" s="3"/>
      <c r="B394" s="43"/>
      <c r="C394" s="45" t="s">
        <v>223</v>
      </c>
      <c r="D394" s="43"/>
      <c r="E394" s="43"/>
      <c r="F394" s="43"/>
      <c r="G394" s="43"/>
      <c r="H394" s="43"/>
      <c r="I394" s="43"/>
      <c r="J394" s="46" t="s">
        <v>11</v>
      </c>
      <c r="K394" s="189"/>
      <c r="L394" s="189"/>
      <c r="M394" s="43" t="s">
        <v>3</v>
      </c>
      <c r="N394" s="43"/>
      <c r="O394" s="43"/>
      <c r="P394" s="43"/>
      <c r="Q394" s="43"/>
      <c r="R394" s="43"/>
      <c r="S394" s="43"/>
      <c r="T394" s="43"/>
      <c r="U394" s="43"/>
      <c r="V394" s="46"/>
      <c r="W394" s="47" t="s">
        <v>113</v>
      </c>
      <c r="X394" s="189"/>
      <c r="Y394" s="189"/>
      <c r="Z394" s="189"/>
      <c r="AA394" s="189"/>
      <c r="AB394" s="189"/>
      <c r="AC394" s="189"/>
      <c r="AD394" s="43"/>
      <c r="AE394" s="43"/>
      <c r="AF394" s="43"/>
      <c r="AG394" s="46" t="s">
        <v>13</v>
      </c>
      <c r="AH394" s="188"/>
      <c r="AI394" s="188"/>
      <c r="AJ394" s="188"/>
      <c r="AK394" s="188"/>
      <c r="AL394" s="188"/>
      <c r="AM394" s="188"/>
      <c r="AN394" s="188"/>
      <c r="AO394" s="43" t="s">
        <v>208</v>
      </c>
      <c r="AP394" s="43"/>
      <c r="AQ394" s="43"/>
      <c r="AR394" s="43"/>
      <c r="AS394" s="43"/>
      <c r="AT394" s="43"/>
      <c r="AU394" s="3"/>
      <c r="AV394" s="21"/>
      <c r="AW394" s="21"/>
      <c r="AX394" s="21"/>
      <c r="AY394" s="21"/>
      <c r="AZ394" s="21"/>
      <c r="BA394" s="21"/>
      <c r="BB394" s="21"/>
    </row>
    <row r="395" spans="1:54" s="1" customFormat="1" ht="12" hidden="1" customHeight="1">
      <c r="A395" s="3"/>
      <c r="B395" s="43"/>
      <c r="C395" s="45"/>
      <c r="D395" s="43"/>
      <c r="E395" s="43"/>
      <c r="F395" s="43"/>
      <c r="G395" s="43"/>
      <c r="H395" s="43"/>
      <c r="I395" s="43"/>
      <c r="J395" s="43" t="s">
        <v>224</v>
      </c>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6" t="s">
        <v>207</v>
      </c>
      <c r="AH395" s="188"/>
      <c r="AI395" s="188"/>
      <c r="AJ395" s="188"/>
      <c r="AK395" s="188"/>
      <c r="AL395" s="188"/>
      <c r="AM395" s="188"/>
      <c r="AN395" s="188"/>
      <c r="AO395" s="43" t="s">
        <v>208</v>
      </c>
      <c r="AP395" s="43"/>
      <c r="AQ395" s="43"/>
      <c r="AR395" s="43"/>
      <c r="AS395" s="43"/>
      <c r="AT395" s="43"/>
      <c r="AU395" s="3"/>
      <c r="AV395" s="21"/>
      <c r="AW395" s="21"/>
      <c r="AX395" s="21"/>
      <c r="AY395" s="21"/>
      <c r="AZ395" s="21"/>
      <c r="BA395" s="21"/>
      <c r="BB395" s="21"/>
    </row>
    <row r="396" spans="1:54" s="1" customFormat="1" ht="12" hidden="1" customHeight="1">
      <c r="A396" s="3"/>
      <c r="B396" s="43"/>
      <c r="C396" s="45"/>
      <c r="D396" s="43"/>
      <c r="E396" s="43"/>
      <c r="F396" s="43"/>
      <c r="G396" s="43"/>
      <c r="H396" s="43"/>
      <c r="I396" s="43"/>
      <c r="J396" s="43" t="s">
        <v>5</v>
      </c>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6" t="s">
        <v>207</v>
      </c>
      <c r="AH396" s="188"/>
      <c r="AI396" s="188"/>
      <c r="AJ396" s="188"/>
      <c r="AK396" s="188"/>
      <c r="AL396" s="188"/>
      <c r="AM396" s="188"/>
      <c r="AN396" s="188"/>
      <c r="AO396" s="43" t="s">
        <v>208</v>
      </c>
      <c r="AP396" s="43"/>
      <c r="AQ396" s="43"/>
      <c r="AR396" s="43"/>
      <c r="AS396" s="43"/>
      <c r="AT396" s="43"/>
      <c r="AU396" s="3"/>
      <c r="AV396" s="21"/>
      <c r="AW396" s="21"/>
      <c r="AX396" s="21"/>
      <c r="AY396" s="21"/>
      <c r="AZ396" s="21"/>
      <c r="BA396" s="21"/>
      <c r="BB396" s="21"/>
    </row>
    <row r="397" spans="1:54" s="1" customFormat="1" ht="12" hidden="1" customHeight="1">
      <c r="A397" s="3"/>
      <c r="B397" s="43"/>
      <c r="C397" s="45" t="s">
        <v>59</v>
      </c>
      <c r="D397" s="43"/>
      <c r="E397" s="43"/>
      <c r="F397" s="43"/>
      <c r="G397" s="43"/>
      <c r="H397" s="43"/>
      <c r="I397" s="43"/>
      <c r="J397" s="43"/>
      <c r="K397" s="43"/>
      <c r="L397" s="43"/>
      <c r="M397" s="43"/>
      <c r="N397" s="180"/>
      <c r="O397" s="180"/>
      <c r="P397" s="180"/>
      <c r="Q397" s="180"/>
      <c r="R397" s="180"/>
      <c r="S397" s="180"/>
      <c r="T397" s="180"/>
      <c r="U397" s="180"/>
      <c r="V397" s="180"/>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80"/>
      <c r="AR397" s="180"/>
      <c r="AS397" s="180"/>
      <c r="AT397" s="180"/>
      <c r="AU397" s="3"/>
      <c r="AV397" s="21"/>
      <c r="AW397" s="21"/>
      <c r="AX397" s="21"/>
      <c r="AY397" s="21"/>
      <c r="AZ397" s="21"/>
      <c r="BA397" s="21"/>
      <c r="BB397" s="21"/>
    </row>
    <row r="398" spans="1:54" s="1" customFormat="1" ht="12" hidden="1" customHeight="1">
      <c r="A398" s="3"/>
      <c r="B398" s="43"/>
      <c r="C398" s="45" t="s">
        <v>60</v>
      </c>
      <c r="D398" s="43"/>
      <c r="E398" s="43"/>
      <c r="F398" s="43"/>
      <c r="G398" s="43"/>
      <c r="H398" s="43"/>
      <c r="I398" s="43"/>
      <c r="J398" s="43"/>
      <c r="K398" s="43"/>
      <c r="L398" s="43"/>
      <c r="M398" s="43"/>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3"/>
      <c r="AV398" s="21"/>
      <c r="AW398" s="21"/>
      <c r="AX398" s="21"/>
      <c r="AY398" s="21"/>
      <c r="AZ398" s="21"/>
      <c r="BA398" s="21"/>
      <c r="BB398" s="21"/>
    </row>
    <row r="399" spans="1:54" s="1" customFormat="1" ht="12" hidden="1" customHeight="1">
      <c r="A399" s="3"/>
      <c r="B399" s="43"/>
      <c r="C399" s="45" t="s">
        <v>61</v>
      </c>
      <c r="D399" s="43"/>
      <c r="E399" s="43"/>
      <c r="F399" s="43"/>
      <c r="G399" s="43"/>
      <c r="H399" s="43"/>
      <c r="I399" s="43"/>
      <c r="J399" s="43"/>
      <c r="K399" s="43"/>
      <c r="L399" s="43"/>
      <c r="M399" s="43"/>
      <c r="N399" s="180"/>
      <c r="O399" s="180"/>
      <c r="P399" s="180"/>
      <c r="Q399" s="180"/>
      <c r="R399" s="180"/>
      <c r="S399" s="180"/>
      <c r="T399" s="180"/>
      <c r="U399" s="180"/>
      <c r="V399" s="180"/>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80"/>
      <c r="AR399" s="180"/>
      <c r="AS399" s="180"/>
      <c r="AT399" s="180"/>
      <c r="AU399" s="3"/>
      <c r="AV399" s="21"/>
      <c r="AW399" s="21"/>
      <c r="AX399" s="21"/>
      <c r="AY399" s="21"/>
      <c r="AZ399" s="21"/>
      <c r="BA399" s="21"/>
      <c r="BB399" s="21"/>
    </row>
    <row r="400" spans="1:54" s="1" customFormat="1" ht="12" hidden="1" customHeight="1">
      <c r="A400" s="3"/>
      <c r="B400" s="43"/>
      <c r="C400" s="45"/>
      <c r="D400" s="43"/>
      <c r="E400" s="43"/>
      <c r="F400" s="43"/>
      <c r="G400" s="43"/>
      <c r="H400" s="43"/>
      <c r="I400" s="43"/>
      <c r="J400" s="46" t="s">
        <v>11</v>
      </c>
      <c r="K400" s="189"/>
      <c r="L400" s="189"/>
      <c r="M400" s="43" t="s">
        <v>12</v>
      </c>
      <c r="N400" s="43"/>
      <c r="O400" s="43"/>
      <c r="P400" s="43"/>
      <c r="Q400" s="43"/>
      <c r="R400" s="43"/>
      <c r="S400" s="43"/>
      <c r="T400" s="43"/>
      <c r="U400" s="43"/>
      <c r="V400" s="46"/>
      <c r="W400" s="47" t="s">
        <v>113</v>
      </c>
      <c r="X400" s="189"/>
      <c r="Y400" s="189"/>
      <c r="Z400" s="189"/>
      <c r="AA400" s="189"/>
      <c r="AB400" s="43"/>
      <c r="AC400" s="43"/>
      <c r="AD400" s="43"/>
      <c r="AE400" s="43"/>
      <c r="AF400" s="43"/>
      <c r="AG400" s="46" t="s">
        <v>14</v>
      </c>
      <c r="AH400" s="188"/>
      <c r="AI400" s="188"/>
      <c r="AJ400" s="188"/>
      <c r="AK400" s="188"/>
      <c r="AL400" s="188"/>
      <c r="AM400" s="188"/>
      <c r="AN400" s="188"/>
      <c r="AO400" s="43" t="s">
        <v>208</v>
      </c>
      <c r="AP400" s="43"/>
      <c r="AQ400" s="43"/>
      <c r="AR400" s="43"/>
      <c r="AS400" s="43"/>
      <c r="AT400" s="43"/>
      <c r="AU400" s="3"/>
      <c r="AV400" s="21"/>
      <c r="AW400" s="21"/>
      <c r="AX400" s="21"/>
      <c r="AY400" s="21"/>
      <c r="AZ400" s="21"/>
      <c r="BA400" s="21"/>
      <c r="BB400" s="21"/>
    </row>
    <row r="401" spans="1:54" s="1" customFormat="1" ht="12" hidden="1" customHeight="1">
      <c r="A401" s="3"/>
      <c r="B401" s="43"/>
      <c r="C401" s="45" t="s">
        <v>62</v>
      </c>
      <c r="D401" s="43"/>
      <c r="E401" s="43"/>
      <c r="F401" s="43"/>
      <c r="G401" s="43"/>
      <c r="H401" s="43"/>
      <c r="I401" s="43"/>
      <c r="J401" s="43"/>
      <c r="K401" s="43"/>
      <c r="L401" s="43"/>
      <c r="M401" s="43"/>
      <c r="N401" s="185"/>
      <c r="O401" s="185"/>
      <c r="P401" s="185"/>
      <c r="Q401" s="185"/>
      <c r="R401" s="185"/>
      <c r="S401" s="185"/>
      <c r="T401" s="185"/>
      <c r="U401" s="185"/>
      <c r="V401" s="185"/>
      <c r="W401" s="48"/>
      <c r="X401" s="48"/>
      <c r="Y401" s="48"/>
      <c r="Z401" s="48"/>
      <c r="AA401" s="48"/>
      <c r="AB401" s="48"/>
      <c r="AC401" s="48"/>
      <c r="AD401" s="48"/>
      <c r="AE401" s="48"/>
      <c r="AF401" s="48"/>
      <c r="AG401" s="48"/>
      <c r="AH401" s="48"/>
      <c r="AI401" s="48"/>
      <c r="AJ401" s="48"/>
      <c r="AK401" s="48"/>
      <c r="AL401" s="48"/>
      <c r="AM401" s="48"/>
      <c r="AN401" s="48"/>
      <c r="AO401" s="48"/>
      <c r="AP401" s="49"/>
      <c r="AQ401" s="43"/>
      <c r="AR401" s="43"/>
      <c r="AS401" s="43"/>
      <c r="AT401" s="43"/>
      <c r="AU401" s="3"/>
      <c r="AV401" s="21"/>
      <c r="AW401" s="21"/>
      <c r="AX401" s="21"/>
      <c r="AY401" s="21"/>
      <c r="AZ401" s="21"/>
      <c r="BA401" s="21"/>
      <c r="BB401" s="21"/>
    </row>
    <row r="402" spans="1:54" s="1" customFormat="1" ht="12" hidden="1" customHeight="1">
      <c r="A402" s="3"/>
      <c r="B402" s="43"/>
      <c r="C402" s="45" t="s">
        <v>63</v>
      </c>
      <c r="D402" s="43"/>
      <c r="E402" s="43"/>
      <c r="F402" s="43"/>
      <c r="G402" s="43"/>
      <c r="H402" s="43"/>
      <c r="I402" s="43"/>
      <c r="J402" s="43"/>
      <c r="K402" s="43"/>
      <c r="L402" s="43"/>
      <c r="M402" s="43"/>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80"/>
      <c r="AR402" s="180"/>
      <c r="AS402" s="180"/>
      <c r="AT402" s="180"/>
      <c r="AU402" s="3"/>
      <c r="AV402" s="21"/>
      <c r="AW402" s="21"/>
      <c r="AX402" s="21"/>
      <c r="AY402" s="21"/>
      <c r="AZ402" s="21"/>
      <c r="BA402" s="21"/>
      <c r="BB402" s="21"/>
    </row>
    <row r="403" spans="1:54" s="1" customFormat="1" ht="12" hidden="1" customHeight="1">
      <c r="A403" s="3"/>
      <c r="B403" s="43"/>
      <c r="C403" s="45" t="s">
        <v>64</v>
      </c>
      <c r="D403" s="43"/>
      <c r="E403" s="43"/>
      <c r="F403" s="43"/>
      <c r="G403" s="43"/>
      <c r="H403" s="43"/>
      <c r="I403" s="43"/>
      <c r="J403" s="43"/>
      <c r="K403" s="43"/>
      <c r="L403" s="43"/>
      <c r="M403" s="43"/>
      <c r="N403" s="186"/>
      <c r="O403" s="186"/>
      <c r="P403" s="186"/>
      <c r="Q403" s="186"/>
      <c r="R403" s="186"/>
      <c r="S403" s="186"/>
      <c r="T403" s="186"/>
      <c r="U403" s="186"/>
      <c r="V403" s="186"/>
      <c r="W403" s="186"/>
      <c r="X403" s="186"/>
      <c r="Y403" s="186"/>
      <c r="Z403" s="186"/>
      <c r="AA403" s="186"/>
      <c r="AB403" s="186"/>
      <c r="AC403" s="186"/>
      <c r="AD403" s="186"/>
      <c r="AE403" s="50"/>
      <c r="AF403" s="50"/>
      <c r="AG403" s="50"/>
      <c r="AH403" s="50"/>
      <c r="AI403" s="50"/>
      <c r="AJ403" s="50"/>
      <c r="AK403" s="50"/>
      <c r="AL403" s="50"/>
      <c r="AM403" s="50"/>
      <c r="AN403" s="50"/>
      <c r="AO403" s="50"/>
      <c r="AP403" s="51"/>
      <c r="AQ403" s="43"/>
      <c r="AR403" s="43"/>
      <c r="AS403" s="43"/>
      <c r="AT403" s="43"/>
      <c r="AU403" s="3"/>
      <c r="AV403" s="21"/>
      <c r="AW403" s="21"/>
      <c r="AX403" s="21"/>
      <c r="AY403" s="21"/>
      <c r="AZ403" s="21"/>
      <c r="BA403" s="21"/>
      <c r="BB403" s="21"/>
    </row>
    <row r="404" spans="1:54" s="1" customFormat="1"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21"/>
      <c r="AW404" s="21"/>
      <c r="AX404" s="21"/>
      <c r="AY404" s="21"/>
      <c r="AZ404" s="21"/>
      <c r="BA404" s="21"/>
      <c r="BB404" s="21"/>
    </row>
    <row r="405" spans="1:54" s="1" customFormat="1"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21"/>
      <c r="AW405" s="21"/>
      <c r="AX405" s="21"/>
      <c r="AY405" s="21"/>
      <c r="AZ405" s="21"/>
      <c r="BA405" s="21"/>
      <c r="BB405" s="21"/>
    </row>
    <row r="406" spans="1:54" s="1" customFormat="1"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21"/>
      <c r="AW406" s="21"/>
      <c r="AX406" s="21"/>
      <c r="AY406" s="21"/>
      <c r="AZ406" s="21"/>
      <c r="BA406" s="21"/>
      <c r="BB406" s="21"/>
    </row>
    <row r="407" spans="1:54" s="1" customFormat="1"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21"/>
      <c r="AW407" s="21"/>
      <c r="AX407" s="21"/>
      <c r="AY407" s="21"/>
      <c r="AZ407" s="21"/>
      <c r="BA407" s="21"/>
      <c r="BB407" s="21"/>
    </row>
    <row r="408" spans="1:54" s="1" customFormat="1"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21"/>
      <c r="AW408" s="21"/>
      <c r="AX408" s="21"/>
      <c r="AY408" s="21"/>
      <c r="AZ408" s="21"/>
      <c r="BA408" s="21"/>
      <c r="BB408" s="21"/>
    </row>
    <row r="409" spans="1:54" s="1" customFormat="1" ht="14.1" customHeight="1">
      <c r="A409" s="3"/>
      <c r="B409" s="5" t="s">
        <v>156</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21"/>
      <c r="AW409" s="21"/>
      <c r="AX409" s="21"/>
      <c r="AY409" s="21"/>
      <c r="AZ409" s="21"/>
      <c r="BA409" s="21"/>
      <c r="BB409" s="21"/>
    </row>
    <row r="410" spans="1:54" s="1" customFormat="1" ht="13.15" customHeight="1">
      <c r="A410" s="3"/>
      <c r="B410" s="3"/>
      <c r="C410" s="5" t="s">
        <v>87</v>
      </c>
      <c r="D410" s="3"/>
      <c r="E410" s="3"/>
      <c r="F410" s="3"/>
      <c r="G410" s="3"/>
      <c r="H410" s="3"/>
      <c r="I410" s="3"/>
      <c r="J410" s="3"/>
      <c r="K410" s="3"/>
      <c r="L410" s="3"/>
      <c r="M410" s="3"/>
      <c r="N410" s="3"/>
      <c r="O410" s="56"/>
      <c r="P410" s="3" t="s">
        <v>105</v>
      </c>
      <c r="Q410" s="3"/>
      <c r="R410" s="3"/>
      <c r="S410" s="3"/>
      <c r="T410" s="3"/>
      <c r="U410" s="3"/>
      <c r="V410" s="187"/>
      <c r="W410" s="187"/>
      <c r="X410" s="141" t="s">
        <v>80</v>
      </c>
      <c r="Y410" s="187"/>
      <c r="Z410" s="187"/>
      <c r="AA410" s="3" t="s">
        <v>310</v>
      </c>
      <c r="AB410" s="3"/>
      <c r="AC410" s="3"/>
      <c r="AD410" s="3"/>
      <c r="AE410" s="56"/>
      <c r="AF410" s="3" t="s">
        <v>106</v>
      </c>
      <c r="AG410" s="3"/>
      <c r="AH410" s="3"/>
      <c r="AI410" s="3"/>
      <c r="AJ410" s="3"/>
      <c r="AK410" s="3"/>
      <c r="AL410" s="187"/>
      <c r="AM410" s="187"/>
      <c r="AN410" s="141" t="s">
        <v>80</v>
      </c>
      <c r="AO410" s="187"/>
      <c r="AP410" s="187"/>
      <c r="AQ410" s="3" t="s">
        <v>310</v>
      </c>
      <c r="AR410" s="3"/>
      <c r="AS410" s="3"/>
      <c r="AT410" s="3"/>
      <c r="AU410" s="3"/>
      <c r="AV410" s="21"/>
      <c r="AW410" s="21"/>
      <c r="AX410" s="21"/>
      <c r="AY410" s="21"/>
      <c r="AZ410" s="21"/>
      <c r="BA410" s="21"/>
      <c r="BB410" s="21"/>
    </row>
    <row r="411" spans="1:54" s="1" customFormat="1" ht="13.15" customHeight="1">
      <c r="A411" s="3"/>
      <c r="B411" s="3"/>
      <c r="C411" s="5"/>
      <c r="D411" s="3"/>
      <c r="E411" s="3"/>
      <c r="F411" s="3"/>
      <c r="G411" s="3"/>
      <c r="H411" s="3"/>
      <c r="I411" s="3"/>
      <c r="J411" s="3"/>
      <c r="K411" s="3"/>
      <c r="L411" s="3"/>
      <c r="M411" s="3"/>
      <c r="N411" s="3"/>
      <c r="O411" s="56"/>
      <c r="P411" s="3" t="s">
        <v>107</v>
      </c>
      <c r="Q411" s="3"/>
      <c r="R411" s="3"/>
      <c r="S411" s="3"/>
      <c r="T411" s="184"/>
      <c r="U411" s="184"/>
      <c r="V411" s="184"/>
      <c r="W411" s="184"/>
      <c r="X411" s="184"/>
      <c r="Y411" s="184"/>
      <c r="Z411" s="184"/>
      <c r="AA411" s="184"/>
      <c r="AB411" s="184"/>
      <c r="AC411" s="184"/>
      <c r="AD411" s="184"/>
      <c r="AE411" s="184"/>
      <c r="AF411" s="184"/>
      <c r="AG411" s="184"/>
      <c r="AH411" s="184"/>
      <c r="AI411" s="3" t="s">
        <v>58</v>
      </c>
      <c r="AJ411" s="3"/>
      <c r="AK411" s="3"/>
      <c r="AL411" s="3"/>
      <c r="AM411" s="3"/>
      <c r="AN411" s="3"/>
      <c r="AO411" s="3"/>
      <c r="AP411" s="3"/>
      <c r="AQ411" s="3"/>
      <c r="AR411" s="3"/>
      <c r="AS411" s="3"/>
      <c r="AT411" s="3"/>
      <c r="AU411" s="3"/>
      <c r="AV411" s="21"/>
      <c r="AW411" s="21"/>
      <c r="AX411" s="21"/>
      <c r="AY411" s="21"/>
      <c r="AZ411" s="21"/>
      <c r="BA411" s="21"/>
      <c r="BB411" s="21"/>
    </row>
    <row r="412" spans="1:54" s="1" customFormat="1" ht="13.15" customHeight="1">
      <c r="A412" s="3"/>
      <c r="B412" s="3"/>
      <c r="C412" s="5" t="s">
        <v>85</v>
      </c>
      <c r="D412" s="3"/>
      <c r="E412" s="3"/>
      <c r="F412" s="3"/>
      <c r="G412" s="3"/>
      <c r="H412" s="3"/>
      <c r="I412" s="3"/>
      <c r="J412" s="3"/>
      <c r="K412" s="3"/>
      <c r="L412" s="3"/>
      <c r="M412" s="3"/>
      <c r="N412" s="3"/>
      <c r="O412" s="56"/>
      <c r="P412" s="3" t="s">
        <v>108</v>
      </c>
      <c r="Q412" s="3"/>
      <c r="R412" s="3"/>
      <c r="S412" s="3"/>
      <c r="T412" s="56"/>
      <c r="U412" s="3" t="s">
        <v>81</v>
      </c>
      <c r="V412" s="3"/>
      <c r="W412" s="3"/>
      <c r="X412" s="3"/>
      <c r="Y412" s="56"/>
      <c r="Z412" s="3" t="s">
        <v>82</v>
      </c>
      <c r="AA412" s="3"/>
      <c r="AB412" s="3"/>
      <c r="AC412" s="3"/>
      <c r="AD412" s="3"/>
      <c r="AE412" s="56"/>
      <c r="AF412" s="3" t="s">
        <v>84</v>
      </c>
      <c r="AG412" s="3"/>
      <c r="AH412" s="3"/>
      <c r="AI412" s="3"/>
      <c r="AJ412" s="56"/>
      <c r="AK412" s="3" t="s">
        <v>83</v>
      </c>
      <c r="AL412" s="3"/>
      <c r="AM412" s="3"/>
      <c r="AN412" s="3"/>
      <c r="AO412" s="3"/>
      <c r="AP412" s="3"/>
      <c r="AQ412" s="3"/>
      <c r="AR412" s="3"/>
      <c r="AS412" s="3"/>
      <c r="AT412" s="3"/>
      <c r="AU412" s="3"/>
      <c r="AV412" s="21"/>
      <c r="AW412" s="21"/>
      <c r="AX412" s="21"/>
      <c r="AY412" s="21"/>
      <c r="AZ412" s="21"/>
      <c r="BA412" s="21"/>
      <c r="BB412" s="21"/>
    </row>
    <row r="413" spans="1:54" s="1" customFormat="1" ht="13.15" customHeight="1">
      <c r="A413" s="3"/>
      <c r="B413" s="3"/>
      <c r="C413" s="5"/>
      <c r="D413" s="3"/>
      <c r="E413" s="3"/>
      <c r="F413" s="3"/>
      <c r="G413" s="3"/>
      <c r="H413" s="3"/>
      <c r="I413" s="3"/>
      <c r="J413" s="3"/>
      <c r="K413" s="3"/>
      <c r="L413" s="3"/>
      <c r="M413" s="3"/>
      <c r="N413" s="3"/>
      <c r="O413" s="56"/>
      <c r="P413" s="3" t="s">
        <v>20</v>
      </c>
      <c r="Q413" s="3"/>
      <c r="R413" s="3"/>
      <c r="S413" s="3"/>
      <c r="T413" s="3"/>
      <c r="U413" s="3"/>
      <c r="V413" s="3"/>
      <c r="W413" s="3"/>
      <c r="X413" s="3"/>
      <c r="Y413" s="3"/>
      <c r="Z413" s="3"/>
      <c r="AA413" s="56"/>
      <c r="AB413" s="3" t="s">
        <v>107</v>
      </c>
      <c r="AC413" s="3"/>
      <c r="AD413" s="3"/>
      <c r="AE413" s="3"/>
      <c r="AF413" s="184"/>
      <c r="AG413" s="184"/>
      <c r="AH413" s="184"/>
      <c r="AI413" s="184"/>
      <c r="AJ413" s="184"/>
      <c r="AK413" s="184"/>
      <c r="AL413" s="184"/>
      <c r="AM413" s="184"/>
      <c r="AN413" s="184"/>
      <c r="AO413" s="184"/>
      <c r="AP413" s="184"/>
      <c r="AQ413" s="184"/>
      <c r="AR413" s="184"/>
      <c r="AS413" s="184"/>
      <c r="AT413" s="184"/>
      <c r="AU413" s="3" t="s">
        <v>58</v>
      </c>
      <c r="AV413" s="21"/>
      <c r="AW413" s="21"/>
      <c r="AX413" s="21"/>
      <c r="AY413" s="21"/>
      <c r="AZ413" s="21"/>
      <c r="BA413" s="21"/>
      <c r="BB413" s="21"/>
    </row>
    <row r="414" spans="1:54" s="1" customFormat="1" ht="13.15" customHeight="1">
      <c r="A414" s="3"/>
      <c r="B414" s="3"/>
      <c r="C414" s="5" t="s">
        <v>86</v>
      </c>
      <c r="D414" s="3"/>
      <c r="E414" s="3"/>
      <c r="F414" s="3"/>
      <c r="G414" s="3"/>
      <c r="H414" s="3"/>
      <c r="I414" s="3"/>
      <c r="J414" s="3"/>
      <c r="K414" s="3"/>
      <c r="L414" s="3"/>
      <c r="M414" s="3"/>
      <c r="N414" s="3"/>
      <c r="O414" s="56"/>
      <c r="P414" s="3" t="s">
        <v>211</v>
      </c>
      <c r="Q414" s="3"/>
      <c r="R414" s="3"/>
      <c r="S414" s="56"/>
      <c r="T414" s="3" t="s">
        <v>214</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21"/>
      <c r="AW414" s="21"/>
      <c r="AX414" s="21"/>
      <c r="AY414" s="21"/>
      <c r="AZ414" s="21"/>
      <c r="BA414" s="21"/>
      <c r="BB414" s="21"/>
    </row>
    <row r="415" spans="1:54" s="1" customFormat="1" ht="13.15" customHeight="1">
      <c r="A415" s="3"/>
      <c r="B415" s="3"/>
      <c r="C415" s="5" t="s">
        <v>88</v>
      </c>
      <c r="D415" s="3"/>
      <c r="E415" s="3"/>
      <c r="F415" s="3"/>
      <c r="G415" s="3"/>
      <c r="H415" s="3"/>
      <c r="I415" s="3"/>
      <c r="J415" s="3"/>
      <c r="K415" s="3"/>
      <c r="L415" s="56"/>
      <c r="M415" s="3" t="s">
        <v>90</v>
      </c>
      <c r="N415" s="3"/>
      <c r="O415" s="3"/>
      <c r="P415" s="3"/>
      <c r="Q415" s="3"/>
      <c r="R415" s="56"/>
      <c r="S415" s="3" t="s">
        <v>91</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21"/>
      <c r="AW415" s="21"/>
      <c r="AX415" s="21"/>
      <c r="AY415" s="21"/>
      <c r="AZ415" s="21"/>
      <c r="BA415" s="21"/>
      <c r="BB415" s="21"/>
    </row>
    <row r="416" spans="1:54" s="1" customFormat="1" ht="13.15" customHeight="1">
      <c r="A416" s="3"/>
      <c r="B416" s="3"/>
      <c r="C416" s="5" t="s">
        <v>89</v>
      </c>
      <c r="D416" s="3"/>
      <c r="E416" s="3"/>
      <c r="F416" s="3"/>
      <c r="G416" s="3"/>
      <c r="H416" s="3"/>
      <c r="I416" s="3"/>
      <c r="J416" s="3"/>
      <c r="K416" s="3"/>
      <c r="L416" s="56"/>
      <c r="M416" s="3" t="s">
        <v>92</v>
      </c>
      <c r="N416" s="3"/>
      <c r="O416" s="3"/>
      <c r="P416" s="3"/>
      <c r="Q416" s="3"/>
      <c r="R416" s="3"/>
      <c r="S416" s="3"/>
      <c r="T416" s="3"/>
      <c r="U416" s="56"/>
      <c r="V416" s="3" t="s">
        <v>93</v>
      </c>
      <c r="W416" s="3"/>
      <c r="X416" s="3"/>
      <c r="Y416" s="3"/>
      <c r="Z416" s="3"/>
      <c r="AA416" s="3"/>
      <c r="AB416" s="3"/>
      <c r="AC416" s="3"/>
      <c r="AD416" s="3"/>
      <c r="AE416" s="56"/>
      <c r="AF416" s="3" t="s">
        <v>94</v>
      </c>
      <c r="AG416" s="3"/>
      <c r="AH416" s="3"/>
      <c r="AI416" s="3"/>
      <c r="AJ416" s="3"/>
      <c r="AK416" s="3"/>
      <c r="AL416" s="3"/>
      <c r="AM416" s="3"/>
      <c r="AN416" s="3"/>
      <c r="AO416" s="3"/>
      <c r="AP416" s="3"/>
      <c r="AQ416" s="3"/>
      <c r="AR416" s="3"/>
      <c r="AS416" s="3"/>
      <c r="AT416" s="3"/>
      <c r="AU416" s="3"/>
      <c r="AV416" s="21"/>
      <c r="AW416" s="21"/>
      <c r="AX416" s="21"/>
      <c r="AY416" s="21"/>
      <c r="AZ416" s="21"/>
      <c r="BA416" s="21"/>
      <c r="BB416" s="21"/>
    </row>
    <row r="417" spans="1:54" s="1" customFormat="1" ht="13.15" customHeight="1">
      <c r="A417" s="3"/>
      <c r="B417" s="3"/>
      <c r="C417" s="5"/>
      <c r="D417" s="3"/>
      <c r="E417" s="3"/>
      <c r="F417" s="3"/>
      <c r="G417" s="3"/>
      <c r="H417" s="3"/>
      <c r="I417" s="3"/>
      <c r="J417" s="3"/>
      <c r="K417" s="3"/>
      <c r="L417" s="56"/>
      <c r="M417" s="3" t="s">
        <v>107</v>
      </c>
      <c r="N417" s="3"/>
      <c r="O417" s="3"/>
      <c r="P417" s="3"/>
      <c r="Q417" s="184"/>
      <c r="R417" s="181"/>
      <c r="S417" s="181"/>
      <c r="T417" s="181"/>
      <c r="U417" s="181"/>
      <c r="V417" s="181"/>
      <c r="W417" s="181"/>
      <c r="X417" s="181"/>
      <c r="Y417" s="181"/>
      <c r="Z417" s="181"/>
      <c r="AA417" s="181"/>
      <c r="AB417" s="181"/>
      <c r="AC417" s="181"/>
      <c r="AD417" s="181"/>
      <c r="AE417" s="181"/>
      <c r="AF417" s="181"/>
      <c r="AG417" s="181"/>
      <c r="AH417" s="181"/>
      <c r="AI417" s="181"/>
      <c r="AJ417" s="181"/>
      <c r="AK417" s="3" t="s">
        <v>58</v>
      </c>
      <c r="AL417" s="3"/>
      <c r="AM417" s="3"/>
      <c r="AN417" s="3"/>
      <c r="AO417" s="3"/>
      <c r="AP417" s="3"/>
      <c r="AQ417" s="3"/>
      <c r="AR417" s="3"/>
      <c r="AS417" s="3"/>
      <c r="AT417" s="3"/>
      <c r="AU417" s="3"/>
      <c r="AV417" s="21"/>
      <c r="AW417" s="21"/>
      <c r="AX417" s="21"/>
      <c r="AY417" s="21"/>
      <c r="AZ417" s="21"/>
      <c r="BA417" s="21"/>
      <c r="BB417" s="21"/>
    </row>
    <row r="418" spans="1:54" s="1" customFormat="1" ht="12" hidden="1" customHeight="1">
      <c r="A418" s="3"/>
      <c r="B418" s="3"/>
      <c r="C418" s="5"/>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21"/>
      <c r="AW418" s="21"/>
      <c r="AX418" s="21"/>
      <c r="AY418" s="21"/>
      <c r="AZ418" s="21"/>
      <c r="BA418" s="21"/>
      <c r="BB418" s="21"/>
    </row>
    <row r="419" spans="1:54" s="1" customFormat="1" ht="12" hidden="1" customHeight="1">
      <c r="A419" s="3"/>
      <c r="B419" s="3"/>
      <c r="C419" s="5"/>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21"/>
      <c r="AW419" s="21"/>
      <c r="AX419" s="21"/>
      <c r="AY419" s="21"/>
      <c r="AZ419" s="21"/>
      <c r="BA419" s="21"/>
      <c r="BB419" s="21"/>
    </row>
    <row r="420" spans="1:54" s="1" customFormat="1" ht="12" hidden="1" customHeight="1">
      <c r="A420" s="3"/>
      <c r="B420" s="3"/>
      <c r="C420" s="5"/>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21"/>
      <c r="AW420" s="21"/>
      <c r="AX420" s="21"/>
      <c r="AY420" s="21"/>
      <c r="AZ420" s="21"/>
      <c r="BA420" s="21"/>
      <c r="BB420" s="21"/>
    </row>
    <row r="421" spans="1:54" s="1" customFormat="1"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21"/>
      <c r="AW421" s="21"/>
      <c r="AX421" s="21"/>
      <c r="AY421" s="21"/>
      <c r="AZ421" s="21"/>
      <c r="BA421" s="21"/>
      <c r="BB421" s="21"/>
    </row>
    <row r="422" spans="1:54" s="1" customFormat="1"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21"/>
      <c r="AW422" s="21"/>
      <c r="AX422" s="21"/>
      <c r="AY422" s="21"/>
      <c r="AZ422" s="21"/>
      <c r="BA422" s="21"/>
      <c r="BB422" s="21"/>
    </row>
    <row r="423" spans="1:54" s="1" customFormat="1" ht="14.1" customHeight="1">
      <c r="A423" s="3"/>
      <c r="B423" s="5" t="s">
        <v>160</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21"/>
      <c r="AW423" s="21"/>
      <c r="AX423" s="21"/>
      <c r="AY423" s="21"/>
      <c r="AZ423" s="21"/>
      <c r="BA423" s="21"/>
      <c r="BB423" s="21"/>
    </row>
    <row r="424" spans="1:54" s="1" customFormat="1" ht="13.15" customHeight="1">
      <c r="A424" s="3"/>
      <c r="B424" s="3"/>
      <c r="C424" s="5" t="s">
        <v>112</v>
      </c>
      <c r="D424" s="3"/>
      <c r="E424" s="3"/>
      <c r="F424" s="3"/>
      <c r="G424" s="3"/>
      <c r="H424" s="3"/>
      <c r="I424" s="3"/>
      <c r="J424" s="3"/>
      <c r="K424" s="3"/>
      <c r="L424" s="3"/>
      <c r="M424" s="3"/>
      <c r="N424" s="56"/>
      <c r="O424" s="3" t="s">
        <v>109</v>
      </c>
      <c r="P424" s="3"/>
      <c r="Q424" s="3"/>
      <c r="R424" s="3"/>
      <c r="S424" s="3"/>
      <c r="T424" s="3"/>
      <c r="U424" s="3"/>
      <c r="V424" s="3"/>
      <c r="W424" s="3"/>
      <c r="X424" s="56"/>
      <c r="Y424" s="3" t="s">
        <v>40</v>
      </c>
      <c r="Z424" s="3"/>
      <c r="AA424" s="3"/>
      <c r="AB424" s="3"/>
      <c r="AC424" s="3"/>
      <c r="AD424" s="3"/>
      <c r="AE424" s="3"/>
      <c r="AF424" s="3"/>
      <c r="AG424" s="56"/>
      <c r="AH424" s="3" t="s">
        <v>210</v>
      </c>
      <c r="AI424" s="3"/>
      <c r="AJ424" s="3"/>
      <c r="AK424" s="3"/>
      <c r="AL424" s="3"/>
      <c r="AM424" s="3"/>
      <c r="AN424" s="3"/>
      <c r="AO424" s="3"/>
      <c r="AP424" s="3"/>
      <c r="AQ424" s="3"/>
      <c r="AR424" s="3"/>
      <c r="AS424" s="3"/>
      <c r="AT424" s="3"/>
      <c r="AU424" s="3"/>
      <c r="AV424" s="21"/>
      <c r="AW424" s="21"/>
      <c r="AX424" s="21"/>
      <c r="AY424" s="21"/>
      <c r="AZ424" s="21"/>
      <c r="BA424" s="21"/>
      <c r="BB424" s="21"/>
    </row>
    <row r="425" spans="1:54" s="1" customFormat="1" ht="13.15" customHeight="1">
      <c r="A425" s="3"/>
      <c r="B425" s="3"/>
      <c r="C425" s="5" t="s">
        <v>41</v>
      </c>
      <c r="D425" s="3"/>
      <c r="E425" s="3"/>
      <c r="F425" s="3"/>
      <c r="G425" s="3"/>
      <c r="H425" s="3"/>
      <c r="I425" s="3"/>
      <c r="J425" s="3"/>
      <c r="K425" s="3"/>
      <c r="L425" s="3"/>
      <c r="M425" s="3"/>
      <c r="N425" s="181"/>
      <c r="O425" s="181"/>
      <c r="P425" s="181"/>
      <c r="Q425" s="181"/>
      <c r="R425" s="181"/>
      <c r="S425" s="181"/>
      <c r="T425" s="181"/>
      <c r="U425" s="181"/>
      <c r="V425" s="181"/>
      <c r="W425" s="181"/>
      <c r="X425" s="181"/>
      <c r="Y425" s="181"/>
      <c r="Z425" s="181"/>
      <c r="AA425" s="181"/>
      <c r="AB425" s="181"/>
      <c r="AC425" s="181"/>
      <c r="AD425" s="181"/>
      <c r="AE425" s="181"/>
      <c r="AF425" s="181"/>
      <c r="AG425" s="181"/>
      <c r="AH425" s="181"/>
      <c r="AI425" s="181"/>
      <c r="AJ425" s="181"/>
      <c r="AK425" s="181"/>
      <c r="AL425" s="181"/>
      <c r="AM425" s="181"/>
      <c r="AN425" s="181"/>
      <c r="AO425" s="181"/>
      <c r="AP425" s="181"/>
      <c r="AQ425" s="181"/>
      <c r="AR425" s="181"/>
      <c r="AS425" s="181"/>
      <c r="AT425" s="181"/>
      <c r="AU425" s="3"/>
      <c r="AV425" s="21"/>
      <c r="AW425" s="21"/>
      <c r="AX425" s="21"/>
      <c r="AY425" s="21"/>
      <c r="AZ425" s="21"/>
      <c r="BA425" s="121"/>
      <c r="BB425" s="21"/>
    </row>
    <row r="426" spans="1:54" s="1" customFormat="1" ht="12" hidden="1" customHeight="1">
      <c r="A426" s="3"/>
      <c r="B426" s="3"/>
      <c r="C426" s="5"/>
      <c r="D426" s="3"/>
      <c r="E426" s="3"/>
      <c r="F426" s="3"/>
      <c r="G426" s="3"/>
      <c r="H426" s="3"/>
      <c r="I426" s="3"/>
      <c r="J426" s="3"/>
      <c r="K426" s="3"/>
      <c r="L426" s="3"/>
      <c r="M426" s="3"/>
      <c r="N426" s="180"/>
      <c r="O426" s="180"/>
      <c r="P426" s="180"/>
      <c r="Q426" s="180"/>
      <c r="R426" s="180"/>
      <c r="S426" s="180"/>
      <c r="T426" s="180"/>
      <c r="U426" s="180"/>
      <c r="V426" s="180"/>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80"/>
      <c r="AR426" s="180"/>
      <c r="AS426" s="180"/>
      <c r="AT426" s="180"/>
      <c r="AU426" s="3"/>
      <c r="AV426" s="21"/>
      <c r="AW426" s="21"/>
      <c r="AX426" s="21"/>
      <c r="AY426" s="21"/>
      <c r="AZ426" s="21"/>
      <c r="BA426" s="21"/>
      <c r="BB426" s="21"/>
    </row>
    <row r="427" spans="1:54" s="1" customFormat="1" ht="12" hidden="1" customHeight="1">
      <c r="A427" s="3"/>
      <c r="B427" s="3"/>
      <c r="C427" s="5"/>
      <c r="D427" s="3"/>
      <c r="E427" s="3"/>
      <c r="F427" s="3"/>
      <c r="G427" s="3"/>
      <c r="H427" s="3"/>
      <c r="I427" s="3"/>
      <c r="J427" s="3"/>
      <c r="K427" s="3"/>
      <c r="L427" s="3"/>
      <c r="M427" s="3"/>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3"/>
      <c r="AV427" s="21"/>
      <c r="AW427" s="21"/>
      <c r="AX427" s="21"/>
      <c r="AY427" s="21"/>
      <c r="AZ427" s="21"/>
      <c r="BA427" s="21"/>
      <c r="BB427" s="21"/>
    </row>
    <row r="428" spans="1:54" s="1" customFormat="1" ht="12" hidden="1" customHeight="1">
      <c r="A428" s="3"/>
      <c r="B428" s="3"/>
      <c r="C428" s="5"/>
      <c r="D428" s="3"/>
      <c r="E428" s="3"/>
      <c r="F428" s="3"/>
      <c r="G428" s="3"/>
      <c r="H428" s="3"/>
      <c r="I428" s="3"/>
      <c r="J428" s="3"/>
      <c r="K428" s="3"/>
      <c r="L428" s="3"/>
      <c r="M428" s="3"/>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3"/>
      <c r="AV428" s="21"/>
      <c r="AW428" s="21"/>
      <c r="AX428" s="21"/>
      <c r="AY428" s="21"/>
      <c r="AZ428" s="21"/>
      <c r="BA428" s="21"/>
      <c r="BB428" s="21"/>
    </row>
    <row r="429" spans="1:54" s="1" customFormat="1" ht="12" hidden="1" customHeight="1">
      <c r="A429" s="3"/>
      <c r="B429" s="3"/>
      <c r="C429" s="5"/>
      <c r="D429" s="3"/>
      <c r="E429" s="3"/>
      <c r="F429" s="3"/>
      <c r="G429" s="3"/>
      <c r="H429" s="3"/>
      <c r="I429" s="3"/>
      <c r="J429" s="3"/>
      <c r="K429" s="3"/>
      <c r="L429" s="3"/>
      <c r="M429" s="3"/>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3"/>
      <c r="AV429" s="21"/>
      <c r="AW429" s="21"/>
      <c r="AX429" s="21"/>
      <c r="AY429" s="21"/>
      <c r="AZ429" s="21"/>
      <c r="BA429" s="21"/>
      <c r="BB429" s="21"/>
    </row>
    <row r="430" spans="1:54" s="1" customFormat="1" ht="13.15" customHeight="1">
      <c r="A430" s="3"/>
      <c r="B430" s="3"/>
      <c r="C430" s="5" t="s">
        <v>42</v>
      </c>
      <c r="D430" s="3"/>
      <c r="E430" s="3"/>
      <c r="F430" s="3"/>
      <c r="G430" s="3"/>
      <c r="H430" s="3"/>
      <c r="I430" s="3"/>
      <c r="J430" s="3"/>
      <c r="K430" s="3"/>
      <c r="L430" s="3"/>
      <c r="M430" s="3"/>
      <c r="N430" s="56"/>
      <c r="O430" s="3" t="s">
        <v>346</v>
      </c>
      <c r="P430" s="3"/>
      <c r="Q430" s="182"/>
      <c r="R430" s="182"/>
      <c r="S430" s="183"/>
      <c r="T430" s="183"/>
      <c r="U430" s="9" t="s">
        <v>196</v>
      </c>
      <c r="V430" s="183"/>
      <c r="W430" s="183"/>
      <c r="X430" s="3" t="s">
        <v>213</v>
      </c>
      <c r="Y430" s="3"/>
      <c r="Z430" s="3"/>
      <c r="AA430" s="3"/>
      <c r="AB430" s="3"/>
      <c r="AC430" s="3"/>
      <c r="AD430" s="3"/>
      <c r="AE430" s="3"/>
      <c r="AF430" s="3"/>
      <c r="AG430" s="56"/>
      <c r="AH430" s="3" t="s">
        <v>214</v>
      </c>
      <c r="AI430" s="3"/>
      <c r="AJ430" s="3"/>
      <c r="AK430" s="3"/>
      <c r="AL430" s="3"/>
      <c r="AM430" s="3"/>
      <c r="AN430" s="3"/>
      <c r="AO430" s="3"/>
      <c r="AP430" s="3"/>
      <c r="AQ430" s="3"/>
      <c r="AR430" s="3"/>
      <c r="AS430" s="3"/>
      <c r="AT430" s="3"/>
      <c r="AU430" s="3"/>
      <c r="AV430" s="21"/>
      <c r="AW430" s="21"/>
      <c r="AX430" s="21"/>
      <c r="AY430" s="21"/>
      <c r="AZ430" s="21"/>
      <c r="BA430" s="21"/>
      <c r="BB430" s="21"/>
    </row>
    <row r="431" spans="1:54" s="1" customFormat="1" ht="12" hidden="1" customHeight="1">
      <c r="A431" s="3"/>
      <c r="B431" s="3"/>
      <c r="C431" s="5"/>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21"/>
      <c r="AW431" s="21"/>
      <c r="AX431" s="21"/>
      <c r="AY431" s="21"/>
      <c r="AZ431" s="21"/>
      <c r="BA431" s="21"/>
      <c r="BB431" s="21"/>
    </row>
    <row r="432" spans="1:54" s="1" customFormat="1" ht="12" hidden="1" customHeight="1">
      <c r="A432" s="3"/>
      <c r="B432" s="3"/>
      <c r="C432" s="5"/>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21"/>
      <c r="AW432" s="21"/>
      <c r="AX432" s="21"/>
      <c r="AY432" s="21"/>
      <c r="AZ432" s="21"/>
      <c r="BA432" s="21"/>
      <c r="BB432" s="21"/>
    </row>
    <row r="433" spans="1:54" s="1" customFormat="1" ht="12" hidden="1" customHeight="1">
      <c r="A433" s="3"/>
      <c r="B433" s="3"/>
      <c r="C433" s="5"/>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21"/>
      <c r="AW433" s="21"/>
      <c r="AX433" s="21"/>
      <c r="AY433" s="21"/>
      <c r="AZ433" s="21"/>
      <c r="BA433" s="21"/>
      <c r="BB433" s="21"/>
    </row>
    <row r="434" spans="1:54" s="1" customFormat="1"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21"/>
      <c r="AW434" s="21"/>
      <c r="AX434" s="21"/>
      <c r="AY434" s="21"/>
      <c r="AZ434" s="21"/>
      <c r="BA434" s="21"/>
      <c r="BB434" s="21"/>
    </row>
    <row r="435" spans="1:54" s="1" customFormat="1"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21"/>
      <c r="AW435" s="21"/>
      <c r="AX435" s="21"/>
      <c r="AY435" s="21"/>
      <c r="AZ435" s="21"/>
      <c r="BA435" s="21"/>
      <c r="BB435" s="21"/>
    </row>
    <row r="436" spans="1:54" s="1" customFormat="1" ht="14.1" customHeight="1">
      <c r="A436" s="3"/>
      <c r="B436" s="5" t="s">
        <v>162</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21"/>
      <c r="AW436" s="21"/>
      <c r="AX436" s="21"/>
      <c r="AY436" s="21"/>
      <c r="AZ436" s="21"/>
      <c r="BA436" s="21"/>
      <c r="BB436" s="21"/>
    </row>
    <row r="437" spans="1:54" s="1" customFormat="1" ht="13.15" customHeight="1">
      <c r="A437" s="3"/>
      <c r="B437" s="3"/>
      <c r="C437" s="5" t="s">
        <v>96</v>
      </c>
      <c r="D437" s="3"/>
      <c r="E437" s="3"/>
      <c r="F437" s="3"/>
      <c r="G437" s="3"/>
      <c r="H437" s="3"/>
      <c r="I437" s="3"/>
      <c r="J437" s="3"/>
      <c r="K437" s="3"/>
      <c r="L437" s="56"/>
      <c r="M437" s="3" t="s">
        <v>211</v>
      </c>
      <c r="N437" s="3"/>
      <c r="O437" s="56"/>
      <c r="P437" s="3" t="s">
        <v>214</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21"/>
      <c r="AW437" s="21"/>
      <c r="AX437" s="21"/>
      <c r="AY437" s="21"/>
      <c r="AZ437" s="21"/>
      <c r="BA437" s="21"/>
      <c r="BB437" s="21"/>
    </row>
    <row r="438" spans="1:54" s="1" customFormat="1" ht="13.15" customHeight="1">
      <c r="A438" s="3"/>
      <c r="B438" s="3"/>
      <c r="C438" s="5" t="s">
        <v>97</v>
      </c>
      <c r="D438" s="3"/>
      <c r="E438" s="3"/>
      <c r="F438" s="3"/>
      <c r="G438" s="3"/>
      <c r="H438" s="3"/>
      <c r="I438" s="3"/>
      <c r="J438" s="3"/>
      <c r="K438" s="3"/>
      <c r="L438" s="56"/>
      <c r="M438" s="3" t="s">
        <v>211</v>
      </c>
      <c r="N438" s="3"/>
      <c r="O438" s="56"/>
      <c r="P438" s="3" t="s">
        <v>214</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21"/>
      <c r="AW438" s="21"/>
      <c r="AX438" s="21"/>
      <c r="AY438" s="21"/>
      <c r="AZ438" s="21"/>
      <c r="BA438" s="21"/>
      <c r="BB438" s="21"/>
    </row>
    <row r="439" spans="1:54" s="1" customFormat="1" ht="13.15" customHeight="1">
      <c r="A439" s="3"/>
      <c r="B439" s="3"/>
      <c r="C439" s="5" t="s">
        <v>98</v>
      </c>
      <c r="D439" s="3"/>
      <c r="E439" s="3"/>
      <c r="F439" s="3"/>
      <c r="G439" s="3"/>
      <c r="H439" s="3"/>
      <c r="I439" s="3"/>
      <c r="J439" s="3"/>
      <c r="K439" s="3"/>
      <c r="L439" s="56"/>
      <c r="M439" s="3" t="s">
        <v>6</v>
      </c>
      <c r="N439" s="3"/>
      <c r="O439" s="3"/>
      <c r="P439" s="3"/>
      <c r="Q439" s="56"/>
      <c r="R439" s="3" t="s">
        <v>7</v>
      </c>
      <c r="S439" s="3"/>
      <c r="T439" s="3"/>
      <c r="U439" s="3"/>
      <c r="V439" s="3" t="s">
        <v>113</v>
      </c>
      <c r="W439" s="182"/>
      <c r="X439" s="182"/>
      <c r="Y439" s="183"/>
      <c r="Z439" s="183"/>
      <c r="AA439" s="9" t="s">
        <v>196</v>
      </c>
      <c r="AB439" s="183"/>
      <c r="AC439" s="183"/>
      <c r="AD439" s="3" t="s">
        <v>213</v>
      </c>
      <c r="AE439" s="3"/>
      <c r="AF439" s="3"/>
      <c r="AG439" s="3"/>
      <c r="AH439" s="3"/>
      <c r="AI439" s="3"/>
      <c r="AJ439" s="3"/>
      <c r="AK439" s="3"/>
      <c r="AL439" s="56"/>
      <c r="AM439" s="3" t="s">
        <v>95</v>
      </c>
      <c r="AN439" s="3"/>
      <c r="AO439" s="3"/>
      <c r="AP439" s="3"/>
      <c r="AQ439" s="3"/>
      <c r="AR439" s="3"/>
      <c r="AS439" s="3"/>
      <c r="AT439" s="3"/>
      <c r="AU439" s="3"/>
      <c r="AV439" s="21"/>
      <c r="AW439" s="21"/>
      <c r="AX439" s="21"/>
      <c r="AY439" s="21"/>
      <c r="AZ439" s="21"/>
      <c r="BA439" s="21"/>
      <c r="BB439" s="21"/>
    </row>
    <row r="440" spans="1:54" s="1" customFormat="1" ht="12" hidden="1" customHeight="1">
      <c r="A440" s="3"/>
      <c r="B440" s="3"/>
      <c r="C440" s="5"/>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21"/>
      <c r="AW440" s="21"/>
      <c r="AX440" s="21"/>
      <c r="AY440" s="21"/>
      <c r="AZ440" s="21"/>
      <c r="BA440" s="21"/>
      <c r="BB440" s="21"/>
    </row>
    <row r="441" spans="1:54" s="1" customFormat="1" ht="12" hidden="1" customHeight="1">
      <c r="A441" s="3"/>
      <c r="B441" s="3"/>
      <c r="C441" s="5"/>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21"/>
      <c r="AW441" s="21"/>
      <c r="AX441" s="21"/>
      <c r="AY441" s="21"/>
      <c r="AZ441" s="21"/>
      <c r="BA441" s="21"/>
      <c r="BB441" s="21"/>
    </row>
    <row r="442" spans="1:54" s="1" customFormat="1" ht="12" hidden="1" customHeight="1">
      <c r="A442" s="3"/>
      <c r="B442" s="3"/>
      <c r="C442" s="5"/>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21"/>
      <c r="AW442" s="21"/>
      <c r="AX442" s="21"/>
      <c r="AY442" s="21"/>
      <c r="AZ442" s="21"/>
      <c r="BA442" s="21"/>
      <c r="BB442" s="21"/>
    </row>
    <row r="443" spans="1:54" s="1" customFormat="1"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21"/>
      <c r="AW443" s="21"/>
      <c r="AX443" s="21"/>
      <c r="AY443" s="21"/>
      <c r="AZ443" s="21"/>
      <c r="BA443" s="21"/>
      <c r="BB443" s="21"/>
    </row>
    <row r="444" spans="1:54" s="1" customFormat="1"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21"/>
      <c r="AW444" s="21"/>
      <c r="AX444" s="21"/>
      <c r="AY444" s="21"/>
      <c r="AZ444" s="21"/>
      <c r="BA444" s="21"/>
      <c r="BB444" s="21"/>
    </row>
    <row r="445" spans="1:54" s="1" customFormat="1"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21"/>
      <c r="AW445" s="21"/>
      <c r="AX445" s="21"/>
      <c r="AY445" s="21"/>
      <c r="AZ445" s="21"/>
      <c r="BA445" s="21"/>
      <c r="BB445" s="21"/>
    </row>
    <row r="446" spans="1:54" s="1" customFormat="1" ht="12" hidden="1" customHeight="1">
      <c r="A446" s="3"/>
      <c r="B446" s="5"/>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21"/>
      <c r="AW446" s="21"/>
      <c r="AX446" s="21"/>
      <c r="AY446" s="21"/>
      <c r="AZ446" s="21"/>
      <c r="BA446" s="21"/>
      <c r="BB446" s="21"/>
    </row>
    <row r="447" spans="1:54" s="1" customFormat="1" ht="12" hidden="1" customHeight="1">
      <c r="A447" s="3"/>
      <c r="B447" s="5"/>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21"/>
      <c r="AW447" s="21"/>
      <c r="AX447" s="21"/>
      <c r="AY447" s="21"/>
      <c r="AZ447" s="21"/>
      <c r="BA447" s="21"/>
      <c r="BB447" s="21"/>
    </row>
    <row r="448" spans="1:54" s="1" customFormat="1" ht="12" hidden="1" customHeight="1">
      <c r="A448" s="3"/>
      <c r="B448" s="5"/>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21"/>
      <c r="AW448" s="21"/>
      <c r="AX448" s="21"/>
      <c r="AY448" s="21"/>
      <c r="AZ448" s="21"/>
      <c r="BA448" s="21"/>
      <c r="BB448" s="21"/>
    </row>
    <row r="449" spans="1:54" s="1" customFormat="1" ht="12" hidden="1" customHeight="1">
      <c r="A449" s="3"/>
      <c r="B449" s="5"/>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21"/>
      <c r="AW449" s="21"/>
      <c r="AX449" s="21"/>
      <c r="AY449" s="21"/>
      <c r="AZ449" s="21"/>
      <c r="BA449" s="21"/>
      <c r="BB449" s="21"/>
    </row>
    <row r="450" spans="1:54" s="1" customFormat="1" ht="14.1" customHeight="1">
      <c r="A450" s="3"/>
      <c r="B450" s="5" t="s">
        <v>163</v>
      </c>
      <c r="C450" s="3"/>
      <c r="D450" s="3"/>
      <c r="E450" s="3"/>
      <c r="F450" s="3"/>
      <c r="G450" s="3"/>
      <c r="H450" s="3"/>
      <c r="I450" s="3"/>
      <c r="J450" s="3"/>
      <c r="K450" s="3"/>
      <c r="L450" s="3"/>
      <c r="M450" s="3"/>
      <c r="N450" s="3"/>
      <c r="O450" s="3"/>
      <c r="P450" s="3"/>
      <c r="Q450" s="3"/>
      <c r="R450" s="3"/>
      <c r="S450" s="3"/>
      <c r="T450" s="3"/>
      <c r="U450" s="3"/>
      <c r="V450" s="28"/>
      <c r="W450" s="28"/>
      <c r="X450" s="28"/>
      <c r="Y450" s="28"/>
      <c r="Z450" s="28"/>
      <c r="AA450" s="28"/>
      <c r="AB450" s="28"/>
      <c r="AC450" s="28"/>
      <c r="AD450" s="28"/>
      <c r="AE450" s="28"/>
      <c r="AF450" s="28"/>
      <c r="AG450" s="28"/>
      <c r="AH450" s="28"/>
      <c r="AI450" s="28"/>
      <c r="AJ450" s="28"/>
      <c r="AK450" s="28"/>
      <c r="AL450" s="28"/>
      <c r="AM450" s="3"/>
      <c r="AN450" s="3"/>
      <c r="AO450" s="3"/>
      <c r="AP450" s="3"/>
      <c r="AQ450" s="3"/>
      <c r="AR450" s="3"/>
      <c r="AS450" s="3"/>
      <c r="AT450" s="3"/>
      <c r="AU450" s="3"/>
      <c r="AV450" s="21"/>
      <c r="AW450" s="21"/>
      <c r="AX450" s="21"/>
      <c r="AY450" s="21"/>
      <c r="AZ450" s="21"/>
      <c r="BA450" s="21"/>
      <c r="BB450" s="21"/>
    </row>
    <row r="451" spans="1:54" s="1" customFormat="1" ht="13.15" customHeight="1">
      <c r="A451" s="3"/>
      <c r="B451" s="3"/>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3"/>
      <c r="AV451" s="21"/>
      <c r="AW451" s="21"/>
      <c r="AX451" s="21"/>
      <c r="AY451" s="21"/>
      <c r="AZ451" s="21"/>
      <c r="BA451" s="21"/>
      <c r="BB451" s="21"/>
    </row>
    <row r="452" spans="1:54" s="1" customFormat="1" ht="13.15" customHeight="1">
      <c r="A452" s="3"/>
      <c r="B452" s="3"/>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3"/>
      <c r="AV452" s="21"/>
      <c r="AW452" s="21"/>
      <c r="AX452" s="21"/>
      <c r="AY452" s="21"/>
      <c r="AZ452" s="21"/>
      <c r="BA452" s="125"/>
      <c r="BB452" s="21"/>
    </row>
    <row r="453" spans="1:54" s="1" customFormat="1" ht="13.15" customHeight="1">
      <c r="A453" s="3"/>
      <c r="B453" s="3"/>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3"/>
      <c r="AV453" s="21"/>
      <c r="AW453" s="21"/>
      <c r="AX453" s="21"/>
      <c r="AY453" s="21"/>
      <c r="AZ453" s="21"/>
      <c r="BA453" s="121"/>
      <c r="BB453" s="21"/>
    </row>
    <row r="454" spans="1:54" s="1" customFormat="1" ht="12" hidden="1" customHeight="1">
      <c r="A454" s="3"/>
      <c r="B454" s="3"/>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80"/>
      <c r="AR454" s="180"/>
      <c r="AS454" s="180"/>
      <c r="AT454" s="180"/>
      <c r="AU454" s="3"/>
      <c r="AV454" s="21"/>
      <c r="AW454" s="21"/>
      <c r="AX454" s="21"/>
      <c r="AY454" s="21"/>
      <c r="AZ454" s="21"/>
      <c r="BA454" s="21"/>
      <c r="BB454" s="21"/>
    </row>
    <row r="455" spans="1:54" s="1" customFormat="1" ht="12" hidden="1" customHeight="1">
      <c r="A455" s="3"/>
      <c r="B455" s="3"/>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80"/>
      <c r="AR455" s="180"/>
      <c r="AS455" s="180"/>
      <c r="AT455" s="180"/>
      <c r="AU455" s="3"/>
      <c r="AV455" s="21"/>
      <c r="AW455" s="21"/>
      <c r="AX455" s="21"/>
      <c r="AY455" s="21"/>
      <c r="AZ455" s="21"/>
      <c r="BA455" s="21"/>
      <c r="BB455" s="21"/>
    </row>
    <row r="456" spans="1:54" s="1" customFormat="1" ht="12" hidden="1" customHeight="1">
      <c r="A456" s="3"/>
      <c r="B456" s="3"/>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80"/>
      <c r="AR456" s="180"/>
      <c r="AS456" s="180"/>
      <c r="AT456" s="180"/>
      <c r="AU456" s="3"/>
      <c r="AV456" s="21"/>
      <c r="AW456" s="21"/>
      <c r="AX456" s="21"/>
      <c r="AY456" s="21"/>
      <c r="AZ456" s="21"/>
      <c r="BA456" s="21"/>
      <c r="BB456" s="21"/>
    </row>
    <row r="457" spans="1:54" s="1" customFormat="1" ht="12" hidden="1" customHeight="1">
      <c r="A457" s="3"/>
      <c r="B457" s="3"/>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80"/>
      <c r="AR457" s="180"/>
      <c r="AS457" s="180"/>
      <c r="AT457" s="180"/>
      <c r="AU457" s="3"/>
      <c r="AV457" s="21"/>
      <c r="AW457" s="21"/>
      <c r="AX457" s="21"/>
      <c r="AY457" s="21"/>
      <c r="AZ457" s="21"/>
      <c r="BA457" s="21"/>
      <c r="BB457" s="21"/>
    </row>
    <row r="458" spans="1:54" s="1" customFormat="1" ht="12" hidden="1" customHeight="1">
      <c r="A458" s="3"/>
      <c r="B458" s="3"/>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80"/>
      <c r="AR458" s="180"/>
      <c r="AS458" s="180"/>
      <c r="AT458" s="180"/>
      <c r="AU458" s="3"/>
      <c r="AV458" s="21"/>
      <c r="AW458" s="21"/>
      <c r="AX458" s="21"/>
      <c r="AY458" s="21"/>
      <c r="AZ458" s="21"/>
      <c r="BA458" s="21"/>
      <c r="BB458" s="21"/>
    </row>
    <row r="459" spans="1:54" s="1" customFormat="1" ht="12" hidden="1" customHeight="1">
      <c r="A459" s="3"/>
      <c r="B459" s="3"/>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3"/>
      <c r="AV459" s="21"/>
      <c r="AW459" s="21"/>
      <c r="AX459" s="21"/>
      <c r="AY459" s="21"/>
      <c r="AZ459" s="21"/>
      <c r="BA459" s="21"/>
      <c r="BB459" s="21"/>
    </row>
    <row r="460" spans="1:54" s="1" customFormat="1" ht="12" hidden="1" customHeight="1">
      <c r="A460" s="3"/>
      <c r="B460" s="3"/>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3"/>
      <c r="AV460" s="21"/>
      <c r="AW460" s="21"/>
      <c r="AX460" s="21"/>
      <c r="AY460" s="21"/>
      <c r="AZ460" s="21"/>
      <c r="BA460" s="21"/>
      <c r="BB460" s="21"/>
    </row>
    <row r="461" spans="1:54" s="1" customFormat="1" ht="12" hidden="1" customHeight="1">
      <c r="A461" s="3"/>
      <c r="B461" s="3"/>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3"/>
      <c r="AV461" s="21"/>
      <c r="AW461" s="21"/>
      <c r="AX461" s="21"/>
      <c r="AY461" s="21"/>
      <c r="AZ461" s="21"/>
      <c r="BA461" s="21"/>
      <c r="BB461" s="21"/>
    </row>
    <row r="462" spans="1:54" s="1" customFormat="1" ht="12" hidden="1" customHeight="1">
      <c r="A462" s="3"/>
      <c r="B462" s="3"/>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3"/>
      <c r="AV462" s="21"/>
      <c r="AW462" s="21"/>
      <c r="AX462" s="21"/>
      <c r="AY462" s="21"/>
      <c r="AZ462" s="21"/>
      <c r="BA462" s="21"/>
      <c r="BB462" s="21"/>
    </row>
    <row r="463" spans="1:54" s="1" customFormat="1" ht="12" hidden="1" customHeight="1">
      <c r="A463" s="3"/>
      <c r="B463" s="3"/>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3"/>
      <c r="AV463" s="21"/>
      <c r="AW463" s="21"/>
      <c r="AX463" s="21"/>
      <c r="AY463" s="21"/>
      <c r="AZ463" s="21"/>
      <c r="BA463" s="21"/>
      <c r="BB463" s="21"/>
    </row>
    <row r="464" spans="1:54" s="1" customFormat="1" ht="12" hidden="1" customHeight="1">
      <c r="A464" s="3"/>
      <c r="B464" s="3"/>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80"/>
      <c r="AR464" s="180"/>
      <c r="AS464" s="180"/>
      <c r="AT464" s="180"/>
      <c r="AU464" s="3"/>
      <c r="AV464" s="21"/>
      <c r="AW464" s="21"/>
      <c r="AX464" s="21"/>
      <c r="AY464" s="21"/>
      <c r="AZ464" s="21"/>
      <c r="BA464" s="21"/>
      <c r="BB464" s="21"/>
    </row>
    <row r="465" spans="1:54" s="1" customFormat="1" ht="12" hidden="1" customHeight="1">
      <c r="A465" s="3"/>
      <c r="B465" s="3"/>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3"/>
      <c r="AV465" s="21"/>
      <c r="AW465" s="21"/>
      <c r="AX465" s="21"/>
      <c r="AY465" s="21"/>
      <c r="AZ465" s="21"/>
      <c r="BA465" s="21"/>
      <c r="BB465" s="21"/>
    </row>
    <row r="466" spans="1:54" s="1" customFormat="1" ht="12" hidden="1" customHeight="1">
      <c r="A466" s="3"/>
      <c r="B466" s="3"/>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80"/>
      <c r="AR466" s="180"/>
      <c r="AS466" s="180"/>
      <c r="AT466" s="180"/>
      <c r="AU466" s="3"/>
      <c r="AV466" s="21"/>
      <c r="AW466" s="21"/>
      <c r="AX466" s="21"/>
      <c r="AY466" s="21"/>
      <c r="AZ466" s="21"/>
      <c r="BA466" s="21"/>
      <c r="BB466" s="21"/>
    </row>
    <row r="467" spans="1:54" s="1" customFormat="1" ht="12" hidden="1" customHeight="1">
      <c r="A467" s="3"/>
      <c r="B467" s="3"/>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3"/>
      <c r="AV467" s="21"/>
      <c r="AW467" s="21"/>
      <c r="AX467" s="21"/>
      <c r="AY467" s="21"/>
      <c r="AZ467" s="21"/>
      <c r="BA467" s="21"/>
      <c r="BB467" s="21"/>
    </row>
    <row r="468" spans="1:54" s="1" customFormat="1" ht="12" hidden="1" customHeight="1">
      <c r="A468" s="3"/>
      <c r="B468" s="3"/>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3"/>
      <c r="AV468" s="21"/>
      <c r="AW468" s="21"/>
      <c r="AX468" s="21"/>
      <c r="AY468" s="21"/>
      <c r="AZ468" s="21"/>
      <c r="BA468" s="21"/>
      <c r="BB468" s="21"/>
    </row>
    <row r="469" spans="1:54" s="1" customFormat="1" ht="12" hidden="1" customHeight="1">
      <c r="A469" s="3"/>
      <c r="B469" s="3"/>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80"/>
      <c r="AR469" s="180"/>
      <c r="AS469" s="180"/>
      <c r="AT469" s="180"/>
      <c r="AU469" s="3"/>
      <c r="AV469" s="21"/>
      <c r="AW469" s="21"/>
      <c r="AX469" s="21"/>
      <c r="AY469" s="21"/>
      <c r="AZ469" s="21"/>
      <c r="BA469" s="21"/>
      <c r="BB469" s="21"/>
    </row>
    <row r="470" spans="1:54" s="1" customFormat="1" ht="12" hidden="1" customHeight="1">
      <c r="A470" s="3"/>
      <c r="B470" s="3"/>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3"/>
      <c r="AV470" s="21"/>
      <c r="AW470" s="21"/>
      <c r="AX470" s="21"/>
      <c r="AY470" s="21"/>
      <c r="AZ470" s="21"/>
      <c r="BA470" s="126"/>
      <c r="BB470" s="21"/>
    </row>
    <row r="471" spans="1:54" s="1" customFormat="1"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21"/>
      <c r="AW471" s="21"/>
      <c r="AX471" s="21"/>
      <c r="AY471" s="21"/>
      <c r="AZ471" s="21"/>
      <c r="BA471" s="21"/>
      <c r="BB471" s="21"/>
    </row>
    <row r="472" spans="1:54" s="1" customFormat="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21"/>
      <c r="AW472" s="21"/>
      <c r="AX472" s="21"/>
      <c r="AY472" s="21"/>
      <c r="AZ472" s="21"/>
      <c r="BA472" s="21"/>
      <c r="BB472" s="21"/>
    </row>
    <row r="473" spans="1:54" s="1" customFormat="1"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s="22"/>
      <c r="AW473" s="21"/>
      <c r="AX473" s="21"/>
      <c r="AY473" s="21"/>
      <c r="AZ473" s="21"/>
      <c r="BA473" s="21"/>
      <c r="BB473" s="21"/>
    </row>
    <row r="474" spans="1:54" s="1" customFormat="1"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s="22"/>
      <c r="AW474" s="21"/>
      <c r="AX474" s="21"/>
      <c r="AY474" s="21"/>
      <c r="AZ474" s="21"/>
      <c r="BA474" s="21"/>
      <c r="BB474" s="21"/>
    </row>
    <row r="475" spans="1:54" s="1" customFormat="1"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s="22"/>
      <c r="AW475" s="21"/>
      <c r="AX475" s="21"/>
      <c r="AY475" s="21"/>
      <c r="AZ475" s="21"/>
      <c r="BA475" s="21"/>
      <c r="BB475" s="21"/>
    </row>
    <row r="476" spans="1:54" s="1" customFormat="1" ht="13.15" customHeight="1">
      <c r="A476" s="3"/>
      <c r="B476" s="158" t="s">
        <v>21</v>
      </c>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24"/>
      <c r="AW476" s="21"/>
      <c r="AX476" s="21"/>
      <c r="AY476" s="21"/>
      <c r="AZ476" s="21"/>
      <c r="BA476" s="21"/>
      <c r="BB476" s="21"/>
    </row>
    <row r="477" spans="1:54" s="1" customFormat="1" ht="14.1" customHeight="1">
      <c r="A477" s="3"/>
      <c r="B477" s="3" t="s">
        <v>183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1"/>
      <c r="AH477" s="11"/>
      <c r="AI477" s="3"/>
      <c r="AJ477" s="3"/>
      <c r="AK477" s="3"/>
      <c r="AL477" s="3"/>
      <c r="AM477" s="3"/>
      <c r="AN477" s="3"/>
      <c r="AO477" s="3"/>
      <c r="AP477" s="3"/>
      <c r="AQ477" s="3"/>
      <c r="AR477" s="3"/>
      <c r="AS477" s="3"/>
      <c r="AT477" s="3"/>
      <c r="AU477" s="3"/>
      <c r="AV477" s="21"/>
      <c r="AW477" s="21"/>
      <c r="AX477" s="21"/>
      <c r="AY477" s="21"/>
      <c r="AZ477" s="21"/>
      <c r="BA477" s="21"/>
      <c r="BB477" s="21"/>
    </row>
    <row r="478" spans="1:54" s="1" customFormat="1"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21"/>
      <c r="AW478" s="21"/>
      <c r="AX478" s="21"/>
      <c r="AY478" s="21"/>
      <c r="AZ478" s="21"/>
      <c r="BA478" s="21"/>
      <c r="BB478" s="21"/>
    </row>
    <row r="479" spans="1:54" s="1" customFormat="1"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21"/>
      <c r="AW479" s="21"/>
      <c r="AX479" s="21"/>
      <c r="AY479" s="21"/>
      <c r="AZ479" s="21"/>
      <c r="BA479" s="21"/>
      <c r="BB479" s="21"/>
    </row>
    <row r="480" spans="1:54" s="1" customFormat="1">
      <c r="A480" s="18"/>
      <c r="B480" s="5" t="s">
        <v>164</v>
      </c>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22"/>
      <c r="AW480" s="21"/>
      <c r="AX480" s="21"/>
      <c r="AY480" s="21"/>
      <c r="AZ480" s="21"/>
      <c r="BA480" s="21"/>
      <c r="BB480" s="21"/>
    </row>
    <row r="481" spans="1:54" s="1" customFormat="1" ht="6" customHeight="1">
      <c r="A481" s="18"/>
      <c r="B481" s="5"/>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22"/>
      <c r="AW481" s="21"/>
      <c r="AX481" s="21"/>
      <c r="AY481" s="21"/>
      <c r="AZ481" s="21"/>
      <c r="BA481" s="21"/>
      <c r="BB481" s="21"/>
    </row>
    <row r="482" spans="1:54" s="1" customFormat="1" ht="18" customHeight="1">
      <c r="A482" s="18"/>
      <c r="B482" s="174" t="s">
        <v>185</v>
      </c>
      <c r="C482" s="175"/>
      <c r="D482" s="175"/>
      <c r="E482" s="175"/>
      <c r="F482" s="175"/>
      <c r="G482" s="176"/>
      <c r="H482" s="177" t="s">
        <v>186</v>
      </c>
      <c r="I482" s="178"/>
      <c r="J482" s="178"/>
      <c r="K482" s="178"/>
      <c r="L482" s="178"/>
      <c r="M482" s="178"/>
      <c r="N482" s="178"/>
      <c r="O482" s="178"/>
      <c r="P482" s="178"/>
      <c r="Q482" s="179"/>
      <c r="R482" s="177" t="s">
        <v>187</v>
      </c>
      <c r="S482" s="178"/>
      <c r="T482" s="178"/>
      <c r="U482" s="178"/>
      <c r="V482" s="178"/>
      <c r="W482" s="178"/>
      <c r="X482" s="178"/>
      <c r="Y482" s="178"/>
      <c r="Z482" s="178"/>
      <c r="AA482" s="179"/>
      <c r="AB482" s="177" t="s">
        <v>188</v>
      </c>
      <c r="AC482" s="178"/>
      <c r="AD482" s="178"/>
      <c r="AE482" s="178"/>
      <c r="AF482" s="178"/>
      <c r="AG482" s="179"/>
      <c r="AH482" s="177" t="s">
        <v>190</v>
      </c>
      <c r="AI482" s="178"/>
      <c r="AJ482" s="178"/>
      <c r="AK482" s="178"/>
      <c r="AL482" s="178"/>
      <c r="AM482" s="178"/>
      <c r="AN482" s="178"/>
      <c r="AO482" s="178"/>
      <c r="AP482" s="178"/>
      <c r="AQ482" s="178"/>
      <c r="AR482" s="178"/>
      <c r="AS482" s="178"/>
      <c r="AT482" s="179"/>
      <c r="AU482" s="18"/>
      <c r="AV482" s="22"/>
      <c r="AW482" s="21"/>
      <c r="AX482" s="21"/>
      <c r="AY482" s="21"/>
      <c r="AZ482" s="21"/>
      <c r="BA482" s="21"/>
      <c r="BB482" s="21"/>
    </row>
    <row r="483" spans="1:54" s="1" customFormat="1" ht="18" customHeight="1">
      <c r="A483" s="18"/>
      <c r="B483" s="168" t="s">
        <v>184</v>
      </c>
      <c r="C483" s="169"/>
      <c r="D483" s="169"/>
      <c r="E483" s="169"/>
      <c r="F483" s="169"/>
      <c r="G483" s="170"/>
      <c r="H483" s="171"/>
      <c r="I483" s="172"/>
      <c r="J483" s="172"/>
      <c r="K483" s="172"/>
      <c r="L483" s="172"/>
      <c r="M483" s="172"/>
      <c r="N483" s="172"/>
      <c r="O483" s="172"/>
      <c r="P483" s="172"/>
      <c r="Q483" s="173"/>
      <c r="R483" s="171"/>
      <c r="S483" s="172"/>
      <c r="T483" s="172"/>
      <c r="U483" s="172"/>
      <c r="V483" s="172"/>
      <c r="W483" s="172"/>
      <c r="X483" s="172"/>
      <c r="Y483" s="172"/>
      <c r="Z483" s="172"/>
      <c r="AA483" s="173"/>
      <c r="AB483" s="171" t="s">
        <v>189</v>
      </c>
      <c r="AC483" s="172"/>
      <c r="AD483" s="172"/>
      <c r="AE483" s="172"/>
      <c r="AF483" s="172"/>
      <c r="AG483" s="173"/>
      <c r="AH483" s="171"/>
      <c r="AI483" s="172"/>
      <c r="AJ483" s="172"/>
      <c r="AK483" s="172"/>
      <c r="AL483" s="172"/>
      <c r="AM483" s="172"/>
      <c r="AN483" s="172"/>
      <c r="AO483" s="172"/>
      <c r="AP483" s="172"/>
      <c r="AQ483" s="172"/>
      <c r="AR483" s="172"/>
      <c r="AS483" s="172"/>
      <c r="AT483" s="173"/>
      <c r="AU483" s="18"/>
      <c r="AV483" s="22"/>
      <c r="AW483" s="21"/>
      <c r="AX483" s="21"/>
      <c r="AY483" s="21"/>
      <c r="AZ483" s="21"/>
      <c r="BA483" s="21"/>
      <c r="BB483" s="21"/>
    </row>
    <row r="484" spans="1:54" s="1" customFormat="1" ht="36" customHeight="1">
      <c r="A484" s="18"/>
      <c r="B484" s="159"/>
      <c r="C484" s="160"/>
      <c r="D484" s="160"/>
      <c r="E484" s="160"/>
      <c r="F484" s="160"/>
      <c r="G484" s="161"/>
      <c r="H484" s="162"/>
      <c r="I484" s="163"/>
      <c r="J484" s="163"/>
      <c r="K484" s="163"/>
      <c r="L484" s="163"/>
      <c r="M484" s="163"/>
      <c r="N484" s="163"/>
      <c r="O484" s="163"/>
      <c r="P484" s="163"/>
      <c r="Q484" s="164"/>
      <c r="R484" s="162"/>
      <c r="S484" s="163"/>
      <c r="T484" s="163"/>
      <c r="U484" s="163"/>
      <c r="V484" s="163"/>
      <c r="W484" s="163"/>
      <c r="X484" s="163"/>
      <c r="Y484" s="163"/>
      <c r="Z484" s="163"/>
      <c r="AA484" s="164"/>
      <c r="AB484" s="165"/>
      <c r="AC484" s="166"/>
      <c r="AD484" s="166"/>
      <c r="AE484" s="166"/>
      <c r="AF484" s="166"/>
      <c r="AG484" s="167"/>
      <c r="AH484" s="162"/>
      <c r="AI484" s="163"/>
      <c r="AJ484" s="163"/>
      <c r="AK484" s="163"/>
      <c r="AL484" s="163"/>
      <c r="AM484" s="163"/>
      <c r="AN484" s="163"/>
      <c r="AO484" s="163"/>
      <c r="AP484" s="163"/>
      <c r="AQ484" s="163"/>
      <c r="AR484" s="163"/>
      <c r="AS484" s="163"/>
      <c r="AT484" s="164"/>
      <c r="AU484" s="18"/>
      <c r="AV484" s="22"/>
      <c r="AW484" s="21"/>
      <c r="AX484" s="21"/>
      <c r="AY484" s="21"/>
      <c r="AZ484" s="21"/>
      <c r="BA484" s="21"/>
      <c r="BB484" s="21"/>
    </row>
    <row r="485" spans="1:54" s="1" customFormat="1" ht="36" customHeight="1">
      <c r="A485" s="18"/>
      <c r="B485" s="159"/>
      <c r="C485" s="160"/>
      <c r="D485" s="160"/>
      <c r="E485" s="160"/>
      <c r="F485" s="160"/>
      <c r="G485" s="161"/>
      <c r="H485" s="162"/>
      <c r="I485" s="163"/>
      <c r="J485" s="163"/>
      <c r="K485" s="163"/>
      <c r="L485" s="163"/>
      <c r="M485" s="163"/>
      <c r="N485" s="163"/>
      <c r="O485" s="163"/>
      <c r="P485" s="163"/>
      <c r="Q485" s="164"/>
      <c r="R485" s="162"/>
      <c r="S485" s="163"/>
      <c r="T485" s="163"/>
      <c r="U485" s="163"/>
      <c r="V485" s="163"/>
      <c r="W485" s="163"/>
      <c r="X485" s="163"/>
      <c r="Y485" s="163"/>
      <c r="Z485" s="163"/>
      <c r="AA485" s="164"/>
      <c r="AB485" s="165"/>
      <c r="AC485" s="166"/>
      <c r="AD485" s="166"/>
      <c r="AE485" s="166"/>
      <c r="AF485" s="166"/>
      <c r="AG485" s="167"/>
      <c r="AH485" s="162"/>
      <c r="AI485" s="163"/>
      <c r="AJ485" s="163"/>
      <c r="AK485" s="163"/>
      <c r="AL485" s="163"/>
      <c r="AM485" s="163"/>
      <c r="AN485" s="163"/>
      <c r="AO485" s="163"/>
      <c r="AP485" s="163"/>
      <c r="AQ485" s="163"/>
      <c r="AR485" s="163"/>
      <c r="AS485" s="163"/>
      <c r="AT485" s="164"/>
      <c r="AU485" s="18"/>
      <c r="AV485" s="22"/>
      <c r="AW485" s="21"/>
      <c r="AX485" s="21"/>
      <c r="AY485" s="21"/>
      <c r="AZ485" s="21"/>
      <c r="BA485" s="21"/>
      <c r="BB485" s="21"/>
    </row>
    <row r="486" spans="1:54" s="1" customFormat="1" ht="36" customHeight="1">
      <c r="A486" s="18"/>
      <c r="B486" s="159"/>
      <c r="C486" s="160"/>
      <c r="D486" s="160"/>
      <c r="E486" s="160"/>
      <c r="F486" s="160"/>
      <c r="G486" s="161"/>
      <c r="H486" s="162"/>
      <c r="I486" s="163"/>
      <c r="J486" s="163"/>
      <c r="K486" s="163"/>
      <c r="L486" s="163"/>
      <c r="M486" s="163"/>
      <c r="N486" s="163"/>
      <c r="O486" s="163"/>
      <c r="P486" s="163"/>
      <c r="Q486" s="164"/>
      <c r="R486" s="162"/>
      <c r="S486" s="163"/>
      <c r="T486" s="163"/>
      <c r="U486" s="163"/>
      <c r="V486" s="163"/>
      <c r="W486" s="163"/>
      <c r="X486" s="163"/>
      <c r="Y486" s="163"/>
      <c r="Z486" s="163"/>
      <c r="AA486" s="164"/>
      <c r="AB486" s="165"/>
      <c r="AC486" s="166"/>
      <c r="AD486" s="166"/>
      <c r="AE486" s="166"/>
      <c r="AF486" s="166"/>
      <c r="AG486" s="167"/>
      <c r="AH486" s="162"/>
      <c r="AI486" s="163"/>
      <c r="AJ486" s="163"/>
      <c r="AK486" s="163"/>
      <c r="AL486" s="163"/>
      <c r="AM486" s="163"/>
      <c r="AN486" s="163"/>
      <c r="AO486" s="163"/>
      <c r="AP486" s="163"/>
      <c r="AQ486" s="163"/>
      <c r="AR486" s="163"/>
      <c r="AS486" s="163"/>
      <c r="AT486" s="164"/>
      <c r="AU486" s="18"/>
      <c r="AV486" s="22"/>
      <c r="AW486" s="21"/>
      <c r="AX486" s="21"/>
      <c r="AY486" s="21"/>
      <c r="AZ486" s="21"/>
      <c r="BA486" s="121"/>
      <c r="BB486" s="21"/>
    </row>
    <row r="487" spans="1:54" s="1" customFormat="1" ht="36" hidden="1" customHeight="1">
      <c r="A487" s="18"/>
      <c r="B487" s="149"/>
      <c r="C487" s="150"/>
      <c r="D487" s="150"/>
      <c r="E487" s="150"/>
      <c r="F487" s="150"/>
      <c r="G487" s="151"/>
      <c r="H487" s="152"/>
      <c r="I487" s="153"/>
      <c r="J487" s="153"/>
      <c r="K487" s="153"/>
      <c r="L487" s="153"/>
      <c r="M487" s="153"/>
      <c r="N487" s="153"/>
      <c r="O487" s="153"/>
      <c r="P487" s="153"/>
      <c r="Q487" s="154"/>
      <c r="R487" s="152"/>
      <c r="S487" s="153"/>
      <c r="T487" s="153"/>
      <c r="U487" s="153"/>
      <c r="V487" s="153"/>
      <c r="W487" s="153"/>
      <c r="X487" s="153"/>
      <c r="Y487" s="153"/>
      <c r="Z487" s="153"/>
      <c r="AA487" s="154"/>
      <c r="AB487" s="155"/>
      <c r="AC487" s="156"/>
      <c r="AD487" s="156"/>
      <c r="AE487" s="156"/>
      <c r="AF487" s="156"/>
      <c r="AG487" s="157"/>
      <c r="AH487" s="152"/>
      <c r="AI487" s="153"/>
      <c r="AJ487" s="153"/>
      <c r="AK487" s="153"/>
      <c r="AL487" s="153"/>
      <c r="AM487" s="153"/>
      <c r="AN487" s="153"/>
      <c r="AO487" s="153"/>
      <c r="AP487" s="153"/>
      <c r="AQ487" s="153"/>
      <c r="AR487" s="153"/>
      <c r="AS487" s="153"/>
      <c r="AT487" s="154"/>
      <c r="AU487" s="18"/>
      <c r="AV487" s="22"/>
      <c r="AW487" s="21"/>
      <c r="AX487" s="21"/>
      <c r="AY487" s="21"/>
      <c r="AZ487" s="21"/>
      <c r="BA487" s="21"/>
      <c r="BB487" s="21"/>
    </row>
    <row r="488" spans="1:54" s="1" customFormat="1" ht="36" hidden="1" customHeight="1">
      <c r="A488" s="18"/>
      <c r="B488" s="149"/>
      <c r="C488" s="150"/>
      <c r="D488" s="150"/>
      <c r="E488" s="150"/>
      <c r="F488" s="150"/>
      <c r="G488" s="151"/>
      <c r="H488" s="152"/>
      <c r="I488" s="153"/>
      <c r="J488" s="153"/>
      <c r="K488" s="153"/>
      <c r="L488" s="153"/>
      <c r="M488" s="153"/>
      <c r="N488" s="153"/>
      <c r="O488" s="153"/>
      <c r="P488" s="153"/>
      <c r="Q488" s="154"/>
      <c r="R488" s="152"/>
      <c r="S488" s="153"/>
      <c r="T488" s="153"/>
      <c r="U488" s="153"/>
      <c r="V488" s="153"/>
      <c r="W488" s="153"/>
      <c r="X488" s="153"/>
      <c r="Y488" s="153"/>
      <c r="Z488" s="153"/>
      <c r="AA488" s="154"/>
      <c r="AB488" s="155"/>
      <c r="AC488" s="156"/>
      <c r="AD488" s="156"/>
      <c r="AE488" s="156"/>
      <c r="AF488" s="156"/>
      <c r="AG488" s="157"/>
      <c r="AH488" s="152"/>
      <c r="AI488" s="153"/>
      <c r="AJ488" s="153"/>
      <c r="AK488" s="153"/>
      <c r="AL488" s="153"/>
      <c r="AM488" s="153"/>
      <c r="AN488" s="153"/>
      <c r="AO488" s="153"/>
      <c r="AP488" s="153"/>
      <c r="AQ488" s="153"/>
      <c r="AR488" s="153"/>
      <c r="AS488" s="153"/>
      <c r="AT488" s="154"/>
      <c r="AU488" s="18"/>
      <c r="AV488" s="22"/>
      <c r="AW488" s="21"/>
      <c r="AX488" s="21"/>
      <c r="AY488" s="21"/>
      <c r="AZ488" s="21"/>
      <c r="BA488" s="21"/>
      <c r="BB488" s="21"/>
    </row>
    <row r="489" spans="1:54" s="1" customFormat="1" ht="36" hidden="1" customHeight="1">
      <c r="A489" s="18"/>
      <c r="B489" s="149"/>
      <c r="C489" s="150"/>
      <c r="D489" s="150"/>
      <c r="E489" s="150"/>
      <c r="F489" s="150"/>
      <c r="G489" s="151"/>
      <c r="H489" s="152"/>
      <c r="I489" s="153"/>
      <c r="J489" s="153"/>
      <c r="K489" s="153"/>
      <c r="L489" s="153"/>
      <c r="M489" s="153"/>
      <c r="N489" s="153"/>
      <c r="O489" s="153"/>
      <c r="P489" s="153"/>
      <c r="Q489" s="154"/>
      <c r="R489" s="152"/>
      <c r="S489" s="153"/>
      <c r="T489" s="153"/>
      <c r="U489" s="153"/>
      <c r="V489" s="153"/>
      <c r="W489" s="153"/>
      <c r="X489" s="153"/>
      <c r="Y489" s="153"/>
      <c r="Z489" s="153"/>
      <c r="AA489" s="154"/>
      <c r="AB489" s="155"/>
      <c r="AC489" s="156"/>
      <c r="AD489" s="156"/>
      <c r="AE489" s="156"/>
      <c r="AF489" s="156"/>
      <c r="AG489" s="157"/>
      <c r="AH489" s="152"/>
      <c r="AI489" s="153"/>
      <c r="AJ489" s="153"/>
      <c r="AK489" s="153"/>
      <c r="AL489" s="153"/>
      <c r="AM489" s="153"/>
      <c r="AN489" s="153"/>
      <c r="AO489" s="153"/>
      <c r="AP489" s="153"/>
      <c r="AQ489" s="153"/>
      <c r="AR489" s="153"/>
      <c r="AS489" s="153"/>
      <c r="AT489" s="154"/>
      <c r="AU489" s="18"/>
      <c r="AV489" s="22"/>
      <c r="AW489" s="21"/>
      <c r="AX489" s="21"/>
      <c r="AY489" s="21"/>
      <c r="AZ489" s="21"/>
      <c r="BA489" s="21"/>
      <c r="BB489" s="21"/>
    </row>
    <row r="490" spans="1:54" s="1" customFormat="1" ht="36" hidden="1" customHeight="1">
      <c r="A490" s="18"/>
      <c r="B490" s="149"/>
      <c r="C490" s="150"/>
      <c r="D490" s="150"/>
      <c r="E490" s="150"/>
      <c r="F490" s="150"/>
      <c r="G490" s="151"/>
      <c r="H490" s="152"/>
      <c r="I490" s="153"/>
      <c r="J490" s="153"/>
      <c r="K490" s="153"/>
      <c r="L490" s="153"/>
      <c r="M490" s="153"/>
      <c r="N490" s="153"/>
      <c r="O490" s="153"/>
      <c r="P490" s="153"/>
      <c r="Q490" s="154"/>
      <c r="R490" s="152"/>
      <c r="S490" s="153"/>
      <c r="T490" s="153"/>
      <c r="U490" s="153"/>
      <c r="V490" s="153"/>
      <c r="W490" s="153"/>
      <c r="X490" s="153"/>
      <c r="Y490" s="153"/>
      <c r="Z490" s="153"/>
      <c r="AA490" s="154"/>
      <c r="AB490" s="155"/>
      <c r="AC490" s="156"/>
      <c r="AD490" s="156"/>
      <c r="AE490" s="156"/>
      <c r="AF490" s="156"/>
      <c r="AG490" s="157"/>
      <c r="AH490" s="152"/>
      <c r="AI490" s="153"/>
      <c r="AJ490" s="153"/>
      <c r="AK490" s="153"/>
      <c r="AL490" s="153"/>
      <c r="AM490" s="153"/>
      <c r="AN490" s="153"/>
      <c r="AO490" s="153"/>
      <c r="AP490" s="153"/>
      <c r="AQ490" s="153"/>
      <c r="AR490" s="153"/>
      <c r="AS490" s="153"/>
      <c r="AT490" s="154"/>
      <c r="AU490" s="18"/>
      <c r="AV490" s="22"/>
      <c r="AW490" s="21"/>
      <c r="AX490" s="21"/>
      <c r="AY490" s="21"/>
      <c r="AZ490" s="21"/>
      <c r="BA490" s="21"/>
      <c r="BB490" s="21"/>
    </row>
    <row r="491" spans="1:54" s="1" customFormat="1" ht="36" hidden="1" customHeight="1">
      <c r="A491" s="18"/>
      <c r="B491" s="149"/>
      <c r="C491" s="150"/>
      <c r="D491" s="150"/>
      <c r="E491" s="150"/>
      <c r="F491" s="150"/>
      <c r="G491" s="151"/>
      <c r="H491" s="152"/>
      <c r="I491" s="153"/>
      <c r="J491" s="153"/>
      <c r="K491" s="153"/>
      <c r="L491" s="153"/>
      <c r="M491" s="153"/>
      <c r="N491" s="153"/>
      <c r="O491" s="153"/>
      <c r="P491" s="153"/>
      <c r="Q491" s="154"/>
      <c r="R491" s="152"/>
      <c r="S491" s="153"/>
      <c r="T491" s="153"/>
      <c r="U491" s="153"/>
      <c r="V491" s="153"/>
      <c r="W491" s="153"/>
      <c r="X491" s="153"/>
      <c r="Y491" s="153"/>
      <c r="Z491" s="153"/>
      <c r="AA491" s="154"/>
      <c r="AB491" s="155"/>
      <c r="AC491" s="156"/>
      <c r="AD491" s="156"/>
      <c r="AE491" s="156"/>
      <c r="AF491" s="156"/>
      <c r="AG491" s="157"/>
      <c r="AH491" s="152"/>
      <c r="AI491" s="153"/>
      <c r="AJ491" s="153"/>
      <c r="AK491" s="153"/>
      <c r="AL491" s="153"/>
      <c r="AM491" s="153"/>
      <c r="AN491" s="153"/>
      <c r="AO491" s="153"/>
      <c r="AP491" s="153"/>
      <c r="AQ491" s="153"/>
      <c r="AR491" s="153"/>
      <c r="AS491" s="153"/>
      <c r="AT491" s="154"/>
      <c r="AU491" s="18"/>
      <c r="AV491" s="22"/>
      <c r="AW491" s="21"/>
      <c r="AX491" s="21"/>
      <c r="AY491" s="21"/>
      <c r="AZ491" s="21"/>
      <c r="BA491" s="21"/>
      <c r="BB491" s="21"/>
    </row>
    <row r="492" spans="1:54" s="1" customFormat="1" ht="36" hidden="1" customHeight="1">
      <c r="A492" s="18"/>
      <c r="B492" s="149"/>
      <c r="C492" s="150"/>
      <c r="D492" s="150"/>
      <c r="E492" s="150"/>
      <c r="F492" s="150"/>
      <c r="G492" s="151"/>
      <c r="H492" s="152"/>
      <c r="I492" s="153"/>
      <c r="J492" s="153"/>
      <c r="K492" s="153"/>
      <c r="L492" s="153"/>
      <c r="M492" s="153"/>
      <c r="N492" s="153"/>
      <c r="O492" s="153"/>
      <c r="P492" s="153"/>
      <c r="Q492" s="154"/>
      <c r="R492" s="152"/>
      <c r="S492" s="153"/>
      <c r="T492" s="153"/>
      <c r="U492" s="153"/>
      <c r="V492" s="153"/>
      <c r="W492" s="153"/>
      <c r="X492" s="153"/>
      <c r="Y492" s="153"/>
      <c r="Z492" s="153"/>
      <c r="AA492" s="154"/>
      <c r="AB492" s="155"/>
      <c r="AC492" s="156"/>
      <c r="AD492" s="156"/>
      <c r="AE492" s="156"/>
      <c r="AF492" s="156"/>
      <c r="AG492" s="157"/>
      <c r="AH492" s="152"/>
      <c r="AI492" s="153"/>
      <c r="AJ492" s="153"/>
      <c r="AK492" s="153"/>
      <c r="AL492" s="153"/>
      <c r="AM492" s="153"/>
      <c r="AN492" s="153"/>
      <c r="AO492" s="153"/>
      <c r="AP492" s="153"/>
      <c r="AQ492" s="153"/>
      <c r="AR492" s="153"/>
      <c r="AS492" s="153"/>
      <c r="AT492" s="154"/>
      <c r="AU492" s="18"/>
      <c r="AV492" s="22"/>
      <c r="AW492" s="21"/>
      <c r="AX492" s="21"/>
      <c r="AY492" s="21"/>
      <c r="AZ492" s="21"/>
      <c r="BA492" s="21"/>
      <c r="BB492" s="21"/>
    </row>
    <row r="493" spans="1:54" s="1" customFormat="1" ht="36" hidden="1" customHeight="1">
      <c r="A493" s="18"/>
      <c r="B493" s="149"/>
      <c r="C493" s="150"/>
      <c r="D493" s="150"/>
      <c r="E493" s="150"/>
      <c r="F493" s="150"/>
      <c r="G493" s="151"/>
      <c r="H493" s="152"/>
      <c r="I493" s="153"/>
      <c r="J493" s="153"/>
      <c r="K493" s="153"/>
      <c r="L493" s="153"/>
      <c r="M493" s="153"/>
      <c r="N493" s="153"/>
      <c r="O493" s="153"/>
      <c r="P493" s="153"/>
      <c r="Q493" s="154"/>
      <c r="R493" s="152"/>
      <c r="S493" s="153"/>
      <c r="T493" s="153"/>
      <c r="U493" s="153"/>
      <c r="V493" s="153"/>
      <c r="W493" s="153"/>
      <c r="X493" s="153"/>
      <c r="Y493" s="153"/>
      <c r="Z493" s="153"/>
      <c r="AA493" s="154"/>
      <c r="AB493" s="155"/>
      <c r="AC493" s="156"/>
      <c r="AD493" s="156"/>
      <c r="AE493" s="156"/>
      <c r="AF493" s="156"/>
      <c r="AG493" s="157"/>
      <c r="AH493" s="152"/>
      <c r="AI493" s="153"/>
      <c r="AJ493" s="153"/>
      <c r="AK493" s="153"/>
      <c r="AL493" s="153"/>
      <c r="AM493" s="153"/>
      <c r="AN493" s="153"/>
      <c r="AO493" s="153"/>
      <c r="AP493" s="153"/>
      <c r="AQ493" s="153"/>
      <c r="AR493" s="153"/>
      <c r="AS493" s="153"/>
      <c r="AT493" s="154"/>
      <c r="AU493" s="18"/>
      <c r="AV493" s="22"/>
      <c r="AW493" s="21"/>
      <c r="AX493" s="21"/>
      <c r="AY493" s="21"/>
      <c r="AZ493" s="21"/>
      <c r="BA493" s="126"/>
      <c r="BB493" s="21"/>
    </row>
    <row r="494" spans="1:54" s="1" customFormat="1" ht="18"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22"/>
      <c r="AW494" s="21"/>
      <c r="AX494" s="21"/>
      <c r="AY494" s="21"/>
      <c r="AZ494" s="21"/>
      <c r="BA494" s="21"/>
      <c r="BB494" s="21"/>
    </row>
    <row r="495" spans="1:54" s="1" customFormat="1">
      <c r="A495" s="18"/>
      <c r="B495" s="25" t="s">
        <v>167</v>
      </c>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22"/>
      <c r="AW495" s="21"/>
      <c r="AX495" s="21"/>
      <c r="AY495" s="21"/>
      <c r="AZ495" s="21"/>
      <c r="BA495" s="21"/>
      <c r="BB495" s="21"/>
    </row>
    <row r="496" spans="1:54" s="1" customFormat="1" ht="6"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22"/>
      <c r="AW496" s="21"/>
      <c r="AX496" s="21"/>
      <c r="AY496" s="21"/>
      <c r="AZ496" s="21"/>
      <c r="BA496" s="21"/>
      <c r="BB496" s="21"/>
    </row>
    <row r="497" spans="1:54" s="1" customFormat="1" ht="18" customHeight="1">
      <c r="A497" s="18"/>
      <c r="B497" s="174" t="s">
        <v>185</v>
      </c>
      <c r="C497" s="175"/>
      <c r="D497" s="175"/>
      <c r="E497" s="175"/>
      <c r="F497" s="175"/>
      <c r="G497" s="176"/>
      <c r="H497" s="177" t="s">
        <v>186</v>
      </c>
      <c r="I497" s="178"/>
      <c r="J497" s="178"/>
      <c r="K497" s="178"/>
      <c r="L497" s="178"/>
      <c r="M497" s="178"/>
      <c r="N497" s="178"/>
      <c r="O497" s="178"/>
      <c r="P497" s="178"/>
      <c r="Q497" s="179"/>
      <c r="R497" s="177" t="s">
        <v>187</v>
      </c>
      <c r="S497" s="178"/>
      <c r="T497" s="178"/>
      <c r="U497" s="178"/>
      <c r="V497" s="178"/>
      <c r="W497" s="178"/>
      <c r="X497" s="178"/>
      <c r="Y497" s="178"/>
      <c r="Z497" s="178"/>
      <c r="AA497" s="179"/>
      <c r="AB497" s="177" t="s">
        <v>188</v>
      </c>
      <c r="AC497" s="178"/>
      <c r="AD497" s="178"/>
      <c r="AE497" s="178"/>
      <c r="AF497" s="178"/>
      <c r="AG497" s="179"/>
      <c r="AH497" s="177" t="s">
        <v>190</v>
      </c>
      <c r="AI497" s="178"/>
      <c r="AJ497" s="178"/>
      <c r="AK497" s="178"/>
      <c r="AL497" s="178"/>
      <c r="AM497" s="178"/>
      <c r="AN497" s="178"/>
      <c r="AO497" s="178"/>
      <c r="AP497" s="178"/>
      <c r="AQ497" s="178"/>
      <c r="AR497" s="178"/>
      <c r="AS497" s="178"/>
      <c r="AT497" s="179"/>
      <c r="AU497" s="18"/>
      <c r="AV497" s="22"/>
      <c r="AW497" s="21"/>
      <c r="AX497" s="21"/>
      <c r="AY497" s="21"/>
      <c r="AZ497" s="21"/>
      <c r="BA497" s="21"/>
      <c r="BB497" s="21"/>
    </row>
    <row r="498" spans="1:54" s="1" customFormat="1" ht="18" customHeight="1">
      <c r="A498" s="18"/>
      <c r="B498" s="168" t="s">
        <v>184</v>
      </c>
      <c r="C498" s="169"/>
      <c r="D498" s="169"/>
      <c r="E498" s="169"/>
      <c r="F498" s="169"/>
      <c r="G498" s="170"/>
      <c r="H498" s="171"/>
      <c r="I498" s="172"/>
      <c r="J498" s="172"/>
      <c r="K498" s="172"/>
      <c r="L498" s="172"/>
      <c r="M498" s="172"/>
      <c r="N498" s="172"/>
      <c r="O498" s="172"/>
      <c r="P498" s="172"/>
      <c r="Q498" s="173"/>
      <c r="R498" s="171"/>
      <c r="S498" s="172"/>
      <c r="T498" s="172"/>
      <c r="U498" s="172"/>
      <c r="V498" s="172"/>
      <c r="W498" s="172"/>
      <c r="X498" s="172"/>
      <c r="Y498" s="172"/>
      <c r="Z498" s="172"/>
      <c r="AA498" s="173"/>
      <c r="AB498" s="171" t="s">
        <v>189</v>
      </c>
      <c r="AC498" s="172"/>
      <c r="AD498" s="172"/>
      <c r="AE498" s="172"/>
      <c r="AF498" s="172"/>
      <c r="AG498" s="173"/>
      <c r="AH498" s="171"/>
      <c r="AI498" s="172"/>
      <c r="AJ498" s="172"/>
      <c r="AK498" s="172"/>
      <c r="AL498" s="172"/>
      <c r="AM498" s="172"/>
      <c r="AN498" s="172"/>
      <c r="AO498" s="172"/>
      <c r="AP498" s="172"/>
      <c r="AQ498" s="172"/>
      <c r="AR498" s="172"/>
      <c r="AS498" s="172"/>
      <c r="AT498" s="173"/>
      <c r="AU498" s="18"/>
      <c r="AV498" s="22"/>
      <c r="AW498" s="21"/>
      <c r="AX498" s="21"/>
      <c r="AY498" s="21"/>
      <c r="AZ498" s="21"/>
      <c r="BA498" s="21"/>
      <c r="BB498" s="21"/>
    </row>
    <row r="499" spans="1:54" s="1" customFormat="1" ht="36" customHeight="1">
      <c r="A499" s="18"/>
      <c r="B499" s="159"/>
      <c r="C499" s="160"/>
      <c r="D499" s="160"/>
      <c r="E499" s="160"/>
      <c r="F499" s="160"/>
      <c r="G499" s="161"/>
      <c r="H499" s="162"/>
      <c r="I499" s="163"/>
      <c r="J499" s="163"/>
      <c r="K499" s="163"/>
      <c r="L499" s="163"/>
      <c r="M499" s="163"/>
      <c r="N499" s="163"/>
      <c r="O499" s="163"/>
      <c r="P499" s="163"/>
      <c r="Q499" s="164"/>
      <c r="R499" s="162"/>
      <c r="S499" s="163"/>
      <c r="T499" s="163"/>
      <c r="U499" s="163"/>
      <c r="V499" s="163"/>
      <c r="W499" s="163"/>
      <c r="X499" s="163"/>
      <c r="Y499" s="163"/>
      <c r="Z499" s="163"/>
      <c r="AA499" s="164"/>
      <c r="AB499" s="165"/>
      <c r="AC499" s="166"/>
      <c r="AD499" s="166"/>
      <c r="AE499" s="166"/>
      <c r="AF499" s="166"/>
      <c r="AG499" s="167"/>
      <c r="AH499" s="162"/>
      <c r="AI499" s="163"/>
      <c r="AJ499" s="163"/>
      <c r="AK499" s="163"/>
      <c r="AL499" s="163"/>
      <c r="AM499" s="163"/>
      <c r="AN499" s="163"/>
      <c r="AO499" s="163"/>
      <c r="AP499" s="163"/>
      <c r="AQ499" s="163"/>
      <c r="AR499" s="163"/>
      <c r="AS499" s="163"/>
      <c r="AT499" s="164"/>
      <c r="AU499" s="18"/>
      <c r="AV499" s="22"/>
      <c r="AW499" s="21"/>
      <c r="AX499" s="21"/>
      <c r="AY499" s="21"/>
      <c r="AZ499" s="21"/>
      <c r="BA499" s="21"/>
      <c r="BB499" s="21"/>
    </row>
    <row r="500" spans="1:54" s="1" customFormat="1" ht="36" customHeight="1">
      <c r="A500" s="18"/>
      <c r="B500" s="159"/>
      <c r="C500" s="160"/>
      <c r="D500" s="160"/>
      <c r="E500" s="160"/>
      <c r="F500" s="160"/>
      <c r="G500" s="161"/>
      <c r="H500" s="162"/>
      <c r="I500" s="163"/>
      <c r="J500" s="163"/>
      <c r="K500" s="163"/>
      <c r="L500" s="163"/>
      <c r="M500" s="163"/>
      <c r="N500" s="163"/>
      <c r="O500" s="163"/>
      <c r="P500" s="163"/>
      <c r="Q500" s="164"/>
      <c r="R500" s="162"/>
      <c r="S500" s="163"/>
      <c r="T500" s="163"/>
      <c r="U500" s="163"/>
      <c r="V500" s="163"/>
      <c r="W500" s="163"/>
      <c r="X500" s="163"/>
      <c r="Y500" s="163"/>
      <c r="Z500" s="163"/>
      <c r="AA500" s="164"/>
      <c r="AB500" s="165"/>
      <c r="AC500" s="166"/>
      <c r="AD500" s="166"/>
      <c r="AE500" s="166"/>
      <c r="AF500" s="166"/>
      <c r="AG500" s="167"/>
      <c r="AH500" s="162"/>
      <c r="AI500" s="163"/>
      <c r="AJ500" s="163"/>
      <c r="AK500" s="163"/>
      <c r="AL500" s="163"/>
      <c r="AM500" s="163"/>
      <c r="AN500" s="163"/>
      <c r="AO500" s="163"/>
      <c r="AP500" s="163"/>
      <c r="AQ500" s="163"/>
      <c r="AR500" s="163"/>
      <c r="AS500" s="163"/>
      <c r="AT500" s="164"/>
      <c r="AU500" s="18"/>
      <c r="AV500" s="22"/>
      <c r="AW500" s="21"/>
      <c r="AX500" s="21"/>
      <c r="AY500" s="21"/>
      <c r="AZ500" s="21"/>
      <c r="BA500" s="21"/>
      <c r="BB500" s="21"/>
    </row>
    <row r="501" spans="1:54" s="1" customFormat="1" ht="36" customHeight="1">
      <c r="A501" s="18"/>
      <c r="B501" s="159"/>
      <c r="C501" s="160"/>
      <c r="D501" s="160"/>
      <c r="E501" s="160"/>
      <c r="F501" s="160"/>
      <c r="G501" s="161"/>
      <c r="H501" s="162"/>
      <c r="I501" s="163"/>
      <c r="J501" s="163"/>
      <c r="K501" s="163"/>
      <c r="L501" s="163"/>
      <c r="M501" s="163"/>
      <c r="N501" s="163"/>
      <c r="O501" s="163"/>
      <c r="P501" s="163"/>
      <c r="Q501" s="164"/>
      <c r="R501" s="162"/>
      <c r="S501" s="163"/>
      <c r="T501" s="163"/>
      <c r="U501" s="163"/>
      <c r="V501" s="163"/>
      <c r="W501" s="163"/>
      <c r="X501" s="163"/>
      <c r="Y501" s="163"/>
      <c r="Z501" s="163"/>
      <c r="AA501" s="164"/>
      <c r="AB501" s="165"/>
      <c r="AC501" s="166"/>
      <c r="AD501" s="166"/>
      <c r="AE501" s="166"/>
      <c r="AF501" s="166"/>
      <c r="AG501" s="167"/>
      <c r="AH501" s="162"/>
      <c r="AI501" s="163"/>
      <c r="AJ501" s="163"/>
      <c r="AK501" s="163"/>
      <c r="AL501" s="163"/>
      <c r="AM501" s="163"/>
      <c r="AN501" s="163"/>
      <c r="AO501" s="163"/>
      <c r="AP501" s="163"/>
      <c r="AQ501" s="163"/>
      <c r="AR501" s="163"/>
      <c r="AS501" s="163"/>
      <c r="AT501" s="164"/>
      <c r="AU501" s="18"/>
      <c r="AV501" s="22"/>
      <c r="AW501" s="21"/>
      <c r="AX501" s="21"/>
      <c r="AY501" s="21"/>
      <c r="AZ501" s="21"/>
      <c r="BA501" s="121"/>
      <c r="BB501" s="21"/>
    </row>
    <row r="502" spans="1:54" s="1" customFormat="1" ht="36" hidden="1" customHeight="1">
      <c r="A502" s="18"/>
      <c r="B502" s="149"/>
      <c r="C502" s="150"/>
      <c r="D502" s="150"/>
      <c r="E502" s="150"/>
      <c r="F502" s="150"/>
      <c r="G502" s="151"/>
      <c r="H502" s="152"/>
      <c r="I502" s="153"/>
      <c r="J502" s="153"/>
      <c r="K502" s="153"/>
      <c r="L502" s="153"/>
      <c r="M502" s="153"/>
      <c r="N502" s="153"/>
      <c r="O502" s="153"/>
      <c r="P502" s="153"/>
      <c r="Q502" s="154"/>
      <c r="R502" s="152"/>
      <c r="S502" s="153"/>
      <c r="T502" s="153"/>
      <c r="U502" s="153"/>
      <c r="V502" s="153"/>
      <c r="W502" s="153"/>
      <c r="X502" s="153"/>
      <c r="Y502" s="153"/>
      <c r="Z502" s="153"/>
      <c r="AA502" s="154"/>
      <c r="AB502" s="155"/>
      <c r="AC502" s="156"/>
      <c r="AD502" s="156"/>
      <c r="AE502" s="156"/>
      <c r="AF502" s="156"/>
      <c r="AG502" s="157"/>
      <c r="AH502" s="152"/>
      <c r="AI502" s="153"/>
      <c r="AJ502" s="153"/>
      <c r="AK502" s="153"/>
      <c r="AL502" s="153"/>
      <c r="AM502" s="153"/>
      <c r="AN502" s="153"/>
      <c r="AO502" s="153"/>
      <c r="AP502" s="153"/>
      <c r="AQ502" s="153"/>
      <c r="AR502" s="153"/>
      <c r="AS502" s="153"/>
      <c r="AT502" s="154"/>
      <c r="AU502" s="18"/>
      <c r="AV502" s="22"/>
      <c r="AW502" s="21"/>
      <c r="AX502" s="21"/>
      <c r="AY502" s="21"/>
      <c r="AZ502" s="21"/>
      <c r="BA502" s="21"/>
      <c r="BB502" s="21"/>
    </row>
    <row r="503" spans="1:54" s="1" customFormat="1" ht="36" hidden="1" customHeight="1">
      <c r="A503" s="18"/>
      <c r="B503" s="149"/>
      <c r="C503" s="150"/>
      <c r="D503" s="150"/>
      <c r="E503" s="150"/>
      <c r="F503" s="150"/>
      <c r="G503" s="151"/>
      <c r="H503" s="152"/>
      <c r="I503" s="153"/>
      <c r="J503" s="153"/>
      <c r="K503" s="153"/>
      <c r="L503" s="153"/>
      <c r="M503" s="153"/>
      <c r="N503" s="153"/>
      <c r="O503" s="153"/>
      <c r="P503" s="153"/>
      <c r="Q503" s="154"/>
      <c r="R503" s="152"/>
      <c r="S503" s="153"/>
      <c r="T503" s="153"/>
      <c r="U503" s="153"/>
      <c r="V503" s="153"/>
      <c r="W503" s="153"/>
      <c r="X503" s="153"/>
      <c r="Y503" s="153"/>
      <c r="Z503" s="153"/>
      <c r="AA503" s="154"/>
      <c r="AB503" s="155"/>
      <c r="AC503" s="156"/>
      <c r="AD503" s="156"/>
      <c r="AE503" s="156"/>
      <c r="AF503" s="156"/>
      <c r="AG503" s="157"/>
      <c r="AH503" s="152"/>
      <c r="AI503" s="153"/>
      <c r="AJ503" s="153"/>
      <c r="AK503" s="153"/>
      <c r="AL503" s="153"/>
      <c r="AM503" s="153"/>
      <c r="AN503" s="153"/>
      <c r="AO503" s="153"/>
      <c r="AP503" s="153"/>
      <c r="AQ503" s="153"/>
      <c r="AR503" s="153"/>
      <c r="AS503" s="153"/>
      <c r="AT503" s="154"/>
      <c r="AU503" s="18"/>
      <c r="AV503" s="22"/>
      <c r="AW503" s="21"/>
      <c r="AX503" s="21"/>
      <c r="AY503" s="21"/>
      <c r="AZ503" s="21"/>
      <c r="BA503" s="21"/>
      <c r="BB503" s="21"/>
    </row>
    <row r="504" spans="1:54" s="1" customFormat="1" ht="36" hidden="1" customHeight="1">
      <c r="A504" s="18"/>
      <c r="B504" s="149"/>
      <c r="C504" s="150"/>
      <c r="D504" s="150"/>
      <c r="E504" s="150"/>
      <c r="F504" s="150"/>
      <c r="G504" s="151"/>
      <c r="H504" s="152"/>
      <c r="I504" s="153"/>
      <c r="J504" s="153"/>
      <c r="K504" s="153"/>
      <c r="L504" s="153"/>
      <c r="M504" s="153"/>
      <c r="N504" s="153"/>
      <c r="O504" s="153"/>
      <c r="P504" s="153"/>
      <c r="Q504" s="154"/>
      <c r="R504" s="152"/>
      <c r="S504" s="153"/>
      <c r="T504" s="153"/>
      <c r="U504" s="153"/>
      <c r="V504" s="153"/>
      <c r="W504" s="153"/>
      <c r="X504" s="153"/>
      <c r="Y504" s="153"/>
      <c r="Z504" s="153"/>
      <c r="AA504" s="154"/>
      <c r="AB504" s="155"/>
      <c r="AC504" s="156"/>
      <c r="AD504" s="156"/>
      <c r="AE504" s="156"/>
      <c r="AF504" s="156"/>
      <c r="AG504" s="157"/>
      <c r="AH504" s="152"/>
      <c r="AI504" s="153"/>
      <c r="AJ504" s="153"/>
      <c r="AK504" s="153"/>
      <c r="AL504" s="153"/>
      <c r="AM504" s="153"/>
      <c r="AN504" s="153"/>
      <c r="AO504" s="153"/>
      <c r="AP504" s="153"/>
      <c r="AQ504" s="153"/>
      <c r="AR504" s="153"/>
      <c r="AS504" s="153"/>
      <c r="AT504" s="154"/>
      <c r="AU504" s="18"/>
      <c r="AV504" s="22"/>
      <c r="AW504" s="21"/>
      <c r="AX504" s="21"/>
      <c r="AY504" s="21"/>
      <c r="AZ504" s="21"/>
      <c r="BA504" s="21"/>
      <c r="BB504" s="21"/>
    </row>
    <row r="505" spans="1:54" s="1" customFormat="1" ht="36" hidden="1" customHeight="1">
      <c r="A505" s="18"/>
      <c r="B505" s="149"/>
      <c r="C505" s="150"/>
      <c r="D505" s="150"/>
      <c r="E505" s="150"/>
      <c r="F505" s="150"/>
      <c r="G505" s="151"/>
      <c r="H505" s="152"/>
      <c r="I505" s="153"/>
      <c r="J505" s="153"/>
      <c r="K505" s="153"/>
      <c r="L505" s="153"/>
      <c r="M505" s="153"/>
      <c r="N505" s="153"/>
      <c r="O505" s="153"/>
      <c r="P505" s="153"/>
      <c r="Q505" s="154"/>
      <c r="R505" s="152"/>
      <c r="S505" s="153"/>
      <c r="T505" s="153"/>
      <c r="U505" s="153"/>
      <c r="V505" s="153"/>
      <c r="W505" s="153"/>
      <c r="X505" s="153"/>
      <c r="Y505" s="153"/>
      <c r="Z505" s="153"/>
      <c r="AA505" s="154"/>
      <c r="AB505" s="155"/>
      <c r="AC505" s="156"/>
      <c r="AD505" s="156"/>
      <c r="AE505" s="156"/>
      <c r="AF505" s="156"/>
      <c r="AG505" s="157"/>
      <c r="AH505" s="152"/>
      <c r="AI505" s="153"/>
      <c r="AJ505" s="153"/>
      <c r="AK505" s="153"/>
      <c r="AL505" s="153"/>
      <c r="AM505" s="153"/>
      <c r="AN505" s="153"/>
      <c r="AO505" s="153"/>
      <c r="AP505" s="153"/>
      <c r="AQ505" s="153"/>
      <c r="AR505" s="153"/>
      <c r="AS505" s="153"/>
      <c r="AT505" s="154"/>
      <c r="AU505" s="18"/>
      <c r="AV505" s="22"/>
      <c r="AW505" s="21"/>
      <c r="AX505" s="21"/>
      <c r="AY505" s="21"/>
      <c r="AZ505" s="21"/>
      <c r="BA505" s="21"/>
      <c r="BB505" s="21"/>
    </row>
    <row r="506" spans="1:54" s="1" customFormat="1" ht="36" hidden="1" customHeight="1">
      <c r="A506" s="18"/>
      <c r="B506" s="149"/>
      <c r="C506" s="150"/>
      <c r="D506" s="150"/>
      <c r="E506" s="150"/>
      <c r="F506" s="150"/>
      <c r="G506" s="151"/>
      <c r="H506" s="152"/>
      <c r="I506" s="153"/>
      <c r="J506" s="153"/>
      <c r="K506" s="153"/>
      <c r="L506" s="153"/>
      <c r="M506" s="153"/>
      <c r="N506" s="153"/>
      <c r="O506" s="153"/>
      <c r="P506" s="153"/>
      <c r="Q506" s="154"/>
      <c r="R506" s="152"/>
      <c r="S506" s="153"/>
      <c r="T506" s="153"/>
      <c r="U506" s="153"/>
      <c r="V506" s="153"/>
      <c r="W506" s="153"/>
      <c r="X506" s="153"/>
      <c r="Y506" s="153"/>
      <c r="Z506" s="153"/>
      <c r="AA506" s="154"/>
      <c r="AB506" s="155"/>
      <c r="AC506" s="156"/>
      <c r="AD506" s="156"/>
      <c r="AE506" s="156"/>
      <c r="AF506" s="156"/>
      <c r="AG506" s="157"/>
      <c r="AH506" s="152"/>
      <c r="AI506" s="153"/>
      <c r="AJ506" s="153"/>
      <c r="AK506" s="153"/>
      <c r="AL506" s="153"/>
      <c r="AM506" s="153"/>
      <c r="AN506" s="153"/>
      <c r="AO506" s="153"/>
      <c r="AP506" s="153"/>
      <c r="AQ506" s="153"/>
      <c r="AR506" s="153"/>
      <c r="AS506" s="153"/>
      <c r="AT506" s="154"/>
      <c r="AU506" s="18"/>
      <c r="AV506" s="22"/>
      <c r="AW506" s="21"/>
      <c r="AX506" s="21"/>
      <c r="AY506" s="21"/>
      <c r="AZ506" s="21"/>
      <c r="BA506" s="21"/>
      <c r="BB506" s="21"/>
    </row>
    <row r="507" spans="1:54" s="1" customFormat="1" ht="36" hidden="1" customHeight="1">
      <c r="A507" s="18"/>
      <c r="B507" s="149"/>
      <c r="C507" s="150"/>
      <c r="D507" s="150"/>
      <c r="E507" s="150"/>
      <c r="F507" s="150"/>
      <c r="G507" s="151"/>
      <c r="H507" s="152"/>
      <c r="I507" s="153"/>
      <c r="J507" s="153"/>
      <c r="K507" s="153"/>
      <c r="L507" s="153"/>
      <c r="M507" s="153"/>
      <c r="N507" s="153"/>
      <c r="O507" s="153"/>
      <c r="P507" s="153"/>
      <c r="Q507" s="154"/>
      <c r="R507" s="152"/>
      <c r="S507" s="153"/>
      <c r="T507" s="153"/>
      <c r="U507" s="153"/>
      <c r="V507" s="153"/>
      <c r="W507" s="153"/>
      <c r="X507" s="153"/>
      <c r="Y507" s="153"/>
      <c r="Z507" s="153"/>
      <c r="AA507" s="154"/>
      <c r="AB507" s="155"/>
      <c r="AC507" s="156"/>
      <c r="AD507" s="156"/>
      <c r="AE507" s="156"/>
      <c r="AF507" s="156"/>
      <c r="AG507" s="157"/>
      <c r="AH507" s="152"/>
      <c r="AI507" s="153"/>
      <c r="AJ507" s="153"/>
      <c r="AK507" s="153"/>
      <c r="AL507" s="153"/>
      <c r="AM507" s="153"/>
      <c r="AN507" s="153"/>
      <c r="AO507" s="153"/>
      <c r="AP507" s="153"/>
      <c r="AQ507" s="153"/>
      <c r="AR507" s="153"/>
      <c r="AS507" s="153"/>
      <c r="AT507" s="154"/>
      <c r="AU507" s="18"/>
      <c r="AV507" s="22"/>
      <c r="AW507" s="21"/>
      <c r="AX507" s="21"/>
      <c r="AY507" s="21"/>
      <c r="AZ507" s="21"/>
      <c r="BA507" s="21"/>
      <c r="BB507" s="21"/>
    </row>
    <row r="508" spans="1:54" s="1" customFormat="1" ht="36" hidden="1" customHeight="1">
      <c r="A508" s="18"/>
      <c r="B508" s="149"/>
      <c r="C508" s="150"/>
      <c r="D508" s="150"/>
      <c r="E508" s="150"/>
      <c r="F508" s="150"/>
      <c r="G508" s="151"/>
      <c r="H508" s="152"/>
      <c r="I508" s="153"/>
      <c r="J508" s="153"/>
      <c r="K508" s="153"/>
      <c r="L508" s="153"/>
      <c r="M508" s="153"/>
      <c r="N508" s="153"/>
      <c r="O508" s="153"/>
      <c r="P508" s="153"/>
      <c r="Q508" s="154"/>
      <c r="R508" s="152"/>
      <c r="S508" s="153"/>
      <c r="T508" s="153"/>
      <c r="U508" s="153"/>
      <c r="V508" s="153"/>
      <c r="W508" s="153"/>
      <c r="X508" s="153"/>
      <c r="Y508" s="153"/>
      <c r="Z508" s="153"/>
      <c r="AA508" s="154"/>
      <c r="AB508" s="155"/>
      <c r="AC508" s="156"/>
      <c r="AD508" s="156"/>
      <c r="AE508" s="156"/>
      <c r="AF508" s="156"/>
      <c r="AG508" s="157"/>
      <c r="AH508" s="152"/>
      <c r="AI508" s="153"/>
      <c r="AJ508" s="153"/>
      <c r="AK508" s="153"/>
      <c r="AL508" s="153"/>
      <c r="AM508" s="153"/>
      <c r="AN508" s="153"/>
      <c r="AO508" s="153"/>
      <c r="AP508" s="153"/>
      <c r="AQ508" s="153"/>
      <c r="AR508" s="153"/>
      <c r="AS508" s="153"/>
      <c r="AT508" s="154"/>
      <c r="AU508" s="18"/>
      <c r="AV508" s="22"/>
      <c r="AW508" s="21"/>
      <c r="AX508" s="21"/>
      <c r="AY508" s="21"/>
      <c r="AZ508" s="21"/>
      <c r="BA508" s="126"/>
      <c r="BB508" s="21"/>
    </row>
    <row r="509" spans="1:54" s="1" customFormat="1" ht="18"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22"/>
      <c r="AW509" s="21"/>
      <c r="AX509" s="21"/>
      <c r="AY509" s="21"/>
      <c r="AZ509" s="21"/>
      <c r="BA509" s="21"/>
      <c r="BB509" s="21"/>
    </row>
    <row r="510" spans="1:54" s="1" customFormat="1">
      <c r="A510" s="18"/>
      <c r="B510" s="25" t="s">
        <v>166</v>
      </c>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22"/>
      <c r="AW510" s="21"/>
      <c r="AX510" s="21"/>
      <c r="AY510" s="21"/>
      <c r="AZ510" s="21"/>
      <c r="BA510" s="21"/>
      <c r="BB510" s="21"/>
    </row>
    <row r="511" spans="1:54" s="1" customFormat="1" ht="6"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22"/>
      <c r="AW511" s="21"/>
      <c r="AX511" s="21"/>
      <c r="AY511" s="21"/>
      <c r="AZ511" s="21"/>
      <c r="BA511" s="21"/>
      <c r="BB511" s="21"/>
    </row>
    <row r="512" spans="1:54" s="1" customFormat="1" ht="18" customHeight="1">
      <c r="A512" s="18"/>
      <c r="B512" s="174" t="s">
        <v>185</v>
      </c>
      <c r="C512" s="175"/>
      <c r="D512" s="175"/>
      <c r="E512" s="175"/>
      <c r="F512" s="175"/>
      <c r="G512" s="176"/>
      <c r="H512" s="177" t="s">
        <v>186</v>
      </c>
      <c r="I512" s="178"/>
      <c r="J512" s="178"/>
      <c r="K512" s="178"/>
      <c r="L512" s="178"/>
      <c r="M512" s="178"/>
      <c r="N512" s="178"/>
      <c r="O512" s="178"/>
      <c r="P512" s="178"/>
      <c r="Q512" s="179"/>
      <c r="R512" s="177" t="s">
        <v>187</v>
      </c>
      <c r="S512" s="178"/>
      <c r="T512" s="178"/>
      <c r="U512" s="178"/>
      <c r="V512" s="178"/>
      <c r="W512" s="178"/>
      <c r="X512" s="178"/>
      <c r="Y512" s="178"/>
      <c r="Z512" s="178"/>
      <c r="AA512" s="179"/>
      <c r="AB512" s="177" t="s">
        <v>188</v>
      </c>
      <c r="AC512" s="178"/>
      <c r="AD512" s="178"/>
      <c r="AE512" s="178"/>
      <c r="AF512" s="178"/>
      <c r="AG512" s="179"/>
      <c r="AH512" s="177" t="s">
        <v>190</v>
      </c>
      <c r="AI512" s="178"/>
      <c r="AJ512" s="178"/>
      <c r="AK512" s="178"/>
      <c r="AL512" s="178"/>
      <c r="AM512" s="178"/>
      <c r="AN512" s="178"/>
      <c r="AO512" s="178"/>
      <c r="AP512" s="178"/>
      <c r="AQ512" s="178"/>
      <c r="AR512" s="178"/>
      <c r="AS512" s="178"/>
      <c r="AT512" s="179"/>
      <c r="AU512" s="18"/>
      <c r="AV512" s="22"/>
      <c r="AW512" s="21"/>
      <c r="AX512" s="21"/>
      <c r="AY512" s="21"/>
      <c r="AZ512" s="21"/>
      <c r="BA512" s="21"/>
      <c r="BB512" s="21"/>
    </row>
    <row r="513" spans="1:54" s="1" customFormat="1" ht="18" customHeight="1">
      <c r="A513" s="18"/>
      <c r="B513" s="168" t="s">
        <v>184</v>
      </c>
      <c r="C513" s="169"/>
      <c r="D513" s="169"/>
      <c r="E513" s="169"/>
      <c r="F513" s="169"/>
      <c r="G513" s="170"/>
      <c r="H513" s="171"/>
      <c r="I513" s="172"/>
      <c r="J513" s="172"/>
      <c r="K513" s="172"/>
      <c r="L513" s="172"/>
      <c r="M513" s="172"/>
      <c r="N513" s="172"/>
      <c r="O513" s="172"/>
      <c r="P513" s="172"/>
      <c r="Q513" s="173"/>
      <c r="R513" s="171"/>
      <c r="S513" s="172"/>
      <c r="T513" s="172"/>
      <c r="U513" s="172"/>
      <c r="V513" s="172"/>
      <c r="W513" s="172"/>
      <c r="X513" s="172"/>
      <c r="Y513" s="172"/>
      <c r="Z513" s="172"/>
      <c r="AA513" s="173"/>
      <c r="AB513" s="171" t="s">
        <v>189</v>
      </c>
      <c r="AC513" s="172"/>
      <c r="AD513" s="172"/>
      <c r="AE513" s="172"/>
      <c r="AF513" s="172"/>
      <c r="AG513" s="173"/>
      <c r="AH513" s="171"/>
      <c r="AI513" s="172"/>
      <c r="AJ513" s="172"/>
      <c r="AK513" s="172"/>
      <c r="AL513" s="172"/>
      <c r="AM513" s="172"/>
      <c r="AN513" s="172"/>
      <c r="AO513" s="172"/>
      <c r="AP513" s="172"/>
      <c r="AQ513" s="172"/>
      <c r="AR513" s="172"/>
      <c r="AS513" s="172"/>
      <c r="AT513" s="173"/>
      <c r="AU513" s="18"/>
      <c r="AV513" s="22"/>
      <c r="AW513" s="21"/>
      <c r="AX513" s="21"/>
      <c r="AY513" s="21"/>
      <c r="AZ513" s="21"/>
      <c r="BA513" s="21"/>
      <c r="BB513" s="21"/>
    </row>
    <row r="514" spans="1:54" s="1" customFormat="1" ht="36" customHeight="1">
      <c r="A514" s="18"/>
      <c r="B514" s="159"/>
      <c r="C514" s="160"/>
      <c r="D514" s="160"/>
      <c r="E514" s="160"/>
      <c r="F514" s="160"/>
      <c r="G514" s="161"/>
      <c r="H514" s="162"/>
      <c r="I514" s="163"/>
      <c r="J514" s="163"/>
      <c r="K514" s="163"/>
      <c r="L514" s="163"/>
      <c r="M514" s="163"/>
      <c r="N514" s="163"/>
      <c r="O514" s="163"/>
      <c r="P514" s="163"/>
      <c r="Q514" s="164"/>
      <c r="R514" s="162"/>
      <c r="S514" s="163"/>
      <c r="T514" s="163"/>
      <c r="U514" s="163"/>
      <c r="V514" s="163"/>
      <c r="W514" s="163"/>
      <c r="X514" s="163"/>
      <c r="Y514" s="163"/>
      <c r="Z514" s="163"/>
      <c r="AA514" s="164"/>
      <c r="AB514" s="165"/>
      <c r="AC514" s="166"/>
      <c r="AD514" s="166"/>
      <c r="AE514" s="166"/>
      <c r="AF514" s="166"/>
      <c r="AG514" s="167"/>
      <c r="AH514" s="162"/>
      <c r="AI514" s="163"/>
      <c r="AJ514" s="163"/>
      <c r="AK514" s="163"/>
      <c r="AL514" s="163"/>
      <c r="AM514" s="163"/>
      <c r="AN514" s="163"/>
      <c r="AO514" s="163"/>
      <c r="AP514" s="163"/>
      <c r="AQ514" s="163"/>
      <c r="AR514" s="163"/>
      <c r="AS514" s="163"/>
      <c r="AT514" s="164"/>
      <c r="AU514" s="18"/>
      <c r="AV514" s="22"/>
      <c r="AW514" s="21"/>
      <c r="AX514" s="21"/>
      <c r="AY514" s="21"/>
      <c r="AZ514" s="21"/>
      <c r="BA514" s="21"/>
      <c r="BB514" s="21"/>
    </row>
    <row r="515" spans="1:54" s="1" customFormat="1" ht="36" customHeight="1">
      <c r="A515" s="18"/>
      <c r="B515" s="159"/>
      <c r="C515" s="160"/>
      <c r="D515" s="160"/>
      <c r="E515" s="160"/>
      <c r="F515" s="160"/>
      <c r="G515" s="161"/>
      <c r="H515" s="162"/>
      <c r="I515" s="163"/>
      <c r="J515" s="163"/>
      <c r="K515" s="163"/>
      <c r="L515" s="163"/>
      <c r="M515" s="163"/>
      <c r="N515" s="163"/>
      <c r="O515" s="163"/>
      <c r="P515" s="163"/>
      <c r="Q515" s="164"/>
      <c r="R515" s="162"/>
      <c r="S515" s="163"/>
      <c r="T515" s="163"/>
      <c r="U515" s="163"/>
      <c r="V515" s="163"/>
      <c r="W515" s="163"/>
      <c r="X515" s="163"/>
      <c r="Y515" s="163"/>
      <c r="Z515" s="163"/>
      <c r="AA515" s="164"/>
      <c r="AB515" s="165"/>
      <c r="AC515" s="166"/>
      <c r="AD515" s="166"/>
      <c r="AE515" s="166"/>
      <c r="AF515" s="166"/>
      <c r="AG515" s="167"/>
      <c r="AH515" s="162"/>
      <c r="AI515" s="163"/>
      <c r="AJ515" s="163"/>
      <c r="AK515" s="163"/>
      <c r="AL515" s="163"/>
      <c r="AM515" s="163"/>
      <c r="AN515" s="163"/>
      <c r="AO515" s="163"/>
      <c r="AP515" s="163"/>
      <c r="AQ515" s="163"/>
      <c r="AR515" s="163"/>
      <c r="AS515" s="163"/>
      <c r="AT515" s="164"/>
      <c r="AU515" s="18"/>
      <c r="AV515" s="22"/>
      <c r="AW515" s="21"/>
      <c r="AX515" s="21"/>
      <c r="AY515" s="21"/>
      <c r="AZ515" s="21"/>
      <c r="BA515" s="21"/>
      <c r="BB515" s="21"/>
    </row>
    <row r="516" spans="1:54" s="1" customFormat="1" ht="36" customHeight="1">
      <c r="A516" s="18"/>
      <c r="B516" s="159"/>
      <c r="C516" s="160"/>
      <c r="D516" s="160"/>
      <c r="E516" s="160"/>
      <c r="F516" s="160"/>
      <c r="G516" s="161"/>
      <c r="H516" s="162"/>
      <c r="I516" s="163"/>
      <c r="J516" s="163"/>
      <c r="K516" s="163"/>
      <c r="L516" s="163"/>
      <c r="M516" s="163"/>
      <c r="N516" s="163"/>
      <c r="O516" s="163"/>
      <c r="P516" s="163"/>
      <c r="Q516" s="164"/>
      <c r="R516" s="162"/>
      <c r="S516" s="163"/>
      <c r="T516" s="163"/>
      <c r="U516" s="163"/>
      <c r="V516" s="163"/>
      <c r="W516" s="163"/>
      <c r="X516" s="163"/>
      <c r="Y516" s="163"/>
      <c r="Z516" s="163"/>
      <c r="AA516" s="164"/>
      <c r="AB516" s="165"/>
      <c r="AC516" s="166"/>
      <c r="AD516" s="166"/>
      <c r="AE516" s="166"/>
      <c r="AF516" s="166"/>
      <c r="AG516" s="167"/>
      <c r="AH516" s="162"/>
      <c r="AI516" s="163"/>
      <c r="AJ516" s="163"/>
      <c r="AK516" s="163"/>
      <c r="AL516" s="163"/>
      <c r="AM516" s="163"/>
      <c r="AN516" s="163"/>
      <c r="AO516" s="163"/>
      <c r="AP516" s="163"/>
      <c r="AQ516" s="163"/>
      <c r="AR516" s="163"/>
      <c r="AS516" s="163"/>
      <c r="AT516" s="164"/>
      <c r="AU516" s="18"/>
      <c r="AV516" s="22"/>
      <c r="AW516" s="21"/>
      <c r="AX516" s="21"/>
      <c r="AY516" s="21"/>
      <c r="AZ516" s="21"/>
      <c r="BA516" s="121"/>
      <c r="BB516" s="21"/>
    </row>
    <row r="517" spans="1:54" s="1" customFormat="1" ht="36" hidden="1" customHeight="1">
      <c r="A517" s="18"/>
      <c r="B517" s="149"/>
      <c r="C517" s="150"/>
      <c r="D517" s="150"/>
      <c r="E517" s="150"/>
      <c r="F517" s="150"/>
      <c r="G517" s="151"/>
      <c r="H517" s="152"/>
      <c r="I517" s="153"/>
      <c r="J517" s="153"/>
      <c r="K517" s="153"/>
      <c r="L517" s="153"/>
      <c r="M517" s="153"/>
      <c r="N517" s="153"/>
      <c r="O517" s="153"/>
      <c r="P517" s="153"/>
      <c r="Q517" s="154"/>
      <c r="R517" s="152"/>
      <c r="S517" s="153"/>
      <c r="T517" s="153"/>
      <c r="U517" s="153"/>
      <c r="V517" s="153"/>
      <c r="W517" s="153"/>
      <c r="X517" s="153"/>
      <c r="Y517" s="153"/>
      <c r="Z517" s="153"/>
      <c r="AA517" s="154"/>
      <c r="AB517" s="155"/>
      <c r="AC517" s="156"/>
      <c r="AD517" s="156"/>
      <c r="AE517" s="156"/>
      <c r="AF517" s="156"/>
      <c r="AG517" s="157"/>
      <c r="AH517" s="152"/>
      <c r="AI517" s="153"/>
      <c r="AJ517" s="153"/>
      <c r="AK517" s="153"/>
      <c r="AL517" s="153"/>
      <c r="AM517" s="153"/>
      <c r="AN517" s="153"/>
      <c r="AO517" s="153"/>
      <c r="AP517" s="153"/>
      <c r="AQ517" s="153"/>
      <c r="AR517" s="153"/>
      <c r="AS517" s="153"/>
      <c r="AT517" s="154"/>
      <c r="AU517" s="18"/>
      <c r="AV517" s="22"/>
      <c r="AW517" s="21"/>
      <c r="AX517" s="21"/>
      <c r="AY517" s="21"/>
      <c r="AZ517" s="21"/>
      <c r="BA517" s="21"/>
      <c r="BB517" s="21"/>
    </row>
    <row r="518" spans="1:54" s="1" customFormat="1" ht="36" hidden="1" customHeight="1">
      <c r="A518" s="18"/>
      <c r="B518" s="149"/>
      <c r="C518" s="150"/>
      <c r="D518" s="150"/>
      <c r="E518" s="150"/>
      <c r="F518" s="150"/>
      <c r="G518" s="151"/>
      <c r="H518" s="152"/>
      <c r="I518" s="153"/>
      <c r="J518" s="153"/>
      <c r="K518" s="153"/>
      <c r="L518" s="153"/>
      <c r="M518" s="153"/>
      <c r="N518" s="153"/>
      <c r="O518" s="153"/>
      <c r="P518" s="153"/>
      <c r="Q518" s="154"/>
      <c r="R518" s="152"/>
      <c r="S518" s="153"/>
      <c r="T518" s="153"/>
      <c r="U518" s="153"/>
      <c r="V518" s="153"/>
      <c r="W518" s="153"/>
      <c r="X518" s="153"/>
      <c r="Y518" s="153"/>
      <c r="Z518" s="153"/>
      <c r="AA518" s="154"/>
      <c r="AB518" s="155"/>
      <c r="AC518" s="156"/>
      <c r="AD518" s="156"/>
      <c r="AE518" s="156"/>
      <c r="AF518" s="156"/>
      <c r="AG518" s="157"/>
      <c r="AH518" s="152"/>
      <c r="AI518" s="153"/>
      <c r="AJ518" s="153"/>
      <c r="AK518" s="153"/>
      <c r="AL518" s="153"/>
      <c r="AM518" s="153"/>
      <c r="AN518" s="153"/>
      <c r="AO518" s="153"/>
      <c r="AP518" s="153"/>
      <c r="AQ518" s="153"/>
      <c r="AR518" s="153"/>
      <c r="AS518" s="153"/>
      <c r="AT518" s="154"/>
      <c r="AU518" s="18"/>
      <c r="AV518" s="22"/>
      <c r="AW518" s="21"/>
      <c r="AX518" s="21"/>
      <c r="AY518" s="21"/>
      <c r="AZ518" s="21"/>
      <c r="BA518" s="21"/>
      <c r="BB518" s="21"/>
    </row>
    <row r="519" spans="1:54" s="1" customFormat="1" ht="36" hidden="1" customHeight="1">
      <c r="A519" s="18"/>
      <c r="B519" s="149"/>
      <c r="C519" s="150"/>
      <c r="D519" s="150"/>
      <c r="E519" s="150"/>
      <c r="F519" s="150"/>
      <c r="G519" s="151"/>
      <c r="H519" s="152"/>
      <c r="I519" s="153"/>
      <c r="J519" s="153"/>
      <c r="K519" s="153"/>
      <c r="L519" s="153"/>
      <c r="M519" s="153"/>
      <c r="N519" s="153"/>
      <c r="O519" s="153"/>
      <c r="P519" s="153"/>
      <c r="Q519" s="154"/>
      <c r="R519" s="152"/>
      <c r="S519" s="153"/>
      <c r="T519" s="153"/>
      <c r="U519" s="153"/>
      <c r="V519" s="153"/>
      <c r="W519" s="153"/>
      <c r="X519" s="153"/>
      <c r="Y519" s="153"/>
      <c r="Z519" s="153"/>
      <c r="AA519" s="154"/>
      <c r="AB519" s="155"/>
      <c r="AC519" s="156"/>
      <c r="AD519" s="156"/>
      <c r="AE519" s="156"/>
      <c r="AF519" s="156"/>
      <c r="AG519" s="157"/>
      <c r="AH519" s="152"/>
      <c r="AI519" s="153"/>
      <c r="AJ519" s="153"/>
      <c r="AK519" s="153"/>
      <c r="AL519" s="153"/>
      <c r="AM519" s="153"/>
      <c r="AN519" s="153"/>
      <c r="AO519" s="153"/>
      <c r="AP519" s="153"/>
      <c r="AQ519" s="153"/>
      <c r="AR519" s="153"/>
      <c r="AS519" s="153"/>
      <c r="AT519" s="154"/>
      <c r="AU519" s="18"/>
      <c r="AV519" s="22"/>
      <c r="AW519" s="21"/>
      <c r="AX519" s="21"/>
      <c r="AY519" s="21"/>
      <c r="AZ519" s="21"/>
      <c r="BA519" s="21"/>
      <c r="BB519" s="21"/>
    </row>
    <row r="520" spans="1:54" s="1" customFormat="1" ht="36" hidden="1" customHeight="1">
      <c r="A520" s="18"/>
      <c r="B520" s="149"/>
      <c r="C520" s="150"/>
      <c r="D520" s="150"/>
      <c r="E520" s="150"/>
      <c r="F520" s="150"/>
      <c r="G520" s="151"/>
      <c r="H520" s="152"/>
      <c r="I520" s="153"/>
      <c r="J520" s="153"/>
      <c r="K520" s="153"/>
      <c r="L520" s="153"/>
      <c r="M520" s="153"/>
      <c r="N520" s="153"/>
      <c r="O520" s="153"/>
      <c r="P520" s="153"/>
      <c r="Q520" s="154"/>
      <c r="R520" s="152"/>
      <c r="S520" s="153"/>
      <c r="T520" s="153"/>
      <c r="U520" s="153"/>
      <c r="V520" s="153"/>
      <c r="W520" s="153"/>
      <c r="X520" s="153"/>
      <c r="Y520" s="153"/>
      <c r="Z520" s="153"/>
      <c r="AA520" s="154"/>
      <c r="AB520" s="155"/>
      <c r="AC520" s="156"/>
      <c r="AD520" s="156"/>
      <c r="AE520" s="156"/>
      <c r="AF520" s="156"/>
      <c r="AG520" s="157"/>
      <c r="AH520" s="152"/>
      <c r="AI520" s="153"/>
      <c r="AJ520" s="153"/>
      <c r="AK520" s="153"/>
      <c r="AL520" s="153"/>
      <c r="AM520" s="153"/>
      <c r="AN520" s="153"/>
      <c r="AO520" s="153"/>
      <c r="AP520" s="153"/>
      <c r="AQ520" s="153"/>
      <c r="AR520" s="153"/>
      <c r="AS520" s="153"/>
      <c r="AT520" s="154"/>
      <c r="AU520" s="18"/>
      <c r="AV520" s="22"/>
      <c r="AW520" s="21"/>
      <c r="AX520" s="21"/>
      <c r="AY520" s="21"/>
      <c r="AZ520" s="21"/>
      <c r="BA520" s="21"/>
      <c r="BB520" s="21"/>
    </row>
    <row r="521" spans="1:54" s="1" customFormat="1" ht="36" hidden="1" customHeight="1">
      <c r="A521" s="18"/>
      <c r="B521" s="149"/>
      <c r="C521" s="150"/>
      <c r="D521" s="150"/>
      <c r="E521" s="150"/>
      <c r="F521" s="150"/>
      <c r="G521" s="151"/>
      <c r="H521" s="152"/>
      <c r="I521" s="153"/>
      <c r="J521" s="153"/>
      <c r="K521" s="153"/>
      <c r="L521" s="153"/>
      <c r="M521" s="153"/>
      <c r="N521" s="153"/>
      <c r="O521" s="153"/>
      <c r="P521" s="153"/>
      <c r="Q521" s="154"/>
      <c r="R521" s="152"/>
      <c r="S521" s="153"/>
      <c r="T521" s="153"/>
      <c r="U521" s="153"/>
      <c r="V521" s="153"/>
      <c r="W521" s="153"/>
      <c r="X521" s="153"/>
      <c r="Y521" s="153"/>
      <c r="Z521" s="153"/>
      <c r="AA521" s="154"/>
      <c r="AB521" s="155"/>
      <c r="AC521" s="156"/>
      <c r="AD521" s="156"/>
      <c r="AE521" s="156"/>
      <c r="AF521" s="156"/>
      <c r="AG521" s="157"/>
      <c r="AH521" s="152"/>
      <c r="AI521" s="153"/>
      <c r="AJ521" s="153"/>
      <c r="AK521" s="153"/>
      <c r="AL521" s="153"/>
      <c r="AM521" s="153"/>
      <c r="AN521" s="153"/>
      <c r="AO521" s="153"/>
      <c r="AP521" s="153"/>
      <c r="AQ521" s="153"/>
      <c r="AR521" s="153"/>
      <c r="AS521" s="153"/>
      <c r="AT521" s="154"/>
      <c r="AU521" s="18"/>
      <c r="AV521" s="22"/>
      <c r="AW521" s="21"/>
      <c r="AX521" s="21"/>
      <c r="AY521" s="21"/>
      <c r="AZ521" s="21"/>
      <c r="BA521" s="21"/>
      <c r="BB521" s="21"/>
    </row>
    <row r="522" spans="1:54" s="1" customFormat="1" ht="36" hidden="1" customHeight="1">
      <c r="A522" s="18"/>
      <c r="B522" s="149"/>
      <c r="C522" s="150"/>
      <c r="D522" s="150"/>
      <c r="E522" s="150"/>
      <c r="F522" s="150"/>
      <c r="G522" s="151"/>
      <c r="H522" s="152"/>
      <c r="I522" s="153"/>
      <c r="J522" s="153"/>
      <c r="K522" s="153"/>
      <c r="L522" s="153"/>
      <c r="M522" s="153"/>
      <c r="N522" s="153"/>
      <c r="O522" s="153"/>
      <c r="P522" s="153"/>
      <c r="Q522" s="154"/>
      <c r="R522" s="152"/>
      <c r="S522" s="153"/>
      <c r="T522" s="153"/>
      <c r="U522" s="153"/>
      <c r="V522" s="153"/>
      <c r="W522" s="153"/>
      <c r="X522" s="153"/>
      <c r="Y522" s="153"/>
      <c r="Z522" s="153"/>
      <c r="AA522" s="154"/>
      <c r="AB522" s="155"/>
      <c r="AC522" s="156"/>
      <c r="AD522" s="156"/>
      <c r="AE522" s="156"/>
      <c r="AF522" s="156"/>
      <c r="AG522" s="157"/>
      <c r="AH522" s="152"/>
      <c r="AI522" s="153"/>
      <c r="AJ522" s="153"/>
      <c r="AK522" s="153"/>
      <c r="AL522" s="153"/>
      <c r="AM522" s="153"/>
      <c r="AN522" s="153"/>
      <c r="AO522" s="153"/>
      <c r="AP522" s="153"/>
      <c r="AQ522" s="153"/>
      <c r="AR522" s="153"/>
      <c r="AS522" s="153"/>
      <c r="AT522" s="154"/>
      <c r="AU522" s="18"/>
      <c r="AV522" s="22"/>
      <c r="AW522" s="21"/>
      <c r="AX522" s="21"/>
      <c r="AY522" s="21"/>
      <c r="AZ522" s="21"/>
      <c r="BA522" s="21"/>
      <c r="BB522" s="21"/>
    </row>
    <row r="523" spans="1:54" s="1" customFormat="1" ht="36" hidden="1" customHeight="1">
      <c r="A523" s="18"/>
      <c r="B523" s="149"/>
      <c r="C523" s="150"/>
      <c r="D523" s="150"/>
      <c r="E523" s="150"/>
      <c r="F523" s="150"/>
      <c r="G523" s="151"/>
      <c r="H523" s="152"/>
      <c r="I523" s="153"/>
      <c r="J523" s="153"/>
      <c r="K523" s="153"/>
      <c r="L523" s="153"/>
      <c r="M523" s="153"/>
      <c r="N523" s="153"/>
      <c r="O523" s="153"/>
      <c r="P523" s="153"/>
      <c r="Q523" s="154"/>
      <c r="R523" s="152"/>
      <c r="S523" s="153"/>
      <c r="T523" s="153"/>
      <c r="U523" s="153"/>
      <c r="V523" s="153"/>
      <c r="W523" s="153"/>
      <c r="X523" s="153"/>
      <c r="Y523" s="153"/>
      <c r="Z523" s="153"/>
      <c r="AA523" s="154"/>
      <c r="AB523" s="155"/>
      <c r="AC523" s="156"/>
      <c r="AD523" s="156"/>
      <c r="AE523" s="156"/>
      <c r="AF523" s="156"/>
      <c r="AG523" s="157"/>
      <c r="AH523" s="152"/>
      <c r="AI523" s="153"/>
      <c r="AJ523" s="153"/>
      <c r="AK523" s="153"/>
      <c r="AL523" s="153"/>
      <c r="AM523" s="153"/>
      <c r="AN523" s="153"/>
      <c r="AO523" s="153"/>
      <c r="AP523" s="153"/>
      <c r="AQ523" s="153"/>
      <c r="AR523" s="153"/>
      <c r="AS523" s="153"/>
      <c r="AT523" s="154"/>
      <c r="AU523" s="18"/>
      <c r="AV523" s="22"/>
      <c r="AW523" s="21"/>
      <c r="AX523" s="21"/>
      <c r="AY523" s="21"/>
      <c r="AZ523" s="21"/>
      <c r="BA523" s="126"/>
      <c r="BB523" s="21"/>
    </row>
    <row r="524" spans="1:54" s="1" customFormat="1" ht="18"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22"/>
      <c r="AW524" s="21"/>
      <c r="AX524" s="21"/>
      <c r="AY524" s="21"/>
      <c r="AZ524" s="21"/>
      <c r="BA524" s="21"/>
      <c r="BB524" s="21"/>
    </row>
    <row r="525" spans="1:54" s="1" customFormat="1">
      <c r="A525" s="18"/>
      <c r="B525" s="25" t="s">
        <v>165</v>
      </c>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22"/>
      <c r="AW525" s="21"/>
      <c r="AX525" s="21"/>
      <c r="AY525" s="21"/>
      <c r="AZ525" s="21"/>
      <c r="BA525" s="21"/>
      <c r="BB525" s="21"/>
    </row>
    <row r="526" spans="1:54" s="1" customFormat="1" ht="6" customHeight="1">
      <c r="A526" s="18"/>
      <c r="B526" s="5"/>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22"/>
      <c r="AW526" s="21"/>
      <c r="AX526" s="21"/>
      <c r="AY526" s="21"/>
      <c r="AZ526" s="21"/>
      <c r="BA526" s="21"/>
      <c r="BB526" s="21"/>
    </row>
    <row r="527" spans="1:54" s="1" customFormat="1" ht="18" customHeight="1">
      <c r="A527" s="18"/>
      <c r="B527" s="174" t="s">
        <v>185</v>
      </c>
      <c r="C527" s="175"/>
      <c r="D527" s="175"/>
      <c r="E527" s="175"/>
      <c r="F527" s="175"/>
      <c r="G527" s="176"/>
      <c r="H527" s="177" t="s">
        <v>186</v>
      </c>
      <c r="I527" s="178"/>
      <c r="J527" s="178"/>
      <c r="K527" s="178"/>
      <c r="L527" s="178"/>
      <c r="M527" s="178"/>
      <c r="N527" s="178"/>
      <c r="O527" s="178"/>
      <c r="P527" s="178"/>
      <c r="Q527" s="179"/>
      <c r="R527" s="177" t="s">
        <v>187</v>
      </c>
      <c r="S527" s="178"/>
      <c r="T527" s="178"/>
      <c r="U527" s="178"/>
      <c r="V527" s="178"/>
      <c r="W527" s="178"/>
      <c r="X527" s="178"/>
      <c r="Y527" s="178"/>
      <c r="Z527" s="178"/>
      <c r="AA527" s="179"/>
      <c r="AB527" s="177" t="s">
        <v>188</v>
      </c>
      <c r="AC527" s="178"/>
      <c r="AD527" s="178"/>
      <c r="AE527" s="178"/>
      <c r="AF527" s="178"/>
      <c r="AG527" s="179"/>
      <c r="AH527" s="177" t="s">
        <v>190</v>
      </c>
      <c r="AI527" s="178"/>
      <c r="AJ527" s="178"/>
      <c r="AK527" s="178"/>
      <c r="AL527" s="178"/>
      <c r="AM527" s="178"/>
      <c r="AN527" s="178"/>
      <c r="AO527" s="178"/>
      <c r="AP527" s="178"/>
      <c r="AQ527" s="178"/>
      <c r="AR527" s="178"/>
      <c r="AS527" s="178"/>
      <c r="AT527" s="179"/>
      <c r="AU527" s="18"/>
      <c r="AV527" s="22"/>
      <c r="AW527" s="21"/>
      <c r="AX527" s="21"/>
      <c r="AY527" s="21"/>
      <c r="AZ527" s="21"/>
      <c r="BA527" s="21"/>
      <c r="BB527" s="21"/>
    </row>
    <row r="528" spans="1:54" s="1" customFormat="1" ht="18" customHeight="1">
      <c r="A528" s="18"/>
      <c r="B528" s="168" t="s">
        <v>184</v>
      </c>
      <c r="C528" s="169"/>
      <c r="D528" s="169"/>
      <c r="E528" s="169"/>
      <c r="F528" s="169"/>
      <c r="G528" s="170"/>
      <c r="H528" s="171"/>
      <c r="I528" s="172"/>
      <c r="J528" s="172"/>
      <c r="K528" s="172"/>
      <c r="L528" s="172"/>
      <c r="M528" s="172"/>
      <c r="N528" s="172"/>
      <c r="O528" s="172"/>
      <c r="P528" s="172"/>
      <c r="Q528" s="173"/>
      <c r="R528" s="171"/>
      <c r="S528" s="172"/>
      <c r="T528" s="172"/>
      <c r="U528" s="172"/>
      <c r="V528" s="172"/>
      <c r="W528" s="172"/>
      <c r="X528" s="172"/>
      <c r="Y528" s="172"/>
      <c r="Z528" s="172"/>
      <c r="AA528" s="173"/>
      <c r="AB528" s="171" t="s">
        <v>189</v>
      </c>
      <c r="AC528" s="172"/>
      <c r="AD528" s="172"/>
      <c r="AE528" s="172"/>
      <c r="AF528" s="172"/>
      <c r="AG528" s="173"/>
      <c r="AH528" s="171"/>
      <c r="AI528" s="172"/>
      <c r="AJ528" s="172"/>
      <c r="AK528" s="172"/>
      <c r="AL528" s="172"/>
      <c r="AM528" s="172"/>
      <c r="AN528" s="172"/>
      <c r="AO528" s="172"/>
      <c r="AP528" s="172"/>
      <c r="AQ528" s="172"/>
      <c r="AR528" s="172"/>
      <c r="AS528" s="172"/>
      <c r="AT528" s="173"/>
      <c r="AU528" s="18"/>
      <c r="AV528" s="22"/>
      <c r="AW528" s="21"/>
      <c r="AX528" s="21"/>
      <c r="AY528" s="21"/>
      <c r="AZ528" s="21"/>
      <c r="BA528" s="21"/>
      <c r="BB528" s="21"/>
    </row>
    <row r="529" spans="1:54" s="1" customFormat="1" ht="36" customHeight="1">
      <c r="A529" s="18"/>
      <c r="B529" s="159"/>
      <c r="C529" s="160"/>
      <c r="D529" s="160"/>
      <c r="E529" s="160"/>
      <c r="F529" s="160"/>
      <c r="G529" s="161"/>
      <c r="H529" s="162"/>
      <c r="I529" s="163"/>
      <c r="J529" s="163"/>
      <c r="K529" s="163"/>
      <c r="L529" s="163"/>
      <c r="M529" s="163"/>
      <c r="N529" s="163"/>
      <c r="O529" s="163"/>
      <c r="P529" s="163"/>
      <c r="Q529" s="164"/>
      <c r="R529" s="162"/>
      <c r="S529" s="163"/>
      <c r="T529" s="163"/>
      <c r="U529" s="163"/>
      <c r="V529" s="163"/>
      <c r="W529" s="163"/>
      <c r="X529" s="163"/>
      <c r="Y529" s="163"/>
      <c r="Z529" s="163"/>
      <c r="AA529" s="164"/>
      <c r="AB529" s="165"/>
      <c r="AC529" s="166"/>
      <c r="AD529" s="166"/>
      <c r="AE529" s="166"/>
      <c r="AF529" s="166"/>
      <c r="AG529" s="167"/>
      <c r="AH529" s="162"/>
      <c r="AI529" s="163"/>
      <c r="AJ529" s="163"/>
      <c r="AK529" s="163"/>
      <c r="AL529" s="163"/>
      <c r="AM529" s="163"/>
      <c r="AN529" s="163"/>
      <c r="AO529" s="163"/>
      <c r="AP529" s="163"/>
      <c r="AQ529" s="163"/>
      <c r="AR529" s="163"/>
      <c r="AS529" s="163"/>
      <c r="AT529" s="164"/>
      <c r="AU529" s="18"/>
      <c r="AV529" s="22"/>
      <c r="AW529" s="21"/>
      <c r="AX529" s="21"/>
      <c r="AY529" s="21"/>
      <c r="AZ529" s="21"/>
      <c r="BA529" s="21"/>
      <c r="BB529" s="21"/>
    </row>
    <row r="530" spans="1:54" s="1" customFormat="1" ht="36" customHeight="1">
      <c r="A530" s="18"/>
      <c r="B530" s="159"/>
      <c r="C530" s="160"/>
      <c r="D530" s="160"/>
      <c r="E530" s="160"/>
      <c r="F530" s="160"/>
      <c r="G530" s="161"/>
      <c r="H530" s="162"/>
      <c r="I530" s="163"/>
      <c r="J530" s="163"/>
      <c r="K530" s="163"/>
      <c r="L530" s="163"/>
      <c r="M530" s="163"/>
      <c r="N530" s="163"/>
      <c r="O530" s="163"/>
      <c r="P530" s="163"/>
      <c r="Q530" s="164"/>
      <c r="R530" s="162"/>
      <c r="S530" s="163"/>
      <c r="T530" s="163"/>
      <c r="U530" s="163"/>
      <c r="V530" s="163"/>
      <c r="W530" s="163"/>
      <c r="X530" s="163"/>
      <c r="Y530" s="163"/>
      <c r="Z530" s="163"/>
      <c r="AA530" s="164"/>
      <c r="AB530" s="165"/>
      <c r="AC530" s="166"/>
      <c r="AD530" s="166"/>
      <c r="AE530" s="166"/>
      <c r="AF530" s="166"/>
      <c r="AG530" s="167"/>
      <c r="AH530" s="162"/>
      <c r="AI530" s="163"/>
      <c r="AJ530" s="163"/>
      <c r="AK530" s="163"/>
      <c r="AL530" s="163"/>
      <c r="AM530" s="163"/>
      <c r="AN530" s="163"/>
      <c r="AO530" s="163"/>
      <c r="AP530" s="163"/>
      <c r="AQ530" s="163"/>
      <c r="AR530" s="163"/>
      <c r="AS530" s="163"/>
      <c r="AT530" s="164"/>
      <c r="AU530" s="18"/>
      <c r="AV530" s="22"/>
      <c r="AW530" s="21"/>
      <c r="AX530" s="21"/>
      <c r="AY530" s="21"/>
      <c r="AZ530" s="21"/>
      <c r="BA530" s="21"/>
      <c r="BB530" s="21"/>
    </row>
    <row r="531" spans="1:54" s="1" customFormat="1" ht="36" customHeight="1">
      <c r="A531" s="18"/>
      <c r="B531" s="159"/>
      <c r="C531" s="160"/>
      <c r="D531" s="160"/>
      <c r="E531" s="160"/>
      <c r="F531" s="160"/>
      <c r="G531" s="161"/>
      <c r="H531" s="162"/>
      <c r="I531" s="163"/>
      <c r="J531" s="163"/>
      <c r="K531" s="163"/>
      <c r="L531" s="163"/>
      <c r="M531" s="163"/>
      <c r="N531" s="163"/>
      <c r="O531" s="163"/>
      <c r="P531" s="163"/>
      <c r="Q531" s="164"/>
      <c r="R531" s="162"/>
      <c r="S531" s="163"/>
      <c r="T531" s="163"/>
      <c r="U531" s="163"/>
      <c r="V531" s="163"/>
      <c r="W531" s="163"/>
      <c r="X531" s="163"/>
      <c r="Y531" s="163"/>
      <c r="Z531" s="163"/>
      <c r="AA531" s="164"/>
      <c r="AB531" s="165"/>
      <c r="AC531" s="166"/>
      <c r="AD531" s="166"/>
      <c r="AE531" s="166"/>
      <c r="AF531" s="166"/>
      <c r="AG531" s="167"/>
      <c r="AH531" s="162"/>
      <c r="AI531" s="163"/>
      <c r="AJ531" s="163"/>
      <c r="AK531" s="163"/>
      <c r="AL531" s="163"/>
      <c r="AM531" s="163"/>
      <c r="AN531" s="163"/>
      <c r="AO531" s="163"/>
      <c r="AP531" s="163"/>
      <c r="AQ531" s="163"/>
      <c r="AR531" s="163"/>
      <c r="AS531" s="163"/>
      <c r="AT531" s="164"/>
      <c r="AU531" s="18"/>
      <c r="AV531" s="22"/>
      <c r="AW531" s="21"/>
      <c r="AX531" s="21"/>
      <c r="AY531" s="21"/>
      <c r="AZ531" s="21"/>
      <c r="BA531" s="121"/>
      <c r="BB531" s="21"/>
    </row>
    <row r="532" spans="1:54" s="1" customFormat="1" ht="36" hidden="1" customHeight="1">
      <c r="A532" s="18"/>
      <c r="B532" s="149"/>
      <c r="C532" s="150"/>
      <c r="D532" s="150"/>
      <c r="E532" s="150"/>
      <c r="F532" s="150"/>
      <c r="G532" s="151"/>
      <c r="H532" s="152"/>
      <c r="I532" s="153"/>
      <c r="J532" s="153"/>
      <c r="K532" s="153"/>
      <c r="L532" s="153"/>
      <c r="M532" s="153"/>
      <c r="N532" s="153"/>
      <c r="O532" s="153"/>
      <c r="P532" s="153"/>
      <c r="Q532" s="154"/>
      <c r="R532" s="152"/>
      <c r="S532" s="153"/>
      <c r="T532" s="153"/>
      <c r="U532" s="153"/>
      <c r="V532" s="153"/>
      <c r="W532" s="153"/>
      <c r="X532" s="153"/>
      <c r="Y532" s="153"/>
      <c r="Z532" s="153"/>
      <c r="AA532" s="154"/>
      <c r="AB532" s="155"/>
      <c r="AC532" s="156"/>
      <c r="AD532" s="156"/>
      <c r="AE532" s="156"/>
      <c r="AF532" s="156"/>
      <c r="AG532" s="157"/>
      <c r="AH532" s="152"/>
      <c r="AI532" s="153"/>
      <c r="AJ532" s="153"/>
      <c r="AK532" s="153"/>
      <c r="AL532" s="153"/>
      <c r="AM532" s="153"/>
      <c r="AN532" s="153"/>
      <c r="AO532" s="153"/>
      <c r="AP532" s="153"/>
      <c r="AQ532" s="153"/>
      <c r="AR532" s="153"/>
      <c r="AS532" s="153"/>
      <c r="AT532" s="154"/>
      <c r="AU532" s="18"/>
      <c r="AV532" s="22"/>
      <c r="AW532" s="21"/>
      <c r="AX532" s="21"/>
      <c r="AY532" s="21"/>
      <c r="AZ532" s="21"/>
      <c r="BA532" s="21"/>
      <c r="BB532" s="21"/>
    </row>
    <row r="533" spans="1:54" s="1" customFormat="1" ht="36" hidden="1" customHeight="1">
      <c r="A533" s="18"/>
      <c r="B533" s="149"/>
      <c r="C533" s="150"/>
      <c r="D533" s="150"/>
      <c r="E533" s="150"/>
      <c r="F533" s="150"/>
      <c r="G533" s="151"/>
      <c r="H533" s="152"/>
      <c r="I533" s="153"/>
      <c r="J533" s="153"/>
      <c r="K533" s="153"/>
      <c r="L533" s="153"/>
      <c r="M533" s="153"/>
      <c r="N533" s="153"/>
      <c r="O533" s="153"/>
      <c r="P533" s="153"/>
      <c r="Q533" s="154"/>
      <c r="R533" s="152"/>
      <c r="S533" s="153"/>
      <c r="T533" s="153"/>
      <c r="U533" s="153"/>
      <c r="V533" s="153"/>
      <c r="W533" s="153"/>
      <c r="X533" s="153"/>
      <c r="Y533" s="153"/>
      <c r="Z533" s="153"/>
      <c r="AA533" s="154"/>
      <c r="AB533" s="155"/>
      <c r="AC533" s="156"/>
      <c r="AD533" s="156"/>
      <c r="AE533" s="156"/>
      <c r="AF533" s="156"/>
      <c r="AG533" s="157"/>
      <c r="AH533" s="152"/>
      <c r="AI533" s="153"/>
      <c r="AJ533" s="153"/>
      <c r="AK533" s="153"/>
      <c r="AL533" s="153"/>
      <c r="AM533" s="153"/>
      <c r="AN533" s="153"/>
      <c r="AO533" s="153"/>
      <c r="AP533" s="153"/>
      <c r="AQ533" s="153"/>
      <c r="AR533" s="153"/>
      <c r="AS533" s="153"/>
      <c r="AT533" s="154"/>
      <c r="AU533" s="18"/>
      <c r="AV533" s="22"/>
      <c r="AW533" s="21"/>
      <c r="AX533" s="21"/>
      <c r="AY533" s="21"/>
      <c r="AZ533" s="21"/>
      <c r="BA533" s="21"/>
      <c r="BB533" s="21"/>
    </row>
    <row r="534" spans="1:54" s="1" customFormat="1" ht="36" hidden="1" customHeight="1">
      <c r="A534" s="18"/>
      <c r="B534" s="149"/>
      <c r="C534" s="150"/>
      <c r="D534" s="150"/>
      <c r="E534" s="150"/>
      <c r="F534" s="150"/>
      <c r="G534" s="151"/>
      <c r="H534" s="152"/>
      <c r="I534" s="153"/>
      <c r="J534" s="153"/>
      <c r="K534" s="153"/>
      <c r="L534" s="153"/>
      <c r="M534" s="153"/>
      <c r="N534" s="153"/>
      <c r="O534" s="153"/>
      <c r="P534" s="153"/>
      <c r="Q534" s="154"/>
      <c r="R534" s="152"/>
      <c r="S534" s="153"/>
      <c r="T534" s="153"/>
      <c r="U534" s="153"/>
      <c r="V534" s="153"/>
      <c r="W534" s="153"/>
      <c r="X534" s="153"/>
      <c r="Y534" s="153"/>
      <c r="Z534" s="153"/>
      <c r="AA534" s="154"/>
      <c r="AB534" s="155"/>
      <c r="AC534" s="156"/>
      <c r="AD534" s="156"/>
      <c r="AE534" s="156"/>
      <c r="AF534" s="156"/>
      <c r="AG534" s="157"/>
      <c r="AH534" s="152"/>
      <c r="AI534" s="153"/>
      <c r="AJ534" s="153"/>
      <c r="AK534" s="153"/>
      <c r="AL534" s="153"/>
      <c r="AM534" s="153"/>
      <c r="AN534" s="153"/>
      <c r="AO534" s="153"/>
      <c r="AP534" s="153"/>
      <c r="AQ534" s="153"/>
      <c r="AR534" s="153"/>
      <c r="AS534" s="153"/>
      <c r="AT534" s="154"/>
      <c r="AU534" s="18"/>
      <c r="AV534" s="22"/>
      <c r="AW534" s="21"/>
      <c r="AX534" s="21"/>
      <c r="AY534" s="21"/>
      <c r="AZ534" s="21"/>
      <c r="BA534" s="21"/>
      <c r="BB534" s="21"/>
    </row>
    <row r="535" spans="1:54" s="1" customFormat="1" ht="36" hidden="1" customHeight="1">
      <c r="A535" s="18"/>
      <c r="B535" s="149"/>
      <c r="C535" s="150"/>
      <c r="D535" s="150"/>
      <c r="E535" s="150"/>
      <c r="F535" s="150"/>
      <c r="G535" s="151"/>
      <c r="H535" s="152"/>
      <c r="I535" s="153"/>
      <c r="J535" s="153"/>
      <c r="K535" s="153"/>
      <c r="L535" s="153"/>
      <c r="M535" s="153"/>
      <c r="N535" s="153"/>
      <c r="O535" s="153"/>
      <c r="P535" s="153"/>
      <c r="Q535" s="154"/>
      <c r="R535" s="152"/>
      <c r="S535" s="153"/>
      <c r="T535" s="153"/>
      <c r="U535" s="153"/>
      <c r="V535" s="153"/>
      <c r="W535" s="153"/>
      <c r="X535" s="153"/>
      <c r="Y535" s="153"/>
      <c r="Z535" s="153"/>
      <c r="AA535" s="154"/>
      <c r="AB535" s="155"/>
      <c r="AC535" s="156"/>
      <c r="AD535" s="156"/>
      <c r="AE535" s="156"/>
      <c r="AF535" s="156"/>
      <c r="AG535" s="157"/>
      <c r="AH535" s="152"/>
      <c r="AI535" s="153"/>
      <c r="AJ535" s="153"/>
      <c r="AK535" s="153"/>
      <c r="AL535" s="153"/>
      <c r="AM535" s="153"/>
      <c r="AN535" s="153"/>
      <c r="AO535" s="153"/>
      <c r="AP535" s="153"/>
      <c r="AQ535" s="153"/>
      <c r="AR535" s="153"/>
      <c r="AS535" s="153"/>
      <c r="AT535" s="154"/>
      <c r="AU535" s="18"/>
      <c r="AV535" s="22"/>
      <c r="AW535" s="21"/>
      <c r="AX535" s="21"/>
      <c r="AY535" s="21"/>
      <c r="AZ535" s="21"/>
      <c r="BA535" s="21"/>
      <c r="BB535" s="21"/>
    </row>
    <row r="536" spans="1:54" s="1" customFormat="1" ht="36" hidden="1" customHeight="1">
      <c r="A536" s="18"/>
      <c r="B536" s="149"/>
      <c r="C536" s="150"/>
      <c r="D536" s="150"/>
      <c r="E536" s="150"/>
      <c r="F536" s="150"/>
      <c r="G536" s="151"/>
      <c r="H536" s="152"/>
      <c r="I536" s="153"/>
      <c r="J536" s="153"/>
      <c r="K536" s="153"/>
      <c r="L536" s="153"/>
      <c r="M536" s="153"/>
      <c r="N536" s="153"/>
      <c r="O536" s="153"/>
      <c r="P536" s="153"/>
      <c r="Q536" s="154"/>
      <c r="R536" s="152"/>
      <c r="S536" s="153"/>
      <c r="T536" s="153"/>
      <c r="U536" s="153"/>
      <c r="V536" s="153"/>
      <c r="W536" s="153"/>
      <c r="X536" s="153"/>
      <c r="Y536" s="153"/>
      <c r="Z536" s="153"/>
      <c r="AA536" s="154"/>
      <c r="AB536" s="155"/>
      <c r="AC536" s="156"/>
      <c r="AD536" s="156"/>
      <c r="AE536" s="156"/>
      <c r="AF536" s="156"/>
      <c r="AG536" s="157"/>
      <c r="AH536" s="152"/>
      <c r="AI536" s="153"/>
      <c r="AJ536" s="153"/>
      <c r="AK536" s="153"/>
      <c r="AL536" s="153"/>
      <c r="AM536" s="153"/>
      <c r="AN536" s="153"/>
      <c r="AO536" s="153"/>
      <c r="AP536" s="153"/>
      <c r="AQ536" s="153"/>
      <c r="AR536" s="153"/>
      <c r="AS536" s="153"/>
      <c r="AT536" s="154"/>
      <c r="AU536" s="18"/>
      <c r="AV536" s="22"/>
      <c r="AW536" s="21"/>
      <c r="AX536" s="21"/>
      <c r="AY536" s="21"/>
      <c r="AZ536" s="21"/>
      <c r="BA536" s="21"/>
      <c r="BB536" s="21"/>
    </row>
    <row r="537" spans="1:54" s="1" customFormat="1" ht="36" hidden="1" customHeight="1">
      <c r="A537" s="18"/>
      <c r="B537" s="149"/>
      <c r="C537" s="150"/>
      <c r="D537" s="150"/>
      <c r="E537" s="150"/>
      <c r="F537" s="150"/>
      <c r="G537" s="151"/>
      <c r="H537" s="152"/>
      <c r="I537" s="153"/>
      <c r="J537" s="153"/>
      <c r="K537" s="153"/>
      <c r="L537" s="153"/>
      <c r="M537" s="153"/>
      <c r="N537" s="153"/>
      <c r="O537" s="153"/>
      <c r="P537" s="153"/>
      <c r="Q537" s="154"/>
      <c r="R537" s="152"/>
      <c r="S537" s="153"/>
      <c r="T537" s="153"/>
      <c r="U537" s="153"/>
      <c r="V537" s="153"/>
      <c r="W537" s="153"/>
      <c r="X537" s="153"/>
      <c r="Y537" s="153"/>
      <c r="Z537" s="153"/>
      <c r="AA537" s="154"/>
      <c r="AB537" s="155"/>
      <c r="AC537" s="156"/>
      <c r="AD537" s="156"/>
      <c r="AE537" s="156"/>
      <c r="AF537" s="156"/>
      <c r="AG537" s="157"/>
      <c r="AH537" s="152"/>
      <c r="AI537" s="153"/>
      <c r="AJ537" s="153"/>
      <c r="AK537" s="153"/>
      <c r="AL537" s="153"/>
      <c r="AM537" s="153"/>
      <c r="AN537" s="153"/>
      <c r="AO537" s="153"/>
      <c r="AP537" s="153"/>
      <c r="AQ537" s="153"/>
      <c r="AR537" s="153"/>
      <c r="AS537" s="153"/>
      <c r="AT537" s="154"/>
      <c r="AU537" s="18"/>
      <c r="AV537" s="22"/>
      <c r="AW537" s="21"/>
      <c r="AX537" s="21"/>
      <c r="AY537" s="21"/>
      <c r="AZ537" s="21"/>
      <c r="BA537" s="21"/>
      <c r="BB537" s="21"/>
    </row>
    <row r="538" spans="1:54" s="1" customFormat="1" ht="36" hidden="1" customHeight="1">
      <c r="A538" s="18"/>
      <c r="B538" s="149"/>
      <c r="C538" s="150"/>
      <c r="D538" s="150"/>
      <c r="E538" s="150"/>
      <c r="F538" s="150"/>
      <c r="G538" s="151"/>
      <c r="H538" s="152"/>
      <c r="I538" s="153"/>
      <c r="J538" s="153"/>
      <c r="K538" s="153"/>
      <c r="L538" s="153"/>
      <c r="M538" s="153"/>
      <c r="N538" s="153"/>
      <c r="O538" s="153"/>
      <c r="P538" s="153"/>
      <c r="Q538" s="154"/>
      <c r="R538" s="152"/>
      <c r="S538" s="153"/>
      <c r="T538" s="153"/>
      <c r="U538" s="153"/>
      <c r="V538" s="153"/>
      <c r="W538" s="153"/>
      <c r="X538" s="153"/>
      <c r="Y538" s="153"/>
      <c r="Z538" s="153"/>
      <c r="AA538" s="154"/>
      <c r="AB538" s="155"/>
      <c r="AC538" s="156"/>
      <c r="AD538" s="156"/>
      <c r="AE538" s="156"/>
      <c r="AF538" s="156"/>
      <c r="AG538" s="157"/>
      <c r="AH538" s="152"/>
      <c r="AI538" s="153"/>
      <c r="AJ538" s="153"/>
      <c r="AK538" s="153"/>
      <c r="AL538" s="153"/>
      <c r="AM538" s="153"/>
      <c r="AN538" s="153"/>
      <c r="AO538" s="153"/>
      <c r="AP538" s="153"/>
      <c r="AQ538" s="153"/>
      <c r="AR538" s="153"/>
      <c r="AS538" s="153"/>
      <c r="AT538" s="154"/>
      <c r="AU538" s="18"/>
      <c r="AV538" s="22"/>
      <c r="AW538" s="21"/>
      <c r="AX538" s="21"/>
      <c r="AY538" s="21"/>
      <c r="AZ538" s="21"/>
      <c r="BA538" s="126"/>
      <c r="BB538" s="21"/>
    </row>
    <row r="539" spans="1:54" s="1" customFormat="1">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21"/>
      <c r="AW539" s="21"/>
      <c r="AX539" s="21"/>
      <c r="AY539" s="21"/>
      <c r="AZ539" s="21"/>
      <c r="BA539" s="21"/>
      <c r="BB539" s="21"/>
    </row>
    <row r="540" spans="1:54" s="1" customFormat="1">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c r="AA540" s="158"/>
      <c r="AB540" s="158"/>
      <c r="AC540" s="158"/>
      <c r="AD540" s="158"/>
      <c r="AE540" s="158"/>
      <c r="AF540" s="158"/>
      <c r="AG540" s="158"/>
      <c r="AH540" s="158"/>
      <c r="AI540" s="158"/>
      <c r="AJ540" s="158"/>
      <c r="AK540" s="158"/>
      <c r="AL540" s="158"/>
      <c r="AM540" s="158"/>
      <c r="AN540" s="158"/>
      <c r="AO540" s="158"/>
      <c r="AP540" s="158"/>
      <c r="AQ540" s="158"/>
      <c r="AR540" s="158"/>
      <c r="AS540" s="158"/>
      <c r="AT540" s="158"/>
      <c r="AU540" s="158"/>
      <c r="AV540" s="124"/>
      <c r="AW540" s="21"/>
      <c r="AX540" s="21"/>
      <c r="AY540" s="21"/>
      <c r="AZ540" s="21"/>
      <c r="BA540" s="21"/>
      <c r="BB540" s="21"/>
    </row>
    <row r="541" spans="1:54" s="39" customFormat="1" ht="13.15" customHeight="1">
      <c r="A541" s="36"/>
      <c r="B541" s="146" t="s">
        <v>143</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c r="AA541" s="146"/>
      <c r="AB541" s="146"/>
      <c r="AC541" s="146"/>
      <c r="AD541" s="146"/>
      <c r="AE541" s="146"/>
      <c r="AF541" s="146"/>
      <c r="AG541" s="146"/>
      <c r="AH541" s="146"/>
      <c r="AI541" s="146"/>
      <c r="AJ541" s="146"/>
      <c r="AK541" s="146"/>
      <c r="AL541" s="146"/>
      <c r="AM541" s="146"/>
      <c r="AN541" s="146"/>
      <c r="AO541" s="146"/>
      <c r="AP541" s="146"/>
      <c r="AQ541" s="146"/>
      <c r="AR541" s="146"/>
      <c r="AS541" s="146"/>
      <c r="AT541" s="146"/>
      <c r="AU541" s="37"/>
      <c r="AV541" s="38"/>
      <c r="AW541" s="38"/>
      <c r="AX541" s="38"/>
      <c r="AY541" s="38"/>
      <c r="AZ541" s="38"/>
      <c r="BA541" s="127"/>
      <c r="BB541" s="127"/>
    </row>
    <row r="542" spans="1:54" s="39" customFormat="1" ht="13.15" customHeight="1">
      <c r="A542" s="36"/>
      <c r="B542" s="146" t="s">
        <v>144</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6"/>
      <c r="AK542" s="146"/>
      <c r="AL542" s="146"/>
      <c r="AM542" s="146"/>
      <c r="AN542" s="146"/>
      <c r="AO542" s="146"/>
      <c r="AP542" s="146"/>
      <c r="AQ542" s="146"/>
      <c r="AR542" s="146"/>
      <c r="AS542" s="146"/>
      <c r="AT542" s="146"/>
      <c r="AU542" s="37"/>
      <c r="AV542" s="38"/>
      <c r="AW542" s="38"/>
      <c r="AX542" s="38"/>
      <c r="AY542" s="38"/>
      <c r="AZ542" s="38"/>
      <c r="BA542" s="35"/>
      <c r="BB542" s="35"/>
    </row>
    <row r="543" spans="1:54" s="39" customFormat="1" ht="13.15" customHeight="1">
      <c r="A543" s="36"/>
      <c r="B543" s="146" t="s">
        <v>145</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c r="AA543" s="146"/>
      <c r="AB543" s="146"/>
      <c r="AC543" s="146"/>
      <c r="AD543" s="146"/>
      <c r="AE543" s="146"/>
      <c r="AF543" s="146"/>
      <c r="AG543" s="146"/>
      <c r="AH543" s="146"/>
      <c r="AI543" s="146"/>
      <c r="AJ543" s="146"/>
      <c r="AK543" s="146"/>
      <c r="AL543" s="146"/>
      <c r="AM543" s="146"/>
      <c r="AN543" s="146"/>
      <c r="AO543" s="146"/>
      <c r="AP543" s="146"/>
      <c r="AQ543" s="146"/>
      <c r="AR543" s="146"/>
      <c r="AS543" s="146"/>
      <c r="AT543" s="146"/>
      <c r="AU543" s="37"/>
      <c r="AV543" s="38"/>
      <c r="AW543" s="38"/>
      <c r="AX543" s="38"/>
      <c r="AY543" s="38"/>
      <c r="AZ543" s="38"/>
      <c r="BA543" s="38"/>
      <c r="BB543" s="38"/>
    </row>
    <row r="544" spans="1:54" s="39" customFormat="1" ht="13.15" customHeight="1">
      <c r="A544" s="36"/>
      <c r="B544" s="146" t="s">
        <v>146</v>
      </c>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c r="AA544" s="146"/>
      <c r="AB544" s="146"/>
      <c r="AC544" s="146"/>
      <c r="AD544" s="146"/>
      <c r="AE544" s="146"/>
      <c r="AF544" s="146"/>
      <c r="AG544" s="146"/>
      <c r="AH544" s="146"/>
      <c r="AI544" s="146"/>
      <c r="AJ544" s="146"/>
      <c r="AK544" s="146"/>
      <c r="AL544" s="146"/>
      <c r="AM544" s="146"/>
      <c r="AN544" s="146"/>
      <c r="AO544" s="146"/>
      <c r="AP544" s="146"/>
      <c r="AQ544" s="146"/>
      <c r="AR544" s="146"/>
      <c r="AS544" s="146"/>
      <c r="AT544" s="146"/>
      <c r="AU544" s="37"/>
      <c r="AV544" s="128" t="s">
        <v>146</v>
      </c>
      <c r="AW544" s="128" t="s">
        <v>146</v>
      </c>
      <c r="AX544" s="128" t="s">
        <v>146</v>
      </c>
      <c r="AY544" s="128"/>
      <c r="AZ544" s="38"/>
      <c r="BA544" s="38"/>
      <c r="BB544" s="38"/>
    </row>
    <row r="545" spans="1:54" s="39" customFormat="1" ht="13.15" customHeight="1">
      <c r="A545" s="36"/>
      <c r="B545" s="148" t="s">
        <v>235</v>
      </c>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40"/>
      <c r="AV545" s="38"/>
      <c r="AW545" s="38"/>
      <c r="AX545" s="38"/>
      <c r="AY545" s="38"/>
      <c r="AZ545" s="38"/>
      <c r="BA545" s="38"/>
      <c r="BB545" s="38"/>
    </row>
    <row r="546" spans="1:54" s="39" customFormat="1" ht="13.15" customHeight="1">
      <c r="A546" s="36"/>
      <c r="B546" s="148" t="s">
        <v>232</v>
      </c>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36"/>
      <c r="AV546" s="38"/>
      <c r="AW546" s="38"/>
      <c r="AX546" s="38"/>
      <c r="AY546" s="38"/>
      <c r="AZ546" s="38"/>
      <c r="BA546" s="38"/>
      <c r="BB546" s="38"/>
    </row>
    <row r="547" spans="1:54" s="39" customFormat="1" ht="13.15" customHeight="1">
      <c r="A547" s="36"/>
      <c r="B547" s="146" t="s">
        <v>147</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c r="AA547" s="146"/>
      <c r="AB547" s="146"/>
      <c r="AC547" s="146"/>
      <c r="AD547" s="146"/>
      <c r="AE547" s="146"/>
      <c r="AF547" s="146"/>
      <c r="AG547" s="146"/>
      <c r="AH547" s="146"/>
      <c r="AI547" s="146"/>
      <c r="AJ547" s="146"/>
      <c r="AK547" s="146"/>
      <c r="AL547" s="146"/>
      <c r="AM547" s="146"/>
      <c r="AN547" s="146"/>
      <c r="AO547" s="146"/>
      <c r="AP547" s="146"/>
      <c r="AQ547" s="146"/>
      <c r="AR547" s="146"/>
      <c r="AS547" s="146"/>
      <c r="AT547" s="146"/>
      <c r="AU547" s="36"/>
      <c r="AV547" s="38"/>
      <c r="AW547" s="38"/>
      <c r="AX547" s="38"/>
      <c r="AY547" s="38"/>
      <c r="AZ547" s="38"/>
      <c r="BA547" s="38"/>
      <c r="BB547" s="38"/>
    </row>
    <row r="548" spans="1:54" s="39" customFormat="1" ht="13.15" customHeight="1">
      <c r="A548" s="36"/>
      <c r="B548" s="140" t="s">
        <v>783</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36"/>
      <c r="AV548" s="38"/>
      <c r="AW548" s="38"/>
      <c r="AX548" s="38"/>
      <c r="AY548" s="38"/>
      <c r="AZ548" s="38"/>
      <c r="BA548" s="38"/>
      <c r="BB548" s="38"/>
    </row>
    <row r="549" spans="1:54" s="39" customFormat="1" ht="13.15" customHeight="1">
      <c r="A549" s="36"/>
      <c r="B549" s="140" t="s">
        <v>784</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36"/>
      <c r="AV549" s="38"/>
      <c r="AW549" s="38"/>
      <c r="AX549" s="38"/>
      <c r="AY549" s="38"/>
      <c r="AZ549" s="38"/>
      <c r="BA549" s="38"/>
      <c r="BB549" s="38"/>
    </row>
    <row r="550" spans="1:54" s="39" customFormat="1" ht="13.15" customHeight="1">
      <c r="A550" s="36"/>
      <c r="B550" s="140" t="s">
        <v>233</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36"/>
      <c r="AV550" s="38"/>
      <c r="AW550" s="38"/>
      <c r="AX550" s="38"/>
      <c r="AY550" s="38"/>
      <c r="AZ550" s="38"/>
      <c r="BA550" s="38"/>
      <c r="BB550" s="38"/>
    </row>
    <row r="551" spans="1:54" s="39" customFormat="1" ht="13.15" customHeight="1">
      <c r="A551" s="36"/>
      <c r="B551" s="118" t="s">
        <v>785</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36"/>
      <c r="AV551" s="38"/>
      <c r="AW551" s="38"/>
      <c r="AX551" s="38"/>
      <c r="AY551" s="38"/>
      <c r="AZ551" s="38"/>
      <c r="BA551" s="38"/>
      <c r="BB551" s="38"/>
    </row>
    <row r="552" spans="1:54" s="39" customFormat="1" ht="13.15" customHeight="1">
      <c r="A552" s="36"/>
      <c r="B552" s="118" t="s">
        <v>236</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36"/>
      <c r="AV552" s="38"/>
      <c r="AW552" s="38"/>
      <c r="AX552" s="38"/>
      <c r="AY552" s="38"/>
      <c r="AZ552" s="38"/>
      <c r="BA552" s="38"/>
      <c r="BB552" s="38"/>
    </row>
    <row r="553" spans="1:54" s="39" customFormat="1" ht="13.15" customHeight="1">
      <c r="A553" s="36"/>
      <c r="B553" s="118" t="s">
        <v>237</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36"/>
      <c r="AV553" s="38"/>
      <c r="AW553" s="38"/>
      <c r="AX553" s="38"/>
      <c r="AY553" s="38"/>
      <c r="AZ553" s="38"/>
      <c r="BA553" s="38"/>
      <c r="BB553" s="38"/>
    </row>
    <row r="554" spans="1:54" s="39" customFormat="1" ht="13.15" customHeight="1">
      <c r="A554" s="36"/>
      <c r="B554" s="118" t="s">
        <v>238</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36"/>
      <c r="AV554" s="38"/>
      <c r="AW554" s="38"/>
      <c r="AX554" s="38"/>
      <c r="AY554" s="38"/>
      <c r="AZ554" s="38"/>
      <c r="BA554" s="38"/>
      <c r="BB554" s="38"/>
    </row>
    <row r="555" spans="1:54" s="39" customFormat="1" ht="13.15" customHeight="1">
      <c r="A555" s="36"/>
      <c r="B555" s="118" t="s">
        <v>239</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36"/>
      <c r="AV555" s="38"/>
      <c r="AW555" s="38"/>
      <c r="AX555" s="38"/>
      <c r="AY555" s="38"/>
      <c r="AZ555" s="38"/>
      <c r="BA555" s="38"/>
      <c r="BB555" s="38"/>
    </row>
    <row r="556" spans="1:54" s="39" customFormat="1" ht="13.15" customHeight="1">
      <c r="A556" s="36"/>
      <c r="B556" s="118" t="s">
        <v>240</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36"/>
      <c r="AV556" s="38"/>
      <c r="AW556" s="38"/>
      <c r="AX556" s="38"/>
      <c r="AY556" s="38"/>
      <c r="AZ556" s="38"/>
      <c r="BA556" s="38"/>
      <c r="BB556" s="38"/>
    </row>
    <row r="557" spans="1:54" s="39" customFormat="1" ht="13.15" customHeight="1">
      <c r="A557" s="36"/>
      <c r="B557" s="118" t="s">
        <v>149</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36"/>
      <c r="AV557" s="38"/>
      <c r="AW557" s="38"/>
      <c r="AX557" s="38"/>
      <c r="AY557" s="38"/>
      <c r="AZ557" s="38"/>
      <c r="BA557" s="38"/>
      <c r="BB557" s="38"/>
    </row>
    <row r="558" spans="1:54" s="39" customFormat="1" ht="13.15" customHeight="1">
      <c r="A558" s="36"/>
      <c r="B558" s="140" t="s">
        <v>786</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36"/>
      <c r="AV558" s="38"/>
      <c r="AW558" s="38"/>
      <c r="AX558" s="38"/>
      <c r="AY558" s="38"/>
      <c r="AZ558" s="38"/>
      <c r="BA558" s="38"/>
      <c r="BB558" s="38"/>
    </row>
    <row r="559" spans="1:54" s="39" customFormat="1" ht="13.15" customHeight="1">
      <c r="A559" s="36"/>
      <c r="B559" s="118" t="s">
        <v>787</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36"/>
      <c r="AV559" s="38"/>
      <c r="AW559" s="38"/>
      <c r="AX559" s="38"/>
      <c r="AY559" s="38"/>
      <c r="AZ559" s="38"/>
      <c r="BA559" s="38"/>
      <c r="BB559" s="38"/>
    </row>
    <row r="560" spans="1:54" s="39" customFormat="1" ht="13.15" customHeight="1">
      <c r="A560" s="36"/>
      <c r="B560" s="118" t="s">
        <v>287</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36"/>
      <c r="AV560" s="38"/>
      <c r="AW560" s="38"/>
      <c r="AX560" s="38"/>
      <c r="AY560" s="38"/>
      <c r="AZ560" s="38"/>
      <c r="BA560" s="38"/>
      <c r="BB560" s="38"/>
    </row>
    <row r="561" spans="1:54" s="39" customFormat="1" ht="13.15" customHeight="1">
      <c r="A561" s="36"/>
      <c r="B561" s="118" t="s">
        <v>325</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36"/>
      <c r="AV561" s="38"/>
      <c r="AW561" s="38"/>
      <c r="AX561" s="38"/>
      <c r="AY561" s="38"/>
      <c r="AZ561" s="38"/>
      <c r="BA561" s="38"/>
      <c r="BB561" s="38"/>
    </row>
    <row r="562" spans="1:54" s="39" customFormat="1" ht="13.15" customHeight="1">
      <c r="A562" s="36"/>
      <c r="B562" s="140" t="s">
        <v>788</v>
      </c>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36"/>
      <c r="AV562" s="38"/>
      <c r="AW562" s="38"/>
      <c r="AX562" s="38"/>
      <c r="AY562" s="38"/>
      <c r="AZ562" s="38"/>
      <c r="BA562" s="38"/>
      <c r="BB562" s="38"/>
    </row>
    <row r="563" spans="1:54" s="39" customFormat="1" ht="13.15" customHeight="1">
      <c r="A563" s="36"/>
      <c r="B563" s="140" t="s">
        <v>148</v>
      </c>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36"/>
      <c r="AV563" s="38"/>
      <c r="AW563" s="38"/>
      <c r="AX563" s="38"/>
      <c r="AY563" s="38"/>
      <c r="AZ563" s="38"/>
      <c r="BA563" s="38"/>
      <c r="BB563" s="38"/>
    </row>
    <row r="564" spans="1:54" s="39" customFormat="1" ht="13.15" customHeight="1">
      <c r="A564" s="36"/>
      <c r="B564" s="140" t="s">
        <v>242</v>
      </c>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36"/>
      <c r="AV564" s="38"/>
      <c r="AW564" s="38"/>
      <c r="AX564" s="38"/>
      <c r="AY564" s="38"/>
      <c r="AZ564" s="38"/>
      <c r="BA564" s="38"/>
      <c r="BB564" s="38"/>
    </row>
    <row r="565" spans="1:54" s="39" customFormat="1" ht="13.15" customHeight="1">
      <c r="A565" s="36"/>
      <c r="B565" s="140" t="s">
        <v>241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37"/>
      <c r="AV565" s="38"/>
      <c r="AW565" s="38"/>
      <c r="AX565" s="38"/>
      <c r="AY565" s="38"/>
      <c r="AZ565" s="38"/>
      <c r="BA565" s="38"/>
      <c r="BB565" s="38"/>
    </row>
    <row r="566" spans="1:54" s="39" customFormat="1" ht="13.15" customHeight="1">
      <c r="A566" s="36"/>
      <c r="B566" s="140" t="s">
        <v>244</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37"/>
      <c r="AV566" s="38"/>
      <c r="AW566" s="38"/>
      <c r="AX566" s="38"/>
      <c r="AY566" s="38"/>
      <c r="AZ566" s="38"/>
      <c r="BA566" s="38"/>
      <c r="BB566" s="38"/>
    </row>
    <row r="567" spans="1:54" s="39" customFormat="1" ht="13.15" customHeight="1">
      <c r="A567" s="36"/>
      <c r="B567" s="140" t="s">
        <v>243</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37"/>
      <c r="AV567" s="38"/>
      <c r="AW567" s="38"/>
      <c r="AX567" s="38"/>
      <c r="AY567" s="38"/>
      <c r="AZ567" s="38"/>
      <c r="BA567" s="38"/>
      <c r="BB567" s="38"/>
    </row>
    <row r="568" spans="1:54" s="39" customFormat="1" ht="13.15" customHeight="1">
      <c r="A568" s="36"/>
      <c r="B568" s="140" t="s">
        <v>326</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37"/>
      <c r="AV568" s="38"/>
      <c r="AW568" s="38"/>
      <c r="AX568" s="38"/>
      <c r="AY568" s="38"/>
      <c r="AZ568" s="38"/>
      <c r="BA568" s="38"/>
      <c r="BB568" s="38"/>
    </row>
    <row r="569" spans="1:54" s="39" customFormat="1" ht="13.15" customHeight="1">
      <c r="A569" s="36"/>
      <c r="B569" s="140" t="s">
        <v>327</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37"/>
      <c r="AV569" s="38"/>
      <c r="AW569" s="38"/>
      <c r="AX569" s="38"/>
      <c r="AY569" s="38"/>
      <c r="AZ569" s="38"/>
      <c r="BA569" s="38"/>
      <c r="BB569" s="38"/>
    </row>
    <row r="570" spans="1:54" s="39" customFormat="1" ht="13.15" customHeight="1">
      <c r="A570" s="36"/>
      <c r="B570" s="140" t="s">
        <v>245</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37"/>
      <c r="AV570" s="38"/>
      <c r="AW570" s="38"/>
      <c r="AX570" s="38"/>
      <c r="AY570" s="38"/>
      <c r="AZ570" s="38"/>
      <c r="BA570" s="38"/>
      <c r="BB570" s="38"/>
    </row>
    <row r="571" spans="1:54" s="39" customFormat="1" ht="13.15" customHeight="1">
      <c r="A571" s="36"/>
      <c r="B571" s="140" t="s">
        <v>246</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37"/>
      <c r="AV571" s="38"/>
      <c r="AW571" s="38"/>
      <c r="AX571" s="38"/>
      <c r="AY571" s="38"/>
      <c r="AZ571" s="38"/>
      <c r="BA571" s="38"/>
      <c r="BB571" s="38"/>
    </row>
    <row r="572" spans="1:54" s="39" customFormat="1" ht="13.15" customHeight="1">
      <c r="A572" s="36"/>
      <c r="B572" s="140" t="s">
        <v>248</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37"/>
      <c r="AV572" s="38"/>
      <c r="AW572" s="38"/>
      <c r="AX572" s="38"/>
      <c r="AY572" s="38"/>
      <c r="AZ572" s="38"/>
      <c r="BA572" s="38"/>
      <c r="BB572" s="38"/>
    </row>
    <row r="573" spans="1:54" s="39" customFormat="1" ht="13.15" customHeight="1">
      <c r="A573" s="36"/>
      <c r="B573" s="140" t="s">
        <v>247</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37"/>
      <c r="AV573" s="38"/>
      <c r="AW573" s="38"/>
      <c r="AX573" s="38"/>
      <c r="AY573" s="38"/>
      <c r="AZ573" s="38"/>
      <c r="BA573" s="38"/>
      <c r="BB573" s="38"/>
    </row>
    <row r="574" spans="1:54" s="39" customFormat="1" ht="13.15" customHeight="1">
      <c r="A574" s="36"/>
      <c r="B574" s="140" t="s">
        <v>250</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37"/>
      <c r="AV574" s="38"/>
      <c r="AW574" s="38"/>
      <c r="AX574" s="38"/>
      <c r="AY574" s="38"/>
      <c r="AZ574" s="38"/>
      <c r="BA574" s="38"/>
      <c r="BB574" s="38"/>
    </row>
    <row r="575" spans="1:54" s="39" customFormat="1" ht="13.15" customHeight="1">
      <c r="A575" s="36"/>
      <c r="B575" s="140" t="s">
        <v>249</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37"/>
      <c r="AV575" s="38"/>
      <c r="AW575" s="38"/>
      <c r="AX575" s="38"/>
      <c r="AY575" s="38"/>
      <c r="AZ575" s="38"/>
      <c r="BA575" s="38"/>
      <c r="BB575" s="38"/>
    </row>
    <row r="576" spans="1:54" s="39" customFormat="1" ht="13.15" customHeight="1">
      <c r="A576" s="36"/>
      <c r="B576" s="140" t="s">
        <v>252</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37"/>
      <c r="AV576" s="38"/>
      <c r="AW576" s="38"/>
      <c r="AX576" s="38"/>
      <c r="AY576" s="38"/>
      <c r="AZ576" s="38"/>
      <c r="BA576" s="38"/>
      <c r="BB576" s="38"/>
    </row>
    <row r="577" spans="1:54" s="39" customFormat="1" ht="13.15" customHeight="1">
      <c r="A577" s="36"/>
      <c r="B577" s="140" t="s">
        <v>251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37"/>
      <c r="AV577" s="38"/>
      <c r="AW577" s="38"/>
      <c r="AX577" s="38"/>
      <c r="AY577" s="38"/>
      <c r="AZ577" s="38"/>
      <c r="BA577" s="38"/>
      <c r="BB577" s="38"/>
    </row>
    <row r="578" spans="1:54" s="39" customFormat="1" ht="13.15" customHeight="1">
      <c r="A578" s="36"/>
      <c r="B578" s="140" t="s">
        <v>253</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37"/>
      <c r="AV578" s="38"/>
      <c r="AW578" s="38"/>
      <c r="AX578" s="38"/>
      <c r="AY578" s="38"/>
      <c r="AZ578" s="38"/>
      <c r="BA578" s="38"/>
      <c r="BB578" s="38"/>
    </row>
    <row r="579" spans="1:54" s="39" customFormat="1" ht="13.15" customHeight="1">
      <c r="A579" s="36"/>
      <c r="B579" s="140" t="s">
        <v>169</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37"/>
      <c r="AV579" s="38"/>
      <c r="AW579" s="38"/>
      <c r="AX579" s="38"/>
      <c r="AY579" s="38"/>
      <c r="AZ579" s="38"/>
      <c r="BA579" s="38"/>
      <c r="BB579" s="38"/>
    </row>
    <row r="580" spans="1:54" s="39" customFormat="1" ht="13.15" customHeight="1">
      <c r="A580" s="36"/>
      <c r="B580" s="140" t="s">
        <v>254</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37"/>
      <c r="AV580" s="38"/>
      <c r="AW580" s="38"/>
      <c r="AX580" s="38"/>
      <c r="AY580" s="38"/>
      <c r="AZ580" s="38"/>
      <c r="BA580" s="38"/>
      <c r="BB580" s="38"/>
    </row>
    <row r="581" spans="1:54" s="39" customFormat="1" ht="13.15" customHeight="1">
      <c r="A581" s="36"/>
      <c r="B581" s="140" t="s">
        <v>255</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37"/>
      <c r="AV581" s="38"/>
      <c r="AW581" s="38"/>
      <c r="AX581" s="38"/>
      <c r="AY581" s="38"/>
      <c r="AZ581" s="38"/>
      <c r="BA581" s="38"/>
      <c r="BB581" s="38"/>
    </row>
    <row r="582" spans="1:54" s="39" customFormat="1" ht="13.15" customHeight="1">
      <c r="A582" s="36"/>
      <c r="B582" s="140" t="s">
        <v>257</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37"/>
      <c r="AV582" s="38"/>
      <c r="AW582" s="38"/>
      <c r="AX582" s="38"/>
      <c r="AY582" s="38"/>
      <c r="AZ582" s="38"/>
      <c r="BA582" s="38"/>
      <c r="BB582" s="38"/>
    </row>
    <row r="583" spans="1:54" s="39" customFormat="1" ht="13.15" customHeight="1">
      <c r="A583" s="36"/>
      <c r="B583" s="140" t="s">
        <v>256</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37"/>
      <c r="AV583" s="38"/>
      <c r="AW583" s="38"/>
      <c r="AX583" s="38"/>
      <c r="AY583" s="38"/>
      <c r="AZ583" s="38"/>
      <c r="BA583" s="38"/>
      <c r="BB583" s="38"/>
    </row>
    <row r="584" spans="1:54" s="39" customFormat="1" ht="13.15" customHeight="1">
      <c r="A584" s="36"/>
      <c r="B584" s="140" t="s">
        <v>258</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37"/>
      <c r="AV584" s="38"/>
      <c r="AW584" s="38"/>
      <c r="AX584" s="38"/>
      <c r="AY584" s="38"/>
      <c r="AZ584" s="38"/>
      <c r="BA584" s="38"/>
      <c r="BB584" s="38"/>
    </row>
    <row r="585" spans="1:54" s="39" customFormat="1" ht="13.15" customHeight="1">
      <c r="A585" s="36"/>
      <c r="B585" s="140" t="s">
        <v>328</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37"/>
      <c r="AV585" s="38"/>
      <c r="AW585" s="38"/>
      <c r="AX585" s="38"/>
      <c r="AY585" s="38"/>
      <c r="AZ585" s="38"/>
      <c r="BA585" s="38"/>
      <c r="BB585" s="38"/>
    </row>
    <row r="586" spans="1:54" s="39" customFormat="1" ht="13.15" customHeight="1">
      <c r="A586" s="36"/>
      <c r="B586" s="140" t="s">
        <v>150</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37"/>
      <c r="AV586" s="38"/>
      <c r="AW586" s="38"/>
      <c r="AX586" s="38"/>
      <c r="AY586" s="38"/>
      <c r="AZ586" s="38"/>
      <c r="BA586" s="38"/>
      <c r="BB586" s="38"/>
    </row>
    <row r="587" spans="1:54" s="39" customFormat="1" ht="13.15" customHeight="1">
      <c r="A587" s="36"/>
      <c r="B587" s="140" t="s">
        <v>260</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37"/>
      <c r="AV587" s="38"/>
      <c r="AW587" s="38"/>
      <c r="AX587" s="38"/>
      <c r="AY587" s="38"/>
      <c r="AZ587" s="38"/>
      <c r="BA587" s="38"/>
      <c r="BB587" s="38"/>
    </row>
    <row r="588" spans="1:54" s="39" customFormat="1" ht="13.15" customHeight="1">
      <c r="A588" s="36"/>
      <c r="B588" s="140" t="s">
        <v>259</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37"/>
      <c r="AV588" s="38"/>
      <c r="AW588" s="38"/>
      <c r="AX588" s="38"/>
      <c r="AY588" s="38"/>
      <c r="AZ588" s="38"/>
      <c r="BA588" s="38"/>
      <c r="BB588" s="38"/>
    </row>
    <row r="589" spans="1:54" s="39" customFormat="1" ht="13.15" customHeight="1">
      <c r="A589" s="36"/>
      <c r="B589" s="140" t="s">
        <v>261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37"/>
      <c r="AV589" s="38"/>
      <c r="AW589" s="38"/>
      <c r="AX589" s="38"/>
      <c r="AY589" s="38"/>
      <c r="AZ589" s="38"/>
      <c r="BA589" s="38"/>
      <c r="BB589" s="38"/>
    </row>
    <row r="590" spans="1:54" s="39" customFormat="1" ht="13.15" customHeight="1">
      <c r="A590" s="36"/>
      <c r="B590" s="140" t="s">
        <v>262</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37"/>
      <c r="AV590" s="38"/>
      <c r="AW590" s="38"/>
      <c r="AX590" s="38"/>
      <c r="AY590" s="38"/>
      <c r="AZ590" s="38"/>
      <c r="BA590" s="38"/>
      <c r="BB590" s="38"/>
    </row>
    <row r="591" spans="1:54" s="39" customFormat="1" ht="13.15" customHeight="1">
      <c r="A591" s="36"/>
      <c r="B591" s="140" t="s">
        <v>153</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37"/>
      <c r="AV591" s="38"/>
      <c r="AW591" s="38"/>
      <c r="AX591" s="38"/>
      <c r="AY591" s="38"/>
      <c r="AZ591" s="38"/>
      <c r="BA591" s="38"/>
      <c r="BB591" s="38"/>
    </row>
    <row r="592" spans="1:54" s="39" customFormat="1" ht="13.15" customHeight="1">
      <c r="A592" s="36"/>
      <c r="B592" s="140" t="s">
        <v>332</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37"/>
      <c r="AV592" s="38"/>
      <c r="AW592" s="38"/>
      <c r="AX592" s="38"/>
      <c r="AY592" s="38"/>
      <c r="AZ592" s="38"/>
      <c r="BA592" s="38"/>
      <c r="BB592" s="38"/>
    </row>
    <row r="593" spans="1:54" s="39" customFormat="1" ht="13.15" customHeight="1">
      <c r="A593" s="36"/>
      <c r="B593" s="140" t="s">
        <v>329</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37"/>
      <c r="AV593" s="38"/>
      <c r="AW593" s="38"/>
      <c r="AX593" s="38"/>
      <c r="AY593" s="38"/>
      <c r="AZ593" s="38"/>
      <c r="BA593" s="38"/>
      <c r="BB593" s="38"/>
    </row>
    <row r="594" spans="1:54" s="39" customFormat="1" ht="13.15" customHeight="1">
      <c r="A594" s="36"/>
      <c r="B594" s="140" t="s">
        <v>330</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37"/>
      <c r="AV594" s="38"/>
      <c r="AW594" s="38"/>
      <c r="AX594" s="38"/>
      <c r="AY594" s="38"/>
      <c r="AZ594" s="38"/>
      <c r="BA594" s="38"/>
      <c r="BB594" s="38"/>
    </row>
    <row r="595" spans="1:54" s="39" customFormat="1" ht="13.15" customHeight="1">
      <c r="A595" s="36"/>
      <c r="B595" s="140" t="s">
        <v>331</v>
      </c>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37"/>
      <c r="AV595" s="38"/>
      <c r="AW595" s="38"/>
      <c r="AX595" s="38"/>
      <c r="AY595" s="38"/>
      <c r="AZ595" s="38"/>
      <c r="BA595" s="38"/>
      <c r="BB595" s="38"/>
    </row>
    <row r="596" spans="1:54" s="39" customFormat="1" ht="13.15" customHeight="1">
      <c r="A596" s="36"/>
      <c r="B596" s="140" t="s">
        <v>288</v>
      </c>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37"/>
      <c r="AV596" s="38"/>
      <c r="AW596" s="38"/>
      <c r="AX596" s="38"/>
      <c r="AY596" s="38"/>
      <c r="AZ596" s="38"/>
      <c r="BA596" s="38"/>
      <c r="BB596" s="38"/>
    </row>
    <row r="597" spans="1:54" s="39" customFormat="1" ht="13.15" customHeight="1">
      <c r="A597" s="36"/>
      <c r="B597" s="140" t="s">
        <v>334</v>
      </c>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37"/>
      <c r="AV597" s="38"/>
      <c r="AW597" s="38"/>
      <c r="AX597" s="38"/>
      <c r="AY597" s="38"/>
      <c r="AZ597" s="38"/>
      <c r="BA597" s="38"/>
      <c r="BB597" s="38"/>
    </row>
    <row r="598" spans="1:54" s="1" customFormat="1" ht="13.15" customHeight="1">
      <c r="A598" s="3"/>
      <c r="B598" s="140" t="s">
        <v>333</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21"/>
      <c r="AW598" s="21"/>
      <c r="AX598" s="21"/>
      <c r="AY598" s="21"/>
      <c r="AZ598" s="21"/>
      <c r="BA598" s="21"/>
      <c r="BB598" s="21"/>
    </row>
    <row r="599" spans="1:54" s="1" customFormat="1" ht="13.15" customHeight="1">
      <c r="A599" s="3"/>
      <c r="B599" s="140" t="s">
        <v>263</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21"/>
      <c r="AW599" s="21"/>
      <c r="AX599" s="21"/>
      <c r="AY599" s="21"/>
      <c r="AZ599" s="21"/>
      <c r="BA599" s="21"/>
      <c r="BB599" s="21"/>
    </row>
    <row r="600" spans="1:54" s="1" customFormat="1" ht="13.15" customHeight="1">
      <c r="A600" s="3"/>
      <c r="B600" s="140" t="s">
        <v>264</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55"/>
      <c r="AV600" s="124"/>
      <c r="AW600" s="21"/>
      <c r="AX600" s="21"/>
      <c r="AY600" s="21"/>
      <c r="AZ600" s="21"/>
      <c r="BA600" s="21"/>
      <c r="BB600" s="21"/>
    </row>
    <row r="601" spans="1:54" s="1" customFormat="1" ht="13.15" customHeight="1">
      <c r="A601" s="3"/>
      <c r="B601" s="140" t="s">
        <v>266</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21"/>
      <c r="AW601" s="21"/>
      <c r="AX601" s="21"/>
      <c r="AY601" s="21"/>
      <c r="AZ601" s="21"/>
      <c r="BA601" s="21"/>
      <c r="BB601" s="21"/>
    </row>
    <row r="602" spans="1:54" s="1" customFormat="1" ht="13.15" customHeight="1">
      <c r="A602" s="3"/>
      <c r="B602" s="140" t="s">
        <v>265</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21"/>
      <c r="AW602" s="21"/>
      <c r="AX602" s="21"/>
      <c r="AY602" s="21"/>
      <c r="AZ602" s="21"/>
      <c r="BA602" s="21"/>
      <c r="BB602" s="21"/>
    </row>
    <row r="603" spans="1:54" s="1" customFormat="1" ht="13.15" customHeight="1">
      <c r="A603" s="3"/>
      <c r="B603" s="140" t="s">
        <v>267</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21"/>
      <c r="AW603" s="21"/>
      <c r="AX603" s="21"/>
      <c r="AY603" s="21"/>
      <c r="AZ603" s="21"/>
      <c r="BA603" s="21"/>
      <c r="BB603" s="21"/>
    </row>
    <row r="604" spans="1:54" s="1" customFormat="1" ht="13.15" customHeight="1">
      <c r="A604" s="3"/>
      <c r="B604" s="140" t="s">
        <v>268</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21"/>
      <c r="AW604" s="21"/>
      <c r="AX604" s="21"/>
      <c r="AY604" s="21"/>
      <c r="AZ604" s="21"/>
      <c r="BA604" s="21"/>
      <c r="BB604" s="21"/>
    </row>
    <row r="605" spans="1:54" s="1" customFormat="1" ht="13.15" customHeight="1">
      <c r="A605" s="3"/>
      <c r="B605" s="140" t="s">
        <v>269</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21"/>
      <c r="AW605" s="21"/>
      <c r="AX605" s="21"/>
      <c r="AY605" s="21"/>
      <c r="AZ605" s="21"/>
      <c r="BA605" s="21"/>
      <c r="BB605" s="21"/>
    </row>
    <row r="606" spans="1:54" s="1" customFormat="1" ht="13.15" customHeight="1">
      <c r="A606" s="3"/>
      <c r="B606" s="140" t="s">
        <v>270</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21"/>
      <c r="AW606" s="21"/>
      <c r="AX606" s="21"/>
      <c r="AY606" s="21"/>
      <c r="AZ606" s="21"/>
      <c r="BA606" s="21"/>
      <c r="BB606" s="21"/>
    </row>
    <row r="607" spans="1:54" s="1" customFormat="1" ht="13.15" customHeight="1">
      <c r="A607" s="3"/>
      <c r="B607" s="140" t="s">
        <v>271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21"/>
      <c r="AW607" s="21"/>
      <c r="AX607" s="21"/>
      <c r="AY607" s="21"/>
      <c r="AZ607" s="21"/>
      <c r="BA607" s="21"/>
      <c r="BB607" s="21"/>
    </row>
    <row r="608" spans="1:54" s="1" customFormat="1" ht="13.15" customHeight="1">
      <c r="A608" s="3"/>
      <c r="B608" s="140" t="s">
        <v>272</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21"/>
      <c r="AW608" s="21"/>
      <c r="AX608" s="21"/>
      <c r="AY608" s="21"/>
      <c r="AZ608" s="21"/>
      <c r="BA608" s="21"/>
      <c r="BB608" s="21"/>
    </row>
    <row r="609" spans="1:54" s="1" customFormat="1" ht="13.15" customHeight="1">
      <c r="A609" s="3"/>
      <c r="B609" s="140" t="s">
        <v>273</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21"/>
      <c r="AW609" s="21"/>
      <c r="AX609" s="21"/>
      <c r="AY609" s="21"/>
      <c r="AZ609" s="21"/>
      <c r="BA609" s="21"/>
      <c r="BB609" s="21"/>
    </row>
    <row r="610" spans="1:54" s="1" customFormat="1" ht="13.15" customHeight="1">
      <c r="A610" s="3"/>
      <c r="B610" s="140" t="s">
        <v>149</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21"/>
      <c r="AW610" s="21"/>
      <c r="AX610" s="21"/>
      <c r="AY610" s="21"/>
      <c r="AZ610" s="21"/>
      <c r="BA610" s="21"/>
      <c r="BB610" s="21"/>
    </row>
    <row r="611" spans="1:54" s="1" customFormat="1" ht="13.15" customHeight="1">
      <c r="A611" s="3"/>
      <c r="B611" s="118" t="s">
        <v>274</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40"/>
      <c r="AV611" s="21"/>
      <c r="AW611" s="21"/>
      <c r="AX611" s="21"/>
      <c r="AY611" s="21"/>
      <c r="AZ611" s="21"/>
      <c r="BA611" s="21"/>
      <c r="BB611" s="21"/>
    </row>
    <row r="612" spans="1:54" s="1" customFormat="1" ht="13.15" customHeight="1">
      <c r="A612" s="3"/>
      <c r="B612" s="117" t="s">
        <v>275</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40"/>
      <c r="AV612" s="21"/>
      <c r="AW612" s="21"/>
      <c r="AX612" s="21"/>
      <c r="AY612" s="21"/>
      <c r="AZ612" s="21"/>
      <c r="BA612" s="21"/>
      <c r="BB612" s="21"/>
    </row>
    <row r="613" spans="1:54" s="1" customFormat="1" ht="13.15" customHeight="1">
      <c r="A613" s="3"/>
      <c r="B613" s="117" t="s">
        <v>289</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40"/>
      <c r="AV613" s="21"/>
      <c r="AW613" s="21"/>
      <c r="AX613" s="21"/>
      <c r="AY613" s="21"/>
      <c r="AZ613" s="21"/>
      <c r="BA613" s="21"/>
      <c r="BB613" s="21"/>
    </row>
    <row r="614" spans="1:54" s="1" customFormat="1" ht="13.15" customHeight="1">
      <c r="A614" s="3"/>
      <c r="B614" s="117" t="s">
        <v>290</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40"/>
      <c r="AV614" s="21"/>
      <c r="AW614" s="21"/>
      <c r="AX614" s="21"/>
      <c r="AY614" s="21"/>
      <c r="AZ614" s="21"/>
      <c r="BA614" s="21"/>
      <c r="BB614" s="21"/>
    </row>
    <row r="615" spans="1:54" s="1" customFormat="1" ht="13.15" customHeight="1">
      <c r="A615" s="3"/>
      <c r="B615" s="117" t="s">
        <v>291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40"/>
      <c r="AV615" s="21"/>
      <c r="AW615" s="21"/>
      <c r="AX615" s="21"/>
      <c r="AY615" s="21"/>
      <c r="AZ615" s="21"/>
      <c r="BA615" s="21"/>
      <c r="BB615" s="21"/>
    </row>
    <row r="616" spans="1:54" s="1" customFormat="1" ht="13.15" customHeight="1">
      <c r="A616" s="3"/>
      <c r="B616" s="117" t="s">
        <v>292</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40"/>
      <c r="AV616" s="21"/>
      <c r="AW616" s="21"/>
      <c r="AX616" s="21"/>
      <c r="AY616" s="21"/>
      <c r="AZ616" s="21"/>
      <c r="BA616" s="21"/>
      <c r="BB616" s="21"/>
    </row>
    <row r="617" spans="1:54" s="1" customFormat="1" ht="13.15" customHeight="1">
      <c r="A617" s="3"/>
      <c r="B617" s="117" t="s">
        <v>293</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40"/>
      <c r="AV617" s="21"/>
      <c r="AW617" s="21"/>
      <c r="AX617" s="21"/>
      <c r="AY617" s="21"/>
      <c r="AZ617" s="21"/>
      <c r="BA617" s="21"/>
      <c r="BB617" s="21"/>
    </row>
    <row r="618" spans="1:54" s="1" customFormat="1" ht="13.15" customHeight="1">
      <c r="A618" s="3"/>
      <c r="B618" s="117" t="s">
        <v>294</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40"/>
      <c r="AV618" s="21"/>
      <c r="AW618" s="21"/>
      <c r="AX618" s="21"/>
      <c r="AY618" s="21"/>
      <c r="AZ618" s="21"/>
      <c r="BA618" s="21"/>
      <c r="BB618" s="21"/>
    </row>
    <row r="619" spans="1:54" s="1" customFormat="1" ht="13.15" customHeight="1">
      <c r="A619" s="3"/>
      <c r="B619" s="117" t="s">
        <v>295</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40"/>
      <c r="AV619" s="21"/>
      <c r="AW619" s="21"/>
      <c r="AX619" s="21"/>
      <c r="AY619" s="21"/>
      <c r="AZ619" s="21"/>
      <c r="BA619" s="21"/>
      <c r="BB619" s="21"/>
    </row>
    <row r="620" spans="1:54" s="1" customFormat="1" ht="13.15" customHeight="1">
      <c r="A620" s="3"/>
      <c r="B620" s="117" t="s">
        <v>296</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40"/>
      <c r="AV620" s="21"/>
      <c r="AW620" s="21"/>
      <c r="AX620" s="21"/>
      <c r="AY620" s="21"/>
      <c r="AZ620" s="21"/>
      <c r="BA620" s="21"/>
      <c r="BB620" s="21"/>
    </row>
    <row r="621" spans="1:54" s="1" customFormat="1" ht="13.15" customHeight="1">
      <c r="A621" s="3"/>
      <c r="B621" s="117" t="s">
        <v>297</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40"/>
      <c r="AV621" s="21"/>
      <c r="AW621" s="21"/>
      <c r="AX621" s="21"/>
      <c r="AY621" s="21"/>
      <c r="AZ621" s="21"/>
      <c r="BA621" s="21"/>
      <c r="BB621" s="21"/>
    </row>
    <row r="622" spans="1:54" s="1" customFormat="1" ht="13.15" customHeight="1">
      <c r="A622" s="3"/>
      <c r="B622" s="117" t="s">
        <v>298</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40"/>
      <c r="AV622" s="21"/>
      <c r="AW622" s="21"/>
      <c r="AX622" s="21"/>
      <c r="AY622" s="21"/>
      <c r="AZ622" s="21"/>
      <c r="BA622" s="21"/>
      <c r="BB622" s="21"/>
    </row>
    <row r="623" spans="1:54" s="1" customFormat="1" ht="13.15" customHeight="1">
      <c r="A623" s="3"/>
      <c r="B623" s="140" t="s">
        <v>988</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21"/>
      <c r="AW623" s="21"/>
      <c r="AX623" s="21"/>
      <c r="AY623" s="21"/>
      <c r="AZ623" s="21"/>
      <c r="BA623" s="21"/>
      <c r="BB623" s="21"/>
    </row>
    <row r="624" spans="1:54" s="1" customFormat="1" ht="13.15" customHeight="1">
      <c r="A624" s="3"/>
      <c r="B624" s="140" t="s">
        <v>794</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21"/>
      <c r="AW624" s="21"/>
      <c r="AX624" s="21"/>
      <c r="AY624" s="21"/>
      <c r="AZ624" s="21"/>
      <c r="BA624" s="21"/>
      <c r="BB624" s="21"/>
    </row>
    <row r="625" spans="1:54" s="1" customFormat="1" ht="13.15" customHeight="1">
      <c r="A625" s="3"/>
      <c r="B625" s="140" t="s">
        <v>795</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21"/>
      <c r="AW625" s="21"/>
      <c r="AX625" s="21"/>
      <c r="AY625" s="21"/>
      <c r="AZ625" s="21"/>
      <c r="BA625" s="21"/>
      <c r="BB625" s="21"/>
    </row>
    <row r="626" spans="1:54" s="1" customFormat="1" ht="13.15" customHeight="1">
      <c r="A626" s="3"/>
      <c r="B626" s="140" t="s">
        <v>796</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21"/>
      <c r="AW626" s="21"/>
      <c r="AX626" s="21"/>
      <c r="AY626" s="21"/>
      <c r="AZ626" s="21"/>
      <c r="BA626" s="21"/>
      <c r="BB626" s="21"/>
    </row>
    <row r="627" spans="1:54" s="1" customFormat="1" ht="13.15" customHeight="1">
      <c r="A627" s="3"/>
      <c r="B627" s="140" t="s">
        <v>797</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21"/>
      <c r="AW627" s="21"/>
      <c r="AX627" s="21"/>
      <c r="AY627" s="21"/>
      <c r="AZ627" s="21"/>
      <c r="BA627" s="21"/>
      <c r="BB627" s="21"/>
    </row>
    <row r="628" spans="1:54" s="1" customFormat="1" ht="13.15" customHeight="1">
      <c r="A628" s="3"/>
      <c r="B628" s="140" t="s">
        <v>798</v>
      </c>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21"/>
      <c r="AW628" s="21"/>
      <c r="AX628" s="21"/>
      <c r="AY628" s="21"/>
      <c r="AZ628" s="21"/>
      <c r="BA628" s="21"/>
      <c r="BB628" s="21"/>
    </row>
    <row r="629" spans="1:54" s="1" customFormat="1" ht="13.15" customHeight="1">
      <c r="A629" s="3"/>
      <c r="B629" s="140" t="s">
        <v>799</v>
      </c>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21"/>
      <c r="AW629" s="21"/>
      <c r="AX629" s="21"/>
      <c r="AY629" s="21"/>
      <c r="AZ629" s="21"/>
      <c r="BA629" s="21"/>
      <c r="BB629" s="21"/>
    </row>
    <row r="630" spans="1:54" s="1" customFormat="1" ht="13.15" customHeight="1">
      <c r="A630" s="3"/>
      <c r="B630" s="140" t="s">
        <v>772</v>
      </c>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21"/>
      <c r="AW630" s="21"/>
      <c r="AX630" s="21"/>
      <c r="AY630" s="21"/>
      <c r="AZ630" s="21"/>
      <c r="BA630" s="21"/>
      <c r="BB630" s="21"/>
    </row>
    <row r="631" spans="1:54" s="1" customFormat="1" ht="13.15" customHeight="1">
      <c r="A631" s="3"/>
      <c r="B631" s="140" t="s">
        <v>773</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21"/>
      <c r="AW631" s="21"/>
      <c r="AX631" s="21"/>
      <c r="AY631" s="21"/>
      <c r="AZ631" s="21"/>
      <c r="BA631" s="21"/>
      <c r="BB631" s="21"/>
    </row>
    <row r="632" spans="1:54" s="1" customFormat="1" ht="13.15" customHeight="1">
      <c r="A632" s="3"/>
      <c r="B632" s="140" t="s">
        <v>774</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21"/>
      <c r="AW632" s="21"/>
      <c r="AX632" s="21"/>
      <c r="AY632" s="21"/>
      <c r="AZ632" s="21"/>
      <c r="BA632" s="21"/>
      <c r="BB632" s="21"/>
    </row>
    <row r="633" spans="1:54" s="1" customFormat="1" ht="13.15" customHeight="1">
      <c r="A633" s="3"/>
      <c r="B633" s="140" t="s">
        <v>775</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21"/>
      <c r="AW633" s="21"/>
      <c r="AX633" s="21"/>
      <c r="AY633" s="21"/>
      <c r="AZ633" s="21"/>
      <c r="BA633" s="21"/>
      <c r="BB633" s="21"/>
    </row>
    <row r="634" spans="1:54" s="1" customFormat="1" ht="13.15" customHeight="1">
      <c r="A634" s="3"/>
      <c r="B634" s="140" t="s">
        <v>776</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21"/>
      <c r="AW634" s="21"/>
      <c r="AX634" s="21"/>
      <c r="AY634" s="21"/>
      <c r="AZ634" s="21"/>
      <c r="BA634" s="21"/>
      <c r="BB634" s="21"/>
    </row>
    <row r="635" spans="1:54" s="1" customFormat="1" ht="13.15" customHeight="1">
      <c r="A635" s="3"/>
      <c r="B635" s="140" t="s">
        <v>800</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21"/>
      <c r="AW635" s="21"/>
      <c r="AX635" s="21"/>
      <c r="AY635" s="21"/>
      <c r="AZ635" s="21"/>
      <c r="BA635" s="21"/>
      <c r="BB635" s="21"/>
    </row>
    <row r="636" spans="1:54" s="1" customFormat="1" ht="13.15" customHeight="1">
      <c r="A636" s="34"/>
      <c r="B636" s="140" t="s">
        <v>801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21"/>
      <c r="AW636" s="21"/>
      <c r="AX636" s="21"/>
      <c r="AY636" s="21"/>
      <c r="AZ636" s="21"/>
      <c r="BA636" s="21"/>
      <c r="BB636" s="21"/>
    </row>
    <row r="637" spans="1:54" s="1" customFormat="1" ht="13.15" customHeight="1">
      <c r="A637" s="3"/>
      <c r="B637" s="140" t="s">
        <v>299</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21"/>
      <c r="AW637" s="21"/>
      <c r="AX637" s="21"/>
      <c r="AY637" s="21"/>
      <c r="AZ637" s="21"/>
      <c r="BA637" s="21"/>
      <c r="BB637" s="21"/>
    </row>
    <row r="638" spans="1:54" s="1" customFormat="1" ht="13.15" customHeight="1">
      <c r="A638" s="3"/>
      <c r="B638" s="140" t="s">
        <v>771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21"/>
      <c r="AW638" s="21"/>
      <c r="AX638" s="21"/>
      <c r="AY638" s="21"/>
      <c r="AZ638" s="21"/>
      <c r="BA638" s="21"/>
      <c r="BB638" s="21"/>
    </row>
    <row r="639" spans="1:54" s="1" customFormat="1" ht="13.15" customHeight="1">
      <c r="A639" s="3"/>
      <c r="B639" s="140" t="s">
        <v>151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21"/>
      <c r="AW639" s="21"/>
      <c r="AX639" s="21"/>
      <c r="AY639" s="21"/>
      <c r="AZ639" s="21"/>
      <c r="BA639" s="21"/>
      <c r="BB639" s="21"/>
    </row>
    <row r="640" spans="1:54" s="1" customFormat="1" ht="13.15" customHeight="1">
      <c r="A640" s="3"/>
      <c r="B640" s="118" t="s">
        <v>276</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40"/>
      <c r="AV640" s="21"/>
      <c r="AW640" s="21"/>
      <c r="AX640" s="21"/>
      <c r="AY640" s="21"/>
      <c r="AZ640" s="21"/>
      <c r="BA640" s="21"/>
      <c r="BB640" s="21"/>
    </row>
    <row r="641" spans="1:54" s="1" customFormat="1" ht="13.15" customHeight="1">
      <c r="A641" s="3"/>
      <c r="B641" s="118" t="s">
        <v>277</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40"/>
      <c r="AV641" s="21"/>
      <c r="AW641" s="21"/>
      <c r="AX641" s="21"/>
      <c r="AY641" s="21"/>
      <c r="AZ641" s="21"/>
      <c r="BA641" s="21"/>
      <c r="BB641" s="21"/>
    </row>
    <row r="642" spans="1:54" s="1" customFormat="1" ht="13.15" customHeight="1">
      <c r="A642" s="3"/>
      <c r="B642" s="118" t="s">
        <v>279</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40"/>
      <c r="AV642" s="21"/>
      <c r="AW642" s="21"/>
      <c r="AX642" s="21"/>
      <c r="AY642" s="21"/>
      <c r="AZ642" s="21"/>
      <c r="BA642" s="21"/>
      <c r="BB642" s="21"/>
    </row>
    <row r="643" spans="1:54" s="1" customFormat="1" ht="13.15" customHeight="1">
      <c r="A643" s="3"/>
      <c r="B643" s="119" t="s">
        <v>278</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40"/>
      <c r="AV643" s="21"/>
      <c r="AW643" s="21"/>
      <c r="AX643" s="21"/>
      <c r="AY643" s="21"/>
      <c r="AZ643" s="21"/>
      <c r="BA643" s="21"/>
      <c r="BB643" s="21"/>
    </row>
    <row r="644" spans="1:54" s="1" customFormat="1" ht="13.15" customHeight="1">
      <c r="A644" s="3"/>
      <c r="B644" s="116" t="s">
        <v>152</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21"/>
      <c r="AW644" s="21"/>
      <c r="AX644" s="21"/>
      <c r="AY644" s="21"/>
      <c r="AZ644" s="21"/>
      <c r="BA644" s="21"/>
      <c r="BB644" s="21"/>
    </row>
    <row r="645" spans="1:54" s="1" customFormat="1" ht="13.15" customHeight="1">
      <c r="A645" s="3"/>
      <c r="B645" s="116" t="s">
        <v>280</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21"/>
      <c r="AW645" s="21"/>
      <c r="AX645" s="21"/>
      <c r="AY645" s="21"/>
      <c r="AZ645" s="21"/>
      <c r="BA645" s="21"/>
      <c r="BB645" s="21"/>
    </row>
    <row r="646" spans="1:54" s="1" customFormat="1" ht="13.15" customHeight="1">
      <c r="A646" s="43"/>
      <c r="B646" s="116" t="s">
        <v>153</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21"/>
      <c r="AW646" s="21"/>
      <c r="AX646" s="21"/>
      <c r="AY646" s="21"/>
      <c r="AZ646" s="21"/>
      <c r="BA646" s="21"/>
      <c r="BB646" s="21"/>
    </row>
    <row r="647" spans="1:54" s="1" customFormat="1" ht="13.15" customHeight="1">
      <c r="A647" s="43"/>
      <c r="B647" s="116" t="s">
        <v>282</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38"/>
      <c r="AV647" s="21"/>
      <c r="AW647" s="21"/>
      <c r="AX647" s="21"/>
      <c r="AY647" s="21"/>
      <c r="AZ647" s="21"/>
      <c r="BA647" s="21"/>
      <c r="BB647" s="21"/>
    </row>
    <row r="648" spans="1:54" s="1" customFormat="1" ht="13.15" customHeight="1">
      <c r="A648" s="43"/>
      <c r="B648" s="116" t="s">
        <v>281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43"/>
      <c r="AV648" s="21"/>
      <c r="AW648" s="21"/>
      <c r="AX648" s="21"/>
      <c r="AY648" s="21"/>
      <c r="AZ648" s="21"/>
      <c r="BA648" s="21"/>
      <c r="BB648" s="21"/>
    </row>
    <row r="649" spans="1:54" s="1" customFormat="1" ht="13.15" customHeight="1">
      <c r="A649" s="43"/>
      <c r="B649" s="116" t="s">
        <v>284</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43"/>
      <c r="AV649" s="21"/>
      <c r="AW649" s="21"/>
      <c r="AX649" s="21"/>
      <c r="AY649" s="21"/>
      <c r="AZ649" s="21"/>
      <c r="BA649" s="21"/>
      <c r="BB649" s="21"/>
    </row>
    <row r="650" spans="1:54" s="1" customFormat="1" ht="13.15" customHeight="1">
      <c r="A650" s="43"/>
      <c r="B650" s="116" t="s">
        <v>283</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43"/>
      <c r="AV650" s="21"/>
      <c r="AW650" s="21"/>
      <c r="AX650" s="21"/>
      <c r="AY650" s="21"/>
      <c r="AZ650" s="21"/>
      <c r="BA650" s="21"/>
      <c r="BB650" s="21"/>
    </row>
    <row r="651" spans="1:54" s="1" customFormat="1" ht="13.15" customHeight="1">
      <c r="A651" s="43"/>
      <c r="B651" s="116" t="s">
        <v>285</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43"/>
      <c r="AV651" s="21"/>
      <c r="AW651" s="21"/>
      <c r="AX651" s="21"/>
      <c r="AY651" s="21"/>
      <c r="AZ651" s="21"/>
      <c r="BA651" s="21"/>
      <c r="BB651" s="21"/>
    </row>
    <row r="652" spans="1:54" s="1" customFormat="1" ht="13.15" customHeight="1">
      <c r="A652" s="43"/>
      <c r="B652" s="147" t="s">
        <v>286</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43"/>
      <c r="AV652" s="21"/>
      <c r="AW652" s="21"/>
      <c r="AX652" s="21"/>
      <c r="AY652" s="21"/>
      <c r="AZ652" s="21"/>
      <c r="BA652" s="21"/>
      <c r="BB652" s="21"/>
    </row>
    <row r="653" spans="1:54" s="1" customFormat="1" ht="13.15" customHeight="1">
      <c r="A653" s="43"/>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43"/>
      <c r="AV653" s="21"/>
      <c r="AW653" s="21"/>
      <c r="AX653" s="21"/>
      <c r="AY653" s="21"/>
      <c r="AZ653" s="21"/>
      <c r="BA653" s="21"/>
      <c r="BB653" s="21"/>
    </row>
    <row r="654" spans="1:54" s="1" customFormat="1" ht="13.15" customHeight="1">
      <c r="A654" s="43"/>
      <c r="B654" s="147" t="s">
        <v>234</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43"/>
      <c r="AV654" s="21"/>
      <c r="AW654" s="21"/>
      <c r="AX654" s="21"/>
      <c r="AY654" s="21"/>
      <c r="AZ654" s="21"/>
      <c r="BA654" s="21"/>
      <c r="BB654" s="21"/>
    </row>
    <row r="655" spans="1:54" s="1" customFormat="1" ht="15" customHeight="1">
      <c r="AU655" s="53"/>
      <c r="AV655" s="124"/>
      <c r="AW655" s="54"/>
      <c r="AX655" s="54"/>
      <c r="AY655" s="54"/>
      <c r="AZ655" s="21"/>
      <c r="BA655" s="21"/>
      <c r="BB655" s="21"/>
    </row>
    <row r="656" spans="1:54" s="1" customFormat="1" ht="15" customHeight="1">
      <c r="AV656" s="21"/>
    </row>
    <row r="657" spans="48:48" s="1" customFormat="1" ht="15" customHeight="1">
      <c r="AV657" s="21"/>
    </row>
    <row r="658" spans="48:48" s="1" customFormat="1" ht="15" customHeight="1">
      <c r="AV658" s="21"/>
    </row>
    <row r="659" spans="48:48" s="1" customFormat="1" ht="15" customHeight="1">
      <c r="AV659" s="21"/>
    </row>
    <row r="660" spans="48:48" s="1" customFormat="1" ht="15" customHeight="1">
      <c r="AV660" s="21"/>
    </row>
    <row r="661" spans="48:48" s="1" customFormat="1" ht="15" customHeight="1">
      <c r="AV661" s="21"/>
    </row>
    <row r="662" spans="48:48" s="1" customFormat="1" ht="15" customHeight="1">
      <c r="AV662" s="21"/>
    </row>
    <row r="663" spans="48:48" s="1" customFormat="1" ht="15" customHeight="1">
      <c r="AV663" s="21"/>
    </row>
    <row r="664" spans="48:48" s="1" customFormat="1">
      <c r="AV664" s="21"/>
    </row>
    <row r="665" spans="48:48" s="1" customFormat="1">
      <c r="AV665" s="21"/>
    </row>
    <row r="666" spans="48:48" s="1" customFormat="1">
      <c r="AV666" s="21"/>
    </row>
    <row r="667" spans="48:48" s="1" customFormat="1">
      <c r="AV667" s="21"/>
    </row>
    <row r="668" spans="48:48" s="1" customFormat="1">
      <c r="AV668" s="21"/>
    </row>
    <row r="669" spans="48:48" s="1" customFormat="1">
      <c r="AV669" s="21"/>
    </row>
    <row r="670" spans="48:48" s="1" customFormat="1">
      <c r="AV670" s="21"/>
    </row>
    <row r="671" spans="48:48" s="1" customFormat="1">
      <c r="AV671" s="21"/>
    </row>
    <row r="672" spans="48:48" s="1" customFormat="1">
      <c r="AV672" s="21"/>
    </row>
    <row r="673" spans="48:48" s="1" customFormat="1">
      <c r="AV673" s="21"/>
    </row>
    <row r="674" spans="48:48" s="1" customFormat="1">
      <c r="AV674" s="21"/>
    </row>
    <row r="675" spans="48:48" s="1" customFormat="1">
      <c r="AV675" s="21"/>
    </row>
    <row r="676" spans="48:48" s="1" customFormat="1">
      <c r="AV676" s="21"/>
    </row>
    <row r="677" spans="48:48" s="1" customFormat="1">
      <c r="AV677" s="21"/>
    </row>
    <row r="678" spans="48:48" s="1" customFormat="1">
      <c r="AV678" s="21"/>
    </row>
    <row r="679" spans="48:48" s="1" customFormat="1">
      <c r="AV679" s="21"/>
    </row>
    <row r="680" spans="48:48" s="1" customFormat="1">
      <c r="AV680" s="21"/>
    </row>
    <row r="681" spans="48:48" s="1" customFormat="1">
      <c r="AV681" s="21"/>
    </row>
    <row r="682" spans="48:48" s="1" customFormat="1">
      <c r="AV682" s="21"/>
    </row>
    <row r="683" spans="48:48" s="1" customFormat="1">
      <c r="AV683" s="21"/>
    </row>
    <row r="684" spans="48:48" s="1" customFormat="1">
      <c r="AV684" s="21"/>
    </row>
    <row r="685" spans="48:48" s="1" customFormat="1">
      <c r="AV685" s="21"/>
    </row>
    <row r="686" spans="48:48" s="1" customFormat="1">
      <c r="AV686" s="21"/>
    </row>
    <row r="687" spans="48:48" s="1" customFormat="1">
      <c r="AV687" s="21"/>
    </row>
    <row r="688" spans="48:48" s="1" customFormat="1">
      <c r="AV688" s="21"/>
    </row>
    <row r="689" spans="1:48" s="1" customFormat="1">
      <c r="AV689" s="21"/>
    </row>
    <row r="690" spans="1:48" s="1" customFormat="1">
      <c r="AV690" s="21"/>
    </row>
    <row r="691" spans="1:48" s="1" customFormat="1">
      <c r="AV691" s="21"/>
    </row>
    <row r="692" spans="1:48" s="1" customFormat="1">
      <c r="AV692" s="21"/>
    </row>
    <row r="693" spans="1:48" s="1" customFormat="1">
      <c r="AV693" s="21"/>
    </row>
    <row r="694" spans="1:48" s="1" customFormat="1">
      <c r="AV694" s="21"/>
    </row>
    <row r="695" spans="1:48" s="1" customFormat="1">
      <c r="AV695" s="21"/>
    </row>
    <row r="696" spans="1:48" s="1" customFormat="1">
      <c r="AV696" s="21"/>
    </row>
    <row r="697" spans="1:48" s="1" customFormat="1">
      <c r="AV697" s="21"/>
    </row>
    <row r="698" spans="1:48" s="1" customFormat="1">
      <c r="AV698" s="21"/>
    </row>
    <row r="699" spans="1:48" s="1" customFormat="1">
      <c r="AV699" s="21"/>
    </row>
    <row r="700" spans="1:48" s="1" customFormat="1">
      <c r="A700" s="41" t="s">
        <v>789</v>
      </c>
      <c r="B700" s="31"/>
      <c r="AV700" s="21"/>
    </row>
    <row r="701" spans="1:48" s="1" customFormat="1">
      <c r="A701" s="31"/>
      <c r="B701" s="31"/>
      <c r="AV701" s="21"/>
    </row>
    <row r="702" spans="1:48" s="1" customFormat="1">
      <c r="A702" s="31" t="s">
        <v>790</v>
      </c>
      <c r="B702" s="31"/>
      <c r="AV702" s="21"/>
    </row>
    <row r="703" spans="1:48" s="1" customFormat="1">
      <c r="A703" s="31"/>
      <c r="B703" s="31"/>
      <c r="AV703" s="21"/>
    </row>
    <row r="704" spans="1:48" s="1" customFormat="1">
      <c r="A704" s="31">
        <v>0</v>
      </c>
      <c r="B704" s="120" t="s">
        <v>806</v>
      </c>
      <c r="AV704" s="21"/>
    </row>
    <row r="705" spans="1:48" s="1" customFormat="1">
      <c r="A705" s="31">
        <v>-1</v>
      </c>
      <c r="B705" s="120" t="s">
        <v>807</v>
      </c>
      <c r="AV705" s="21"/>
    </row>
    <row r="706" spans="1:48" s="1" customFormat="1">
      <c r="A706" s="31">
        <v>-2</v>
      </c>
      <c r="B706" s="120" t="s">
        <v>808</v>
      </c>
      <c r="AV706" s="21"/>
    </row>
    <row r="707" spans="1:48" s="1" customFormat="1">
      <c r="A707" s="31">
        <v>-3</v>
      </c>
      <c r="B707" s="120" t="s">
        <v>809</v>
      </c>
      <c r="AV707" s="21"/>
    </row>
    <row r="708" spans="1:48" s="1" customFormat="1">
      <c r="A708" s="31">
        <v>-4</v>
      </c>
      <c r="B708" s="120" t="s">
        <v>810</v>
      </c>
      <c r="AV708" s="21"/>
    </row>
    <row r="709" spans="1:48" s="1" customFormat="1">
      <c r="A709" s="31">
        <v>-5</v>
      </c>
      <c r="B709" s="120" t="s">
        <v>811</v>
      </c>
      <c r="AV709" s="21"/>
    </row>
    <row r="710" spans="1:48" s="1" customFormat="1">
      <c r="A710" s="31">
        <v>-6</v>
      </c>
      <c r="B710" s="120" t="s">
        <v>812</v>
      </c>
      <c r="AV710" s="21"/>
    </row>
    <row r="711" spans="1:48" s="1" customFormat="1">
      <c r="A711" s="31">
        <v>-7</v>
      </c>
      <c r="B711" s="120" t="s">
        <v>813</v>
      </c>
      <c r="AV711" s="21"/>
    </row>
    <row r="712" spans="1:48" s="1" customFormat="1">
      <c r="A712" s="31">
        <v>-8</v>
      </c>
      <c r="B712" s="120" t="s">
        <v>814</v>
      </c>
      <c r="AV712" s="21"/>
    </row>
    <row r="713" spans="1:48" s="1" customFormat="1">
      <c r="A713" s="31">
        <v>-9</v>
      </c>
      <c r="B713" s="120" t="s">
        <v>815</v>
      </c>
      <c r="AV713" s="21"/>
    </row>
    <row r="714" spans="1:48" s="1" customFormat="1">
      <c r="A714" s="31">
        <v>-10</v>
      </c>
      <c r="B714" s="120" t="s">
        <v>816</v>
      </c>
      <c r="AV714" s="21"/>
    </row>
    <row r="715" spans="1:48" s="1" customFormat="1">
      <c r="A715" s="31">
        <v>-11</v>
      </c>
      <c r="B715" s="120" t="s">
        <v>817</v>
      </c>
      <c r="AV715" s="21"/>
    </row>
    <row r="716" spans="1:48" s="1" customFormat="1">
      <c r="A716" s="31">
        <v>-12</v>
      </c>
      <c r="B716" s="120" t="s">
        <v>818</v>
      </c>
      <c r="AV716" s="21"/>
    </row>
    <row r="717" spans="1:48" s="1" customFormat="1">
      <c r="A717" s="31">
        <v>-13</v>
      </c>
      <c r="B717" s="120" t="s">
        <v>819</v>
      </c>
      <c r="AV717" s="21"/>
    </row>
    <row r="718" spans="1:48" s="1" customFormat="1">
      <c r="A718" s="31">
        <v>-14</v>
      </c>
      <c r="B718" s="120" t="s">
        <v>820</v>
      </c>
      <c r="AV718" s="21"/>
    </row>
    <row r="719" spans="1:48" s="1" customFormat="1">
      <c r="A719" s="31">
        <v>-15</v>
      </c>
      <c r="B719" s="120" t="s">
        <v>821</v>
      </c>
      <c r="AV719" s="21"/>
    </row>
    <row r="720" spans="1:48" s="1" customFormat="1">
      <c r="A720" s="31">
        <v>-16</v>
      </c>
      <c r="B720" s="120" t="s">
        <v>822</v>
      </c>
      <c r="AV720" s="21"/>
    </row>
    <row r="721" spans="1:48" s="1" customFormat="1">
      <c r="A721" s="31">
        <v>-17</v>
      </c>
      <c r="B721" s="120" t="s">
        <v>823</v>
      </c>
      <c r="AV721" s="21"/>
    </row>
    <row r="722" spans="1:48" s="1" customFormat="1">
      <c r="A722" s="31">
        <v>-18</v>
      </c>
      <c r="B722" s="120" t="s">
        <v>824</v>
      </c>
      <c r="AV722" s="21"/>
    </row>
    <row r="723" spans="1:48" s="1" customFormat="1">
      <c r="A723" s="31">
        <v>-19</v>
      </c>
      <c r="B723" s="120" t="s">
        <v>825</v>
      </c>
      <c r="AV723" s="21"/>
    </row>
    <row r="724" spans="1:48" s="1" customFormat="1">
      <c r="A724" s="31">
        <v>-20</v>
      </c>
      <c r="B724" s="120" t="s">
        <v>826</v>
      </c>
      <c r="AV724" s="21"/>
    </row>
    <row r="725" spans="1:48" s="1" customFormat="1">
      <c r="A725" s="31">
        <v>-21</v>
      </c>
      <c r="B725" s="120" t="s">
        <v>827</v>
      </c>
      <c r="AV725" s="21"/>
    </row>
    <row r="726" spans="1:48" s="1" customFormat="1">
      <c r="A726" s="31">
        <v>-22</v>
      </c>
      <c r="B726" s="120" t="s">
        <v>828</v>
      </c>
      <c r="AV726" s="21"/>
    </row>
    <row r="727" spans="1:48" s="1" customFormat="1">
      <c r="A727" s="31">
        <v>-23</v>
      </c>
      <c r="B727" s="120" t="s">
        <v>829</v>
      </c>
      <c r="AV727" s="21"/>
    </row>
    <row r="728" spans="1:48" s="1" customFormat="1">
      <c r="A728" s="31">
        <v>-24</v>
      </c>
      <c r="B728" s="120" t="s">
        <v>830</v>
      </c>
      <c r="AV728" s="21"/>
    </row>
    <row r="729" spans="1:48" s="1" customFormat="1">
      <c r="A729" s="31">
        <v>-25</v>
      </c>
      <c r="B729" s="120" t="s">
        <v>831</v>
      </c>
      <c r="AV729" s="21"/>
    </row>
    <row r="730" spans="1:48" s="1" customFormat="1">
      <c r="A730" s="31">
        <v>-26</v>
      </c>
      <c r="B730" s="120" t="s">
        <v>832</v>
      </c>
      <c r="AV730" s="21"/>
    </row>
    <row r="731" spans="1:48" s="1" customFormat="1">
      <c r="A731" s="31">
        <v>-27</v>
      </c>
      <c r="B731" s="120" t="s">
        <v>833</v>
      </c>
      <c r="AV731" s="21"/>
    </row>
    <row r="732" spans="1:48" s="1" customFormat="1">
      <c r="A732" s="31">
        <v>-28</v>
      </c>
      <c r="B732" s="120" t="s">
        <v>834</v>
      </c>
      <c r="AV732" s="21"/>
    </row>
    <row r="733" spans="1:48" s="1" customFormat="1">
      <c r="A733" s="31">
        <v>-29</v>
      </c>
      <c r="B733" s="120" t="s">
        <v>835</v>
      </c>
      <c r="AV733" s="21"/>
    </row>
    <row r="734" spans="1:48" s="1" customFormat="1">
      <c r="A734" s="31">
        <v>-30</v>
      </c>
      <c r="B734" s="120" t="s">
        <v>836</v>
      </c>
      <c r="AV734" s="21"/>
    </row>
    <row r="735" spans="1:48" s="1" customFormat="1">
      <c r="A735" s="31">
        <v>-31</v>
      </c>
      <c r="B735" s="120" t="s">
        <v>837</v>
      </c>
      <c r="AV735" s="21"/>
    </row>
    <row r="736" spans="1:48" s="1" customFormat="1">
      <c r="A736" s="31">
        <v>-32</v>
      </c>
      <c r="B736" s="120" t="s">
        <v>838</v>
      </c>
      <c r="AV736" s="21"/>
    </row>
    <row r="737" spans="1:48" s="1" customFormat="1">
      <c r="A737" s="31">
        <v>-33</v>
      </c>
      <c r="B737" s="120" t="s">
        <v>839</v>
      </c>
      <c r="AV737" s="21"/>
    </row>
    <row r="738" spans="1:48" s="1" customFormat="1">
      <c r="A738" s="31">
        <v>-34</v>
      </c>
      <c r="B738" s="120" t="s">
        <v>840</v>
      </c>
      <c r="AV738" s="21"/>
    </row>
    <row r="739" spans="1:48" s="1" customFormat="1">
      <c r="A739" s="31">
        <v>-35</v>
      </c>
      <c r="B739" s="120" t="s">
        <v>841</v>
      </c>
      <c r="AV739" s="21"/>
    </row>
    <row r="740" spans="1:48" s="1" customFormat="1">
      <c r="A740" s="31">
        <v>-36</v>
      </c>
      <c r="B740" s="120" t="s">
        <v>842</v>
      </c>
      <c r="AV740" s="21"/>
    </row>
    <row r="741" spans="1:48" s="1" customFormat="1">
      <c r="A741" s="31">
        <v>-37</v>
      </c>
      <c r="B741" s="120" t="s">
        <v>843</v>
      </c>
      <c r="AV741" s="21"/>
    </row>
    <row r="742" spans="1:48" s="1" customFormat="1">
      <c r="A742" s="31">
        <v>-38</v>
      </c>
      <c r="B742" s="120" t="s">
        <v>844</v>
      </c>
      <c r="AV742" s="21"/>
    </row>
    <row r="743" spans="1:48" s="1" customFormat="1">
      <c r="A743" s="31">
        <v>-39</v>
      </c>
      <c r="B743" s="120" t="s">
        <v>845</v>
      </c>
      <c r="AV743" s="21"/>
    </row>
    <row r="744" spans="1:48" s="1" customFormat="1">
      <c r="A744" s="31">
        <v>-40</v>
      </c>
      <c r="B744" s="120" t="s">
        <v>846</v>
      </c>
      <c r="AV744" s="21"/>
    </row>
    <row r="745" spans="1:48" s="1" customFormat="1">
      <c r="A745" s="31">
        <v>-41</v>
      </c>
      <c r="B745" s="120" t="s">
        <v>847</v>
      </c>
      <c r="AV745" s="21"/>
    </row>
    <row r="746" spans="1:48" s="1" customFormat="1">
      <c r="A746" s="31">
        <v>-42</v>
      </c>
      <c r="B746" s="120" t="s">
        <v>848</v>
      </c>
      <c r="AV746" s="21"/>
    </row>
    <row r="747" spans="1:48" s="1" customFormat="1">
      <c r="A747" s="31">
        <v>-43</v>
      </c>
      <c r="B747" s="120" t="s">
        <v>849</v>
      </c>
      <c r="AV747" s="21"/>
    </row>
    <row r="748" spans="1:48" s="1" customFormat="1">
      <c r="A748" s="31">
        <v>-44</v>
      </c>
      <c r="B748" s="120" t="s">
        <v>850</v>
      </c>
      <c r="AV748" s="21"/>
    </row>
    <row r="749" spans="1:48" s="1" customFormat="1">
      <c r="A749" s="31">
        <v>-45</v>
      </c>
      <c r="B749" s="120" t="s">
        <v>851</v>
      </c>
      <c r="AV749" s="21"/>
    </row>
    <row r="750" spans="1:48" s="1" customFormat="1">
      <c r="A750" s="31">
        <v>-46</v>
      </c>
      <c r="B750" s="120" t="s">
        <v>852</v>
      </c>
      <c r="AV750" s="21"/>
    </row>
    <row r="751" spans="1:48" s="1" customFormat="1">
      <c r="A751" s="31">
        <v>-47</v>
      </c>
      <c r="B751" s="120" t="s">
        <v>853</v>
      </c>
      <c r="AV751" s="21"/>
    </row>
    <row r="752" spans="1:48" s="1" customFormat="1">
      <c r="A752" s="31">
        <v>-48</v>
      </c>
      <c r="B752" s="120" t="s">
        <v>854</v>
      </c>
      <c r="AV752" s="21"/>
    </row>
    <row r="753" spans="1:48" s="1" customFormat="1">
      <c r="A753" s="31">
        <v>-49</v>
      </c>
      <c r="B753" s="120" t="s">
        <v>855</v>
      </c>
      <c r="AV753" s="21"/>
    </row>
    <row r="754" spans="1:48" s="1" customFormat="1">
      <c r="A754" s="31">
        <v>-50</v>
      </c>
      <c r="B754" s="120" t="s">
        <v>856</v>
      </c>
      <c r="AV754" s="21"/>
    </row>
    <row r="755" spans="1:48" s="1" customFormat="1">
      <c r="A755" s="31">
        <v>-51</v>
      </c>
      <c r="B755" s="120" t="s">
        <v>857</v>
      </c>
      <c r="AV755" s="21"/>
    </row>
    <row r="756" spans="1:48" s="1" customFormat="1">
      <c r="A756" s="31">
        <v>-52</v>
      </c>
      <c r="B756" s="120" t="s">
        <v>858</v>
      </c>
      <c r="AV756" s="21"/>
    </row>
    <row r="757" spans="1:48" s="1" customFormat="1">
      <c r="A757" s="31">
        <v>-53</v>
      </c>
      <c r="B757" s="120" t="s">
        <v>859</v>
      </c>
      <c r="AV757" s="21"/>
    </row>
    <row r="758" spans="1:48" s="1" customFormat="1">
      <c r="A758" s="31">
        <v>-54</v>
      </c>
      <c r="B758" s="120" t="s">
        <v>860</v>
      </c>
      <c r="AV758" s="21"/>
    </row>
    <row r="759" spans="1:48" s="1" customFormat="1">
      <c r="A759" s="31">
        <v>-55</v>
      </c>
      <c r="B759" s="120" t="s">
        <v>861</v>
      </c>
      <c r="AV759" s="21"/>
    </row>
    <row r="760" spans="1:48" s="1" customFormat="1">
      <c r="A760" s="31">
        <v>-56</v>
      </c>
      <c r="B760" s="120" t="s">
        <v>862</v>
      </c>
      <c r="AV760" s="21"/>
    </row>
    <row r="761" spans="1:48" s="1" customFormat="1">
      <c r="A761" s="31">
        <v>-57</v>
      </c>
      <c r="B761" s="120" t="s">
        <v>863</v>
      </c>
      <c r="AV761" s="21"/>
    </row>
    <row r="762" spans="1:48" s="1" customFormat="1">
      <c r="A762" s="31">
        <v>-58</v>
      </c>
      <c r="B762" s="120" t="s">
        <v>864</v>
      </c>
      <c r="AV762" s="21"/>
    </row>
    <row r="763" spans="1:48" s="1" customFormat="1">
      <c r="A763" s="31">
        <v>-59</v>
      </c>
      <c r="B763" s="120" t="s">
        <v>865</v>
      </c>
      <c r="AV763" s="21"/>
    </row>
    <row r="764" spans="1:48" s="1" customFormat="1">
      <c r="A764" s="31">
        <v>-60</v>
      </c>
      <c r="B764" s="120" t="s">
        <v>866</v>
      </c>
      <c r="AV764" s="21"/>
    </row>
    <row r="765" spans="1:48" s="1" customFormat="1">
      <c r="A765" s="31">
        <v>-61</v>
      </c>
      <c r="B765" s="120" t="s">
        <v>867</v>
      </c>
      <c r="AV765" s="21"/>
    </row>
    <row r="766" spans="1:48" s="1" customFormat="1">
      <c r="A766" s="31">
        <v>-62</v>
      </c>
      <c r="B766" s="120" t="s">
        <v>868</v>
      </c>
      <c r="AV766" s="21"/>
    </row>
    <row r="767" spans="1:48" s="1" customFormat="1">
      <c r="A767" s="31">
        <v>-63</v>
      </c>
      <c r="B767" s="120" t="s">
        <v>869</v>
      </c>
      <c r="AV767" s="21"/>
    </row>
    <row r="768" spans="1:48" s="1" customFormat="1">
      <c r="A768" s="31">
        <v>-64</v>
      </c>
      <c r="B768" s="120" t="s">
        <v>870</v>
      </c>
      <c r="AV768" s="21"/>
    </row>
    <row r="769" spans="1:48" s="1" customFormat="1">
      <c r="A769" s="31">
        <v>-65</v>
      </c>
      <c r="B769" s="120" t="s">
        <v>871</v>
      </c>
      <c r="AV769" s="21"/>
    </row>
    <row r="770" spans="1:48" s="1" customFormat="1">
      <c r="A770" s="31">
        <v>-66</v>
      </c>
      <c r="B770" s="120" t="s">
        <v>872</v>
      </c>
      <c r="AV770" s="21"/>
    </row>
    <row r="771" spans="1:48" s="1" customFormat="1">
      <c r="A771" s="31">
        <v>-67</v>
      </c>
      <c r="B771" s="120" t="s">
        <v>873</v>
      </c>
      <c r="AV771" s="21"/>
    </row>
    <row r="772" spans="1:48" s="1" customFormat="1">
      <c r="A772" s="31">
        <v>-68</v>
      </c>
      <c r="B772" s="120" t="s">
        <v>874</v>
      </c>
      <c r="AV772" s="21"/>
    </row>
    <row r="773" spans="1:48" s="1" customFormat="1">
      <c r="A773" s="31">
        <v>-69</v>
      </c>
      <c r="B773" s="120" t="s">
        <v>875</v>
      </c>
      <c r="AV773" s="21"/>
    </row>
    <row r="774" spans="1:48" s="1" customFormat="1">
      <c r="A774" s="31">
        <v>-70</v>
      </c>
      <c r="B774" s="120" t="s">
        <v>876</v>
      </c>
      <c r="AV774" s="21"/>
    </row>
    <row r="775" spans="1:48" s="1" customFormat="1">
      <c r="A775" s="31">
        <v>-71</v>
      </c>
      <c r="B775" s="120" t="s">
        <v>877</v>
      </c>
      <c r="AV775" s="21"/>
    </row>
    <row r="776" spans="1:48" s="1" customFormat="1">
      <c r="A776" s="31">
        <v>-72</v>
      </c>
      <c r="B776" s="120" t="s">
        <v>878</v>
      </c>
      <c r="AV776" s="21"/>
    </row>
    <row r="777" spans="1:48" s="1" customFormat="1">
      <c r="A777" s="31">
        <v>-73</v>
      </c>
      <c r="B777" s="120" t="s">
        <v>879</v>
      </c>
      <c r="AV777" s="21"/>
    </row>
    <row r="778" spans="1:48" s="1" customFormat="1">
      <c r="A778" s="31">
        <v>-74</v>
      </c>
      <c r="B778" s="120" t="s">
        <v>880</v>
      </c>
      <c r="AV778" s="21"/>
    </row>
    <row r="779" spans="1:48" s="1" customFormat="1">
      <c r="A779" s="31">
        <v>-75</v>
      </c>
      <c r="B779" s="120" t="s">
        <v>881</v>
      </c>
      <c r="AV779" s="21"/>
    </row>
    <row r="780" spans="1:48" s="1" customFormat="1">
      <c r="A780" s="31">
        <v>-76</v>
      </c>
      <c r="B780" s="120" t="s">
        <v>882</v>
      </c>
      <c r="AV780" s="21"/>
    </row>
    <row r="781" spans="1:48" s="1" customFormat="1">
      <c r="A781" s="31">
        <v>-77</v>
      </c>
      <c r="B781" s="120" t="s">
        <v>883</v>
      </c>
      <c r="AV781" s="21"/>
    </row>
    <row r="782" spans="1:48" s="1" customFormat="1">
      <c r="A782" s="31">
        <v>-78</v>
      </c>
      <c r="B782" s="120" t="s">
        <v>884</v>
      </c>
      <c r="AV782" s="21"/>
    </row>
    <row r="783" spans="1:48" s="1" customFormat="1">
      <c r="A783" s="31">
        <v>-79</v>
      </c>
      <c r="B783" s="120" t="s">
        <v>885</v>
      </c>
      <c r="AV783" s="21"/>
    </row>
    <row r="784" spans="1:48" s="1" customFormat="1">
      <c r="A784" s="31">
        <v>-80</v>
      </c>
      <c r="B784" s="120" t="s">
        <v>886</v>
      </c>
      <c r="AV784" s="21"/>
    </row>
    <row r="785" spans="1:48" s="1" customFormat="1">
      <c r="A785" s="31">
        <v>-81</v>
      </c>
      <c r="B785" s="120" t="s">
        <v>887</v>
      </c>
      <c r="AV785" s="21"/>
    </row>
    <row r="786" spans="1:48" s="1" customFormat="1">
      <c r="A786" s="31">
        <v>-82</v>
      </c>
      <c r="B786" s="120" t="s">
        <v>888</v>
      </c>
      <c r="AV786" s="21"/>
    </row>
    <row r="787" spans="1:48" s="1" customFormat="1">
      <c r="A787" s="31">
        <v>-83</v>
      </c>
      <c r="B787" s="120" t="s">
        <v>889</v>
      </c>
      <c r="AV787" s="21"/>
    </row>
    <row r="788" spans="1:48" s="1" customFormat="1">
      <c r="A788" s="31">
        <v>-84</v>
      </c>
      <c r="B788" s="120" t="s">
        <v>890</v>
      </c>
      <c r="AV788" s="21"/>
    </row>
    <row r="789" spans="1:48" s="1" customFormat="1">
      <c r="A789" s="31">
        <v>-85</v>
      </c>
      <c r="B789" s="120" t="s">
        <v>891</v>
      </c>
      <c r="AV789" s="21"/>
    </row>
    <row r="790" spans="1:48" s="1" customFormat="1">
      <c r="A790" s="31">
        <v>-86</v>
      </c>
      <c r="B790" s="120" t="s">
        <v>892</v>
      </c>
      <c r="AV790" s="21"/>
    </row>
    <row r="791" spans="1:48" s="1" customFormat="1">
      <c r="A791" s="31">
        <v>-87</v>
      </c>
      <c r="B791" s="120" t="s">
        <v>893</v>
      </c>
      <c r="AV791" s="21"/>
    </row>
    <row r="792" spans="1:48" s="1" customFormat="1">
      <c r="A792" s="31">
        <v>-88</v>
      </c>
      <c r="B792" s="120" t="s">
        <v>894</v>
      </c>
      <c r="AV792" s="21"/>
    </row>
    <row r="793" spans="1:48" s="1" customFormat="1">
      <c r="A793" s="31">
        <v>-89</v>
      </c>
      <c r="B793" s="120" t="s">
        <v>895</v>
      </c>
      <c r="AV793" s="21"/>
    </row>
    <row r="794" spans="1:48" s="1" customFormat="1">
      <c r="A794" s="31">
        <v>-90</v>
      </c>
      <c r="B794" s="120" t="s">
        <v>896</v>
      </c>
      <c r="AV794" s="21"/>
    </row>
    <row r="795" spans="1:48" s="1" customFormat="1">
      <c r="A795" s="31">
        <v>-91</v>
      </c>
      <c r="B795" s="120" t="s">
        <v>897</v>
      </c>
      <c r="AV795" s="21"/>
    </row>
    <row r="796" spans="1:48" s="1" customFormat="1">
      <c r="A796" s="31">
        <v>-92</v>
      </c>
      <c r="B796" s="120" t="s">
        <v>898</v>
      </c>
      <c r="AV796" s="21"/>
    </row>
    <row r="797" spans="1:48" s="1" customFormat="1">
      <c r="A797" s="31">
        <v>-93</v>
      </c>
      <c r="B797" s="120" t="s">
        <v>899</v>
      </c>
      <c r="AV797" s="21"/>
    </row>
    <row r="798" spans="1:48" s="1" customFormat="1">
      <c r="A798" s="31">
        <v>-94</v>
      </c>
      <c r="B798" s="120" t="s">
        <v>900</v>
      </c>
      <c r="AV798" s="21"/>
    </row>
    <row r="799" spans="1:48" s="1" customFormat="1">
      <c r="A799" s="31">
        <v>-95</v>
      </c>
      <c r="B799" s="120" t="s">
        <v>901</v>
      </c>
      <c r="AV799" s="21"/>
    </row>
    <row r="800" spans="1:48" s="1" customFormat="1">
      <c r="A800" s="31">
        <v>-96</v>
      </c>
      <c r="B800" s="120" t="s">
        <v>902</v>
      </c>
      <c r="AV800" s="21"/>
    </row>
    <row r="801" spans="1:48" s="1" customFormat="1">
      <c r="A801" s="31">
        <v>-97</v>
      </c>
      <c r="B801" s="120" t="s">
        <v>903</v>
      </c>
      <c r="AV801" s="21"/>
    </row>
    <row r="802" spans="1:48" s="1" customFormat="1">
      <c r="A802" s="31">
        <v>-98</v>
      </c>
      <c r="B802" s="120" t="s">
        <v>904</v>
      </c>
      <c r="AV802" s="21"/>
    </row>
    <row r="803" spans="1:48" s="1" customFormat="1">
      <c r="A803" s="31">
        <v>-99</v>
      </c>
      <c r="B803" s="120" t="s">
        <v>905</v>
      </c>
      <c r="AV803" s="21"/>
    </row>
    <row r="804" spans="1:48" s="1" customFormat="1">
      <c r="A804" s="31">
        <v>-100</v>
      </c>
      <c r="B804" s="120" t="s">
        <v>906</v>
      </c>
      <c r="AV804" s="21"/>
    </row>
    <row r="805" spans="1:48" s="1" customFormat="1">
      <c r="A805" s="31">
        <v>-101</v>
      </c>
      <c r="B805" s="120" t="s">
        <v>907</v>
      </c>
      <c r="AV805" s="21"/>
    </row>
    <row r="806" spans="1:48" s="1" customFormat="1">
      <c r="A806" s="31">
        <v>-102</v>
      </c>
      <c r="B806" s="120" t="s">
        <v>908</v>
      </c>
      <c r="AV806" s="21"/>
    </row>
    <row r="807" spans="1:48" s="1" customFormat="1">
      <c r="A807" s="31">
        <v>-103</v>
      </c>
      <c r="B807" s="120" t="s">
        <v>909</v>
      </c>
      <c r="AV807" s="21"/>
    </row>
    <row r="808" spans="1:48" s="1" customFormat="1">
      <c r="A808" s="31">
        <v>-104</v>
      </c>
      <c r="B808" s="120" t="s">
        <v>910</v>
      </c>
      <c r="AV808" s="21"/>
    </row>
    <row r="809" spans="1:48" s="1" customFormat="1">
      <c r="A809" s="31">
        <v>-105</v>
      </c>
      <c r="B809" s="120" t="s">
        <v>911</v>
      </c>
      <c r="AV809" s="21"/>
    </row>
    <row r="810" spans="1:48" s="1" customFormat="1">
      <c r="A810" s="31">
        <v>-106</v>
      </c>
      <c r="B810" s="120" t="s">
        <v>912</v>
      </c>
      <c r="AV810" s="21"/>
    </row>
    <row r="811" spans="1:48" s="1" customFormat="1">
      <c r="A811" s="31">
        <v>-107</v>
      </c>
      <c r="B811" s="120" t="s">
        <v>913</v>
      </c>
      <c r="AV811" s="21"/>
    </row>
    <row r="812" spans="1:48" s="1" customFormat="1">
      <c r="A812" s="31">
        <v>-108</v>
      </c>
      <c r="B812" s="120" t="s">
        <v>914</v>
      </c>
      <c r="AV812" s="21"/>
    </row>
    <row r="813" spans="1:48" s="1" customFormat="1">
      <c r="A813" s="31">
        <v>-109</v>
      </c>
      <c r="B813" s="120" t="s">
        <v>915</v>
      </c>
      <c r="AV813" s="21"/>
    </row>
    <row r="814" spans="1:48" s="1" customFormat="1">
      <c r="A814" s="31">
        <v>-110</v>
      </c>
      <c r="B814" s="120" t="s">
        <v>916</v>
      </c>
      <c r="AV814" s="21"/>
    </row>
    <row r="815" spans="1:48" s="1" customFormat="1">
      <c r="A815" s="31">
        <v>-111</v>
      </c>
      <c r="B815" s="120" t="s">
        <v>917</v>
      </c>
      <c r="AV815" s="21"/>
    </row>
    <row r="816" spans="1:48" s="1" customFormat="1">
      <c r="A816" s="31">
        <v>-112</v>
      </c>
      <c r="B816" s="120" t="s">
        <v>918</v>
      </c>
      <c r="AV816" s="21"/>
    </row>
    <row r="817" spans="1:48" s="1" customFormat="1">
      <c r="A817" s="31">
        <v>-113</v>
      </c>
      <c r="B817" s="120" t="s">
        <v>919</v>
      </c>
      <c r="AV817" s="21"/>
    </row>
    <row r="818" spans="1:48" s="1" customFormat="1">
      <c r="A818" s="31">
        <v>-114</v>
      </c>
      <c r="B818" s="120" t="s">
        <v>920</v>
      </c>
      <c r="AV818" s="21"/>
    </row>
    <row r="819" spans="1:48" s="1" customFormat="1">
      <c r="A819" s="31">
        <v>-115</v>
      </c>
      <c r="B819" s="120" t="s">
        <v>921</v>
      </c>
      <c r="AV819" s="21"/>
    </row>
    <row r="820" spans="1:48" s="1" customFormat="1">
      <c r="A820" s="31">
        <v>-116</v>
      </c>
      <c r="B820" s="120" t="s">
        <v>922</v>
      </c>
      <c r="AV820" s="21"/>
    </row>
    <row r="821" spans="1:48" s="1" customFormat="1">
      <c r="A821" s="31">
        <v>-117</v>
      </c>
      <c r="B821" s="120" t="s">
        <v>923</v>
      </c>
      <c r="AV821" s="21"/>
    </row>
    <row r="822" spans="1:48" s="1" customFormat="1">
      <c r="A822" s="31">
        <v>-118</v>
      </c>
      <c r="B822" s="120" t="s">
        <v>924</v>
      </c>
      <c r="AV822" s="21"/>
    </row>
    <row r="823" spans="1:48" s="1" customFormat="1">
      <c r="A823" s="31">
        <v>-119</v>
      </c>
      <c r="B823" s="120" t="s">
        <v>925</v>
      </c>
      <c r="AV823" s="21"/>
    </row>
    <row r="824" spans="1:48" s="1" customFormat="1">
      <c r="A824" s="31">
        <v>-120</v>
      </c>
      <c r="B824" s="120" t="s">
        <v>926</v>
      </c>
      <c r="AV824" s="21"/>
    </row>
    <row r="825" spans="1:48" s="1" customFormat="1">
      <c r="A825" s="31"/>
      <c r="B825" s="120" t="s">
        <v>315</v>
      </c>
      <c r="AV825" s="21"/>
    </row>
    <row r="826" spans="1:48" s="1" customFormat="1">
      <c r="A826" s="31"/>
      <c r="B826" s="120"/>
      <c r="AV826" s="21"/>
    </row>
    <row r="827" spans="1:48" s="1" customFormat="1">
      <c r="A827" s="31"/>
      <c r="B827" s="120"/>
      <c r="AV827" s="21"/>
    </row>
    <row r="828" spans="1:48" s="1" customFormat="1">
      <c r="A828" s="31"/>
      <c r="B828" s="120"/>
      <c r="AV828" s="21"/>
    </row>
    <row r="829" spans="1:48" s="1" customFormat="1">
      <c r="A829" s="31"/>
      <c r="B829" s="120"/>
      <c r="AV829" s="21"/>
    </row>
    <row r="830" spans="1:48" s="1" customFormat="1">
      <c r="A830" s="31"/>
      <c r="B830" s="120"/>
      <c r="AV830" s="21"/>
    </row>
    <row r="831" spans="1:48" s="1" customFormat="1">
      <c r="A831" s="31" t="s">
        <v>791</v>
      </c>
      <c r="B831" s="120"/>
      <c r="AV831" s="21"/>
    </row>
    <row r="832" spans="1:48" s="1" customFormat="1">
      <c r="A832" s="31"/>
      <c r="B832" s="120"/>
      <c r="AV832" s="21"/>
    </row>
    <row r="833" spans="1:48" s="1" customFormat="1">
      <c r="A833" s="31">
        <v>0</v>
      </c>
      <c r="B833" s="120" t="s">
        <v>316</v>
      </c>
      <c r="AV833" s="21"/>
    </row>
    <row r="834" spans="1:48" s="1" customFormat="1">
      <c r="A834" s="31">
        <v>0</v>
      </c>
      <c r="B834" s="120" t="s">
        <v>317</v>
      </c>
      <c r="AV834" s="21"/>
    </row>
    <row r="835" spans="1:48" s="1" customFormat="1">
      <c r="A835" s="31">
        <v>0</v>
      </c>
      <c r="B835" s="120" t="s">
        <v>319</v>
      </c>
      <c r="AV835" s="21"/>
    </row>
    <row r="836" spans="1:48" s="1" customFormat="1">
      <c r="A836" s="31">
        <v>0</v>
      </c>
      <c r="B836" s="120" t="s">
        <v>806</v>
      </c>
      <c r="AV836" s="21"/>
    </row>
    <row r="837" spans="1:48" s="1" customFormat="1">
      <c r="A837" s="31">
        <v>1</v>
      </c>
      <c r="B837" s="120" t="s">
        <v>927</v>
      </c>
      <c r="AV837" s="21"/>
    </row>
    <row r="838" spans="1:48" s="1" customFormat="1">
      <c r="A838" s="31">
        <v>2</v>
      </c>
      <c r="B838" s="120" t="s">
        <v>928</v>
      </c>
      <c r="AV838" s="21"/>
    </row>
    <row r="839" spans="1:48" s="1" customFormat="1">
      <c r="A839" s="31">
        <v>3</v>
      </c>
      <c r="B839" s="120" t="s">
        <v>929</v>
      </c>
      <c r="AV839" s="21"/>
    </row>
    <row r="840" spans="1:48" s="1" customFormat="1">
      <c r="A840" s="31">
        <v>4</v>
      </c>
      <c r="B840" s="120" t="s">
        <v>930</v>
      </c>
      <c r="AV840" s="21"/>
    </row>
    <row r="841" spans="1:48" s="1" customFormat="1">
      <c r="A841" s="31">
        <v>5</v>
      </c>
      <c r="B841" s="120" t="s">
        <v>931</v>
      </c>
      <c r="AV841" s="21"/>
    </row>
    <row r="842" spans="1:48" s="1" customFormat="1">
      <c r="A842" s="31">
        <v>6</v>
      </c>
      <c r="B842" s="120" t="s">
        <v>932</v>
      </c>
      <c r="AV842" s="21"/>
    </row>
    <row r="843" spans="1:48" s="1" customFormat="1">
      <c r="A843" s="31">
        <v>7</v>
      </c>
      <c r="B843" s="120" t="s">
        <v>933</v>
      </c>
      <c r="AV843" s="21"/>
    </row>
    <row r="844" spans="1:48" s="1" customFormat="1">
      <c r="A844" s="31">
        <v>8</v>
      </c>
      <c r="B844" s="120" t="s">
        <v>934</v>
      </c>
      <c r="AV844" s="21"/>
    </row>
    <row r="845" spans="1:48" s="1" customFormat="1">
      <c r="A845" s="31">
        <v>9</v>
      </c>
      <c r="B845" s="120" t="s">
        <v>935</v>
      </c>
      <c r="AV845" s="21"/>
    </row>
    <row r="846" spans="1:48" s="1" customFormat="1">
      <c r="A846" s="31">
        <v>10</v>
      </c>
      <c r="B846" s="120" t="s">
        <v>936</v>
      </c>
      <c r="AV846" s="21"/>
    </row>
    <row r="847" spans="1:48" s="1" customFormat="1">
      <c r="A847" s="31">
        <v>11</v>
      </c>
      <c r="B847" s="120" t="s">
        <v>937</v>
      </c>
      <c r="AV847" s="21"/>
    </row>
    <row r="848" spans="1:48" s="1" customFormat="1">
      <c r="A848" s="31">
        <v>12</v>
      </c>
      <c r="B848" s="120" t="s">
        <v>938</v>
      </c>
      <c r="AV848" s="21"/>
    </row>
    <row r="849" spans="1:48" s="1" customFormat="1">
      <c r="A849" s="31">
        <v>13</v>
      </c>
      <c r="B849" s="120" t="s">
        <v>939</v>
      </c>
      <c r="AV849" s="21"/>
    </row>
    <row r="850" spans="1:48" s="1" customFormat="1">
      <c r="A850" s="31">
        <v>14</v>
      </c>
      <c r="B850" s="120" t="s">
        <v>940</v>
      </c>
      <c r="AV850" s="21"/>
    </row>
    <row r="851" spans="1:48" s="1" customFormat="1">
      <c r="A851" s="31">
        <v>15</v>
      </c>
      <c r="B851" s="120" t="s">
        <v>941</v>
      </c>
      <c r="AV851" s="21"/>
    </row>
    <row r="852" spans="1:48" s="1" customFormat="1">
      <c r="A852" s="31">
        <v>16</v>
      </c>
      <c r="B852" s="120" t="s">
        <v>942</v>
      </c>
      <c r="AV852" s="21"/>
    </row>
    <row r="853" spans="1:48" s="1" customFormat="1">
      <c r="A853" s="31">
        <v>17</v>
      </c>
      <c r="B853" s="120" t="s">
        <v>943</v>
      </c>
      <c r="AV853" s="21"/>
    </row>
    <row r="854" spans="1:48" s="1" customFormat="1">
      <c r="A854" s="31">
        <v>18</v>
      </c>
      <c r="B854" s="120" t="s">
        <v>944</v>
      </c>
      <c r="AV854" s="21"/>
    </row>
    <row r="855" spans="1:48" s="1" customFormat="1">
      <c r="A855" s="31">
        <v>19</v>
      </c>
      <c r="B855" s="120" t="s">
        <v>945</v>
      </c>
      <c r="AV855" s="21"/>
    </row>
    <row r="856" spans="1:48" s="1" customFormat="1">
      <c r="A856" s="31">
        <v>20</v>
      </c>
      <c r="B856" s="120" t="s">
        <v>946</v>
      </c>
      <c r="AV856" s="21"/>
    </row>
    <row r="857" spans="1:48" s="1" customFormat="1">
      <c r="A857" s="31">
        <v>21</v>
      </c>
      <c r="B857" s="120" t="s">
        <v>947</v>
      </c>
      <c r="AV857" s="21"/>
    </row>
    <row r="858" spans="1:48" s="1" customFormat="1">
      <c r="A858" s="31">
        <v>22</v>
      </c>
      <c r="B858" s="120" t="s">
        <v>948</v>
      </c>
      <c r="AV858" s="21"/>
    </row>
    <row r="859" spans="1:48" s="1" customFormat="1">
      <c r="A859" s="31">
        <v>23</v>
      </c>
      <c r="B859" s="120" t="s">
        <v>949</v>
      </c>
      <c r="AV859" s="21"/>
    </row>
    <row r="860" spans="1:48" s="1" customFormat="1">
      <c r="A860" s="31">
        <v>24</v>
      </c>
      <c r="B860" s="120" t="s">
        <v>950</v>
      </c>
      <c r="AV860" s="21"/>
    </row>
    <row r="861" spans="1:48" s="1" customFormat="1">
      <c r="A861" s="31">
        <v>25</v>
      </c>
      <c r="B861" s="120" t="s">
        <v>951</v>
      </c>
      <c r="AV861" s="21"/>
    </row>
    <row r="862" spans="1:48" s="1" customFormat="1">
      <c r="A862" s="31">
        <v>26</v>
      </c>
      <c r="B862" s="120" t="s">
        <v>952</v>
      </c>
      <c r="AV862" s="21"/>
    </row>
    <row r="863" spans="1:48" s="1" customFormat="1">
      <c r="A863" s="31">
        <v>27</v>
      </c>
      <c r="B863" s="120" t="s">
        <v>953</v>
      </c>
      <c r="AV863" s="21"/>
    </row>
    <row r="864" spans="1:48" s="1" customFormat="1">
      <c r="A864" s="31">
        <v>28</v>
      </c>
      <c r="B864" s="120" t="s">
        <v>954</v>
      </c>
      <c r="AV864" s="21"/>
    </row>
    <row r="865" spans="1:48" s="1" customFormat="1">
      <c r="A865" s="31">
        <v>29</v>
      </c>
      <c r="B865" s="120" t="s">
        <v>955</v>
      </c>
      <c r="AV865" s="21"/>
    </row>
    <row r="866" spans="1:48" s="1" customFormat="1">
      <c r="A866" s="31">
        <v>30</v>
      </c>
      <c r="B866" s="120" t="s">
        <v>956</v>
      </c>
      <c r="AV866" s="21"/>
    </row>
    <row r="867" spans="1:48" s="1" customFormat="1">
      <c r="A867" s="31">
        <v>31</v>
      </c>
      <c r="B867" s="120" t="s">
        <v>957</v>
      </c>
      <c r="AV867" s="21"/>
    </row>
    <row r="868" spans="1:48" s="1" customFormat="1">
      <c r="A868" s="31">
        <v>32</v>
      </c>
      <c r="B868" s="120" t="s">
        <v>958</v>
      </c>
      <c r="AV868" s="21"/>
    </row>
    <row r="869" spans="1:48" s="1" customFormat="1">
      <c r="A869" s="31">
        <v>33</v>
      </c>
      <c r="B869" s="120" t="s">
        <v>959</v>
      </c>
      <c r="AV869" s="21"/>
    </row>
    <row r="870" spans="1:48" s="1" customFormat="1">
      <c r="A870" s="31">
        <v>34</v>
      </c>
      <c r="B870" s="120" t="s">
        <v>960</v>
      </c>
      <c r="AV870" s="21"/>
    </row>
    <row r="871" spans="1:48" s="1" customFormat="1">
      <c r="A871" s="31">
        <v>35</v>
      </c>
      <c r="B871" s="120" t="s">
        <v>961</v>
      </c>
      <c r="AV871" s="21"/>
    </row>
    <row r="872" spans="1:48" s="1" customFormat="1">
      <c r="A872" s="31">
        <v>36</v>
      </c>
      <c r="B872" s="120" t="s">
        <v>962</v>
      </c>
      <c r="AV872" s="21"/>
    </row>
    <row r="873" spans="1:48" s="1" customFormat="1">
      <c r="A873" s="31">
        <v>37</v>
      </c>
      <c r="B873" s="120" t="s">
        <v>963</v>
      </c>
      <c r="AV873" s="21"/>
    </row>
    <row r="874" spans="1:48" s="1" customFormat="1">
      <c r="A874" s="31">
        <v>38</v>
      </c>
      <c r="B874" s="120" t="s">
        <v>964</v>
      </c>
      <c r="AV874" s="21"/>
    </row>
    <row r="875" spans="1:48" s="1" customFormat="1">
      <c r="A875" s="31">
        <v>39</v>
      </c>
      <c r="B875" s="120" t="s">
        <v>965</v>
      </c>
      <c r="AV875" s="21"/>
    </row>
    <row r="876" spans="1:48" s="1" customFormat="1">
      <c r="A876" s="31">
        <v>40</v>
      </c>
      <c r="B876" s="120" t="s">
        <v>966</v>
      </c>
      <c r="AV876" s="21"/>
    </row>
    <row r="877" spans="1:48" s="1" customFormat="1">
      <c r="A877" s="31">
        <v>41</v>
      </c>
      <c r="B877" s="120" t="s">
        <v>967</v>
      </c>
      <c r="AV877" s="21"/>
    </row>
    <row r="878" spans="1:48" s="1" customFormat="1">
      <c r="A878" s="31">
        <v>42</v>
      </c>
      <c r="B878" s="120" t="s">
        <v>968</v>
      </c>
      <c r="AV878" s="21"/>
    </row>
    <row r="879" spans="1:48" s="1" customFormat="1">
      <c r="A879" s="31">
        <v>43</v>
      </c>
      <c r="B879" s="120" t="s">
        <v>969</v>
      </c>
      <c r="AV879" s="21"/>
    </row>
    <row r="880" spans="1:48" s="1" customFormat="1">
      <c r="A880" s="31">
        <v>44</v>
      </c>
      <c r="B880" s="120" t="s">
        <v>970</v>
      </c>
      <c r="AV880" s="21"/>
    </row>
    <row r="881" spans="1:48" s="1" customFormat="1">
      <c r="A881" s="31">
        <v>45</v>
      </c>
      <c r="B881" s="120" t="s">
        <v>971</v>
      </c>
      <c r="AV881" s="21"/>
    </row>
    <row r="882" spans="1:48" s="1" customFormat="1">
      <c r="A882" s="31">
        <v>46</v>
      </c>
      <c r="B882" s="120" t="s">
        <v>972</v>
      </c>
      <c r="AV882" s="21"/>
    </row>
    <row r="883" spans="1:48" s="1" customFormat="1">
      <c r="A883" s="31">
        <v>47</v>
      </c>
      <c r="B883" s="120" t="s">
        <v>973</v>
      </c>
      <c r="AV883" s="21"/>
    </row>
    <row r="884" spans="1:48" s="1" customFormat="1">
      <c r="A884" s="31">
        <v>48</v>
      </c>
      <c r="B884" s="120" t="s">
        <v>974</v>
      </c>
      <c r="AV884" s="21"/>
    </row>
    <row r="885" spans="1:48" s="1" customFormat="1">
      <c r="A885" s="31">
        <v>49</v>
      </c>
      <c r="B885" s="120" t="s">
        <v>975</v>
      </c>
      <c r="AV885" s="21"/>
    </row>
    <row r="886" spans="1:48" s="1" customFormat="1">
      <c r="A886" s="31">
        <v>50</v>
      </c>
      <c r="B886" s="120" t="s">
        <v>976</v>
      </c>
      <c r="AV886" s="21"/>
    </row>
    <row r="887" spans="1:48" s="1" customFormat="1">
      <c r="A887" s="31">
        <v>51</v>
      </c>
      <c r="B887" s="120" t="s">
        <v>977</v>
      </c>
      <c r="AV887" s="21"/>
    </row>
    <row r="888" spans="1:48" s="1" customFormat="1">
      <c r="A888" s="31">
        <v>52</v>
      </c>
      <c r="B888" s="120" t="s">
        <v>978</v>
      </c>
      <c r="AV888" s="21"/>
    </row>
    <row r="889" spans="1:48" s="1" customFormat="1">
      <c r="A889" s="31">
        <v>53</v>
      </c>
      <c r="B889" s="120" t="s">
        <v>979</v>
      </c>
      <c r="AV889" s="21"/>
    </row>
    <row r="890" spans="1:48" s="1" customFormat="1">
      <c r="A890" s="31">
        <v>54</v>
      </c>
      <c r="B890" s="120" t="s">
        <v>980</v>
      </c>
      <c r="AV890" s="21"/>
    </row>
    <row r="891" spans="1:48" s="1" customFormat="1">
      <c r="A891" s="31">
        <v>55</v>
      </c>
      <c r="B891" s="120" t="s">
        <v>981</v>
      </c>
      <c r="AV891" s="21"/>
    </row>
    <row r="892" spans="1:48" s="1" customFormat="1">
      <c r="A892" s="31">
        <v>56</v>
      </c>
      <c r="B892" s="120" t="s">
        <v>982</v>
      </c>
      <c r="AV892" s="21"/>
    </row>
    <row r="893" spans="1:48" s="1" customFormat="1">
      <c r="A893" s="31">
        <v>57</v>
      </c>
      <c r="B893" s="120" t="s">
        <v>983</v>
      </c>
      <c r="AV893" s="21"/>
    </row>
    <row r="894" spans="1:48" s="1" customFormat="1">
      <c r="A894" s="31">
        <v>58</v>
      </c>
      <c r="B894" s="120" t="s">
        <v>984</v>
      </c>
      <c r="AV894" s="21"/>
    </row>
    <row r="895" spans="1:48" s="1" customFormat="1">
      <c r="A895" s="31">
        <v>59</v>
      </c>
      <c r="B895" s="120" t="s">
        <v>985</v>
      </c>
      <c r="AV895" s="21"/>
    </row>
    <row r="896" spans="1:48" s="1" customFormat="1">
      <c r="A896" s="31">
        <v>60</v>
      </c>
      <c r="B896" s="120" t="s">
        <v>986</v>
      </c>
      <c r="AV896" s="21"/>
    </row>
    <row r="897" spans="48:48" s="1" customFormat="1">
      <c r="AV897" s="21"/>
    </row>
    <row r="898" spans="48:48" s="1" customFormat="1">
      <c r="AV898" s="21"/>
    </row>
    <row r="899" spans="48:48" s="1" customFormat="1">
      <c r="AV899" s="21"/>
    </row>
    <row r="900" spans="48:48" s="1" customFormat="1">
      <c r="AV900" s="21"/>
    </row>
    <row r="901" spans="48:48" s="1" customFormat="1">
      <c r="AV901" s="21"/>
    </row>
    <row r="902" spans="48:48" s="1" customFormat="1">
      <c r="AV902" s="21"/>
    </row>
    <row r="903" spans="48:48" s="1" customFormat="1">
      <c r="AV903" s="21"/>
    </row>
    <row r="904" spans="48:48" s="1" customFormat="1">
      <c r="AV904" s="21"/>
    </row>
    <row r="905" spans="48:48" s="1" customFormat="1">
      <c r="AV905" s="21"/>
    </row>
    <row r="906" spans="48:48" s="1" customFormat="1">
      <c r="AV906" s="21"/>
    </row>
    <row r="907" spans="48:48" s="1" customFormat="1">
      <c r="AV907" s="21"/>
    </row>
    <row r="908" spans="48:48" s="1" customFormat="1">
      <c r="AV908" s="21"/>
    </row>
    <row r="909" spans="48:48" s="1" customFormat="1">
      <c r="AV909" s="21"/>
    </row>
    <row r="910" spans="48:48" s="1" customFormat="1">
      <c r="AV910" s="21"/>
    </row>
    <row r="911" spans="48:48" s="1" customFormat="1">
      <c r="AV911" s="21"/>
    </row>
    <row r="912" spans="48:48" s="1" customFormat="1">
      <c r="AV912" s="21"/>
    </row>
    <row r="913" spans="48:48" s="1" customFormat="1">
      <c r="AV913" s="21"/>
    </row>
    <row r="914" spans="48:48" s="1" customFormat="1">
      <c r="AV914" s="21"/>
    </row>
    <row r="915" spans="48:48" s="1" customFormat="1">
      <c r="AV915" s="21"/>
    </row>
    <row r="916" spans="48:48" s="1" customFormat="1">
      <c r="AV916" s="21"/>
    </row>
    <row r="917" spans="48:48" s="1" customFormat="1">
      <c r="AV917" s="21"/>
    </row>
    <row r="918" spans="48:48" s="1" customFormat="1">
      <c r="AV918" s="21"/>
    </row>
    <row r="919" spans="48:48" s="1" customFormat="1">
      <c r="AV919" s="21"/>
    </row>
    <row r="920" spans="48:48" s="1" customFormat="1">
      <c r="AV920" s="21"/>
    </row>
    <row r="921" spans="48:48" s="1" customFormat="1">
      <c r="AV921" s="21"/>
    </row>
    <row r="922" spans="48:48" s="1" customFormat="1">
      <c r="AV922" s="21"/>
    </row>
    <row r="923" spans="48:48" s="1" customFormat="1">
      <c r="AV923" s="21"/>
    </row>
    <row r="924" spans="48:48" s="1" customFormat="1">
      <c r="AV924" s="21"/>
    </row>
    <row r="925" spans="48:48" s="1" customFormat="1">
      <c r="AV925" s="21"/>
    </row>
    <row r="926" spans="48:48" s="1" customFormat="1">
      <c r="AV926" s="21"/>
    </row>
    <row r="927" spans="48:48" s="1" customFormat="1">
      <c r="AV927" s="21"/>
    </row>
    <row r="928" spans="48:48" s="1" customFormat="1">
      <c r="AV928" s="21"/>
    </row>
    <row r="929" spans="48:48" s="1" customFormat="1">
      <c r="AV929" s="21"/>
    </row>
    <row r="930" spans="48:48" s="1" customFormat="1">
      <c r="AV930" s="21"/>
    </row>
    <row r="931" spans="48:48" s="1" customFormat="1">
      <c r="AV931" s="21"/>
    </row>
    <row r="932" spans="48:48" s="1" customFormat="1">
      <c r="AV932" s="21"/>
    </row>
    <row r="933" spans="48:48" s="1" customFormat="1">
      <c r="AV933" s="21"/>
    </row>
    <row r="934" spans="48:48" s="1" customFormat="1">
      <c r="AV934" s="21"/>
    </row>
    <row r="935" spans="48:48" s="1" customFormat="1">
      <c r="AV935" s="21"/>
    </row>
    <row r="936" spans="48:48" s="1" customFormat="1">
      <c r="AV936" s="21"/>
    </row>
    <row r="937" spans="48:48" s="1" customFormat="1">
      <c r="AV937" s="21"/>
    </row>
    <row r="938" spans="48:48" s="1" customFormat="1">
      <c r="AV938" s="21"/>
    </row>
    <row r="939" spans="48:48" s="1" customFormat="1">
      <c r="AV939" s="21"/>
    </row>
    <row r="940" spans="48:48" s="1" customFormat="1">
      <c r="AV940" s="21"/>
    </row>
    <row r="941" spans="48:48" s="1" customFormat="1">
      <c r="AV941" s="21"/>
    </row>
    <row r="942" spans="48:48" s="1" customFormat="1">
      <c r="AV942" s="21"/>
    </row>
    <row r="943" spans="48:48" s="1" customFormat="1">
      <c r="AV943" s="21"/>
    </row>
    <row r="944" spans="48:48" s="1" customFormat="1">
      <c r="AV944" s="21"/>
    </row>
    <row r="945" spans="48:48" s="1" customFormat="1">
      <c r="AV945" s="21"/>
    </row>
    <row r="946" spans="48:48" s="1" customFormat="1">
      <c r="AV946" s="21"/>
    </row>
    <row r="947" spans="48:48" s="1" customFormat="1">
      <c r="AV947" s="21"/>
    </row>
    <row r="948" spans="48:48" s="1" customFormat="1">
      <c r="AV948" s="21"/>
    </row>
    <row r="949" spans="48:48" s="1" customFormat="1">
      <c r="AV949" s="21"/>
    </row>
    <row r="950" spans="48:48" s="1" customFormat="1">
      <c r="AV950" s="21"/>
    </row>
    <row r="951" spans="48:48" s="1" customFormat="1">
      <c r="AV951" s="21"/>
    </row>
    <row r="952" spans="48:48" s="1" customFormat="1">
      <c r="AV952" s="21"/>
    </row>
    <row r="953" spans="48:48" s="1" customFormat="1">
      <c r="AV953" s="21"/>
    </row>
    <row r="954" spans="48:48" s="1" customFormat="1">
      <c r="AV954" s="21"/>
    </row>
    <row r="955" spans="48:48" s="1" customFormat="1">
      <c r="AV955" s="21"/>
    </row>
    <row r="956" spans="48:48" s="1" customFormat="1">
      <c r="AV956" s="21"/>
    </row>
    <row r="957" spans="48:48" s="1" customFormat="1">
      <c r="AV957" s="21"/>
    </row>
    <row r="958" spans="48:48" s="1" customFormat="1">
      <c r="AV958" s="21"/>
    </row>
    <row r="959" spans="48:48" s="1" customFormat="1">
      <c r="AV959" s="21"/>
    </row>
    <row r="960" spans="48:48" s="1" customFormat="1">
      <c r="AV960" s="21"/>
    </row>
    <row r="961" spans="48:48" s="1" customFormat="1">
      <c r="AV961" s="21"/>
    </row>
    <row r="962" spans="48:48" s="1" customFormat="1">
      <c r="AV962" s="21"/>
    </row>
    <row r="963" spans="48:48" s="1" customFormat="1">
      <c r="AV963" s="21"/>
    </row>
    <row r="964" spans="48:48" s="1" customFormat="1">
      <c r="AV964" s="21"/>
    </row>
    <row r="965" spans="48:48" s="1" customFormat="1">
      <c r="AV965" s="21"/>
    </row>
    <row r="966" spans="48:48" s="1" customFormat="1">
      <c r="AV966" s="21"/>
    </row>
    <row r="967" spans="48:48" s="1" customFormat="1">
      <c r="AV967" s="21"/>
    </row>
    <row r="968" spans="48:48" s="1" customFormat="1">
      <c r="AV968" s="21"/>
    </row>
    <row r="969" spans="48:48" s="1" customFormat="1">
      <c r="AV969" s="21"/>
    </row>
    <row r="970" spans="48:48" s="1" customFormat="1">
      <c r="AV970" s="21"/>
    </row>
    <row r="971" spans="48:48" s="1" customFormat="1">
      <c r="AV971" s="21"/>
    </row>
    <row r="972" spans="48:48" s="1" customFormat="1">
      <c r="AV972" s="21"/>
    </row>
    <row r="973" spans="48:48" s="1" customFormat="1">
      <c r="AV973" s="21"/>
    </row>
    <row r="974" spans="48:48" s="1" customFormat="1">
      <c r="AV974" s="21"/>
    </row>
    <row r="975" spans="48:48" s="1" customFormat="1">
      <c r="AV975" s="21"/>
    </row>
    <row r="976" spans="48:48" s="1" customFormat="1">
      <c r="AV976" s="21"/>
    </row>
    <row r="977" spans="48:48" s="1" customFormat="1">
      <c r="AV977" s="21"/>
    </row>
    <row r="978" spans="48:48" s="1" customFormat="1">
      <c r="AV978" s="21"/>
    </row>
    <row r="979" spans="48:48" s="1" customFormat="1">
      <c r="AV979" s="21"/>
    </row>
    <row r="980" spans="48:48" s="1" customFormat="1">
      <c r="AV980" s="21"/>
    </row>
    <row r="981" spans="48:48" s="1" customFormat="1">
      <c r="AV981" s="21"/>
    </row>
    <row r="982" spans="48:48" s="1" customFormat="1">
      <c r="AV982" s="21"/>
    </row>
    <row r="983" spans="48:48" s="1" customFormat="1">
      <c r="AV983" s="21"/>
    </row>
    <row r="984" spans="48:48" s="1" customFormat="1">
      <c r="AV984" s="21"/>
    </row>
    <row r="985" spans="48:48" s="1" customFormat="1">
      <c r="AV985" s="21"/>
    </row>
    <row r="986" spans="48:48" s="1" customFormat="1">
      <c r="AV986" s="21"/>
    </row>
    <row r="987" spans="48:48" s="1" customFormat="1">
      <c r="AV987" s="21"/>
    </row>
    <row r="988" spans="48:48" s="1" customFormat="1">
      <c r="AV988" s="21"/>
    </row>
    <row r="989" spans="48:48" s="1" customFormat="1">
      <c r="AV989" s="21"/>
    </row>
    <row r="990" spans="48:48" s="1" customFormat="1">
      <c r="AV990" s="21"/>
    </row>
    <row r="991" spans="48:48" s="1" customFormat="1">
      <c r="AV991" s="21"/>
    </row>
    <row r="992" spans="48:48" s="1" customFormat="1">
      <c r="AV992" s="21"/>
    </row>
    <row r="993" spans="48:48" s="1" customFormat="1">
      <c r="AV993" s="21"/>
    </row>
    <row r="994" spans="48:48" s="1" customFormat="1">
      <c r="AV994" s="21"/>
    </row>
    <row r="995" spans="48:48" s="1" customFormat="1">
      <c r="AV995" s="21"/>
    </row>
    <row r="996" spans="48:48" s="1" customFormat="1">
      <c r="AV996" s="21"/>
    </row>
    <row r="997" spans="48:48" s="1" customFormat="1">
      <c r="AV997" s="21"/>
    </row>
    <row r="998" spans="48:48" s="1" customFormat="1">
      <c r="AV998" s="21"/>
    </row>
    <row r="999" spans="48:48" s="1" customFormat="1">
      <c r="AV999" s="21"/>
    </row>
    <row r="1000" spans="48:48" s="1" customFormat="1">
      <c r="AV1000" s="21"/>
    </row>
  </sheetData>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AE18:AT18"/>
    <mergeCell ref="AE19:AT19"/>
    <mergeCell ref="AE22:AT22"/>
    <mergeCell ref="N31:AT31"/>
    <mergeCell ref="N32:AT32"/>
    <mergeCell ref="N33:V33"/>
    <mergeCell ref="B6:AU6"/>
    <mergeCell ref="B7:AU7"/>
    <mergeCell ref="B9:AU9"/>
    <mergeCell ref="C14:N14"/>
    <mergeCell ref="AJ16:AK16"/>
    <mergeCell ref="AL16:AM16"/>
    <mergeCell ref="AO16:AP16"/>
    <mergeCell ref="AR16:AS16"/>
    <mergeCell ref="N46:AD46"/>
    <mergeCell ref="N47:AT47"/>
    <mergeCell ref="N53:T53"/>
    <mergeCell ref="U53:AA53"/>
    <mergeCell ref="AB53:AH53"/>
    <mergeCell ref="AI53:AT53"/>
    <mergeCell ref="N34:AT34"/>
    <mergeCell ref="N35:AD35"/>
    <mergeCell ref="N42:AT42"/>
    <mergeCell ref="N43:AT43"/>
    <mergeCell ref="N44:V44"/>
    <mergeCell ref="N45:AT45"/>
    <mergeCell ref="N67:AT67"/>
    <mergeCell ref="N68:AT68"/>
    <mergeCell ref="Q69:R69"/>
    <mergeCell ref="S69:T69"/>
    <mergeCell ref="V69:W69"/>
    <mergeCell ref="N70:AT70"/>
    <mergeCell ref="N54:AT54"/>
    <mergeCell ref="N55:AT55"/>
    <mergeCell ref="N56:AT56"/>
    <mergeCell ref="N64:AT64"/>
    <mergeCell ref="N65:AT65"/>
    <mergeCell ref="N66:AT66"/>
    <mergeCell ref="N71:AT71"/>
    <mergeCell ref="N72:AT72"/>
    <mergeCell ref="N73:AT73"/>
    <mergeCell ref="N74:AT74"/>
    <mergeCell ref="C81:D81"/>
    <mergeCell ref="L81:AL87"/>
    <mergeCell ref="AO81:AS87"/>
    <mergeCell ref="D84:I84"/>
    <mergeCell ref="G87:J87"/>
    <mergeCell ref="AT87:AT88"/>
    <mergeCell ref="AH113:AR113"/>
    <mergeCell ref="T114:U114"/>
    <mergeCell ref="V114:W114"/>
    <mergeCell ref="Y114:Z114"/>
    <mergeCell ref="AB114:AC114"/>
    <mergeCell ref="AG114:AN114"/>
    <mergeCell ref="B96:AU96"/>
    <mergeCell ref="P101:Q101"/>
    <mergeCell ref="X101:Y101"/>
    <mergeCell ref="M102:T102"/>
    <mergeCell ref="M103:T103"/>
    <mergeCell ref="T112:U112"/>
    <mergeCell ref="V112:W112"/>
    <mergeCell ref="Y112:Z112"/>
    <mergeCell ref="AB112:AC112"/>
    <mergeCell ref="AG112:AN112"/>
    <mergeCell ref="AH115:AR115"/>
    <mergeCell ref="P122:Q122"/>
    <mergeCell ref="R122:S122"/>
    <mergeCell ref="U122:V122"/>
    <mergeCell ref="X122:Y122"/>
    <mergeCell ref="P123:Q123"/>
    <mergeCell ref="R123:S123"/>
    <mergeCell ref="U123:V123"/>
    <mergeCell ref="X123:Y123"/>
    <mergeCell ref="N136:AT136"/>
    <mergeCell ref="N137:AT137"/>
    <mergeCell ref="K138:L138"/>
    <mergeCell ref="X138:AA138"/>
    <mergeCell ref="AB138:AG138"/>
    <mergeCell ref="AH138:AN138"/>
    <mergeCell ref="K132:L132"/>
    <mergeCell ref="X132:AC132"/>
    <mergeCell ref="AD132:AG132"/>
    <mergeCell ref="AH132:AN132"/>
    <mergeCell ref="AH133:AN133"/>
    <mergeCell ref="N135:AT135"/>
    <mergeCell ref="AH144:AN144"/>
    <mergeCell ref="N146:AT146"/>
    <mergeCell ref="N147:AT147"/>
    <mergeCell ref="N148:AT148"/>
    <mergeCell ref="K149:L149"/>
    <mergeCell ref="X149:AA149"/>
    <mergeCell ref="AB149:AG149"/>
    <mergeCell ref="AH149:AN149"/>
    <mergeCell ref="N139:V139"/>
    <mergeCell ref="N140:AT140"/>
    <mergeCell ref="N141:AD141"/>
    <mergeCell ref="K143:L143"/>
    <mergeCell ref="X143:AC143"/>
    <mergeCell ref="AD143:AG143"/>
    <mergeCell ref="AH143:AN143"/>
    <mergeCell ref="AH155:AN155"/>
    <mergeCell ref="AH156:AN156"/>
    <mergeCell ref="N157:AT157"/>
    <mergeCell ref="N158:AT158"/>
    <mergeCell ref="N159:AT159"/>
    <mergeCell ref="K160:L160"/>
    <mergeCell ref="X160:AA160"/>
    <mergeCell ref="AH160:AN160"/>
    <mergeCell ref="N150:V150"/>
    <mergeCell ref="N151:AT151"/>
    <mergeCell ref="N152:AD152"/>
    <mergeCell ref="K154:L154"/>
    <mergeCell ref="X154:AC154"/>
    <mergeCell ref="AH154:AN154"/>
    <mergeCell ref="N161:V161"/>
    <mergeCell ref="N162:AT162"/>
    <mergeCell ref="N163:AD163"/>
    <mergeCell ref="T170:U170"/>
    <mergeCell ref="V170:W170"/>
    <mergeCell ref="X170:Y170"/>
    <mergeCell ref="AK170:AL170"/>
    <mergeCell ref="AM170:AN170"/>
    <mergeCell ref="AO170:AP170"/>
    <mergeCell ref="AK173:AL173"/>
    <mergeCell ref="AM173:AN173"/>
    <mergeCell ref="AO173:AP173"/>
    <mergeCell ref="AA171:AB171"/>
    <mergeCell ref="AC171:AD171"/>
    <mergeCell ref="AE171:AF171"/>
    <mergeCell ref="Q172:R172"/>
    <mergeCell ref="S172:T172"/>
    <mergeCell ref="U172:V172"/>
    <mergeCell ref="Q174:R174"/>
    <mergeCell ref="S174:T174"/>
    <mergeCell ref="U174:V174"/>
    <mergeCell ref="T175:U175"/>
    <mergeCell ref="V175:W175"/>
    <mergeCell ref="X175:Y175"/>
    <mergeCell ref="T173:U173"/>
    <mergeCell ref="V173:W173"/>
    <mergeCell ref="X173:Y173"/>
    <mergeCell ref="Q177:R177"/>
    <mergeCell ref="S177:T177"/>
    <mergeCell ref="U177:V177"/>
    <mergeCell ref="AN179:AS179"/>
    <mergeCell ref="N187:AT187"/>
    <mergeCell ref="N188:AT188"/>
    <mergeCell ref="AK175:AL175"/>
    <mergeCell ref="AM175:AN175"/>
    <mergeCell ref="AO175:AP175"/>
    <mergeCell ref="AA176:AB176"/>
    <mergeCell ref="AC176:AD176"/>
    <mergeCell ref="AE176:AF176"/>
    <mergeCell ref="W201:X201"/>
    <mergeCell ref="Y201:Z201"/>
    <mergeCell ref="AB201:AC201"/>
    <mergeCell ref="K214:L214"/>
    <mergeCell ref="X214:AC214"/>
    <mergeCell ref="AD214:AG214"/>
    <mergeCell ref="N189:AT189"/>
    <mergeCell ref="N190:AT190"/>
    <mergeCell ref="N191:AT191"/>
    <mergeCell ref="Q192:R192"/>
    <mergeCell ref="S192:T192"/>
    <mergeCell ref="V192:W192"/>
    <mergeCell ref="AH214:AN214"/>
    <mergeCell ref="AH215:AN215"/>
    <mergeCell ref="N217:AT217"/>
    <mergeCell ref="N218:AT218"/>
    <mergeCell ref="N219:AT219"/>
    <mergeCell ref="K220:L220"/>
    <mergeCell ref="X220:AA220"/>
    <mergeCell ref="AB220:AG220"/>
    <mergeCell ref="AH220:AN220"/>
    <mergeCell ref="AH226:AN226"/>
    <mergeCell ref="N228:AT228"/>
    <mergeCell ref="N229:AT229"/>
    <mergeCell ref="N230:AT230"/>
    <mergeCell ref="K231:L231"/>
    <mergeCell ref="X231:AA231"/>
    <mergeCell ref="AB231:AG231"/>
    <mergeCell ref="AH231:AN231"/>
    <mergeCell ref="N221:V221"/>
    <mergeCell ref="N222:AT222"/>
    <mergeCell ref="N223:AD223"/>
    <mergeCell ref="K225:L225"/>
    <mergeCell ref="X225:AC225"/>
    <mergeCell ref="AD225:AG225"/>
    <mergeCell ref="AH225:AN225"/>
    <mergeCell ref="K242:L242"/>
    <mergeCell ref="X242:AA242"/>
    <mergeCell ref="AH242:AN242"/>
    <mergeCell ref="N232:V232"/>
    <mergeCell ref="N233:AT233"/>
    <mergeCell ref="N234:AD234"/>
    <mergeCell ref="K236:L236"/>
    <mergeCell ref="X236:AC236"/>
    <mergeCell ref="AH236:AN236"/>
    <mergeCell ref="N243:V243"/>
    <mergeCell ref="N244:AT244"/>
    <mergeCell ref="N245:AD245"/>
    <mergeCell ref="AC250:AD250"/>
    <mergeCell ref="AQ250:AR250"/>
    <mergeCell ref="AA251:AR251"/>
    <mergeCell ref="AH237:AN237"/>
    <mergeCell ref="AH238:AN238"/>
    <mergeCell ref="N239:AT239"/>
    <mergeCell ref="N240:AT240"/>
    <mergeCell ref="N241:AT241"/>
    <mergeCell ref="P257:Q257"/>
    <mergeCell ref="AA257:AB257"/>
    <mergeCell ref="AL257:AM257"/>
    <mergeCell ref="P258:Q258"/>
    <mergeCell ref="AA258:AB258"/>
    <mergeCell ref="AL259:AR259"/>
    <mergeCell ref="P253:Q253"/>
    <mergeCell ref="AA253:AB253"/>
    <mergeCell ref="AL253:AM253"/>
    <mergeCell ref="P255:Q255"/>
    <mergeCell ref="AA255:AB255"/>
    <mergeCell ref="AL255:AM255"/>
    <mergeCell ref="W278:X278"/>
    <mergeCell ref="Y278:Z278"/>
    <mergeCell ref="AB278:AC278"/>
    <mergeCell ref="K291:L291"/>
    <mergeCell ref="X291:AC291"/>
    <mergeCell ref="AD291:AG291"/>
    <mergeCell ref="N264:AT264"/>
    <mergeCell ref="N265:AT265"/>
    <mergeCell ref="N266:AT266"/>
    <mergeCell ref="N267:AT267"/>
    <mergeCell ref="N268:AT268"/>
    <mergeCell ref="Q269:R269"/>
    <mergeCell ref="S269:T269"/>
    <mergeCell ref="V269:W269"/>
    <mergeCell ref="AH291:AN291"/>
    <mergeCell ref="AH292:AN292"/>
    <mergeCell ref="N294:AT294"/>
    <mergeCell ref="N295:AT295"/>
    <mergeCell ref="N296:AT296"/>
    <mergeCell ref="K297:L297"/>
    <mergeCell ref="X297:AA297"/>
    <mergeCell ref="AB297:AG297"/>
    <mergeCell ref="AH297:AN297"/>
    <mergeCell ref="AH303:AN303"/>
    <mergeCell ref="N305:AT305"/>
    <mergeCell ref="N306:AT306"/>
    <mergeCell ref="N307:AT307"/>
    <mergeCell ref="K308:L308"/>
    <mergeCell ref="X308:AA308"/>
    <mergeCell ref="AB308:AG308"/>
    <mergeCell ref="AH308:AN308"/>
    <mergeCell ref="N298:V298"/>
    <mergeCell ref="N299:AT299"/>
    <mergeCell ref="N300:AD300"/>
    <mergeCell ref="K302:L302"/>
    <mergeCell ref="X302:AC302"/>
    <mergeCell ref="AD302:AG302"/>
    <mergeCell ref="AH302:AN302"/>
    <mergeCell ref="K319:L319"/>
    <mergeCell ref="X319:AA319"/>
    <mergeCell ref="AH319:AN319"/>
    <mergeCell ref="N309:V309"/>
    <mergeCell ref="N310:AT310"/>
    <mergeCell ref="N311:AD311"/>
    <mergeCell ref="K313:L313"/>
    <mergeCell ref="X313:AC313"/>
    <mergeCell ref="AH313:AN313"/>
    <mergeCell ref="N320:V320"/>
    <mergeCell ref="N321:AT321"/>
    <mergeCell ref="N322:AD322"/>
    <mergeCell ref="P329:Q329"/>
    <mergeCell ref="Z329:AA329"/>
    <mergeCell ref="AL329:AM329"/>
    <mergeCell ref="AH314:AN314"/>
    <mergeCell ref="AH315:AN315"/>
    <mergeCell ref="N316:AT316"/>
    <mergeCell ref="N317:AT317"/>
    <mergeCell ref="N318:AT318"/>
    <mergeCell ref="W335:X335"/>
    <mergeCell ref="AC335:AD335"/>
    <mergeCell ref="AI335:AJ335"/>
    <mergeCell ref="AF336:AG336"/>
    <mergeCell ref="AL336:AM336"/>
    <mergeCell ref="AR336:AS336"/>
    <mergeCell ref="P330:Q330"/>
    <mergeCell ref="W333:X333"/>
    <mergeCell ref="AC333:AD333"/>
    <mergeCell ref="AI333:AJ333"/>
    <mergeCell ref="W334:X334"/>
    <mergeCell ref="AC334:AD334"/>
    <mergeCell ref="AI334:AJ334"/>
    <mergeCell ref="Q350:R350"/>
    <mergeCell ref="S350:T350"/>
    <mergeCell ref="V350:W350"/>
    <mergeCell ref="W359:X359"/>
    <mergeCell ref="Y359:Z359"/>
    <mergeCell ref="AB359:AC359"/>
    <mergeCell ref="P337:V337"/>
    <mergeCell ref="N345:AT345"/>
    <mergeCell ref="N346:AT346"/>
    <mergeCell ref="N347:AT347"/>
    <mergeCell ref="N348:AT348"/>
    <mergeCell ref="N349:AT349"/>
    <mergeCell ref="N376:AT376"/>
    <mergeCell ref="N377:AT377"/>
    <mergeCell ref="K378:L378"/>
    <mergeCell ref="X378:AA378"/>
    <mergeCell ref="AB378:AG378"/>
    <mergeCell ref="AH378:AN378"/>
    <mergeCell ref="K372:L372"/>
    <mergeCell ref="X372:AC372"/>
    <mergeCell ref="AD372:AG372"/>
    <mergeCell ref="AH372:AN372"/>
    <mergeCell ref="AH373:AN373"/>
    <mergeCell ref="N375:AT375"/>
    <mergeCell ref="AH384:AN384"/>
    <mergeCell ref="N386:AT386"/>
    <mergeCell ref="N387:AT387"/>
    <mergeCell ref="N388:AT388"/>
    <mergeCell ref="K389:L389"/>
    <mergeCell ref="X389:AA389"/>
    <mergeCell ref="AB389:AG389"/>
    <mergeCell ref="AH389:AN389"/>
    <mergeCell ref="N379:V379"/>
    <mergeCell ref="N380:AT380"/>
    <mergeCell ref="N381:AD381"/>
    <mergeCell ref="K383:L383"/>
    <mergeCell ref="X383:AC383"/>
    <mergeCell ref="AD383:AG383"/>
    <mergeCell ref="AH383:AN383"/>
    <mergeCell ref="K400:L400"/>
    <mergeCell ref="X400:AA400"/>
    <mergeCell ref="AH400:AN400"/>
    <mergeCell ref="N390:V390"/>
    <mergeCell ref="N391:AT391"/>
    <mergeCell ref="N392:AD392"/>
    <mergeCell ref="K394:L394"/>
    <mergeCell ref="X394:AC394"/>
    <mergeCell ref="AH394:AN394"/>
    <mergeCell ref="N401:V401"/>
    <mergeCell ref="N402:AT402"/>
    <mergeCell ref="N403:AD403"/>
    <mergeCell ref="V410:W410"/>
    <mergeCell ref="Y410:Z410"/>
    <mergeCell ref="AL410:AM410"/>
    <mergeCell ref="AO410:AP410"/>
    <mergeCell ref="AH395:AN395"/>
    <mergeCell ref="AH396:AN396"/>
    <mergeCell ref="N397:AT397"/>
    <mergeCell ref="N398:AT398"/>
    <mergeCell ref="N399:AT399"/>
    <mergeCell ref="N428:AT428"/>
    <mergeCell ref="N429:AT429"/>
    <mergeCell ref="Q430:R430"/>
    <mergeCell ref="S430:T430"/>
    <mergeCell ref="V430:W430"/>
    <mergeCell ref="W439:X439"/>
    <mergeCell ref="Y439:Z439"/>
    <mergeCell ref="AB439:AC439"/>
    <mergeCell ref="T411:AH411"/>
    <mergeCell ref="AF413:AT413"/>
    <mergeCell ref="Q417:AJ417"/>
    <mergeCell ref="N425:AT425"/>
    <mergeCell ref="N426:AT426"/>
    <mergeCell ref="N427:AT427"/>
    <mergeCell ref="C457:AT457"/>
    <mergeCell ref="C458:AT458"/>
    <mergeCell ref="C459:AT459"/>
    <mergeCell ref="C460:AT460"/>
    <mergeCell ref="C461:AT461"/>
    <mergeCell ref="C462:AT462"/>
    <mergeCell ref="C451:AT451"/>
    <mergeCell ref="C452:AT452"/>
    <mergeCell ref="C453:AT453"/>
    <mergeCell ref="C454:AT454"/>
    <mergeCell ref="C455:AT455"/>
    <mergeCell ref="C456:AT456"/>
    <mergeCell ref="C469:AT469"/>
    <mergeCell ref="C470:AT470"/>
    <mergeCell ref="B476:AU476"/>
    <mergeCell ref="B482:G482"/>
    <mergeCell ref="H482:Q482"/>
    <mergeCell ref="R482:AA482"/>
    <mergeCell ref="AB482:AG482"/>
    <mergeCell ref="AH482:AT482"/>
    <mergeCell ref="C463:AT463"/>
    <mergeCell ref="C464:AT464"/>
    <mergeCell ref="C465:AT465"/>
    <mergeCell ref="C466:AT466"/>
    <mergeCell ref="C467:AT467"/>
    <mergeCell ref="C468:AT468"/>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4:G534"/>
    <mergeCell ref="H534:Q534"/>
    <mergeCell ref="R534:AA534"/>
    <mergeCell ref="AB534:AG534"/>
    <mergeCell ref="AH534:AT534"/>
    <mergeCell ref="B535:G535"/>
    <mergeCell ref="H535:Q535"/>
    <mergeCell ref="R535:AA535"/>
    <mergeCell ref="AB535:AG535"/>
    <mergeCell ref="AH535:AT535"/>
    <mergeCell ref="B538:G538"/>
    <mergeCell ref="H538:Q538"/>
    <mergeCell ref="R538:AA538"/>
    <mergeCell ref="AB538:AG538"/>
    <mergeCell ref="AH538:AT538"/>
    <mergeCell ref="A539:AU540"/>
    <mergeCell ref="B536:G536"/>
    <mergeCell ref="H536:Q536"/>
    <mergeCell ref="R536:AA536"/>
    <mergeCell ref="AB536:AG536"/>
    <mergeCell ref="AH536:AT536"/>
    <mergeCell ref="B537:G537"/>
    <mergeCell ref="H537:Q537"/>
    <mergeCell ref="R537:AA537"/>
    <mergeCell ref="AB537:AG537"/>
    <mergeCell ref="AH537:AT537"/>
    <mergeCell ref="B547:AT547"/>
    <mergeCell ref="B652:AT652"/>
    <mergeCell ref="B653:AT653"/>
    <mergeCell ref="B654:AT654"/>
    <mergeCell ref="B541:AT541"/>
    <mergeCell ref="B542:AT542"/>
    <mergeCell ref="B543:AT543"/>
    <mergeCell ref="B544:AT544"/>
    <mergeCell ref="B545:AT545"/>
    <mergeCell ref="B546:AT546"/>
  </mergeCells>
  <phoneticPr fontId="2"/>
  <dataValidations count="18">
    <dataValidation type="list" imeMode="hiragana" allowBlank="1" showInputMessage="1" showErrorMessage="1" sqref="K132:L132 K138:L138 K143:L143 K149:L149 K214:L214 K220:L220 K225:L225 K231:L231 K291:L291 K297:L297 K302:L302 K308:L308 K372:L372 K378:L378 K383:L383 K389:L389" xr:uid="{5083A357-7F70-4664-9EBF-2E26F53C107E}">
      <formula1>"1級,2級"</formula1>
    </dataValidation>
    <dataValidation type="list" imeMode="fullAlpha" allowBlank="1" showDropDown="1" showInputMessage="1" showErrorMessage="1" sqref="V112:W112 V114:W114 R123:S123" xr:uid="{2C9A3BF4-DBCE-4180-A950-1FD08B35AED1}">
      <formula1>"元,1,2,3,4,5,6,7,8,9,10,11,12,13,14,15,16,17,18,19,20,21,22,23,24,25,26,27,28,29,30,31,32,33,34,35,36,37,38,39,40,41,42,43,44,45,46,47,48,49,50,51,52,53,54,55,56,57,58,59,60,61,62,63,64"</formula1>
    </dataValidation>
    <dataValidation type="list" imeMode="hiragana" allowBlank="1" showInputMessage="1" showErrorMessage="1" sqref="T112:U112 T114:U114 P123:Q123" xr:uid="{DC5A836C-0533-40D8-9101-A8C5AE97DC81}">
      <formula1>"昭和,平成,令和"</formula1>
    </dataValidation>
    <dataValidation type="whole" imeMode="fullAlpha" allowBlank="1" showInputMessage="1" showErrorMessage="1" sqref="AR16:AS16 AB112:AC112 AB114:AC114 X122:Y123" xr:uid="{AEFEFE50-56BC-4F29-A9F4-A28E21C614A2}">
      <formula1>1</formula1>
      <formula2>31</formula2>
    </dataValidation>
    <dataValidation type="whole" imeMode="fullAlpha" allowBlank="1" showInputMessage="1" showErrorMessage="1" sqref="AO16:AP16 V69:W69 Y112:Z112 Y114:Z114 U122:V123 V192:W192 AB201:AC201 V269:W269 AB278:AC278 V350:W350 AB359:AC359 V430:W430 AB439:AC439" xr:uid="{C10F1AFE-58B2-48B9-9A8B-AA55BCD50849}">
      <formula1>1</formula1>
      <formula2>12</formula2>
    </dataValidation>
    <dataValidation type="whole" imeMode="fullAlpha" allowBlank="1" showInputMessage="1" showErrorMessage="1" sqref="AL16:AM16 S69:T69 R122:S122 S192:T192 Y201:Z201 S269:T269 Y278:Z278 S350:T350 Y359:Z359 S430:T430 Y439:Z439" xr:uid="{956EFC22-E298-44EE-B94C-ABF013080EFF}">
      <formula1>3</formula1>
      <formula2>99</formula2>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xr:uid="{CCF5F23E-C430-49CE-96F7-A390104210CC}">
      <formula1>"レ"</formula1>
    </dataValidation>
    <dataValidation type="list" imeMode="hiragana" allowBlank="1" showInputMessage="1" showErrorMessage="1" sqref="C81:D81 AJ16:AK16 Q69:R69 P122:Q122 Q192:R192 W201:X201 Q269:R269 W278:X278 Q350:R350 W359:X359 Q430:R430 W439:X439" xr:uid="{A0A29339-B308-484B-AA23-C4440E1F2646}">
      <formula1>"令和"</formula1>
    </dataValidation>
    <dataValidation type="list" allowBlank="1" showInputMessage="1" showErrorMessage="1" sqref="B529:G538" xr:uid="{46D03129-DD75-492C-A291-245C575BB489}">
      <formula1>リスト_報告書_不具合把握年月</formula1>
    </dataValidation>
    <dataValidation type="list" imeMode="fullAlpha" allowBlank="1" showInputMessage="1" showErrorMessage="1" sqref="B514:G523 B484:G493 B499:G508" xr:uid="{FCEE1C3B-79D1-4C84-8878-4FDD1761A57A}">
      <formula1>リスト_報告書_不具合把握年月</formula1>
    </dataValidation>
    <dataValidation type="list" imeMode="fullAlpha" allowBlank="1" showInputMessage="1" showErrorMessage="1" sqref="AB529:AG538 AB484:AG493 AB499:AG508 AB514:AG523" xr:uid="{911C5368-18A4-46D6-B7BA-957943AC48B8}">
      <formula1>リスト_報告書_改善予定年月</formula1>
    </dataValidation>
    <dataValidation imeMode="off" allowBlank="1" showInputMessage="1" showErrorMessage="1" sqref="P329:Q330 Z329:AA329 AL329:AM329 W333:X335 AC333:AD335 AI333:AJ335 AF336:AG336 AL336:AM336 AR336:AS336" xr:uid="{A2C38FA4-5873-4708-BC5C-90DC2A1BFB8B}"/>
    <dataValidation type="list" imeMode="hiragana" allowBlank="1" showInputMessage="1" showErrorMessage="1" sqref="K313:L313 K400:L400 K319:L319 K236:L236 K242:L242 K154:L154 K394:L394 K160:L160" xr:uid="{05CC5873-D0F7-48C0-8761-012D85281F35}">
      <formula1>"　,1級,2級"</formula1>
    </dataValidation>
    <dataValidation imeMode="hiragana" allowBlank="1" showInputMessage="1" showErrorMessage="1" promptTitle="直接入力してください。" prompt="直接入力しないと、イ．氏名のフリガナが正確に表示されません。" sqref="N47:AT47" xr:uid="{4A4B180D-326D-44A2-9A87-C68B55B79144}"/>
    <dataValidation imeMode="hiragana" allowBlank="1" showErrorMessage="1" sqref="N43:AT43 N55:AT55 N136:AT136 N147:AT147 N218:AT218 N158:AT158 N295:AT295 N317:AT317 N376:AT376 N32:AT32 N229:AT229 N240:AT240 N306:AT306 N387:AT387 N398:AT398" xr:uid="{6AA60DB8-DBF5-4C08-9E97-DF9D6F68BCC0}"/>
    <dataValidation imeMode="halfKatakana" allowBlank="1" showErrorMessage="1" sqref="N42:AT42 N54:AT54 N135:AT135 N146:AT146 N217:AT217 N157:AT157 N294:AT294 N316:AT316 N375:AT375 N31:AT31 N228:AT228 N239:AT239 N305:AT305 N386:AT386 N397:AT397" xr:uid="{847DCCF2-5793-4C8B-A7D0-249E7E80A9CE}"/>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xr:uid="{1CB3B67B-CEA3-494D-9638-C5EE62311F41}"/>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7ECC51FC-D9C9-435B-959C-815C8667EFA3}"/>
  </dataValidations>
  <pageMargins left="0.70866141732283472" right="0.70866141732283472" top="0.74803149606299213" bottom="0.74803149606299213" header="0.31496062992125984" footer="0.31496062992125984"/>
  <pageSetup paperSize="9" scale="87" orientation="portrait" blackAndWhite="1" r:id="rId1"/>
  <rowBreaks count="5" manualBreakCount="5">
    <brk id="95" min="1" max="46" man="1"/>
    <brk id="211" min="1" max="46" man="1"/>
    <brk id="327" min="1" max="46" man="1"/>
    <brk id="475" min="1" max="46" man="1"/>
    <brk id="539" max="4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EFEF-AA98-40D0-9E70-1EF4C121BB9E}">
  <dimension ref="A1:BM1000"/>
  <sheetViews>
    <sheetView view="pageBreakPreview" topLeftCell="A70" zoomScale="80" zoomScaleNormal="100" zoomScaleSheetLayoutView="80" workbookViewId="0">
      <selection activeCell="R115" sqref="R115"/>
    </sheetView>
  </sheetViews>
  <sheetFormatPr defaultColWidth="9" defaultRowHeight="13.5"/>
  <cols>
    <col min="1" max="47" width="2.125" customWidth="1"/>
    <col min="48" max="52" width="2" customWidth="1"/>
    <col min="56" max="65" width="0" hidden="1" customWidth="1"/>
  </cols>
  <sheetData>
    <row r="1" spans="1:53" s="61" customFormat="1" ht="12"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60"/>
      <c r="AW1" s="60"/>
      <c r="AX1" s="60"/>
      <c r="AY1" s="60"/>
      <c r="AZ1" s="60"/>
      <c r="BA1" s="60"/>
    </row>
    <row r="2" spans="1:53" s="61" customFormat="1" ht="12.7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60"/>
      <c r="AW2" s="60"/>
      <c r="AX2" s="60"/>
      <c r="AY2" s="62"/>
      <c r="AZ2" s="60"/>
      <c r="BA2" s="60"/>
    </row>
    <row r="3" spans="1:53" s="61" customFormat="1" ht="12.75"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60"/>
      <c r="AW3" s="60"/>
      <c r="AX3" s="60"/>
      <c r="AY3" s="62"/>
      <c r="AZ3" s="60"/>
      <c r="BA3" s="60"/>
    </row>
    <row r="4" spans="1:53" s="61" customFormat="1" ht="12.75" customHeight="1">
      <c r="A4" s="29"/>
      <c r="B4" s="29" t="s">
        <v>793</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K4" s="29"/>
      <c r="AL4" s="29"/>
      <c r="AM4" s="29"/>
      <c r="AN4" s="29"/>
      <c r="AO4" s="29"/>
      <c r="AP4" s="29"/>
      <c r="AQ4" s="29"/>
      <c r="AR4" s="29"/>
      <c r="AS4" s="29"/>
      <c r="AT4" s="29"/>
      <c r="AU4" s="29"/>
      <c r="AV4" s="60"/>
      <c r="AW4" s="60"/>
      <c r="AX4" s="60"/>
      <c r="AY4" s="62"/>
      <c r="AZ4" s="60"/>
      <c r="BA4" s="60"/>
    </row>
    <row r="5" spans="1:53" s="61" customFormat="1" ht="12.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60"/>
      <c r="AW5" s="60"/>
      <c r="AX5" s="60"/>
      <c r="AY5" s="62"/>
      <c r="AZ5" s="60"/>
      <c r="BA5" s="60"/>
    </row>
    <row r="6" spans="1:53" s="61" customFormat="1" ht="12.75" customHeight="1">
      <c r="A6" s="63"/>
      <c r="B6" s="251" t="s">
        <v>124</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60"/>
      <c r="AW6" s="60"/>
      <c r="AX6" s="60"/>
      <c r="AY6" s="62"/>
      <c r="AZ6" s="60"/>
      <c r="BA6" s="60"/>
    </row>
    <row r="7" spans="1:53" s="61" customFormat="1" ht="12.75" customHeight="1">
      <c r="A7" s="29"/>
      <c r="B7" s="243" t="s">
        <v>222</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60"/>
      <c r="AW7" s="60"/>
      <c r="AX7" s="60"/>
      <c r="AY7" s="62"/>
      <c r="AZ7" s="60"/>
      <c r="BA7" s="60"/>
    </row>
    <row r="8" spans="1:53" s="61" customFormat="1" ht="12.7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60"/>
      <c r="AW8" s="60"/>
      <c r="AX8" s="60"/>
      <c r="AY8" s="62"/>
      <c r="AZ8" s="60"/>
      <c r="BA8" s="60"/>
    </row>
    <row r="9" spans="1:53" s="61" customFormat="1" ht="12.75" customHeight="1">
      <c r="A9" s="29"/>
      <c r="B9" s="243" t="s">
        <v>193</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60"/>
      <c r="AW9" s="60"/>
      <c r="AX9" s="60"/>
      <c r="AY9" s="62"/>
      <c r="AZ9" s="60"/>
      <c r="BA9" s="60"/>
    </row>
    <row r="10" spans="1:53" s="61" customFormat="1" ht="12.75" customHeight="1">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29"/>
      <c r="AR10" s="29"/>
      <c r="AS10" s="29"/>
      <c r="AT10" s="29"/>
      <c r="AU10" s="29"/>
      <c r="AV10" s="60"/>
      <c r="AW10" s="60"/>
      <c r="AX10" s="60"/>
      <c r="AY10" s="62"/>
      <c r="AZ10" s="60"/>
      <c r="BA10" s="60"/>
    </row>
    <row r="11" spans="1:53" s="61" customFormat="1" ht="13.5" hidden="1" customHeight="1">
      <c r="A11" s="29"/>
      <c r="B11" s="29" t="s">
        <v>115</v>
      </c>
      <c r="C11" s="64"/>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60"/>
      <c r="AW11" s="60"/>
      <c r="AX11" s="60"/>
      <c r="AY11" s="62"/>
      <c r="AZ11" s="60"/>
      <c r="BA11" s="60"/>
    </row>
    <row r="12" spans="1:53" s="61" customFormat="1" ht="13.5" hidden="1" customHeight="1">
      <c r="A12" s="29"/>
      <c r="B12" s="29" t="s">
        <v>116</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60"/>
      <c r="AW12" s="60"/>
      <c r="AX12" s="60"/>
      <c r="AY12" s="62"/>
      <c r="AZ12" s="60"/>
      <c r="BA12" s="60"/>
    </row>
    <row r="13" spans="1:53" s="61" customFormat="1" ht="6" hidden="1"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60"/>
      <c r="AW13" s="60"/>
      <c r="AX13" s="60"/>
      <c r="AY13" s="62"/>
      <c r="AZ13" s="60"/>
      <c r="BA13" s="60"/>
    </row>
    <row r="14" spans="1:53" s="61" customFormat="1" ht="12" hidden="1" customHeight="1">
      <c r="A14" s="29"/>
      <c r="B14" s="29"/>
      <c r="C14" s="250"/>
      <c r="D14" s="250"/>
      <c r="E14" s="250"/>
      <c r="F14" s="250"/>
      <c r="G14" s="250"/>
      <c r="H14" s="250"/>
      <c r="I14" s="250"/>
      <c r="J14" s="250"/>
      <c r="K14" s="250"/>
      <c r="L14" s="250"/>
      <c r="M14" s="250"/>
      <c r="N14" s="250"/>
      <c r="O14" s="29" t="s">
        <v>194</v>
      </c>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60"/>
      <c r="AW14" s="60"/>
      <c r="AX14" s="60"/>
      <c r="AY14" s="62"/>
      <c r="AZ14" s="60"/>
      <c r="BA14" s="60"/>
    </row>
    <row r="15" spans="1:53" s="61" customFormat="1" ht="6" hidden="1"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60"/>
      <c r="AW15" s="60"/>
      <c r="AX15" s="60"/>
      <c r="AY15" s="62"/>
      <c r="AZ15" s="60"/>
      <c r="BA15" s="60"/>
    </row>
    <row r="16" spans="1:53" s="61" customFormat="1" ht="11.25" hidden="1" customHeigh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143" t="s">
        <v>195</v>
      </c>
      <c r="AJ16" s="252"/>
      <c r="AK16" s="252"/>
      <c r="AL16" s="145" t="s">
        <v>196</v>
      </c>
      <c r="AM16" s="252"/>
      <c r="AN16" s="252"/>
      <c r="AO16" s="145" t="s">
        <v>197</v>
      </c>
      <c r="AP16" s="252"/>
      <c r="AQ16" s="252"/>
      <c r="AR16" s="29" t="s">
        <v>198</v>
      </c>
      <c r="AS16" s="29"/>
      <c r="AT16" s="29"/>
      <c r="AU16" s="29"/>
      <c r="AV16" s="60"/>
      <c r="AW16" s="60"/>
      <c r="AX16" s="60"/>
      <c r="AY16" s="62"/>
      <c r="AZ16" s="60"/>
      <c r="BA16" s="60"/>
    </row>
    <row r="17" spans="1:53" s="61" customFormat="1" ht="11.25" hidden="1"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60"/>
      <c r="AW17" s="60"/>
      <c r="AX17" s="60"/>
      <c r="AY17" s="62"/>
      <c r="AZ17" s="60"/>
      <c r="BA17" s="60"/>
    </row>
    <row r="18" spans="1:53" s="61" customFormat="1" ht="11.25" hidden="1"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50"/>
      <c r="AF18" s="250"/>
      <c r="AG18" s="250"/>
      <c r="AH18" s="250"/>
      <c r="AI18" s="250"/>
      <c r="AJ18" s="250"/>
      <c r="AK18" s="250"/>
      <c r="AL18" s="250"/>
      <c r="AM18" s="250"/>
      <c r="AN18" s="250"/>
      <c r="AO18" s="250"/>
      <c r="AP18" s="250"/>
      <c r="AQ18" s="250"/>
      <c r="AR18" s="29"/>
      <c r="AS18" s="29"/>
      <c r="AT18" s="29"/>
      <c r="AU18" s="29"/>
      <c r="AV18" s="60"/>
      <c r="AW18" s="60"/>
      <c r="AX18" s="60"/>
      <c r="AY18" s="62"/>
      <c r="AZ18" s="60"/>
      <c r="BA18" s="60"/>
    </row>
    <row r="19" spans="1:53" s="61" customFormat="1" ht="11.25" hidden="1"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t="s">
        <v>199</v>
      </c>
      <c r="Z19" s="29"/>
      <c r="AA19" s="29"/>
      <c r="AB19" s="29"/>
      <c r="AC19" s="29"/>
      <c r="AD19" s="29"/>
      <c r="AE19" s="250"/>
      <c r="AF19" s="250"/>
      <c r="AG19" s="250"/>
      <c r="AH19" s="250"/>
      <c r="AI19" s="250"/>
      <c r="AJ19" s="250"/>
      <c r="AK19" s="250"/>
      <c r="AL19" s="250"/>
      <c r="AM19" s="250"/>
      <c r="AN19" s="250"/>
      <c r="AO19" s="250"/>
      <c r="AP19" s="250"/>
      <c r="AQ19" s="250"/>
      <c r="AR19" s="29" t="s">
        <v>200</v>
      </c>
      <c r="AS19" s="29"/>
      <c r="AT19" s="29"/>
      <c r="AU19" s="29"/>
      <c r="AV19" s="60"/>
      <c r="AW19" s="60"/>
      <c r="AX19" s="60"/>
      <c r="AY19" s="62"/>
      <c r="AZ19" s="60"/>
      <c r="BA19" s="60"/>
    </row>
    <row r="20" spans="1:53" s="61" customFormat="1" ht="6" hidden="1"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60"/>
      <c r="AW20" s="60"/>
      <c r="AX20" s="60"/>
      <c r="AY20" s="62"/>
      <c r="AZ20" s="60"/>
      <c r="BA20" s="60"/>
    </row>
    <row r="21" spans="1:53" s="61" customFormat="1" ht="6" hidden="1"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60"/>
      <c r="AW21" s="60"/>
      <c r="AX21" s="60"/>
      <c r="AY21" s="62"/>
      <c r="AZ21" s="60"/>
      <c r="BA21" s="60"/>
    </row>
    <row r="22" spans="1:53" s="61" customFormat="1" ht="12" hidden="1"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t="s">
        <v>201</v>
      </c>
      <c r="Z22" s="29"/>
      <c r="AA22" s="29"/>
      <c r="AB22" s="29"/>
      <c r="AC22" s="29"/>
      <c r="AD22" s="29"/>
      <c r="AE22" s="250"/>
      <c r="AF22" s="250"/>
      <c r="AG22" s="250"/>
      <c r="AH22" s="250"/>
      <c r="AI22" s="250"/>
      <c r="AJ22" s="250"/>
      <c r="AK22" s="250"/>
      <c r="AL22" s="250"/>
      <c r="AM22" s="250"/>
      <c r="AN22" s="250"/>
      <c r="AO22" s="250"/>
      <c r="AP22" s="250"/>
      <c r="AQ22" s="250"/>
      <c r="AR22" s="29" t="s">
        <v>200</v>
      </c>
      <c r="AS22" s="29"/>
      <c r="AT22" s="29"/>
      <c r="AU22" s="29"/>
      <c r="AV22" s="60"/>
      <c r="AW22" s="60"/>
      <c r="AX22" s="60"/>
      <c r="AY22" s="62"/>
      <c r="AZ22" s="60"/>
      <c r="BA22" s="60"/>
    </row>
    <row r="23" spans="1:53" s="61" customFormat="1" ht="6" hidden="1"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60"/>
      <c r="AW23" s="60"/>
      <c r="AX23" s="60"/>
      <c r="AY23" s="62"/>
      <c r="AZ23" s="60"/>
      <c r="BA23" s="60"/>
    </row>
    <row r="24" spans="1:53" s="61" customFormat="1" ht="6" hidden="1"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60"/>
      <c r="AW24" s="60"/>
      <c r="AX24" s="60"/>
      <c r="AY24" s="62"/>
      <c r="AZ24" s="60"/>
      <c r="BA24" s="60"/>
    </row>
    <row r="25" spans="1:53" s="61" customFormat="1" ht="13.5" hidden="1" customHeight="1">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60"/>
      <c r="AW25" s="60"/>
      <c r="AX25" s="60"/>
      <c r="AY25" s="62"/>
      <c r="AZ25" s="60"/>
      <c r="BA25" s="60"/>
    </row>
    <row r="26" spans="1:53" s="61" customFormat="1" ht="13.5" hidden="1"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60"/>
      <c r="AW26" s="60"/>
      <c r="AX26" s="60"/>
      <c r="AY26" s="62"/>
      <c r="AZ26" s="60"/>
      <c r="BA26" s="60"/>
    </row>
    <row r="27" spans="1:53" s="61" customFormat="1" hidden="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60"/>
      <c r="AW27" s="60"/>
      <c r="AX27" s="60"/>
      <c r="AY27" s="62"/>
      <c r="AZ27" s="60"/>
      <c r="BA27" s="60"/>
    </row>
    <row r="28" spans="1:53" s="61" customFormat="1" ht="7.5" customHeight="1">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60"/>
      <c r="AW28" s="60"/>
      <c r="AX28" s="60"/>
      <c r="AY28" s="62"/>
      <c r="AZ28" s="60"/>
      <c r="BA28" s="60"/>
    </row>
    <row r="29" spans="1:53" s="61" customFormat="1" ht="7.5"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60"/>
      <c r="AW29" s="60"/>
      <c r="AX29" s="60"/>
      <c r="AY29" s="62"/>
      <c r="AZ29" s="60"/>
      <c r="BA29" s="60"/>
    </row>
    <row r="30" spans="1:53" s="61" customFormat="1" ht="12.75" customHeight="1">
      <c r="A30" s="29"/>
      <c r="B30" s="66" t="s">
        <v>28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60"/>
      <c r="AW30" s="60"/>
      <c r="AX30" s="60"/>
      <c r="AY30" s="62"/>
      <c r="AZ30" s="60"/>
      <c r="BA30" s="60"/>
    </row>
    <row r="31" spans="1:53" s="61" customFormat="1" ht="12.75" customHeight="1">
      <c r="A31" s="29"/>
      <c r="B31" s="29"/>
      <c r="C31" s="66" t="s">
        <v>27</v>
      </c>
      <c r="D31" s="29"/>
      <c r="E31" s="29"/>
      <c r="F31" s="29"/>
      <c r="G31" s="29"/>
      <c r="H31" s="29"/>
      <c r="I31" s="29"/>
      <c r="J31" s="29"/>
      <c r="K31" s="29"/>
      <c r="L31" s="29"/>
      <c r="M31" s="29"/>
      <c r="N31" s="227" t="str">
        <f>IF(報告書!N31="","",報告書!N31)</f>
        <v/>
      </c>
      <c r="O31" s="227" t="e">
        <f>IF(#REF!="","",#REF!)</f>
        <v>#REF!</v>
      </c>
      <c r="P31" s="227" t="e">
        <f>IF(#REF!="","",#REF!)</f>
        <v>#REF!</v>
      </c>
      <c r="Q31" s="227" t="e">
        <f>IF(#REF!="","",#REF!)</f>
        <v>#REF!</v>
      </c>
      <c r="R31" s="227" t="e">
        <f>IF(#REF!="","",#REF!)</f>
        <v>#REF!</v>
      </c>
      <c r="S31" s="227" t="e">
        <f>IF(#REF!="","",#REF!)</f>
        <v>#REF!</v>
      </c>
      <c r="T31" s="227" t="e">
        <f>IF(#REF!="","",#REF!)</f>
        <v>#REF!</v>
      </c>
      <c r="U31" s="227" t="e">
        <f>IF(#REF!="","",#REF!)</f>
        <v>#REF!</v>
      </c>
      <c r="V31" s="227" t="e">
        <f>IF(#REF!="","",#REF!)</f>
        <v>#REF!</v>
      </c>
      <c r="W31" s="227" t="e">
        <f>IF(#REF!="","",#REF!)</f>
        <v>#REF!</v>
      </c>
      <c r="X31" s="227" t="e">
        <f>IF(#REF!="","",#REF!)</f>
        <v>#REF!</v>
      </c>
      <c r="Y31" s="227" t="e">
        <f>IF(#REF!="","",#REF!)</f>
        <v>#REF!</v>
      </c>
      <c r="Z31" s="227" t="e">
        <f>IF(#REF!="","",#REF!)</f>
        <v>#REF!</v>
      </c>
      <c r="AA31" s="227" t="e">
        <f>IF(#REF!="","",#REF!)</f>
        <v>#REF!</v>
      </c>
      <c r="AB31" s="227" t="e">
        <f>IF(#REF!="","",#REF!)</f>
        <v>#REF!</v>
      </c>
      <c r="AC31" s="227" t="e">
        <f>IF(#REF!="","",#REF!)</f>
        <v>#REF!</v>
      </c>
      <c r="AD31" s="227" t="e">
        <f>IF(#REF!="","",#REF!)</f>
        <v>#REF!</v>
      </c>
      <c r="AE31" s="227" t="e">
        <f>IF(#REF!="","",#REF!)</f>
        <v>#REF!</v>
      </c>
      <c r="AF31" s="227" t="e">
        <f>IF(#REF!="","",#REF!)</f>
        <v>#REF!</v>
      </c>
      <c r="AG31" s="227" t="e">
        <f>IF(#REF!="","",#REF!)</f>
        <v>#REF!</v>
      </c>
      <c r="AH31" s="227" t="e">
        <f>IF(#REF!="","",#REF!)</f>
        <v>#REF!</v>
      </c>
      <c r="AI31" s="227" t="e">
        <f>IF(#REF!="","",#REF!)</f>
        <v>#REF!</v>
      </c>
      <c r="AJ31" s="227" t="e">
        <f>IF(#REF!="","",#REF!)</f>
        <v>#REF!</v>
      </c>
      <c r="AK31" s="227" t="e">
        <f>IF(#REF!="","",#REF!)</f>
        <v>#REF!</v>
      </c>
      <c r="AL31" s="227" t="e">
        <f>IF(#REF!="","",#REF!)</f>
        <v>#REF!</v>
      </c>
      <c r="AM31" s="227" t="e">
        <f>IF(#REF!="","",#REF!)</f>
        <v>#REF!</v>
      </c>
      <c r="AN31" s="227" t="e">
        <f>IF(#REF!="","",#REF!)</f>
        <v>#REF!</v>
      </c>
      <c r="AO31" s="227" t="e">
        <f>IF(#REF!="","",#REF!)</f>
        <v>#REF!</v>
      </c>
      <c r="AP31" s="227" t="e">
        <f>IF(#REF!="","",#REF!)</f>
        <v>#REF!</v>
      </c>
      <c r="AQ31" s="227" t="e">
        <f>IF(#REF!="","",#REF!)</f>
        <v>#REF!</v>
      </c>
      <c r="AR31" s="227" t="e">
        <f>IF(#REF!="","",#REF!)</f>
        <v>#REF!</v>
      </c>
      <c r="AS31" s="227" t="e">
        <f>IF(#REF!="","",#REF!)</f>
        <v>#REF!</v>
      </c>
      <c r="AT31" s="227" t="e">
        <f>IF(#REF!="","",#REF!)</f>
        <v>#REF!</v>
      </c>
      <c r="AU31" s="29"/>
      <c r="AV31" s="60"/>
      <c r="AW31" s="60"/>
      <c r="AX31" s="60"/>
      <c r="AY31" s="62"/>
      <c r="AZ31" s="60"/>
      <c r="BA31" s="60"/>
    </row>
    <row r="32" spans="1:53" s="61" customFormat="1" ht="12.75" customHeight="1">
      <c r="A32" s="29"/>
      <c r="B32" s="29"/>
      <c r="C32" s="66" t="s">
        <v>29</v>
      </c>
      <c r="D32" s="29"/>
      <c r="E32" s="29"/>
      <c r="F32" s="29"/>
      <c r="G32" s="29"/>
      <c r="H32" s="29"/>
      <c r="I32" s="29"/>
      <c r="J32" s="29"/>
      <c r="K32" s="29"/>
      <c r="L32" s="29"/>
      <c r="M32" s="29"/>
      <c r="N32" s="227" t="str">
        <f>IF(報告書!N32="","",報告書!N32)</f>
        <v/>
      </c>
      <c r="O32" s="227" t="e">
        <f>IF(#REF!="","",#REF!)</f>
        <v>#REF!</v>
      </c>
      <c r="P32" s="227" t="e">
        <f>IF(#REF!="","",#REF!)</f>
        <v>#REF!</v>
      </c>
      <c r="Q32" s="227" t="e">
        <f>IF(#REF!="","",#REF!)</f>
        <v>#REF!</v>
      </c>
      <c r="R32" s="227" t="e">
        <f>IF(#REF!="","",#REF!)</f>
        <v>#REF!</v>
      </c>
      <c r="S32" s="227" t="e">
        <f>IF(#REF!="","",#REF!)</f>
        <v>#REF!</v>
      </c>
      <c r="T32" s="227" t="e">
        <f>IF(#REF!="","",#REF!)</f>
        <v>#REF!</v>
      </c>
      <c r="U32" s="227" t="e">
        <f>IF(#REF!="","",#REF!)</f>
        <v>#REF!</v>
      </c>
      <c r="V32" s="227" t="e">
        <f>IF(#REF!="","",#REF!)</f>
        <v>#REF!</v>
      </c>
      <c r="W32" s="227" t="e">
        <f>IF(#REF!="","",#REF!)</f>
        <v>#REF!</v>
      </c>
      <c r="X32" s="227" t="e">
        <f>IF(#REF!="","",#REF!)</f>
        <v>#REF!</v>
      </c>
      <c r="Y32" s="227" t="e">
        <f>IF(#REF!="","",#REF!)</f>
        <v>#REF!</v>
      </c>
      <c r="Z32" s="227" t="e">
        <f>IF(#REF!="","",#REF!)</f>
        <v>#REF!</v>
      </c>
      <c r="AA32" s="227" t="e">
        <f>IF(#REF!="","",#REF!)</f>
        <v>#REF!</v>
      </c>
      <c r="AB32" s="227" t="e">
        <f>IF(#REF!="","",#REF!)</f>
        <v>#REF!</v>
      </c>
      <c r="AC32" s="227" t="e">
        <f>IF(#REF!="","",#REF!)</f>
        <v>#REF!</v>
      </c>
      <c r="AD32" s="227" t="e">
        <f>IF(#REF!="","",#REF!)</f>
        <v>#REF!</v>
      </c>
      <c r="AE32" s="227" t="e">
        <f>IF(#REF!="","",#REF!)</f>
        <v>#REF!</v>
      </c>
      <c r="AF32" s="227" t="e">
        <f>IF(#REF!="","",#REF!)</f>
        <v>#REF!</v>
      </c>
      <c r="AG32" s="227" t="e">
        <f>IF(#REF!="","",#REF!)</f>
        <v>#REF!</v>
      </c>
      <c r="AH32" s="227" t="e">
        <f>IF(#REF!="","",#REF!)</f>
        <v>#REF!</v>
      </c>
      <c r="AI32" s="227" t="e">
        <f>IF(#REF!="","",#REF!)</f>
        <v>#REF!</v>
      </c>
      <c r="AJ32" s="227" t="e">
        <f>IF(#REF!="","",#REF!)</f>
        <v>#REF!</v>
      </c>
      <c r="AK32" s="227" t="e">
        <f>IF(#REF!="","",#REF!)</f>
        <v>#REF!</v>
      </c>
      <c r="AL32" s="227" t="e">
        <f>IF(#REF!="","",#REF!)</f>
        <v>#REF!</v>
      </c>
      <c r="AM32" s="227" t="e">
        <f>IF(#REF!="","",#REF!)</f>
        <v>#REF!</v>
      </c>
      <c r="AN32" s="227" t="e">
        <f>IF(#REF!="","",#REF!)</f>
        <v>#REF!</v>
      </c>
      <c r="AO32" s="227" t="e">
        <f>IF(#REF!="","",#REF!)</f>
        <v>#REF!</v>
      </c>
      <c r="AP32" s="227" t="e">
        <f>IF(#REF!="","",#REF!)</f>
        <v>#REF!</v>
      </c>
      <c r="AQ32" s="227" t="e">
        <f>IF(#REF!="","",#REF!)</f>
        <v>#REF!</v>
      </c>
      <c r="AR32" s="227" t="e">
        <f>IF(#REF!="","",#REF!)</f>
        <v>#REF!</v>
      </c>
      <c r="AS32" s="227" t="e">
        <f>IF(#REF!="","",#REF!)</f>
        <v>#REF!</v>
      </c>
      <c r="AT32" s="227" t="e">
        <f>IF(#REF!="","",#REF!)</f>
        <v>#REF!</v>
      </c>
      <c r="AU32" s="29"/>
      <c r="AV32" s="60"/>
      <c r="AW32" s="60"/>
      <c r="AX32" s="60"/>
      <c r="AY32" s="62"/>
      <c r="AZ32" s="60"/>
      <c r="BA32" s="60"/>
    </row>
    <row r="33" spans="1:54" s="61" customFormat="1" ht="12.75" customHeight="1">
      <c r="A33" s="29"/>
      <c r="B33" s="29"/>
      <c r="C33" s="66" t="s">
        <v>30</v>
      </c>
      <c r="D33" s="29"/>
      <c r="E33" s="29"/>
      <c r="F33" s="29"/>
      <c r="G33" s="29"/>
      <c r="H33" s="29"/>
      <c r="I33" s="29"/>
      <c r="J33" s="29"/>
      <c r="K33" s="29"/>
      <c r="L33" s="29"/>
      <c r="M33" s="29"/>
      <c r="N33" s="236" t="str">
        <f>IF(報告書!N33="","",報告書!N33)</f>
        <v/>
      </c>
      <c r="O33" s="236" t="e">
        <f>IF(#REF!="","",#REF!)</f>
        <v>#REF!</v>
      </c>
      <c r="P33" s="236" t="e">
        <f>IF(#REF!="","",#REF!)</f>
        <v>#REF!</v>
      </c>
      <c r="Q33" s="236" t="e">
        <f>IF(#REF!="","",#REF!)</f>
        <v>#REF!</v>
      </c>
      <c r="R33" s="236" t="e">
        <f>IF(#REF!="","",#REF!)</f>
        <v>#REF!</v>
      </c>
      <c r="S33" s="236" t="e">
        <f>IF(#REF!="","",#REF!)</f>
        <v>#REF!</v>
      </c>
      <c r="T33" s="236" t="e">
        <f>IF(#REF!="","",#REF!)</f>
        <v>#REF!</v>
      </c>
      <c r="U33" s="236" t="e">
        <f>IF(#REF!="","",#REF!)</f>
        <v>#REF!</v>
      </c>
      <c r="V33" s="236" t="e">
        <f>IF(#REF!="","",#REF!)</f>
        <v>#REF!</v>
      </c>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9"/>
      <c r="AV33" s="60"/>
      <c r="AW33" s="60"/>
      <c r="AX33" s="60"/>
      <c r="AY33" s="62"/>
      <c r="AZ33" s="60"/>
      <c r="BA33" s="60"/>
    </row>
    <row r="34" spans="1:54" s="61" customFormat="1" ht="12.75" customHeight="1">
      <c r="A34" s="29"/>
      <c r="B34" s="29"/>
      <c r="C34" s="66" t="s">
        <v>31</v>
      </c>
      <c r="D34" s="29"/>
      <c r="E34" s="29"/>
      <c r="F34" s="29"/>
      <c r="G34" s="29"/>
      <c r="H34" s="29"/>
      <c r="I34" s="29"/>
      <c r="J34" s="29"/>
      <c r="K34" s="29"/>
      <c r="L34" s="29"/>
      <c r="M34" s="29"/>
      <c r="N34" s="227" t="str">
        <f>IF(報告書!N34="","",報告書!N34)</f>
        <v/>
      </c>
      <c r="O34" s="227" t="e">
        <f>IF(#REF!="","",#REF!)</f>
        <v>#REF!</v>
      </c>
      <c r="P34" s="227" t="e">
        <f>IF(#REF!="","",#REF!)</f>
        <v>#REF!</v>
      </c>
      <c r="Q34" s="227" t="e">
        <f>IF(#REF!="","",#REF!)</f>
        <v>#REF!</v>
      </c>
      <c r="R34" s="227" t="e">
        <f>IF(#REF!="","",#REF!)</f>
        <v>#REF!</v>
      </c>
      <c r="S34" s="227" t="e">
        <f>IF(#REF!="","",#REF!)</f>
        <v>#REF!</v>
      </c>
      <c r="T34" s="227" t="e">
        <f>IF(#REF!="","",#REF!)</f>
        <v>#REF!</v>
      </c>
      <c r="U34" s="227" t="e">
        <f>IF(#REF!="","",#REF!)</f>
        <v>#REF!</v>
      </c>
      <c r="V34" s="227" t="e">
        <f>IF(#REF!="","",#REF!)</f>
        <v>#REF!</v>
      </c>
      <c r="W34" s="227" t="e">
        <f>IF(#REF!="","",#REF!)</f>
        <v>#REF!</v>
      </c>
      <c r="X34" s="227" t="e">
        <f>IF(#REF!="","",#REF!)</f>
        <v>#REF!</v>
      </c>
      <c r="Y34" s="227" t="e">
        <f>IF(#REF!="","",#REF!)</f>
        <v>#REF!</v>
      </c>
      <c r="Z34" s="227" t="e">
        <f>IF(#REF!="","",#REF!)</f>
        <v>#REF!</v>
      </c>
      <c r="AA34" s="227" t="e">
        <f>IF(#REF!="","",#REF!)</f>
        <v>#REF!</v>
      </c>
      <c r="AB34" s="227" t="e">
        <f>IF(#REF!="","",#REF!)</f>
        <v>#REF!</v>
      </c>
      <c r="AC34" s="227" t="e">
        <f>IF(#REF!="","",#REF!)</f>
        <v>#REF!</v>
      </c>
      <c r="AD34" s="227" t="e">
        <f>IF(#REF!="","",#REF!)</f>
        <v>#REF!</v>
      </c>
      <c r="AE34" s="227" t="e">
        <f>IF(#REF!="","",#REF!)</f>
        <v>#REF!</v>
      </c>
      <c r="AF34" s="227" t="e">
        <f>IF(#REF!="","",#REF!)</f>
        <v>#REF!</v>
      </c>
      <c r="AG34" s="227" t="e">
        <f>IF(#REF!="","",#REF!)</f>
        <v>#REF!</v>
      </c>
      <c r="AH34" s="227" t="e">
        <f>IF(#REF!="","",#REF!)</f>
        <v>#REF!</v>
      </c>
      <c r="AI34" s="227" t="e">
        <f>IF(#REF!="","",#REF!)</f>
        <v>#REF!</v>
      </c>
      <c r="AJ34" s="227" t="e">
        <f>IF(#REF!="","",#REF!)</f>
        <v>#REF!</v>
      </c>
      <c r="AK34" s="227" t="e">
        <f>IF(#REF!="","",#REF!)</f>
        <v>#REF!</v>
      </c>
      <c r="AL34" s="227" t="e">
        <f>IF(#REF!="","",#REF!)</f>
        <v>#REF!</v>
      </c>
      <c r="AM34" s="227" t="e">
        <f>IF(#REF!="","",#REF!)</f>
        <v>#REF!</v>
      </c>
      <c r="AN34" s="227" t="e">
        <f>IF(#REF!="","",#REF!)</f>
        <v>#REF!</v>
      </c>
      <c r="AO34" s="227" t="e">
        <f>IF(#REF!="","",#REF!)</f>
        <v>#REF!</v>
      </c>
      <c r="AP34" s="227" t="e">
        <f>IF(#REF!="","",#REF!)</f>
        <v>#REF!</v>
      </c>
      <c r="AQ34" s="227" t="e">
        <f>IF(#REF!="","",#REF!)</f>
        <v>#REF!</v>
      </c>
      <c r="AR34" s="227" t="e">
        <f>IF(#REF!="","",#REF!)</f>
        <v>#REF!</v>
      </c>
      <c r="AS34" s="227" t="e">
        <f>IF(#REF!="","",#REF!)</f>
        <v>#REF!</v>
      </c>
      <c r="AT34" s="227" t="e">
        <f>IF(#REF!="","",#REF!)</f>
        <v>#REF!</v>
      </c>
      <c r="AU34" s="29"/>
      <c r="AV34" s="60"/>
      <c r="AW34" s="60"/>
      <c r="AX34" s="60"/>
      <c r="AY34" s="62"/>
      <c r="AZ34" s="60"/>
      <c r="BA34" s="60"/>
    </row>
    <row r="35" spans="1:54" s="61" customFormat="1" ht="12.75" hidden="1" customHeight="1">
      <c r="A35" s="29"/>
      <c r="B35" s="29"/>
      <c r="C35" s="66"/>
      <c r="D35" s="29"/>
      <c r="E35" s="29"/>
      <c r="F35" s="29"/>
      <c r="G35" s="29"/>
      <c r="H35" s="29"/>
      <c r="I35" s="29"/>
      <c r="J35" s="29"/>
      <c r="K35" s="29"/>
      <c r="L35" s="29"/>
      <c r="M35" s="29"/>
      <c r="N35" s="26"/>
      <c r="O35" s="26"/>
      <c r="P35" s="26"/>
      <c r="Q35" s="26"/>
      <c r="R35" s="26"/>
      <c r="S35" s="26"/>
      <c r="T35" s="26"/>
      <c r="U35" s="26"/>
      <c r="V35" s="26"/>
      <c r="W35" s="26"/>
      <c r="X35" s="26"/>
      <c r="Y35" s="26"/>
      <c r="Z35" s="26"/>
      <c r="AA35" s="26"/>
      <c r="AB35" s="26"/>
      <c r="AC35" s="26"/>
      <c r="AD35" s="26"/>
      <c r="AE35" s="67"/>
      <c r="AF35" s="67"/>
      <c r="AG35" s="67"/>
      <c r="AH35" s="67"/>
      <c r="AI35" s="67"/>
      <c r="AJ35" s="67"/>
      <c r="AK35" s="67"/>
      <c r="AL35" s="30"/>
      <c r="AM35" s="29"/>
      <c r="AN35" s="29"/>
      <c r="AO35" s="29"/>
      <c r="AP35" s="29"/>
      <c r="AQ35" s="29"/>
      <c r="AR35" s="29"/>
      <c r="AS35" s="29"/>
      <c r="AT35" s="29"/>
      <c r="AU35" s="29"/>
      <c r="AV35" s="60"/>
      <c r="AW35" s="60"/>
      <c r="AX35" s="60"/>
      <c r="AY35" s="62"/>
      <c r="AZ35" s="60"/>
      <c r="BA35" s="60"/>
    </row>
    <row r="36" spans="1:54" s="61" customFormat="1" hidden="1">
      <c r="A36" s="29"/>
      <c r="B36" s="29"/>
      <c r="C36" s="66"/>
      <c r="D36" s="29"/>
      <c r="E36" s="29"/>
      <c r="F36" s="29"/>
      <c r="G36" s="29"/>
      <c r="H36" s="29"/>
      <c r="I36" s="29"/>
      <c r="J36" s="29"/>
      <c r="K36" s="29"/>
      <c r="L36" s="29"/>
      <c r="M36" s="29"/>
      <c r="N36" s="26"/>
      <c r="O36" s="26"/>
      <c r="P36" s="26"/>
      <c r="Q36" s="26"/>
      <c r="R36" s="26"/>
      <c r="S36" s="26"/>
      <c r="T36" s="26"/>
      <c r="U36" s="26"/>
      <c r="V36" s="26"/>
      <c r="W36" s="26"/>
      <c r="X36" s="26"/>
      <c r="Y36" s="26"/>
      <c r="Z36" s="26"/>
      <c r="AA36" s="26"/>
      <c r="AB36" s="26"/>
      <c r="AC36" s="26"/>
      <c r="AD36" s="26"/>
      <c r="AE36" s="67"/>
      <c r="AF36" s="67"/>
      <c r="AG36" s="67"/>
      <c r="AH36" s="67"/>
      <c r="AI36" s="67"/>
      <c r="AJ36" s="67"/>
      <c r="AK36" s="67"/>
      <c r="AL36" s="30"/>
      <c r="AM36" s="29"/>
      <c r="AN36" s="29"/>
      <c r="AO36" s="29"/>
      <c r="AP36" s="29"/>
      <c r="AQ36" s="29"/>
      <c r="AR36" s="29"/>
      <c r="AS36" s="29"/>
      <c r="AT36" s="29"/>
      <c r="AU36" s="29"/>
      <c r="AV36" s="60"/>
      <c r="AW36" s="60"/>
      <c r="AX36" s="60"/>
      <c r="AY36" s="60"/>
      <c r="AZ36" s="60"/>
      <c r="BA36" s="60"/>
      <c r="BB36" s="65" t="s">
        <v>217</v>
      </c>
    </row>
    <row r="37" spans="1:54" s="61" customFormat="1" hidden="1">
      <c r="A37" s="29"/>
      <c r="B37" s="29"/>
      <c r="C37" s="66"/>
      <c r="D37" s="29"/>
      <c r="E37" s="29"/>
      <c r="F37" s="29"/>
      <c r="G37" s="29"/>
      <c r="H37" s="29"/>
      <c r="I37" s="29"/>
      <c r="J37" s="29"/>
      <c r="K37" s="29"/>
      <c r="L37" s="29"/>
      <c r="M37" s="29"/>
      <c r="N37" s="26"/>
      <c r="O37" s="26"/>
      <c r="P37" s="26"/>
      <c r="Q37" s="26"/>
      <c r="R37" s="26"/>
      <c r="S37" s="26"/>
      <c r="T37" s="26"/>
      <c r="U37" s="26"/>
      <c r="V37" s="26"/>
      <c r="W37" s="26"/>
      <c r="X37" s="26"/>
      <c r="Y37" s="26"/>
      <c r="Z37" s="26"/>
      <c r="AA37" s="26"/>
      <c r="AB37" s="26"/>
      <c r="AC37" s="26"/>
      <c r="AD37" s="26"/>
      <c r="AE37" s="67"/>
      <c r="AF37" s="67"/>
      <c r="AG37" s="67"/>
      <c r="AH37" s="67"/>
      <c r="AI37" s="67"/>
      <c r="AJ37" s="67"/>
      <c r="AK37" s="67"/>
      <c r="AL37" s="30"/>
      <c r="AM37" s="29"/>
      <c r="AN37" s="29"/>
      <c r="AO37" s="29"/>
      <c r="AP37" s="29"/>
      <c r="AQ37" s="29"/>
      <c r="AR37" s="29"/>
      <c r="AS37" s="29"/>
      <c r="AT37" s="29"/>
      <c r="AU37" s="29"/>
      <c r="AV37" s="60"/>
      <c r="AW37" s="60"/>
      <c r="AX37" s="60"/>
      <c r="AY37" s="60"/>
      <c r="AZ37" s="60"/>
      <c r="BA37" s="60"/>
      <c r="BB37" s="65" t="s">
        <v>217</v>
      </c>
    </row>
    <row r="38" spans="1:54" s="61" customFormat="1" hidden="1">
      <c r="A38" s="29"/>
      <c r="B38" s="29"/>
      <c r="C38" s="66"/>
      <c r="D38" s="29"/>
      <c r="E38" s="29"/>
      <c r="F38" s="29"/>
      <c r="G38" s="29"/>
      <c r="H38" s="29"/>
      <c r="I38" s="29"/>
      <c r="J38" s="29"/>
      <c r="K38" s="29"/>
      <c r="L38" s="29"/>
      <c r="M38" s="29"/>
      <c r="N38" s="26"/>
      <c r="O38" s="26"/>
      <c r="P38" s="26"/>
      <c r="Q38" s="26"/>
      <c r="R38" s="26"/>
      <c r="S38" s="26"/>
      <c r="T38" s="26"/>
      <c r="U38" s="26"/>
      <c r="V38" s="26"/>
      <c r="W38" s="26"/>
      <c r="X38" s="26"/>
      <c r="Y38" s="26"/>
      <c r="Z38" s="26"/>
      <c r="AA38" s="26"/>
      <c r="AB38" s="26"/>
      <c r="AC38" s="26"/>
      <c r="AD38" s="26"/>
      <c r="AE38" s="67"/>
      <c r="AF38" s="67"/>
      <c r="AG38" s="67"/>
      <c r="AH38" s="67"/>
      <c r="AI38" s="67"/>
      <c r="AJ38" s="67"/>
      <c r="AK38" s="67"/>
      <c r="AL38" s="30"/>
      <c r="AM38" s="29"/>
      <c r="AN38" s="29"/>
      <c r="AO38" s="29"/>
      <c r="AP38" s="29"/>
      <c r="AQ38" s="29"/>
      <c r="AR38" s="29"/>
      <c r="AS38" s="29"/>
      <c r="AT38" s="29"/>
      <c r="AU38" s="29"/>
      <c r="AV38" s="60"/>
      <c r="AW38" s="60"/>
      <c r="AX38" s="60"/>
      <c r="AY38" s="60"/>
      <c r="AZ38" s="60"/>
      <c r="BA38" s="60"/>
      <c r="BB38" s="65" t="s">
        <v>217</v>
      </c>
    </row>
    <row r="39" spans="1:54" s="61" customFormat="1" ht="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60"/>
      <c r="AW39" s="60"/>
      <c r="AX39" s="60"/>
      <c r="AY39" s="60"/>
      <c r="AZ39" s="60"/>
      <c r="BA39" s="60"/>
    </row>
    <row r="40" spans="1:54" s="61" customFormat="1" ht="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60"/>
      <c r="AW40" s="60"/>
      <c r="AX40" s="60"/>
      <c r="AY40" s="60"/>
      <c r="AZ40" s="60"/>
      <c r="BA40" s="60"/>
    </row>
    <row r="41" spans="1:54" s="61" customFormat="1" ht="12.75" customHeight="1">
      <c r="A41" s="29"/>
      <c r="B41" s="66" t="s">
        <v>33</v>
      </c>
      <c r="C41" s="29"/>
      <c r="D41" s="29"/>
      <c r="E41" s="29"/>
      <c r="F41" s="29"/>
      <c r="G41" s="29"/>
      <c r="H41" s="29"/>
      <c r="I41" s="29"/>
      <c r="J41" s="29"/>
      <c r="K41" s="29"/>
      <c r="L41" s="29"/>
      <c r="M41" s="29"/>
      <c r="N41" s="29"/>
      <c r="O41" s="29"/>
      <c r="P41" s="29"/>
      <c r="Q41" s="29"/>
      <c r="R41" s="29"/>
      <c r="S41" s="29"/>
      <c r="T41" s="29"/>
      <c r="U41" s="29"/>
      <c r="V41" s="29"/>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9"/>
      <c r="AV41" s="60"/>
      <c r="AW41" s="60"/>
      <c r="AX41" s="60"/>
      <c r="AY41" s="60"/>
      <c r="AZ41" s="60"/>
      <c r="BA41" s="60"/>
    </row>
    <row r="42" spans="1:54" s="61" customFormat="1" ht="12.75" customHeight="1">
      <c r="A42" s="29"/>
      <c r="B42" s="29"/>
      <c r="C42" s="66" t="s">
        <v>27</v>
      </c>
      <c r="D42" s="29"/>
      <c r="E42" s="29"/>
      <c r="F42" s="29"/>
      <c r="G42" s="29"/>
      <c r="H42" s="29"/>
      <c r="I42" s="29"/>
      <c r="J42" s="29"/>
      <c r="K42" s="29"/>
      <c r="L42" s="29"/>
      <c r="M42" s="29"/>
      <c r="N42" s="227" t="str">
        <f>IF(報告書!N42="","",報告書!N42)</f>
        <v/>
      </c>
      <c r="O42" s="227" t="e">
        <f>IF(#REF!="","",#REF!)</f>
        <v>#REF!</v>
      </c>
      <c r="P42" s="227" t="e">
        <f>IF(#REF!="","",#REF!)</f>
        <v>#REF!</v>
      </c>
      <c r="Q42" s="227" t="e">
        <f>IF(#REF!="","",#REF!)</f>
        <v>#REF!</v>
      </c>
      <c r="R42" s="227" t="e">
        <f>IF(#REF!="","",#REF!)</f>
        <v>#REF!</v>
      </c>
      <c r="S42" s="227" t="e">
        <f>IF(#REF!="","",#REF!)</f>
        <v>#REF!</v>
      </c>
      <c r="T42" s="227" t="e">
        <f>IF(#REF!="","",#REF!)</f>
        <v>#REF!</v>
      </c>
      <c r="U42" s="227" t="e">
        <f>IF(#REF!="","",#REF!)</f>
        <v>#REF!</v>
      </c>
      <c r="V42" s="227" t="e">
        <f>IF(#REF!="","",#REF!)</f>
        <v>#REF!</v>
      </c>
      <c r="W42" s="227" t="e">
        <f>IF(#REF!="","",#REF!)</f>
        <v>#REF!</v>
      </c>
      <c r="X42" s="227" t="e">
        <f>IF(#REF!="","",#REF!)</f>
        <v>#REF!</v>
      </c>
      <c r="Y42" s="227" t="e">
        <f>IF(#REF!="","",#REF!)</f>
        <v>#REF!</v>
      </c>
      <c r="Z42" s="227" t="e">
        <f>IF(#REF!="","",#REF!)</f>
        <v>#REF!</v>
      </c>
      <c r="AA42" s="227" t="e">
        <f>IF(#REF!="","",#REF!)</f>
        <v>#REF!</v>
      </c>
      <c r="AB42" s="227" t="e">
        <f>IF(#REF!="","",#REF!)</f>
        <v>#REF!</v>
      </c>
      <c r="AC42" s="227" t="e">
        <f>IF(#REF!="","",#REF!)</f>
        <v>#REF!</v>
      </c>
      <c r="AD42" s="227" t="e">
        <f>IF(#REF!="","",#REF!)</f>
        <v>#REF!</v>
      </c>
      <c r="AE42" s="227" t="e">
        <f>IF(#REF!="","",#REF!)</f>
        <v>#REF!</v>
      </c>
      <c r="AF42" s="227" t="e">
        <f>IF(#REF!="","",#REF!)</f>
        <v>#REF!</v>
      </c>
      <c r="AG42" s="227" t="e">
        <f>IF(#REF!="","",#REF!)</f>
        <v>#REF!</v>
      </c>
      <c r="AH42" s="227" t="e">
        <f>IF(#REF!="","",#REF!)</f>
        <v>#REF!</v>
      </c>
      <c r="AI42" s="227" t="e">
        <f>IF(#REF!="","",#REF!)</f>
        <v>#REF!</v>
      </c>
      <c r="AJ42" s="227" t="e">
        <f>IF(#REF!="","",#REF!)</f>
        <v>#REF!</v>
      </c>
      <c r="AK42" s="227" t="e">
        <f>IF(#REF!="","",#REF!)</f>
        <v>#REF!</v>
      </c>
      <c r="AL42" s="227" t="e">
        <f>IF(#REF!="","",#REF!)</f>
        <v>#REF!</v>
      </c>
      <c r="AM42" s="227" t="e">
        <f>IF(#REF!="","",#REF!)</f>
        <v>#REF!</v>
      </c>
      <c r="AN42" s="227" t="e">
        <f>IF(#REF!="","",#REF!)</f>
        <v>#REF!</v>
      </c>
      <c r="AO42" s="227" t="e">
        <f>IF(#REF!="","",#REF!)</f>
        <v>#REF!</v>
      </c>
      <c r="AP42" s="227" t="e">
        <f>IF(#REF!="","",#REF!)</f>
        <v>#REF!</v>
      </c>
      <c r="AQ42" s="227" t="e">
        <f>IF(#REF!="","",#REF!)</f>
        <v>#REF!</v>
      </c>
      <c r="AR42" s="227" t="e">
        <f>IF(#REF!="","",#REF!)</f>
        <v>#REF!</v>
      </c>
      <c r="AS42" s="227" t="e">
        <f>IF(#REF!="","",#REF!)</f>
        <v>#REF!</v>
      </c>
      <c r="AT42" s="227" t="e">
        <f>IF(#REF!="","",#REF!)</f>
        <v>#REF!</v>
      </c>
      <c r="AU42" s="29"/>
      <c r="AV42" s="60"/>
      <c r="AW42" s="60"/>
      <c r="AX42" s="60"/>
      <c r="AY42" s="60"/>
      <c r="AZ42" s="60"/>
      <c r="BA42" s="60"/>
    </row>
    <row r="43" spans="1:54" s="61" customFormat="1" ht="12.75" customHeight="1">
      <c r="A43" s="29"/>
      <c r="B43" s="29"/>
      <c r="C43" s="66" t="s">
        <v>29</v>
      </c>
      <c r="D43" s="29"/>
      <c r="E43" s="29"/>
      <c r="F43" s="29"/>
      <c r="G43" s="29"/>
      <c r="H43" s="29"/>
      <c r="I43" s="29"/>
      <c r="J43" s="29"/>
      <c r="K43" s="29"/>
      <c r="L43" s="29"/>
      <c r="M43" s="29"/>
      <c r="N43" s="227" t="str">
        <f>IF(報告書!N43="","",報告書!N43)</f>
        <v/>
      </c>
      <c r="O43" s="227" t="e">
        <f>IF(#REF!="","",#REF!)</f>
        <v>#REF!</v>
      </c>
      <c r="P43" s="227" t="e">
        <f>IF(#REF!="","",#REF!)</f>
        <v>#REF!</v>
      </c>
      <c r="Q43" s="227" t="e">
        <f>IF(#REF!="","",#REF!)</f>
        <v>#REF!</v>
      </c>
      <c r="R43" s="227" t="e">
        <f>IF(#REF!="","",#REF!)</f>
        <v>#REF!</v>
      </c>
      <c r="S43" s="227" t="e">
        <f>IF(#REF!="","",#REF!)</f>
        <v>#REF!</v>
      </c>
      <c r="T43" s="227" t="e">
        <f>IF(#REF!="","",#REF!)</f>
        <v>#REF!</v>
      </c>
      <c r="U43" s="227" t="e">
        <f>IF(#REF!="","",#REF!)</f>
        <v>#REF!</v>
      </c>
      <c r="V43" s="227" t="e">
        <f>IF(#REF!="","",#REF!)</f>
        <v>#REF!</v>
      </c>
      <c r="W43" s="227" t="e">
        <f>IF(#REF!="","",#REF!)</f>
        <v>#REF!</v>
      </c>
      <c r="X43" s="227" t="e">
        <f>IF(#REF!="","",#REF!)</f>
        <v>#REF!</v>
      </c>
      <c r="Y43" s="227" t="e">
        <f>IF(#REF!="","",#REF!)</f>
        <v>#REF!</v>
      </c>
      <c r="Z43" s="227" t="e">
        <f>IF(#REF!="","",#REF!)</f>
        <v>#REF!</v>
      </c>
      <c r="AA43" s="227" t="e">
        <f>IF(#REF!="","",#REF!)</f>
        <v>#REF!</v>
      </c>
      <c r="AB43" s="227" t="e">
        <f>IF(#REF!="","",#REF!)</f>
        <v>#REF!</v>
      </c>
      <c r="AC43" s="227" t="e">
        <f>IF(#REF!="","",#REF!)</f>
        <v>#REF!</v>
      </c>
      <c r="AD43" s="227" t="e">
        <f>IF(#REF!="","",#REF!)</f>
        <v>#REF!</v>
      </c>
      <c r="AE43" s="227" t="e">
        <f>IF(#REF!="","",#REF!)</f>
        <v>#REF!</v>
      </c>
      <c r="AF43" s="227" t="e">
        <f>IF(#REF!="","",#REF!)</f>
        <v>#REF!</v>
      </c>
      <c r="AG43" s="227" t="e">
        <f>IF(#REF!="","",#REF!)</f>
        <v>#REF!</v>
      </c>
      <c r="AH43" s="227" t="e">
        <f>IF(#REF!="","",#REF!)</f>
        <v>#REF!</v>
      </c>
      <c r="AI43" s="227" t="e">
        <f>IF(#REF!="","",#REF!)</f>
        <v>#REF!</v>
      </c>
      <c r="AJ43" s="227" t="e">
        <f>IF(#REF!="","",#REF!)</f>
        <v>#REF!</v>
      </c>
      <c r="AK43" s="227" t="e">
        <f>IF(#REF!="","",#REF!)</f>
        <v>#REF!</v>
      </c>
      <c r="AL43" s="227" t="e">
        <f>IF(#REF!="","",#REF!)</f>
        <v>#REF!</v>
      </c>
      <c r="AM43" s="227" t="e">
        <f>IF(#REF!="","",#REF!)</f>
        <v>#REF!</v>
      </c>
      <c r="AN43" s="227" t="e">
        <f>IF(#REF!="","",#REF!)</f>
        <v>#REF!</v>
      </c>
      <c r="AO43" s="227" t="e">
        <f>IF(#REF!="","",#REF!)</f>
        <v>#REF!</v>
      </c>
      <c r="AP43" s="227" t="e">
        <f>IF(#REF!="","",#REF!)</f>
        <v>#REF!</v>
      </c>
      <c r="AQ43" s="227" t="e">
        <f>IF(#REF!="","",#REF!)</f>
        <v>#REF!</v>
      </c>
      <c r="AR43" s="227" t="e">
        <f>IF(#REF!="","",#REF!)</f>
        <v>#REF!</v>
      </c>
      <c r="AS43" s="227" t="e">
        <f>IF(#REF!="","",#REF!)</f>
        <v>#REF!</v>
      </c>
      <c r="AT43" s="227" t="e">
        <f>IF(#REF!="","",#REF!)</f>
        <v>#REF!</v>
      </c>
      <c r="AU43" s="29"/>
      <c r="AV43" s="60"/>
      <c r="AW43" s="60"/>
      <c r="AX43" s="60"/>
      <c r="AY43" s="60"/>
      <c r="AZ43" s="60"/>
      <c r="BA43" s="60"/>
    </row>
    <row r="44" spans="1:54" s="61" customFormat="1" ht="12.75" customHeight="1">
      <c r="A44" s="29"/>
      <c r="B44" s="29"/>
      <c r="C44" s="66" t="s">
        <v>30</v>
      </c>
      <c r="D44" s="29"/>
      <c r="E44" s="29"/>
      <c r="F44" s="29"/>
      <c r="G44" s="29"/>
      <c r="H44" s="29"/>
      <c r="I44" s="29"/>
      <c r="J44" s="29"/>
      <c r="K44" s="29"/>
      <c r="L44" s="29"/>
      <c r="M44" s="29"/>
      <c r="N44" s="236" t="str">
        <f>IF(報告書!N44="","",報告書!N44)</f>
        <v/>
      </c>
      <c r="O44" s="236" t="e">
        <f>IF(#REF!="","",#REF!)</f>
        <v>#REF!</v>
      </c>
      <c r="P44" s="236" t="e">
        <f>IF(#REF!="","",#REF!)</f>
        <v>#REF!</v>
      </c>
      <c r="Q44" s="236" t="e">
        <f>IF(#REF!="","",#REF!)</f>
        <v>#REF!</v>
      </c>
      <c r="R44" s="236" t="e">
        <f>IF(#REF!="","",#REF!)</f>
        <v>#REF!</v>
      </c>
      <c r="S44" s="236" t="e">
        <f>IF(#REF!="","",#REF!)</f>
        <v>#REF!</v>
      </c>
      <c r="T44" s="236" t="e">
        <f>IF(#REF!="","",#REF!)</f>
        <v>#REF!</v>
      </c>
      <c r="U44" s="236" t="e">
        <f>IF(#REF!="","",#REF!)</f>
        <v>#REF!</v>
      </c>
      <c r="V44" s="236" t="e">
        <f>IF(#REF!="","",#REF!)</f>
        <v>#REF!</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9"/>
      <c r="AV44" s="60"/>
      <c r="AW44" s="60"/>
      <c r="AX44" s="60"/>
      <c r="AY44" s="60"/>
      <c r="AZ44" s="60"/>
      <c r="BA44" s="60"/>
    </row>
    <row r="45" spans="1:54" s="61" customFormat="1" ht="12.75" customHeight="1">
      <c r="A45" s="29"/>
      <c r="B45" s="29"/>
      <c r="C45" s="66" t="s">
        <v>31</v>
      </c>
      <c r="D45" s="29"/>
      <c r="E45" s="29"/>
      <c r="F45" s="29"/>
      <c r="G45" s="29"/>
      <c r="H45" s="29"/>
      <c r="I45" s="29"/>
      <c r="J45" s="29"/>
      <c r="K45" s="29"/>
      <c r="L45" s="29"/>
      <c r="M45" s="29"/>
      <c r="N45" s="227" t="str">
        <f>IF(報告書!N45="","",報告書!N45)</f>
        <v/>
      </c>
      <c r="O45" s="227" t="e">
        <f>IF(#REF!="","",#REF!)</f>
        <v>#REF!</v>
      </c>
      <c r="P45" s="227" t="e">
        <f>IF(#REF!="","",#REF!)</f>
        <v>#REF!</v>
      </c>
      <c r="Q45" s="227" t="e">
        <f>IF(#REF!="","",#REF!)</f>
        <v>#REF!</v>
      </c>
      <c r="R45" s="227" t="e">
        <f>IF(#REF!="","",#REF!)</f>
        <v>#REF!</v>
      </c>
      <c r="S45" s="227" t="e">
        <f>IF(#REF!="","",#REF!)</f>
        <v>#REF!</v>
      </c>
      <c r="T45" s="227" t="e">
        <f>IF(#REF!="","",#REF!)</f>
        <v>#REF!</v>
      </c>
      <c r="U45" s="227" t="e">
        <f>IF(#REF!="","",#REF!)</f>
        <v>#REF!</v>
      </c>
      <c r="V45" s="227" t="e">
        <f>IF(#REF!="","",#REF!)</f>
        <v>#REF!</v>
      </c>
      <c r="W45" s="227" t="e">
        <f>IF(#REF!="","",#REF!)</f>
        <v>#REF!</v>
      </c>
      <c r="X45" s="227" t="e">
        <f>IF(#REF!="","",#REF!)</f>
        <v>#REF!</v>
      </c>
      <c r="Y45" s="227" t="e">
        <f>IF(#REF!="","",#REF!)</f>
        <v>#REF!</v>
      </c>
      <c r="Z45" s="227" t="e">
        <f>IF(#REF!="","",#REF!)</f>
        <v>#REF!</v>
      </c>
      <c r="AA45" s="227" t="e">
        <f>IF(#REF!="","",#REF!)</f>
        <v>#REF!</v>
      </c>
      <c r="AB45" s="227" t="e">
        <f>IF(#REF!="","",#REF!)</f>
        <v>#REF!</v>
      </c>
      <c r="AC45" s="227" t="e">
        <f>IF(#REF!="","",#REF!)</f>
        <v>#REF!</v>
      </c>
      <c r="AD45" s="227" t="e">
        <f>IF(#REF!="","",#REF!)</f>
        <v>#REF!</v>
      </c>
      <c r="AE45" s="227" t="e">
        <f>IF(#REF!="","",#REF!)</f>
        <v>#REF!</v>
      </c>
      <c r="AF45" s="227" t="e">
        <f>IF(#REF!="","",#REF!)</f>
        <v>#REF!</v>
      </c>
      <c r="AG45" s="227" t="e">
        <f>IF(#REF!="","",#REF!)</f>
        <v>#REF!</v>
      </c>
      <c r="AH45" s="227" t="e">
        <f>IF(#REF!="","",#REF!)</f>
        <v>#REF!</v>
      </c>
      <c r="AI45" s="227" t="e">
        <f>IF(#REF!="","",#REF!)</f>
        <v>#REF!</v>
      </c>
      <c r="AJ45" s="227" t="e">
        <f>IF(#REF!="","",#REF!)</f>
        <v>#REF!</v>
      </c>
      <c r="AK45" s="227" t="e">
        <f>IF(#REF!="","",#REF!)</f>
        <v>#REF!</v>
      </c>
      <c r="AL45" s="227" t="e">
        <f>IF(#REF!="","",#REF!)</f>
        <v>#REF!</v>
      </c>
      <c r="AM45" s="227" t="e">
        <f>IF(#REF!="","",#REF!)</f>
        <v>#REF!</v>
      </c>
      <c r="AN45" s="227" t="e">
        <f>IF(#REF!="","",#REF!)</f>
        <v>#REF!</v>
      </c>
      <c r="AO45" s="227" t="e">
        <f>IF(#REF!="","",#REF!)</f>
        <v>#REF!</v>
      </c>
      <c r="AP45" s="227" t="e">
        <f>IF(#REF!="","",#REF!)</f>
        <v>#REF!</v>
      </c>
      <c r="AQ45" s="227" t="e">
        <f>IF(#REF!="","",#REF!)</f>
        <v>#REF!</v>
      </c>
      <c r="AR45" s="227" t="e">
        <f>IF(#REF!="","",#REF!)</f>
        <v>#REF!</v>
      </c>
      <c r="AS45" s="227" t="e">
        <f>IF(#REF!="","",#REF!)</f>
        <v>#REF!</v>
      </c>
      <c r="AT45" s="227" t="e">
        <f>IF(#REF!="","",#REF!)</f>
        <v>#REF!</v>
      </c>
      <c r="AU45" s="29"/>
      <c r="AV45" s="60"/>
      <c r="AW45" s="60"/>
      <c r="AX45" s="60"/>
      <c r="AY45" s="60"/>
      <c r="AZ45" s="60"/>
      <c r="BA45" s="60"/>
    </row>
    <row r="46" spans="1:54" s="61" customFormat="1" ht="12.75" hidden="1" customHeight="1">
      <c r="A46" s="29"/>
      <c r="B46" s="29"/>
      <c r="C46" s="66"/>
      <c r="D46" s="29"/>
      <c r="E46" s="29"/>
      <c r="F46" s="29"/>
      <c r="G46" s="29"/>
      <c r="H46" s="29"/>
      <c r="I46" s="29"/>
      <c r="J46" s="29"/>
      <c r="K46" s="29"/>
      <c r="L46" s="29"/>
      <c r="M46" s="29"/>
      <c r="N46" s="26"/>
      <c r="O46" s="26"/>
      <c r="P46" s="26"/>
      <c r="Q46" s="26"/>
      <c r="R46" s="26"/>
      <c r="S46" s="26"/>
      <c r="T46" s="26"/>
      <c r="U46" s="26"/>
      <c r="V46" s="26"/>
      <c r="W46" s="26"/>
      <c r="X46" s="26"/>
      <c r="Y46" s="26"/>
      <c r="Z46" s="26"/>
      <c r="AA46" s="26"/>
      <c r="AB46" s="26"/>
      <c r="AC46" s="26"/>
      <c r="AD46" s="26"/>
      <c r="AE46" s="67"/>
      <c r="AF46" s="67"/>
      <c r="AG46" s="67"/>
      <c r="AH46" s="67"/>
      <c r="AI46" s="67"/>
      <c r="AJ46" s="67"/>
      <c r="AK46" s="67"/>
      <c r="AL46" s="30"/>
      <c r="AM46" s="29"/>
      <c r="AN46" s="29"/>
      <c r="AO46" s="29"/>
      <c r="AP46" s="29"/>
      <c r="AQ46" s="29"/>
      <c r="AR46" s="29"/>
      <c r="AS46" s="29"/>
      <c r="AT46" s="29"/>
      <c r="AU46" s="29"/>
      <c r="AV46" s="60"/>
      <c r="AW46" s="60"/>
      <c r="AX46" s="60"/>
      <c r="AY46" s="60"/>
      <c r="AZ46" s="60"/>
      <c r="BA46" s="60"/>
    </row>
    <row r="47" spans="1:54" s="61" customFormat="1" hidden="1">
      <c r="A47" s="29"/>
      <c r="B47" s="29"/>
      <c r="C47" s="66"/>
      <c r="D47" s="29"/>
      <c r="E47" s="29"/>
      <c r="F47" s="29"/>
      <c r="G47" s="29"/>
      <c r="H47" s="29"/>
      <c r="I47" s="29"/>
      <c r="J47" s="29"/>
      <c r="K47" s="29"/>
      <c r="L47" s="29"/>
      <c r="M47" s="29"/>
      <c r="N47" s="26"/>
      <c r="O47" s="26"/>
      <c r="P47" s="26"/>
      <c r="Q47" s="26"/>
      <c r="R47" s="26"/>
      <c r="S47" s="26"/>
      <c r="T47" s="26"/>
      <c r="U47" s="26"/>
      <c r="V47" s="26"/>
      <c r="W47" s="26"/>
      <c r="X47" s="26"/>
      <c r="Y47" s="26"/>
      <c r="Z47" s="26"/>
      <c r="AA47" s="26"/>
      <c r="AB47" s="26"/>
      <c r="AC47" s="26"/>
      <c r="AD47" s="26"/>
      <c r="AE47" s="67"/>
      <c r="AF47" s="67"/>
      <c r="AG47" s="67"/>
      <c r="AH47" s="67"/>
      <c r="AI47" s="67"/>
      <c r="AJ47" s="67"/>
      <c r="AK47" s="67"/>
      <c r="AL47" s="30"/>
      <c r="AM47" s="29"/>
      <c r="AN47" s="29"/>
      <c r="AO47" s="29"/>
      <c r="AP47" s="29"/>
      <c r="AQ47" s="29"/>
      <c r="AR47" s="29"/>
      <c r="AS47" s="29"/>
      <c r="AT47" s="29"/>
      <c r="AU47" s="29"/>
      <c r="AV47" s="60"/>
      <c r="AW47" s="60"/>
      <c r="AX47" s="60"/>
      <c r="AY47" s="60"/>
      <c r="AZ47" s="60"/>
      <c r="BA47" s="60"/>
    </row>
    <row r="48" spans="1:54" s="61" customFormat="1" hidden="1">
      <c r="A48" s="29"/>
      <c r="B48" s="29"/>
      <c r="C48" s="66"/>
      <c r="D48" s="29"/>
      <c r="E48" s="29"/>
      <c r="F48" s="29"/>
      <c r="G48" s="29"/>
      <c r="H48" s="29"/>
      <c r="I48" s="29"/>
      <c r="J48" s="29"/>
      <c r="K48" s="29"/>
      <c r="L48" s="29"/>
      <c r="M48" s="29"/>
      <c r="N48" s="26"/>
      <c r="O48" s="26"/>
      <c r="P48" s="26"/>
      <c r="Q48" s="26"/>
      <c r="R48" s="26"/>
      <c r="S48" s="26"/>
      <c r="T48" s="26"/>
      <c r="U48" s="26"/>
      <c r="V48" s="26"/>
      <c r="W48" s="26"/>
      <c r="X48" s="26"/>
      <c r="Y48" s="26"/>
      <c r="Z48" s="26"/>
      <c r="AA48" s="26"/>
      <c r="AB48" s="26"/>
      <c r="AC48" s="26"/>
      <c r="AD48" s="26"/>
      <c r="AE48" s="67"/>
      <c r="AF48" s="67"/>
      <c r="AG48" s="67"/>
      <c r="AH48" s="67"/>
      <c r="AI48" s="67"/>
      <c r="AJ48" s="67"/>
      <c r="AK48" s="67"/>
      <c r="AL48" s="30"/>
      <c r="AM48" s="29"/>
      <c r="AN48" s="29"/>
      <c r="AO48" s="29"/>
      <c r="AP48" s="29"/>
      <c r="AQ48" s="29"/>
      <c r="AR48" s="29"/>
      <c r="AS48" s="29"/>
      <c r="AT48" s="29"/>
      <c r="AU48" s="29"/>
      <c r="AV48" s="60"/>
      <c r="AW48" s="60"/>
      <c r="AX48" s="60"/>
      <c r="AY48" s="60"/>
      <c r="AZ48" s="60"/>
      <c r="BA48" s="60"/>
    </row>
    <row r="49" spans="1:53" s="61" customFormat="1" hidden="1">
      <c r="A49" s="29"/>
      <c r="B49" s="29"/>
      <c r="C49" s="66"/>
      <c r="D49" s="29"/>
      <c r="E49" s="29"/>
      <c r="F49" s="29"/>
      <c r="G49" s="29"/>
      <c r="H49" s="29"/>
      <c r="I49" s="29"/>
      <c r="J49" s="29"/>
      <c r="K49" s="29"/>
      <c r="L49" s="29"/>
      <c r="M49" s="29"/>
      <c r="N49" s="26"/>
      <c r="O49" s="26"/>
      <c r="P49" s="26"/>
      <c r="Q49" s="26"/>
      <c r="R49" s="26"/>
      <c r="S49" s="26"/>
      <c r="T49" s="26"/>
      <c r="U49" s="26"/>
      <c r="V49" s="26"/>
      <c r="W49" s="26"/>
      <c r="X49" s="26"/>
      <c r="Y49" s="26"/>
      <c r="Z49" s="26"/>
      <c r="AA49" s="26"/>
      <c r="AB49" s="26"/>
      <c r="AC49" s="26"/>
      <c r="AD49" s="26"/>
      <c r="AE49" s="67"/>
      <c r="AF49" s="67"/>
      <c r="AG49" s="67"/>
      <c r="AH49" s="67"/>
      <c r="AI49" s="67"/>
      <c r="AJ49" s="67"/>
      <c r="AK49" s="67"/>
      <c r="AL49" s="30"/>
      <c r="AM49" s="29"/>
      <c r="AN49" s="29"/>
      <c r="AO49" s="29"/>
      <c r="AP49" s="29"/>
      <c r="AQ49" s="29"/>
      <c r="AR49" s="29"/>
      <c r="AS49" s="29"/>
      <c r="AT49" s="29"/>
      <c r="AU49" s="29"/>
      <c r="AV49" s="60"/>
      <c r="AW49" s="60"/>
      <c r="AX49" s="60"/>
      <c r="AY49" s="60"/>
      <c r="AZ49" s="60"/>
      <c r="BA49" s="60"/>
    </row>
    <row r="50" spans="1:53" s="61" customFormat="1" ht="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60"/>
      <c r="AW50" s="60"/>
      <c r="AX50" s="60"/>
      <c r="AY50" s="60"/>
      <c r="AZ50" s="60"/>
      <c r="BA50" s="60"/>
    </row>
    <row r="51" spans="1:53" s="61" customFormat="1" ht="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60"/>
      <c r="AW51" s="60"/>
      <c r="AX51" s="60"/>
      <c r="AY51" s="60"/>
      <c r="AZ51" s="60"/>
      <c r="BA51" s="60"/>
    </row>
    <row r="52" spans="1:53" s="61" customFormat="1" ht="12.75" customHeight="1">
      <c r="A52" s="29"/>
      <c r="B52" s="66" t="s">
        <v>34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60"/>
      <c r="AW52" s="60"/>
      <c r="AX52" s="60"/>
      <c r="AY52" s="60"/>
      <c r="AZ52" s="60"/>
      <c r="BA52" s="60"/>
    </row>
    <row r="53" spans="1:53" s="61" customFormat="1" ht="12.75" customHeight="1">
      <c r="A53" s="29"/>
      <c r="B53" s="29"/>
      <c r="C53" s="66" t="s">
        <v>35</v>
      </c>
      <c r="D53" s="29"/>
      <c r="E53" s="29"/>
      <c r="F53" s="29"/>
      <c r="G53" s="29"/>
      <c r="H53" s="29"/>
      <c r="I53" s="29"/>
      <c r="J53" s="29"/>
      <c r="K53" s="29"/>
      <c r="L53" s="29"/>
      <c r="M53" s="29"/>
      <c r="N53" s="227" t="str">
        <f>IF(報告書!N53="","",報告書!N53)&amp;IF(報告書!U53="","",報告書!U53)&amp;IF(報告書!AB53="","",報告書!AB53)&amp;IF(報告書!AI53="","",報告書!AI53)</f>
        <v/>
      </c>
      <c r="O53" s="227" t="e">
        <f>IF(#REF!="","",#REF!)</f>
        <v>#REF!</v>
      </c>
      <c r="P53" s="227" t="e">
        <f>IF(#REF!="","",#REF!)</f>
        <v>#REF!</v>
      </c>
      <c r="Q53" s="227" t="e">
        <f>IF(#REF!="","",#REF!)</f>
        <v>#REF!</v>
      </c>
      <c r="R53" s="227" t="e">
        <f>IF(#REF!="","",#REF!)</f>
        <v>#REF!</v>
      </c>
      <c r="S53" s="227" t="e">
        <f>IF(#REF!="","",#REF!)</f>
        <v>#REF!</v>
      </c>
      <c r="T53" s="227" t="e">
        <f>IF(#REF!="","",#REF!)</f>
        <v>#REF!</v>
      </c>
      <c r="U53" s="227" t="e">
        <f>IF(#REF!="","",#REF!)</f>
        <v>#REF!</v>
      </c>
      <c r="V53" s="227" t="e">
        <f>IF(#REF!="","",#REF!)</f>
        <v>#REF!</v>
      </c>
      <c r="W53" s="227" t="e">
        <f>IF(#REF!="","",#REF!)</f>
        <v>#REF!</v>
      </c>
      <c r="X53" s="227" t="e">
        <f>IF(#REF!="","",#REF!)</f>
        <v>#REF!</v>
      </c>
      <c r="Y53" s="227" t="e">
        <f>IF(#REF!="","",#REF!)</f>
        <v>#REF!</v>
      </c>
      <c r="Z53" s="227" t="e">
        <f>IF(#REF!="","",#REF!)</f>
        <v>#REF!</v>
      </c>
      <c r="AA53" s="227" t="e">
        <f>IF(#REF!="","",#REF!)</f>
        <v>#REF!</v>
      </c>
      <c r="AB53" s="227" t="e">
        <f>IF(#REF!="","",#REF!)</f>
        <v>#REF!</v>
      </c>
      <c r="AC53" s="227" t="e">
        <f>IF(#REF!="","",#REF!)</f>
        <v>#REF!</v>
      </c>
      <c r="AD53" s="227" t="e">
        <f>IF(#REF!="","",#REF!)</f>
        <v>#REF!</v>
      </c>
      <c r="AE53" s="227" t="e">
        <f>IF(#REF!="","",#REF!)</f>
        <v>#REF!</v>
      </c>
      <c r="AF53" s="227" t="e">
        <f>IF(#REF!="","",#REF!)</f>
        <v>#REF!</v>
      </c>
      <c r="AG53" s="227" t="e">
        <f>IF(#REF!="","",#REF!)</f>
        <v>#REF!</v>
      </c>
      <c r="AH53" s="227" t="e">
        <f>IF(#REF!="","",#REF!)</f>
        <v>#REF!</v>
      </c>
      <c r="AI53" s="227" t="e">
        <f>IF(#REF!="","",#REF!)</f>
        <v>#REF!</v>
      </c>
      <c r="AJ53" s="227" t="e">
        <f>IF(#REF!="","",#REF!)</f>
        <v>#REF!</v>
      </c>
      <c r="AK53" s="227" t="e">
        <f>IF(#REF!="","",#REF!)</f>
        <v>#REF!</v>
      </c>
      <c r="AL53" s="227" t="e">
        <f>IF(#REF!="","",#REF!)</f>
        <v>#REF!</v>
      </c>
      <c r="AM53" s="227" t="e">
        <f>IF(#REF!="","",#REF!)</f>
        <v>#REF!</v>
      </c>
      <c r="AN53" s="227" t="e">
        <f>IF(#REF!="","",#REF!)</f>
        <v>#REF!</v>
      </c>
      <c r="AO53" s="227" t="e">
        <f>IF(#REF!="","",#REF!)</f>
        <v>#REF!</v>
      </c>
      <c r="AP53" s="227" t="e">
        <f>IF(#REF!="","",#REF!)</f>
        <v>#REF!</v>
      </c>
      <c r="AQ53" s="227" t="e">
        <f>IF(#REF!="","",#REF!)</f>
        <v>#REF!</v>
      </c>
      <c r="AR53" s="227" t="e">
        <f>IF(#REF!="","",#REF!)</f>
        <v>#REF!</v>
      </c>
      <c r="AS53" s="227" t="e">
        <f>IF(#REF!="","",#REF!)</f>
        <v>#REF!</v>
      </c>
      <c r="AT53" s="227" t="e">
        <f>IF(#REF!="","",#REF!)</f>
        <v>#REF!</v>
      </c>
      <c r="AU53" s="29"/>
      <c r="AV53" s="60"/>
      <c r="AW53" s="60"/>
      <c r="AX53" s="60"/>
      <c r="AY53" s="60"/>
      <c r="AZ53" s="60"/>
      <c r="BA53" s="60"/>
    </row>
    <row r="54" spans="1:53" s="61" customFormat="1" ht="12.75" customHeight="1">
      <c r="A54" s="29"/>
      <c r="B54" s="29"/>
      <c r="C54" s="66" t="s">
        <v>38</v>
      </c>
      <c r="D54" s="29"/>
      <c r="E54" s="29"/>
      <c r="F54" s="29"/>
      <c r="G54" s="29"/>
      <c r="H54" s="29"/>
      <c r="I54" s="29"/>
      <c r="J54" s="29"/>
      <c r="K54" s="29"/>
      <c r="L54" s="29"/>
      <c r="M54" s="29"/>
      <c r="N54" s="227" t="str">
        <f>IF(報告書!N54="","",報告書!N54)</f>
        <v/>
      </c>
      <c r="O54" s="227" t="e">
        <f>IF(#REF!="","",#REF!)</f>
        <v>#REF!</v>
      </c>
      <c r="P54" s="227" t="e">
        <f>IF(#REF!="","",#REF!)</f>
        <v>#REF!</v>
      </c>
      <c r="Q54" s="227" t="e">
        <f>IF(#REF!="","",#REF!)</f>
        <v>#REF!</v>
      </c>
      <c r="R54" s="227" t="e">
        <f>IF(#REF!="","",#REF!)</f>
        <v>#REF!</v>
      </c>
      <c r="S54" s="227" t="e">
        <f>IF(#REF!="","",#REF!)</f>
        <v>#REF!</v>
      </c>
      <c r="T54" s="227" t="e">
        <f>IF(#REF!="","",#REF!)</f>
        <v>#REF!</v>
      </c>
      <c r="U54" s="227" t="e">
        <f>IF(#REF!="","",#REF!)</f>
        <v>#REF!</v>
      </c>
      <c r="V54" s="227" t="e">
        <f>IF(#REF!="","",#REF!)</f>
        <v>#REF!</v>
      </c>
      <c r="W54" s="227" t="e">
        <f>IF(#REF!="","",#REF!)</f>
        <v>#REF!</v>
      </c>
      <c r="X54" s="227" t="e">
        <f>IF(#REF!="","",#REF!)</f>
        <v>#REF!</v>
      </c>
      <c r="Y54" s="227" t="e">
        <f>IF(#REF!="","",#REF!)</f>
        <v>#REF!</v>
      </c>
      <c r="Z54" s="227" t="e">
        <f>IF(#REF!="","",#REF!)</f>
        <v>#REF!</v>
      </c>
      <c r="AA54" s="227" t="e">
        <f>IF(#REF!="","",#REF!)</f>
        <v>#REF!</v>
      </c>
      <c r="AB54" s="227" t="e">
        <f>IF(#REF!="","",#REF!)</f>
        <v>#REF!</v>
      </c>
      <c r="AC54" s="227" t="e">
        <f>IF(#REF!="","",#REF!)</f>
        <v>#REF!</v>
      </c>
      <c r="AD54" s="227" t="e">
        <f>IF(#REF!="","",#REF!)</f>
        <v>#REF!</v>
      </c>
      <c r="AE54" s="227" t="e">
        <f>IF(#REF!="","",#REF!)</f>
        <v>#REF!</v>
      </c>
      <c r="AF54" s="227" t="e">
        <f>IF(#REF!="","",#REF!)</f>
        <v>#REF!</v>
      </c>
      <c r="AG54" s="227" t="e">
        <f>IF(#REF!="","",#REF!)</f>
        <v>#REF!</v>
      </c>
      <c r="AH54" s="227" t="e">
        <f>IF(#REF!="","",#REF!)</f>
        <v>#REF!</v>
      </c>
      <c r="AI54" s="227" t="e">
        <f>IF(#REF!="","",#REF!)</f>
        <v>#REF!</v>
      </c>
      <c r="AJ54" s="227" t="e">
        <f>IF(#REF!="","",#REF!)</f>
        <v>#REF!</v>
      </c>
      <c r="AK54" s="227" t="e">
        <f>IF(#REF!="","",#REF!)</f>
        <v>#REF!</v>
      </c>
      <c r="AL54" s="227" t="e">
        <f>IF(#REF!="","",#REF!)</f>
        <v>#REF!</v>
      </c>
      <c r="AM54" s="227" t="e">
        <f>IF(#REF!="","",#REF!)</f>
        <v>#REF!</v>
      </c>
      <c r="AN54" s="227" t="e">
        <f>IF(#REF!="","",#REF!)</f>
        <v>#REF!</v>
      </c>
      <c r="AO54" s="227" t="e">
        <f>IF(#REF!="","",#REF!)</f>
        <v>#REF!</v>
      </c>
      <c r="AP54" s="227" t="e">
        <f>IF(#REF!="","",#REF!)</f>
        <v>#REF!</v>
      </c>
      <c r="AQ54" s="227" t="e">
        <f>IF(#REF!="","",#REF!)</f>
        <v>#REF!</v>
      </c>
      <c r="AR54" s="227" t="e">
        <f>IF(#REF!="","",#REF!)</f>
        <v>#REF!</v>
      </c>
      <c r="AS54" s="227" t="e">
        <f>IF(#REF!="","",#REF!)</f>
        <v>#REF!</v>
      </c>
      <c r="AT54" s="227" t="e">
        <f>IF(#REF!="","",#REF!)</f>
        <v>#REF!</v>
      </c>
      <c r="AU54" s="29"/>
      <c r="AV54" s="60"/>
      <c r="AW54" s="60"/>
      <c r="AX54" s="60"/>
      <c r="AY54" s="60"/>
      <c r="AZ54" s="60"/>
      <c r="BA54" s="60"/>
    </row>
    <row r="55" spans="1:53" s="61" customFormat="1" ht="12.75" customHeight="1">
      <c r="A55" s="29"/>
      <c r="B55" s="29"/>
      <c r="C55" s="66" t="s">
        <v>36</v>
      </c>
      <c r="D55" s="29"/>
      <c r="E55" s="29"/>
      <c r="F55" s="29"/>
      <c r="G55" s="29"/>
      <c r="H55" s="29"/>
      <c r="I55" s="29"/>
      <c r="J55" s="29"/>
      <c r="K55" s="29"/>
      <c r="L55" s="29"/>
      <c r="M55" s="29"/>
      <c r="N55" s="227" t="str">
        <f>IF(報告書!N55="","",報告書!N55)</f>
        <v/>
      </c>
      <c r="O55" s="227" t="e">
        <f>IF(#REF!="","",#REF!)</f>
        <v>#REF!</v>
      </c>
      <c r="P55" s="227" t="e">
        <f>IF(#REF!="","",#REF!)</f>
        <v>#REF!</v>
      </c>
      <c r="Q55" s="227" t="e">
        <f>IF(#REF!="","",#REF!)</f>
        <v>#REF!</v>
      </c>
      <c r="R55" s="227" t="e">
        <f>IF(#REF!="","",#REF!)</f>
        <v>#REF!</v>
      </c>
      <c r="S55" s="227" t="e">
        <f>IF(#REF!="","",#REF!)</f>
        <v>#REF!</v>
      </c>
      <c r="T55" s="227" t="e">
        <f>IF(#REF!="","",#REF!)</f>
        <v>#REF!</v>
      </c>
      <c r="U55" s="227" t="e">
        <f>IF(#REF!="","",#REF!)</f>
        <v>#REF!</v>
      </c>
      <c r="V55" s="227" t="e">
        <f>IF(#REF!="","",#REF!)</f>
        <v>#REF!</v>
      </c>
      <c r="W55" s="227" t="e">
        <f>IF(#REF!="","",#REF!)</f>
        <v>#REF!</v>
      </c>
      <c r="X55" s="227" t="e">
        <f>IF(#REF!="","",#REF!)</f>
        <v>#REF!</v>
      </c>
      <c r="Y55" s="227" t="e">
        <f>IF(#REF!="","",#REF!)</f>
        <v>#REF!</v>
      </c>
      <c r="Z55" s="227" t="e">
        <f>IF(#REF!="","",#REF!)</f>
        <v>#REF!</v>
      </c>
      <c r="AA55" s="227" t="e">
        <f>IF(#REF!="","",#REF!)</f>
        <v>#REF!</v>
      </c>
      <c r="AB55" s="227" t="e">
        <f>IF(#REF!="","",#REF!)</f>
        <v>#REF!</v>
      </c>
      <c r="AC55" s="227" t="e">
        <f>IF(#REF!="","",#REF!)</f>
        <v>#REF!</v>
      </c>
      <c r="AD55" s="227" t="e">
        <f>IF(#REF!="","",#REF!)</f>
        <v>#REF!</v>
      </c>
      <c r="AE55" s="227" t="e">
        <f>IF(#REF!="","",#REF!)</f>
        <v>#REF!</v>
      </c>
      <c r="AF55" s="227" t="e">
        <f>IF(#REF!="","",#REF!)</f>
        <v>#REF!</v>
      </c>
      <c r="AG55" s="227" t="e">
        <f>IF(#REF!="","",#REF!)</f>
        <v>#REF!</v>
      </c>
      <c r="AH55" s="227" t="e">
        <f>IF(#REF!="","",#REF!)</f>
        <v>#REF!</v>
      </c>
      <c r="AI55" s="227" t="e">
        <f>IF(#REF!="","",#REF!)</f>
        <v>#REF!</v>
      </c>
      <c r="AJ55" s="227" t="e">
        <f>IF(#REF!="","",#REF!)</f>
        <v>#REF!</v>
      </c>
      <c r="AK55" s="227" t="e">
        <f>IF(#REF!="","",#REF!)</f>
        <v>#REF!</v>
      </c>
      <c r="AL55" s="227" t="e">
        <f>IF(#REF!="","",#REF!)</f>
        <v>#REF!</v>
      </c>
      <c r="AM55" s="227" t="e">
        <f>IF(#REF!="","",#REF!)</f>
        <v>#REF!</v>
      </c>
      <c r="AN55" s="227" t="e">
        <f>IF(#REF!="","",#REF!)</f>
        <v>#REF!</v>
      </c>
      <c r="AO55" s="227" t="e">
        <f>IF(#REF!="","",#REF!)</f>
        <v>#REF!</v>
      </c>
      <c r="AP55" s="227" t="e">
        <f>IF(#REF!="","",#REF!)</f>
        <v>#REF!</v>
      </c>
      <c r="AQ55" s="227" t="e">
        <f>IF(#REF!="","",#REF!)</f>
        <v>#REF!</v>
      </c>
      <c r="AR55" s="227" t="e">
        <f>IF(#REF!="","",#REF!)</f>
        <v>#REF!</v>
      </c>
      <c r="AS55" s="227" t="e">
        <f>IF(#REF!="","",#REF!)</f>
        <v>#REF!</v>
      </c>
      <c r="AT55" s="227" t="e">
        <f>IF(#REF!="","",#REF!)</f>
        <v>#REF!</v>
      </c>
      <c r="AU55" s="29"/>
      <c r="AV55" s="60"/>
      <c r="AW55" s="60"/>
      <c r="AX55" s="60"/>
      <c r="AY55" s="60"/>
      <c r="AZ55" s="60"/>
      <c r="BA55" s="60"/>
    </row>
    <row r="56" spans="1:53" s="61" customFormat="1" ht="12.75" customHeight="1">
      <c r="A56" s="29"/>
      <c r="B56" s="29"/>
      <c r="C56" s="66" t="s">
        <v>37</v>
      </c>
      <c r="D56" s="29"/>
      <c r="E56" s="29"/>
      <c r="F56" s="29"/>
      <c r="G56" s="29"/>
      <c r="H56" s="29"/>
      <c r="I56" s="29"/>
      <c r="J56" s="29"/>
      <c r="K56" s="29"/>
      <c r="L56" s="29"/>
      <c r="M56" s="29"/>
      <c r="N56" s="227" t="str">
        <f>IF(報告書!N56="","",報告書!N56)</f>
        <v/>
      </c>
      <c r="O56" s="227" t="e">
        <f>IF(#REF!="","",#REF!)</f>
        <v>#REF!</v>
      </c>
      <c r="P56" s="227" t="e">
        <f>IF(#REF!="","",#REF!)</f>
        <v>#REF!</v>
      </c>
      <c r="Q56" s="227" t="e">
        <f>IF(#REF!="","",#REF!)</f>
        <v>#REF!</v>
      </c>
      <c r="R56" s="227" t="e">
        <f>IF(#REF!="","",#REF!)</f>
        <v>#REF!</v>
      </c>
      <c r="S56" s="227" t="e">
        <f>IF(#REF!="","",#REF!)</f>
        <v>#REF!</v>
      </c>
      <c r="T56" s="227" t="e">
        <f>IF(#REF!="","",#REF!)</f>
        <v>#REF!</v>
      </c>
      <c r="U56" s="227" t="e">
        <f>IF(#REF!="","",#REF!)</f>
        <v>#REF!</v>
      </c>
      <c r="V56" s="227" t="e">
        <f>IF(#REF!="","",#REF!)</f>
        <v>#REF!</v>
      </c>
      <c r="W56" s="227" t="e">
        <f>IF(#REF!="","",#REF!)</f>
        <v>#REF!</v>
      </c>
      <c r="X56" s="227" t="e">
        <f>IF(#REF!="","",#REF!)</f>
        <v>#REF!</v>
      </c>
      <c r="Y56" s="227" t="e">
        <f>IF(#REF!="","",#REF!)</f>
        <v>#REF!</v>
      </c>
      <c r="Z56" s="227" t="e">
        <f>IF(#REF!="","",#REF!)</f>
        <v>#REF!</v>
      </c>
      <c r="AA56" s="227" t="e">
        <f>IF(#REF!="","",#REF!)</f>
        <v>#REF!</v>
      </c>
      <c r="AB56" s="227" t="e">
        <f>IF(#REF!="","",#REF!)</f>
        <v>#REF!</v>
      </c>
      <c r="AC56" s="227" t="e">
        <f>IF(#REF!="","",#REF!)</f>
        <v>#REF!</v>
      </c>
      <c r="AD56" s="227" t="e">
        <f>IF(#REF!="","",#REF!)</f>
        <v>#REF!</v>
      </c>
      <c r="AE56" s="227" t="e">
        <f>IF(#REF!="","",#REF!)</f>
        <v>#REF!</v>
      </c>
      <c r="AF56" s="227" t="e">
        <f>IF(#REF!="","",#REF!)</f>
        <v>#REF!</v>
      </c>
      <c r="AG56" s="227" t="e">
        <f>IF(#REF!="","",#REF!)</f>
        <v>#REF!</v>
      </c>
      <c r="AH56" s="227" t="e">
        <f>IF(#REF!="","",#REF!)</f>
        <v>#REF!</v>
      </c>
      <c r="AI56" s="227" t="e">
        <f>IF(#REF!="","",#REF!)</f>
        <v>#REF!</v>
      </c>
      <c r="AJ56" s="227" t="e">
        <f>IF(#REF!="","",#REF!)</f>
        <v>#REF!</v>
      </c>
      <c r="AK56" s="227" t="e">
        <f>IF(#REF!="","",#REF!)</f>
        <v>#REF!</v>
      </c>
      <c r="AL56" s="227" t="e">
        <f>IF(#REF!="","",#REF!)</f>
        <v>#REF!</v>
      </c>
      <c r="AM56" s="227" t="e">
        <f>IF(#REF!="","",#REF!)</f>
        <v>#REF!</v>
      </c>
      <c r="AN56" s="227" t="e">
        <f>IF(#REF!="","",#REF!)</f>
        <v>#REF!</v>
      </c>
      <c r="AO56" s="227" t="e">
        <f>IF(#REF!="","",#REF!)</f>
        <v>#REF!</v>
      </c>
      <c r="AP56" s="227" t="e">
        <f>IF(#REF!="","",#REF!)</f>
        <v>#REF!</v>
      </c>
      <c r="AQ56" s="227" t="e">
        <f>IF(#REF!="","",#REF!)</f>
        <v>#REF!</v>
      </c>
      <c r="AR56" s="227" t="e">
        <f>IF(#REF!="","",#REF!)</f>
        <v>#REF!</v>
      </c>
      <c r="AS56" s="227" t="e">
        <f>IF(#REF!="","",#REF!)</f>
        <v>#REF!</v>
      </c>
      <c r="AT56" s="227" t="e">
        <f>IF(#REF!="","",#REF!)</f>
        <v>#REF!</v>
      </c>
      <c r="AU56" s="29"/>
      <c r="AV56" s="60"/>
      <c r="AW56" s="60"/>
      <c r="AX56" s="60"/>
      <c r="AY56" s="60"/>
      <c r="AZ56" s="60"/>
      <c r="BA56" s="60"/>
    </row>
    <row r="57" spans="1:53" s="61" customFormat="1" hidden="1">
      <c r="A57" s="29"/>
      <c r="B57" s="29"/>
      <c r="C57" s="66"/>
      <c r="D57" s="29"/>
      <c r="E57" s="29"/>
      <c r="F57" s="29"/>
      <c r="G57" s="29"/>
      <c r="H57" s="29"/>
      <c r="I57" s="29"/>
      <c r="J57" s="29"/>
      <c r="K57" s="29"/>
      <c r="L57" s="29"/>
      <c r="M57" s="29"/>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29"/>
      <c r="AV57" s="60"/>
      <c r="AW57" s="60"/>
      <c r="AX57" s="60"/>
      <c r="AY57" s="60"/>
      <c r="AZ57" s="60"/>
      <c r="BA57" s="60"/>
    </row>
    <row r="58" spans="1:53" s="61" customFormat="1" hidden="1">
      <c r="A58" s="29"/>
      <c r="B58" s="29"/>
      <c r="C58" s="66"/>
      <c r="D58" s="29"/>
      <c r="E58" s="29"/>
      <c r="F58" s="29"/>
      <c r="G58" s="29"/>
      <c r="H58" s="29"/>
      <c r="I58" s="29"/>
      <c r="J58" s="29"/>
      <c r="K58" s="29"/>
      <c r="L58" s="29"/>
      <c r="M58" s="29"/>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29"/>
      <c r="AV58" s="60"/>
      <c r="AW58" s="60"/>
      <c r="AX58" s="60"/>
      <c r="AY58" s="60"/>
      <c r="AZ58" s="60"/>
      <c r="BA58" s="60"/>
    </row>
    <row r="59" spans="1:53" s="61" customFormat="1" hidden="1">
      <c r="A59" s="29"/>
      <c r="B59" s="29"/>
      <c r="C59" s="66"/>
      <c r="D59" s="29"/>
      <c r="E59" s="29"/>
      <c r="F59" s="29"/>
      <c r="G59" s="29"/>
      <c r="H59" s="29"/>
      <c r="I59" s="29"/>
      <c r="J59" s="29"/>
      <c r="K59" s="29"/>
      <c r="L59" s="29"/>
      <c r="M59" s="29"/>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29"/>
      <c r="AV59" s="60"/>
      <c r="AW59" s="60"/>
      <c r="AX59" s="60"/>
      <c r="AY59" s="60"/>
      <c r="AZ59" s="60"/>
      <c r="BA59" s="60"/>
    </row>
    <row r="60" spans="1:53" s="61" customFormat="1" ht="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60"/>
      <c r="AW60" s="60"/>
      <c r="AX60" s="60"/>
      <c r="AY60" s="60"/>
      <c r="AZ60" s="60"/>
      <c r="BA60" s="60"/>
    </row>
    <row r="61" spans="1:53" s="61" customFormat="1" ht="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60"/>
      <c r="AW61" s="60"/>
      <c r="AX61" s="60"/>
      <c r="AY61" s="60"/>
      <c r="AZ61" s="60"/>
      <c r="BA61" s="60"/>
    </row>
    <row r="62" spans="1:53" s="61" customFormat="1" ht="12.75" customHeight="1">
      <c r="A62" s="29"/>
      <c r="B62" s="66" t="s">
        <v>39</v>
      </c>
      <c r="C62" s="29"/>
      <c r="D62" s="29"/>
      <c r="E62" s="29"/>
      <c r="F62" s="29"/>
      <c r="G62" s="29"/>
      <c r="H62" s="29"/>
      <c r="I62" s="29"/>
      <c r="J62" s="29"/>
      <c r="K62" s="29"/>
      <c r="L62" s="29"/>
      <c r="M62" s="29"/>
      <c r="N62" s="29"/>
      <c r="O62" s="29"/>
      <c r="P62" s="29"/>
      <c r="Q62" s="29"/>
      <c r="R62" s="29"/>
      <c r="S62" s="29"/>
      <c r="T62" s="29"/>
      <c r="U62" s="29"/>
      <c r="V62" s="29"/>
      <c r="W62" s="29"/>
      <c r="X62" s="6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60"/>
      <c r="AW62" s="60"/>
      <c r="AX62" s="60"/>
      <c r="AY62" s="60"/>
      <c r="AZ62" s="60"/>
      <c r="BA62" s="60"/>
    </row>
    <row r="63" spans="1:53" s="61" customFormat="1" ht="12.75" customHeight="1">
      <c r="A63" s="29"/>
      <c r="B63" s="29"/>
      <c r="C63" s="66" t="s">
        <v>112</v>
      </c>
      <c r="D63" s="29"/>
      <c r="E63" s="29"/>
      <c r="F63" s="29"/>
      <c r="G63" s="29"/>
      <c r="H63" s="29"/>
      <c r="I63" s="29"/>
      <c r="J63" s="29"/>
      <c r="K63" s="29"/>
      <c r="L63" s="29"/>
      <c r="M63" s="29"/>
      <c r="N63" s="70" t="str">
        <f>IF(報告書!N63="","",報告書!N63)</f>
        <v/>
      </c>
      <c r="O63" s="29" t="s">
        <v>209</v>
      </c>
      <c r="P63" s="29"/>
      <c r="Q63" s="29"/>
      <c r="R63" s="29"/>
      <c r="S63" s="29"/>
      <c r="T63" s="29"/>
      <c r="U63" s="29"/>
      <c r="V63" s="29"/>
      <c r="W63" s="143" t="s">
        <v>15</v>
      </c>
      <c r="X63" s="70" t="str">
        <f>IF(報告書!X63="","",報告書!X63)</f>
        <v/>
      </c>
      <c r="Y63" s="29" t="s">
        <v>40</v>
      </c>
      <c r="Z63" s="29"/>
      <c r="AA63" s="29"/>
      <c r="AB63" s="29"/>
      <c r="AC63" s="29"/>
      <c r="AD63" s="29"/>
      <c r="AE63" s="29"/>
      <c r="AF63" s="29"/>
      <c r="AG63" s="70" t="str">
        <f>IF(報告書!AG63="","",報告書!AG63)</f>
        <v/>
      </c>
      <c r="AH63" s="28" t="s">
        <v>210</v>
      </c>
      <c r="AI63" s="29"/>
      <c r="AJ63" s="29"/>
      <c r="AK63" s="29"/>
      <c r="AL63" s="29"/>
      <c r="AM63" s="29"/>
      <c r="AN63" s="29"/>
      <c r="AO63" s="29"/>
      <c r="AP63" s="29"/>
      <c r="AQ63" s="29"/>
      <c r="AR63" s="29"/>
      <c r="AS63" s="29"/>
      <c r="AT63" s="29"/>
      <c r="AU63" s="29"/>
      <c r="AV63" s="60"/>
      <c r="AW63" s="60"/>
      <c r="AX63" s="60"/>
      <c r="AY63" s="60"/>
      <c r="AZ63" s="60"/>
      <c r="BA63" s="129"/>
    </row>
    <row r="64" spans="1:53" s="61" customFormat="1" ht="12.75" customHeight="1">
      <c r="A64" s="29"/>
      <c r="B64" s="29"/>
      <c r="C64" s="66" t="s">
        <v>41</v>
      </c>
      <c r="D64" s="29"/>
      <c r="E64" s="29"/>
      <c r="F64" s="29"/>
      <c r="G64" s="29"/>
      <c r="H64" s="29"/>
      <c r="I64" s="29"/>
      <c r="J64" s="29"/>
      <c r="K64" s="29"/>
      <c r="L64" s="29"/>
      <c r="M64" s="29"/>
      <c r="N64" s="227" t="str">
        <f>IF(報告書!N64="","",報告書!N64)</f>
        <v/>
      </c>
      <c r="O64" s="227" t="e">
        <f>IF(#REF!="","",#REF!)</f>
        <v>#REF!</v>
      </c>
      <c r="P64" s="227" t="e">
        <f>IF(#REF!="","",#REF!)</f>
        <v>#REF!</v>
      </c>
      <c r="Q64" s="227" t="e">
        <f>IF(#REF!="","",#REF!)</f>
        <v>#REF!</v>
      </c>
      <c r="R64" s="227" t="e">
        <f>IF(#REF!="","",#REF!)</f>
        <v>#REF!</v>
      </c>
      <c r="S64" s="227" t="e">
        <f>IF(#REF!="","",#REF!)</f>
        <v>#REF!</v>
      </c>
      <c r="T64" s="227" t="e">
        <f>IF(#REF!="","",#REF!)</f>
        <v>#REF!</v>
      </c>
      <c r="U64" s="227" t="e">
        <f>IF(#REF!="","",#REF!)</f>
        <v>#REF!</v>
      </c>
      <c r="V64" s="227" t="e">
        <f>IF(#REF!="","",#REF!)</f>
        <v>#REF!</v>
      </c>
      <c r="W64" s="227" t="e">
        <f>IF(#REF!="","",#REF!)</f>
        <v>#REF!</v>
      </c>
      <c r="X64" s="227" t="e">
        <f>IF(#REF!="","",#REF!)</f>
        <v>#REF!</v>
      </c>
      <c r="Y64" s="227" t="e">
        <f>IF(#REF!="","",#REF!)</f>
        <v>#REF!</v>
      </c>
      <c r="Z64" s="227" t="e">
        <f>IF(#REF!="","",#REF!)</f>
        <v>#REF!</v>
      </c>
      <c r="AA64" s="227" t="e">
        <f>IF(#REF!="","",#REF!)</f>
        <v>#REF!</v>
      </c>
      <c r="AB64" s="227" t="e">
        <f>IF(#REF!="","",#REF!)</f>
        <v>#REF!</v>
      </c>
      <c r="AC64" s="227" t="e">
        <f>IF(#REF!="","",#REF!)</f>
        <v>#REF!</v>
      </c>
      <c r="AD64" s="227" t="e">
        <f>IF(#REF!="","",#REF!)</f>
        <v>#REF!</v>
      </c>
      <c r="AE64" s="227" t="e">
        <f>IF(#REF!="","",#REF!)</f>
        <v>#REF!</v>
      </c>
      <c r="AF64" s="227" t="e">
        <f>IF(#REF!="","",#REF!)</f>
        <v>#REF!</v>
      </c>
      <c r="AG64" s="227" t="e">
        <f>IF(#REF!="","",#REF!)</f>
        <v>#REF!</v>
      </c>
      <c r="AH64" s="227" t="e">
        <f>IF(#REF!="","",#REF!)</f>
        <v>#REF!</v>
      </c>
      <c r="AI64" s="227" t="e">
        <f>IF(#REF!="","",#REF!)</f>
        <v>#REF!</v>
      </c>
      <c r="AJ64" s="227" t="e">
        <f>IF(#REF!="","",#REF!)</f>
        <v>#REF!</v>
      </c>
      <c r="AK64" s="227" t="e">
        <f>IF(#REF!="","",#REF!)</f>
        <v>#REF!</v>
      </c>
      <c r="AL64" s="227" t="e">
        <f>IF(#REF!="","",#REF!)</f>
        <v>#REF!</v>
      </c>
      <c r="AM64" s="227" t="e">
        <f>IF(#REF!="","",#REF!)</f>
        <v>#REF!</v>
      </c>
      <c r="AN64" s="227" t="e">
        <f>IF(#REF!="","",#REF!)</f>
        <v>#REF!</v>
      </c>
      <c r="AO64" s="227" t="e">
        <f>IF(#REF!="","",#REF!)</f>
        <v>#REF!</v>
      </c>
      <c r="AP64" s="227" t="e">
        <f>IF(#REF!="","",#REF!)</f>
        <v>#REF!</v>
      </c>
      <c r="AQ64" s="227" t="e">
        <f>IF(#REF!="","",#REF!)</f>
        <v>#REF!</v>
      </c>
      <c r="AR64" s="227" t="e">
        <f>IF(#REF!="","",#REF!)</f>
        <v>#REF!</v>
      </c>
      <c r="AS64" s="227" t="e">
        <f>IF(#REF!="","",#REF!)</f>
        <v>#REF!</v>
      </c>
      <c r="AT64" s="227" t="e">
        <f>IF(#REF!="","",#REF!)</f>
        <v>#REF!</v>
      </c>
      <c r="AU64" s="29"/>
      <c r="AV64" s="60"/>
      <c r="AW64" s="60"/>
      <c r="AX64" s="60"/>
      <c r="AY64" s="60"/>
      <c r="AZ64" s="60"/>
      <c r="BA64" s="102"/>
    </row>
    <row r="65" spans="1:65" s="61" customFormat="1" ht="12.75" hidden="1" customHeight="1">
      <c r="A65" s="29"/>
      <c r="B65" s="29"/>
      <c r="C65" s="66"/>
      <c r="D65" s="29"/>
      <c r="E65" s="29"/>
      <c r="F65" s="29"/>
      <c r="G65" s="29"/>
      <c r="H65" s="29"/>
      <c r="I65" s="29"/>
      <c r="J65" s="29"/>
      <c r="K65" s="29"/>
      <c r="L65" s="29"/>
      <c r="M65" s="29"/>
      <c r="N65" s="227" t="str">
        <f>IF(報告書!N65="","",報告書!N65)</f>
        <v/>
      </c>
      <c r="O65" s="227" t="e">
        <f>IF(#REF!="","",#REF!)</f>
        <v>#REF!</v>
      </c>
      <c r="P65" s="227" t="e">
        <f>IF(#REF!="","",#REF!)</f>
        <v>#REF!</v>
      </c>
      <c r="Q65" s="227" t="e">
        <f>IF(#REF!="","",#REF!)</f>
        <v>#REF!</v>
      </c>
      <c r="R65" s="227" t="e">
        <f>IF(#REF!="","",#REF!)</f>
        <v>#REF!</v>
      </c>
      <c r="S65" s="227" t="e">
        <f>IF(#REF!="","",#REF!)</f>
        <v>#REF!</v>
      </c>
      <c r="T65" s="227" t="e">
        <f>IF(#REF!="","",#REF!)</f>
        <v>#REF!</v>
      </c>
      <c r="U65" s="227" t="e">
        <f>IF(#REF!="","",#REF!)</f>
        <v>#REF!</v>
      </c>
      <c r="V65" s="227" t="e">
        <f>IF(#REF!="","",#REF!)</f>
        <v>#REF!</v>
      </c>
      <c r="W65" s="227" t="e">
        <f>IF(#REF!="","",#REF!)</f>
        <v>#REF!</v>
      </c>
      <c r="X65" s="227" t="e">
        <f>IF(#REF!="","",#REF!)</f>
        <v>#REF!</v>
      </c>
      <c r="Y65" s="227" t="e">
        <f>IF(#REF!="","",#REF!)</f>
        <v>#REF!</v>
      </c>
      <c r="Z65" s="227" t="e">
        <f>IF(#REF!="","",#REF!)</f>
        <v>#REF!</v>
      </c>
      <c r="AA65" s="227" t="e">
        <f>IF(#REF!="","",#REF!)</f>
        <v>#REF!</v>
      </c>
      <c r="AB65" s="227" t="e">
        <f>IF(#REF!="","",#REF!)</f>
        <v>#REF!</v>
      </c>
      <c r="AC65" s="227" t="e">
        <f>IF(#REF!="","",#REF!)</f>
        <v>#REF!</v>
      </c>
      <c r="AD65" s="227" t="e">
        <f>IF(#REF!="","",#REF!)</f>
        <v>#REF!</v>
      </c>
      <c r="AE65" s="227" t="e">
        <f>IF(#REF!="","",#REF!)</f>
        <v>#REF!</v>
      </c>
      <c r="AF65" s="227" t="e">
        <f>IF(#REF!="","",#REF!)</f>
        <v>#REF!</v>
      </c>
      <c r="AG65" s="227" t="e">
        <f>IF(#REF!="","",#REF!)</f>
        <v>#REF!</v>
      </c>
      <c r="AH65" s="227" t="e">
        <f>IF(#REF!="","",#REF!)</f>
        <v>#REF!</v>
      </c>
      <c r="AI65" s="227" t="e">
        <f>IF(#REF!="","",#REF!)</f>
        <v>#REF!</v>
      </c>
      <c r="AJ65" s="227" t="e">
        <f>IF(#REF!="","",#REF!)</f>
        <v>#REF!</v>
      </c>
      <c r="AK65" s="227" t="e">
        <f>IF(#REF!="","",#REF!)</f>
        <v>#REF!</v>
      </c>
      <c r="AL65" s="227" t="e">
        <f>IF(#REF!="","",#REF!)</f>
        <v>#REF!</v>
      </c>
      <c r="AM65" s="227" t="e">
        <f>IF(#REF!="","",#REF!)</f>
        <v>#REF!</v>
      </c>
      <c r="AN65" s="227" t="e">
        <f>IF(#REF!="","",#REF!)</f>
        <v>#REF!</v>
      </c>
      <c r="AO65" s="227" t="e">
        <f>IF(#REF!="","",#REF!)</f>
        <v>#REF!</v>
      </c>
      <c r="AP65" s="227" t="e">
        <f>IF(#REF!="","",#REF!)</f>
        <v>#REF!</v>
      </c>
      <c r="AQ65" s="227" t="e">
        <f>IF(#REF!="","",#REF!)</f>
        <v>#REF!</v>
      </c>
      <c r="AR65" s="227" t="e">
        <f>IF(#REF!="","",#REF!)</f>
        <v>#REF!</v>
      </c>
      <c r="AS65" s="227" t="e">
        <f>IF(#REF!="","",#REF!)</f>
        <v>#REF!</v>
      </c>
      <c r="AT65" s="227" t="e">
        <f>IF(#REF!="","",#REF!)</f>
        <v>#REF!</v>
      </c>
      <c r="AU65" s="29"/>
      <c r="AV65" s="60"/>
      <c r="AW65" s="60"/>
      <c r="AX65" s="60"/>
      <c r="AY65" s="60"/>
      <c r="AZ65" s="60"/>
      <c r="BA65" s="60"/>
    </row>
    <row r="66" spans="1:65" s="61" customFormat="1" ht="12.75" hidden="1" customHeight="1">
      <c r="A66" s="29"/>
      <c r="B66" s="29"/>
      <c r="C66" s="66"/>
      <c r="D66" s="29"/>
      <c r="E66" s="29"/>
      <c r="F66" s="29"/>
      <c r="G66" s="29"/>
      <c r="H66" s="29"/>
      <c r="I66" s="29"/>
      <c r="J66" s="29"/>
      <c r="K66" s="29"/>
      <c r="L66" s="29"/>
      <c r="M66" s="29"/>
      <c r="N66" s="227" t="str">
        <f>IF(報告書!N66="","",報告書!N66)</f>
        <v/>
      </c>
      <c r="O66" s="227" t="e">
        <f>IF(#REF!="","",#REF!)</f>
        <v>#REF!</v>
      </c>
      <c r="P66" s="227" t="e">
        <f>IF(#REF!="","",#REF!)</f>
        <v>#REF!</v>
      </c>
      <c r="Q66" s="227" t="e">
        <f>IF(#REF!="","",#REF!)</f>
        <v>#REF!</v>
      </c>
      <c r="R66" s="227" t="e">
        <f>IF(#REF!="","",#REF!)</f>
        <v>#REF!</v>
      </c>
      <c r="S66" s="227" t="e">
        <f>IF(#REF!="","",#REF!)</f>
        <v>#REF!</v>
      </c>
      <c r="T66" s="227" t="e">
        <f>IF(#REF!="","",#REF!)</f>
        <v>#REF!</v>
      </c>
      <c r="U66" s="227" t="e">
        <f>IF(#REF!="","",#REF!)</f>
        <v>#REF!</v>
      </c>
      <c r="V66" s="227" t="e">
        <f>IF(#REF!="","",#REF!)</f>
        <v>#REF!</v>
      </c>
      <c r="W66" s="227" t="e">
        <f>IF(#REF!="","",#REF!)</f>
        <v>#REF!</v>
      </c>
      <c r="X66" s="227" t="e">
        <f>IF(#REF!="","",#REF!)</f>
        <v>#REF!</v>
      </c>
      <c r="Y66" s="227" t="e">
        <f>IF(#REF!="","",#REF!)</f>
        <v>#REF!</v>
      </c>
      <c r="Z66" s="227" t="e">
        <f>IF(#REF!="","",#REF!)</f>
        <v>#REF!</v>
      </c>
      <c r="AA66" s="227" t="e">
        <f>IF(#REF!="","",#REF!)</f>
        <v>#REF!</v>
      </c>
      <c r="AB66" s="227" t="e">
        <f>IF(#REF!="","",#REF!)</f>
        <v>#REF!</v>
      </c>
      <c r="AC66" s="227" t="e">
        <f>IF(#REF!="","",#REF!)</f>
        <v>#REF!</v>
      </c>
      <c r="AD66" s="227" t="e">
        <f>IF(#REF!="","",#REF!)</f>
        <v>#REF!</v>
      </c>
      <c r="AE66" s="227" t="e">
        <f>IF(#REF!="","",#REF!)</f>
        <v>#REF!</v>
      </c>
      <c r="AF66" s="227" t="e">
        <f>IF(#REF!="","",#REF!)</f>
        <v>#REF!</v>
      </c>
      <c r="AG66" s="227" t="e">
        <f>IF(#REF!="","",#REF!)</f>
        <v>#REF!</v>
      </c>
      <c r="AH66" s="227" t="e">
        <f>IF(#REF!="","",#REF!)</f>
        <v>#REF!</v>
      </c>
      <c r="AI66" s="227" t="e">
        <f>IF(#REF!="","",#REF!)</f>
        <v>#REF!</v>
      </c>
      <c r="AJ66" s="227" t="e">
        <f>IF(#REF!="","",#REF!)</f>
        <v>#REF!</v>
      </c>
      <c r="AK66" s="227" t="e">
        <f>IF(#REF!="","",#REF!)</f>
        <v>#REF!</v>
      </c>
      <c r="AL66" s="227" t="e">
        <f>IF(#REF!="","",#REF!)</f>
        <v>#REF!</v>
      </c>
      <c r="AM66" s="227" t="e">
        <f>IF(#REF!="","",#REF!)</f>
        <v>#REF!</v>
      </c>
      <c r="AN66" s="227" t="e">
        <f>IF(#REF!="","",#REF!)</f>
        <v>#REF!</v>
      </c>
      <c r="AO66" s="227" t="e">
        <f>IF(#REF!="","",#REF!)</f>
        <v>#REF!</v>
      </c>
      <c r="AP66" s="227" t="e">
        <f>IF(#REF!="","",#REF!)</f>
        <v>#REF!</v>
      </c>
      <c r="AQ66" s="227" t="e">
        <f>IF(#REF!="","",#REF!)</f>
        <v>#REF!</v>
      </c>
      <c r="AR66" s="227" t="e">
        <f>IF(#REF!="","",#REF!)</f>
        <v>#REF!</v>
      </c>
      <c r="AS66" s="227" t="e">
        <f>IF(#REF!="","",#REF!)</f>
        <v>#REF!</v>
      </c>
      <c r="AT66" s="227" t="e">
        <f>IF(#REF!="","",#REF!)</f>
        <v>#REF!</v>
      </c>
      <c r="AU66" s="29"/>
      <c r="AV66" s="60"/>
      <c r="AW66" s="60"/>
      <c r="AX66" s="60"/>
      <c r="AY66" s="60"/>
      <c r="AZ66" s="60"/>
      <c r="BA66" s="60"/>
    </row>
    <row r="67" spans="1:65" s="61" customFormat="1" ht="12.75" hidden="1" customHeight="1">
      <c r="A67" s="29"/>
      <c r="B67" s="29"/>
      <c r="C67" s="66"/>
      <c r="D67" s="29"/>
      <c r="E67" s="29"/>
      <c r="F67" s="29"/>
      <c r="G67" s="29"/>
      <c r="H67" s="29"/>
      <c r="I67" s="29"/>
      <c r="J67" s="29"/>
      <c r="K67" s="29"/>
      <c r="L67" s="29"/>
      <c r="M67" s="29"/>
      <c r="N67" s="227" t="str">
        <f>IF(報告書!N67="","",報告書!N67)</f>
        <v/>
      </c>
      <c r="O67" s="227" t="e">
        <f>IF(#REF!="","",#REF!)</f>
        <v>#REF!</v>
      </c>
      <c r="P67" s="227" t="e">
        <f>IF(#REF!="","",#REF!)</f>
        <v>#REF!</v>
      </c>
      <c r="Q67" s="227" t="e">
        <f>IF(#REF!="","",#REF!)</f>
        <v>#REF!</v>
      </c>
      <c r="R67" s="227" t="e">
        <f>IF(#REF!="","",#REF!)</f>
        <v>#REF!</v>
      </c>
      <c r="S67" s="227" t="e">
        <f>IF(#REF!="","",#REF!)</f>
        <v>#REF!</v>
      </c>
      <c r="T67" s="227" t="e">
        <f>IF(#REF!="","",#REF!)</f>
        <v>#REF!</v>
      </c>
      <c r="U67" s="227" t="e">
        <f>IF(#REF!="","",#REF!)</f>
        <v>#REF!</v>
      </c>
      <c r="V67" s="227" t="e">
        <f>IF(#REF!="","",#REF!)</f>
        <v>#REF!</v>
      </c>
      <c r="W67" s="227" t="e">
        <f>IF(#REF!="","",#REF!)</f>
        <v>#REF!</v>
      </c>
      <c r="X67" s="227" t="e">
        <f>IF(#REF!="","",#REF!)</f>
        <v>#REF!</v>
      </c>
      <c r="Y67" s="227" t="e">
        <f>IF(#REF!="","",#REF!)</f>
        <v>#REF!</v>
      </c>
      <c r="Z67" s="227" t="e">
        <f>IF(#REF!="","",#REF!)</f>
        <v>#REF!</v>
      </c>
      <c r="AA67" s="227" t="e">
        <f>IF(#REF!="","",#REF!)</f>
        <v>#REF!</v>
      </c>
      <c r="AB67" s="227" t="e">
        <f>IF(#REF!="","",#REF!)</f>
        <v>#REF!</v>
      </c>
      <c r="AC67" s="227" t="e">
        <f>IF(#REF!="","",#REF!)</f>
        <v>#REF!</v>
      </c>
      <c r="AD67" s="227" t="e">
        <f>IF(#REF!="","",#REF!)</f>
        <v>#REF!</v>
      </c>
      <c r="AE67" s="227" t="e">
        <f>IF(#REF!="","",#REF!)</f>
        <v>#REF!</v>
      </c>
      <c r="AF67" s="227" t="e">
        <f>IF(#REF!="","",#REF!)</f>
        <v>#REF!</v>
      </c>
      <c r="AG67" s="227" t="e">
        <f>IF(#REF!="","",#REF!)</f>
        <v>#REF!</v>
      </c>
      <c r="AH67" s="227" t="e">
        <f>IF(#REF!="","",#REF!)</f>
        <v>#REF!</v>
      </c>
      <c r="AI67" s="227" t="e">
        <f>IF(#REF!="","",#REF!)</f>
        <v>#REF!</v>
      </c>
      <c r="AJ67" s="227" t="e">
        <f>IF(#REF!="","",#REF!)</f>
        <v>#REF!</v>
      </c>
      <c r="AK67" s="227" t="e">
        <f>IF(#REF!="","",#REF!)</f>
        <v>#REF!</v>
      </c>
      <c r="AL67" s="227" t="e">
        <f>IF(#REF!="","",#REF!)</f>
        <v>#REF!</v>
      </c>
      <c r="AM67" s="227" t="e">
        <f>IF(#REF!="","",#REF!)</f>
        <v>#REF!</v>
      </c>
      <c r="AN67" s="227" t="e">
        <f>IF(#REF!="","",#REF!)</f>
        <v>#REF!</v>
      </c>
      <c r="AO67" s="227" t="e">
        <f>IF(#REF!="","",#REF!)</f>
        <v>#REF!</v>
      </c>
      <c r="AP67" s="227" t="e">
        <f>IF(#REF!="","",#REF!)</f>
        <v>#REF!</v>
      </c>
      <c r="AQ67" s="227" t="e">
        <f>IF(#REF!="","",#REF!)</f>
        <v>#REF!</v>
      </c>
      <c r="AR67" s="227" t="e">
        <f>IF(#REF!="","",#REF!)</f>
        <v>#REF!</v>
      </c>
      <c r="AS67" s="227" t="e">
        <f>IF(#REF!="","",#REF!)</f>
        <v>#REF!</v>
      </c>
      <c r="AT67" s="227" t="e">
        <f>IF(#REF!="","",#REF!)</f>
        <v>#REF!</v>
      </c>
      <c r="AU67" s="29"/>
      <c r="AV67" s="60"/>
      <c r="AW67" s="60"/>
      <c r="AX67" s="60"/>
      <c r="AY67" s="60"/>
      <c r="AZ67" s="60"/>
      <c r="BA67" s="60"/>
    </row>
    <row r="68" spans="1:65" s="61" customFormat="1" ht="12.75" hidden="1" customHeight="1">
      <c r="A68" s="29"/>
      <c r="B68" s="29"/>
      <c r="C68" s="66"/>
      <c r="D68" s="29"/>
      <c r="E68" s="29"/>
      <c r="F68" s="29"/>
      <c r="G68" s="29"/>
      <c r="H68" s="29"/>
      <c r="I68" s="29"/>
      <c r="J68" s="29"/>
      <c r="K68" s="29"/>
      <c r="L68" s="29"/>
      <c r="M68" s="29"/>
      <c r="N68" s="227" t="str">
        <f>IF(報告書!N68="","",報告書!N68)</f>
        <v/>
      </c>
      <c r="O68" s="227" t="e">
        <f>IF(#REF!="","",#REF!)</f>
        <v>#REF!</v>
      </c>
      <c r="P68" s="227" t="e">
        <f>IF(#REF!="","",#REF!)</f>
        <v>#REF!</v>
      </c>
      <c r="Q68" s="227" t="e">
        <f>IF(#REF!="","",#REF!)</f>
        <v>#REF!</v>
      </c>
      <c r="R68" s="227" t="e">
        <f>IF(#REF!="","",#REF!)</f>
        <v>#REF!</v>
      </c>
      <c r="S68" s="227" t="e">
        <f>IF(#REF!="","",#REF!)</f>
        <v>#REF!</v>
      </c>
      <c r="T68" s="227" t="e">
        <f>IF(#REF!="","",#REF!)</f>
        <v>#REF!</v>
      </c>
      <c r="U68" s="227" t="e">
        <f>IF(#REF!="","",#REF!)</f>
        <v>#REF!</v>
      </c>
      <c r="V68" s="227" t="e">
        <f>IF(#REF!="","",#REF!)</f>
        <v>#REF!</v>
      </c>
      <c r="W68" s="227" t="e">
        <f>IF(#REF!="","",#REF!)</f>
        <v>#REF!</v>
      </c>
      <c r="X68" s="227" t="e">
        <f>IF(#REF!="","",#REF!)</f>
        <v>#REF!</v>
      </c>
      <c r="Y68" s="227" t="e">
        <f>IF(#REF!="","",#REF!)</f>
        <v>#REF!</v>
      </c>
      <c r="Z68" s="227" t="e">
        <f>IF(#REF!="","",#REF!)</f>
        <v>#REF!</v>
      </c>
      <c r="AA68" s="227" t="e">
        <f>IF(#REF!="","",#REF!)</f>
        <v>#REF!</v>
      </c>
      <c r="AB68" s="227" t="e">
        <f>IF(#REF!="","",#REF!)</f>
        <v>#REF!</v>
      </c>
      <c r="AC68" s="227" t="e">
        <f>IF(#REF!="","",#REF!)</f>
        <v>#REF!</v>
      </c>
      <c r="AD68" s="227" t="e">
        <f>IF(#REF!="","",#REF!)</f>
        <v>#REF!</v>
      </c>
      <c r="AE68" s="227" t="e">
        <f>IF(#REF!="","",#REF!)</f>
        <v>#REF!</v>
      </c>
      <c r="AF68" s="227" t="e">
        <f>IF(#REF!="","",#REF!)</f>
        <v>#REF!</v>
      </c>
      <c r="AG68" s="227" t="e">
        <f>IF(#REF!="","",#REF!)</f>
        <v>#REF!</v>
      </c>
      <c r="AH68" s="227" t="e">
        <f>IF(#REF!="","",#REF!)</f>
        <v>#REF!</v>
      </c>
      <c r="AI68" s="227" t="e">
        <f>IF(#REF!="","",#REF!)</f>
        <v>#REF!</v>
      </c>
      <c r="AJ68" s="227" t="e">
        <f>IF(#REF!="","",#REF!)</f>
        <v>#REF!</v>
      </c>
      <c r="AK68" s="227" t="e">
        <f>IF(#REF!="","",#REF!)</f>
        <v>#REF!</v>
      </c>
      <c r="AL68" s="227" t="e">
        <f>IF(#REF!="","",#REF!)</f>
        <v>#REF!</v>
      </c>
      <c r="AM68" s="227" t="e">
        <f>IF(#REF!="","",#REF!)</f>
        <v>#REF!</v>
      </c>
      <c r="AN68" s="227" t="e">
        <f>IF(#REF!="","",#REF!)</f>
        <v>#REF!</v>
      </c>
      <c r="AO68" s="227" t="e">
        <f>IF(#REF!="","",#REF!)</f>
        <v>#REF!</v>
      </c>
      <c r="AP68" s="227" t="e">
        <f>IF(#REF!="","",#REF!)</f>
        <v>#REF!</v>
      </c>
      <c r="AQ68" s="227" t="e">
        <f>IF(#REF!="","",#REF!)</f>
        <v>#REF!</v>
      </c>
      <c r="AR68" s="227" t="e">
        <f>IF(#REF!="","",#REF!)</f>
        <v>#REF!</v>
      </c>
      <c r="AS68" s="227" t="e">
        <f>IF(#REF!="","",#REF!)</f>
        <v>#REF!</v>
      </c>
      <c r="AT68" s="227" t="e">
        <f>IF(#REF!="","",#REF!)</f>
        <v>#REF!</v>
      </c>
      <c r="AU68" s="29"/>
      <c r="AV68" s="60"/>
      <c r="AW68" s="60"/>
      <c r="AX68" s="60"/>
      <c r="AY68" s="60"/>
      <c r="AZ68" s="60"/>
      <c r="BA68" s="60"/>
    </row>
    <row r="69" spans="1:65" s="61" customFormat="1" ht="12.75" customHeight="1">
      <c r="A69" s="29"/>
      <c r="B69" s="29"/>
      <c r="C69" s="66" t="s">
        <v>42</v>
      </c>
      <c r="D69" s="29"/>
      <c r="E69" s="29"/>
      <c r="F69" s="29"/>
      <c r="G69" s="29"/>
      <c r="H69" s="29"/>
      <c r="I69" s="29"/>
      <c r="J69" s="29"/>
      <c r="K69" s="29"/>
      <c r="L69" s="29"/>
      <c r="M69" s="29"/>
      <c r="N69" s="70">
        <f>報告書!N69</f>
        <v>0</v>
      </c>
      <c r="O69" s="29" t="s">
        <v>346</v>
      </c>
      <c r="P69" s="29"/>
      <c r="Q69" s="233" t="str">
        <f>IF(報告書!Q69="","",報告書!Q69)</f>
        <v/>
      </c>
      <c r="R69" s="233"/>
      <c r="S69" s="233" t="str">
        <f>IF(報告書!S69="","",報告書!S69)</f>
        <v/>
      </c>
      <c r="T69" s="233"/>
      <c r="U69" s="71" t="s">
        <v>196</v>
      </c>
      <c r="V69" s="233" t="str">
        <f>IF(報告書!V69="","",報告書!V69)</f>
        <v/>
      </c>
      <c r="W69" s="233"/>
      <c r="X69" s="29" t="s">
        <v>213</v>
      </c>
      <c r="Y69" s="29"/>
      <c r="Z69" s="29"/>
      <c r="AA69" s="29"/>
      <c r="AB69" s="29"/>
      <c r="AC69" s="29"/>
      <c r="AD69" s="29"/>
      <c r="AE69" s="29"/>
      <c r="AF69" s="29"/>
      <c r="AG69" s="70">
        <f>報告書!AG69</f>
        <v>0</v>
      </c>
      <c r="AH69" s="29" t="s">
        <v>214</v>
      </c>
      <c r="AI69" s="29"/>
      <c r="AJ69" s="29"/>
      <c r="AK69" s="29"/>
      <c r="AL69" s="29"/>
      <c r="AM69" s="29"/>
      <c r="AN69" s="29"/>
      <c r="AO69" s="29"/>
      <c r="AP69" s="29"/>
      <c r="AQ69" s="29"/>
      <c r="AR69" s="29"/>
      <c r="AS69" s="29"/>
      <c r="AT69" s="29"/>
      <c r="AU69" s="29"/>
      <c r="AV69" s="60"/>
      <c r="AW69" s="60"/>
      <c r="AX69" s="60"/>
      <c r="AY69" s="60"/>
      <c r="AZ69" s="60"/>
      <c r="BA69" s="60"/>
    </row>
    <row r="70" spans="1:65" s="61" customFormat="1" ht="12.75" customHeight="1">
      <c r="A70" s="29"/>
      <c r="B70" s="29"/>
      <c r="C70" s="66" t="s">
        <v>43</v>
      </c>
      <c r="D70" s="29"/>
      <c r="E70" s="29"/>
      <c r="F70" s="29"/>
      <c r="G70" s="29"/>
      <c r="H70" s="29"/>
      <c r="I70" s="29"/>
      <c r="J70" s="29"/>
      <c r="K70" s="29"/>
      <c r="L70" s="29"/>
      <c r="M70" s="29"/>
      <c r="N70" s="227" t="str">
        <f>IF(報告書!N70="","",報告書!N70)</f>
        <v/>
      </c>
      <c r="O70" s="227" t="e">
        <f>IF(#REF!="","",#REF!)</f>
        <v>#REF!</v>
      </c>
      <c r="P70" s="227" t="e">
        <f>IF(#REF!="","",#REF!)</f>
        <v>#REF!</v>
      </c>
      <c r="Q70" s="227" t="e">
        <f>IF(#REF!="","",#REF!)</f>
        <v>#REF!</v>
      </c>
      <c r="R70" s="227" t="e">
        <f>IF(#REF!="","",#REF!)</f>
        <v>#REF!</v>
      </c>
      <c r="S70" s="227" t="e">
        <f>IF(#REF!="","",#REF!)</f>
        <v>#REF!</v>
      </c>
      <c r="T70" s="227" t="e">
        <f>IF(#REF!="","",#REF!)</f>
        <v>#REF!</v>
      </c>
      <c r="U70" s="227" t="e">
        <f>IF(#REF!="","",#REF!)</f>
        <v>#REF!</v>
      </c>
      <c r="V70" s="227" t="e">
        <f>IF(#REF!="","",#REF!)</f>
        <v>#REF!</v>
      </c>
      <c r="W70" s="227" t="e">
        <f>IF(#REF!="","",#REF!)</f>
        <v>#REF!</v>
      </c>
      <c r="X70" s="227" t="e">
        <f>IF(#REF!="","",#REF!)</f>
        <v>#REF!</v>
      </c>
      <c r="Y70" s="227" t="e">
        <f>IF(#REF!="","",#REF!)</f>
        <v>#REF!</v>
      </c>
      <c r="Z70" s="227" t="e">
        <f>IF(#REF!="","",#REF!)</f>
        <v>#REF!</v>
      </c>
      <c r="AA70" s="227" t="e">
        <f>IF(#REF!="","",#REF!)</f>
        <v>#REF!</v>
      </c>
      <c r="AB70" s="227" t="e">
        <f>IF(#REF!="","",#REF!)</f>
        <v>#REF!</v>
      </c>
      <c r="AC70" s="227" t="e">
        <f>IF(#REF!="","",#REF!)</f>
        <v>#REF!</v>
      </c>
      <c r="AD70" s="227" t="e">
        <f>IF(#REF!="","",#REF!)</f>
        <v>#REF!</v>
      </c>
      <c r="AE70" s="227" t="e">
        <f>IF(#REF!="","",#REF!)</f>
        <v>#REF!</v>
      </c>
      <c r="AF70" s="227" t="e">
        <f>IF(#REF!="","",#REF!)</f>
        <v>#REF!</v>
      </c>
      <c r="AG70" s="227" t="e">
        <f>IF(#REF!="","",#REF!)</f>
        <v>#REF!</v>
      </c>
      <c r="AH70" s="227" t="e">
        <f>IF(#REF!="","",#REF!)</f>
        <v>#REF!</v>
      </c>
      <c r="AI70" s="227" t="e">
        <f>IF(#REF!="","",#REF!)</f>
        <v>#REF!</v>
      </c>
      <c r="AJ70" s="227" t="e">
        <f>IF(#REF!="","",#REF!)</f>
        <v>#REF!</v>
      </c>
      <c r="AK70" s="227" t="e">
        <f>IF(#REF!="","",#REF!)</f>
        <v>#REF!</v>
      </c>
      <c r="AL70" s="227" t="e">
        <f>IF(#REF!="","",#REF!)</f>
        <v>#REF!</v>
      </c>
      <c r="AM70" s="227" t="e">
        <f>IF(#REF!="","",#REF!)</f>
        <v>#REF!</v>
      </c>
      <c r="AN70" s="227" t="e">
        <f>IF(#REF!="","",#REF!)</f>
        <v>#REF!</v>
      </c>
      <c r="AO70" s="227" t="e">
        <f>IF(#REF!="","",#REF!)</f>
        <v>#REF!</v>
      </c>
      <c r="AP70" s="227" t="e">
        <f>IF(#REF!="","",#REF!)</f>
        <v>#REF!</v>
      </c>
      <c r="AQ70" s="227" t="e">
        <f>IF(#REF!="","",#REF!)</f>
        <v>#REF!</v>
      </c>
      <c r="AR70" s="227" t="e">
        <f>IF(#REF!="","",#REF!)</f>
        <v>#REF!</v>
      </c>
      <c r="AS70" s="227" t="e">
        <f>IF(#REF!="","",#REF!)</f>
        <v>#REF!</v>
      </c>
      <c r="AT70" s="227" t="e">
        <f>IF(#REF!="","",#REF!)</f>
        <v>#REF!</v>
      </c>
      <c r="AU70" s="29"/>
      <c r="AV70" s="60"/>
      <c r="AW70" s="60"/>
      <c r="AX70" s="60"/>
      <c r="AY70" s="60"/>
      <c r="AZ70" s="60"/>
      <c r="BA70" s="102"/>
    </row>
    <row r="71" spans="1:65" s="61" customFormat="1" ht="12.75" hidden="1" customHeight="1">
      <c r="A71" s="29"/>
      <c r="B71" s="29"/>
      <c r="C71" s="66"/>
      <c r="D71" s="29"/>
      <c r="E71" s="29"/>
      <c r="F71" s="29"/>
      <c r="G71" s="29"/>
      <c r="H71" s="29"/>
      <c r="I71" s="29"/>
      <c r="J71" s="29"/>
      <c r="K71" s="29"/>
      <c r="L71" s="29"/>
      <c r="M71" s="29"/>
      <c r="N71" s="227" t="str">
        <f>IF(報告書!N71="","",報告書!N71)</f>
        <v/>
      </c>
      <c r="O71" s="227" t="e">
        <f>IF(#REF!="","",#REF!)</f>
        <v>#REF!</v>
      </c>
      <c r="P71" s="227" t="e">
        <f>IF(#REF!="","",#REF!)</f>
        <v>#REF!</v>
      </c>
      <c r="Q71" s="227" t="e">
        <f>IF(#REF!="","",#REF!)</f>
        <v>#REF!</v>
      </c>
      <c r="R71" s="227" t="e">
        <f>IF(#REF!="","",#REF!)</f>
        <v>#REF!</v>
      </c>
      <c r="S71" s="227" t="e">
        <f>IF(#REF!="","",#REF!)</f>
        <v>#REF!</v>
      </c>
      <c r="T71" s="227" t="e">
        <f>IF(#REF!="","",#REF!)</f>
        <v>#REF!</v>
      </c>
      <c r="U71" s="227" t="e">
        <f>IF(#REF!="","",#REF!)</f>
        <v>#REF!</v>
      </c>
      <c r="V71" s="227" t="e">
        <f>IF(#REF!="","",#REF!)</f>
        <v>#REF!</v>
      </c>
      <c r="W71" s="227" t="e">
        <f>IF(#REF!="","",#REF!)</f>
        <v>#REF!</v>
      </c>
      <c r="X71" s="227" t="e">
        <f>IF(#REF!="","",#REF!)</f>
        <v>#REF!</v>
      </c>
      <c r="Y71" s="227" t="e">
        <f>IF(#REF!="","",#REF!)</f>
        <v>#REF!</v>
      </c>
      <c r="Z71" s="227" t="e">
        <f>IF(#REF!="","",#REF!)</f>
        <v>#REF!</v>
      </c>
      <c r="AA71" s="227" t="e">
        <f>IF(#REF!="","",#REF!)</f>
        <v>#REF!</v>
      </c>
      <c r="AB71" s="227" t="e">
        <f>IF(#REF!="","",#REF!)</f>
        <v>#REF!</v>
      </c>
      <c r="AC71" s="227" t="e">
        <f>IF(#REF!="","",#REF!)</f>
        <v>#REF!</v>
      </c>
      <c r="AD71" s="227" t="e">
        <f>IF(#REF!="","",#REF!)</f>
        <v>#REF!</v>
      </c>
      <c r="AE71" s="227" t="e">
        <f>IF(#REF!="","",#REF!)</f>
        <v>#REF!</v>
      </c>
      <c r="AF71" s="227" t="e">
        <f>IF(#REF!="","",#REF!)</f>
        <v>#REF!</v>
      </c>
      <c r="AG71" s="227" t="e">
        <f>IF(#REF!="","",#REF!)</f>
        <v>#REF!</v>
      </c>
      <c r="AH71" s="227" t="e">
        <f>IF(#REF!="","",#REF!)</f>
        <v>#REF!</v>
      </c>
      <c r="AI71" s="227" t="e">
        <f>IF(#REF!="","",#REF!)</f>
        <v>#REF!</v>
      </c>
      <c r="AJ71" s="227" t="e">
        <f>IF(#REF!="","",#REF!)</f>
        <v>#REF!</v>
      </c>
      <c r="AK71" s="227" t="e">
        <f>IF(#REF!="","",#REF!)</f>
        <v>#REF!</v>
      </c>
      <c r="AL71" s="227" t="e">
        <f>IF(#REF!="","",#REF!)</f>
        <v>#REF!</v>
      </c>
      <c r="AM71" s="227" t="e">
        <f>IF(#REF!="","",#REF!)</f>
        <v>#REF!</v>
      </c>
      <c r="AN71" s="227" t="e">
        <f>IF(#REF!="","",#REF!)</f>
        <v>#REF!</v>
      </c>
      <c r="AO71" s="227" t="e">
        <f>IF(#REF!="","",#REF!)</f>
        <v>#REF!</v>
      </c>
      <c r="AP71" s="227" t="e">
        <f>IF(#REF!="","",#REF!)</f>
        <v>#REF!</v>
      </c>
      <c r="AQ71" s="227" t="e">
        <f>IF(#REF!="","",#REF!)</f>
        <v>#REF!</v>
      </c>
      <c r="AR71" s="227" t="e">
        <f>IF(#REF!="","",#REF!)</f>
        <v>#REF!</v>
      </c>
      <c r="AS71" s="227" t="e">
        <f>IF(#REF!="","",#REF!)</f>
        <v>#REF!</v>
      </c>
      <c r="AT71" s="227" t="e">
        <f>IF(#REF!="","",#REF!)</f>
        <v>#REF!</v>
      </c>
      <c r="AU71" s="29"/>
      <c r="AV71" s="60"/>
      <c r="AW71" s="60"/>
      <c r="AX71" s="60"/>
      <c r="AY71" s="60"/>
      <c r="AZ71" s="60"/>
      <c r="BA71" s="60"/>
    </row>
    <row r="72" spans="1:65" s="61" customFormat="1" ht="12.75" hidden="1" customHeight="1">
      <c r="A72" s="29"/>
      <c r="B72" s="29"/>
      <c r="C72" s="66"/>
      <c r="D72" s="29"/>
      <c r="E72" s="29"/>
      <c r="F72" s="29"/>
      <c r="G72" s="29"/>
      <c r="H72" s="29"/>
      <c r="I72" s="29"/>
      <c r="J72" s="29"/>
      <c r="K72" s="29"/>
      <c r="L72" s="29"/>
      <c r="M72" s="29"/>
      <c r="N72" s="227" t="str">
        <f>IF(報告書!N72="","",報告書!N72)</f>
        <v/>
      </c>
      <c r="O72" s="227" t="e">
        <f>IF(#REF!="","",#REF!)</f>
        <v>#REF!</v>
      </c>
      <c r="P72" s="227" t="e">
        <f>IF(#REF!="","",#REF!)</f>
        <v>#REF!</v>
      </c>
      <c r="Q72" s="227" t="e">
        <f>IF(#REF!="","",#REF!)</f>
        <v>#REF!</v>
      </c>
      <c r="R72" s="227" t="e">
        <f>IF(#REF!="","",#REF!)</f>
        <v>#REF!</v>
      </c>
      <c r="S72" s="227" t="e">
        <f>IF(#REF!="","",#REF!)</f>
        <v>#REF!</v>
      </c>
      <c r="T72" s="227" t="e">
        <f>IF(#REF!="","",#REF!)</f>
        <v>#REF!</v>
      </c>
      <c r="U72" s="227" t="e">
        <f>IF(#REF!="","",#REF!)</f>
        <v>#REF!</v>
      </c>
      <c r="V72" s="227" t="e">
        <f>IF(#REF!="","",#REF!)</f>
        <v>#REF!</v>
      </c>
      <c r="W72" s="227" t="e">
        <f>IF(#REF!="","",#REF!)</f>
        <v>#REF!</v>
      </c>
      <c r="X72" s="227" t="e">
        <f>IF(#REF!="","",#REF!)</f>
        <v>#REF!</v>
      </c>
      <c r="Y72" s="227" t="e">
        <f>IF(#REF!="","",#REF!)</f>
        <v>#REF!</v>
      </c>
      <c r="Z72" s="227" t="e">
        <f>IF(#REF!="","",#REF!)</f>
        <v>#REF!</v>
      </c>
      <c r="AA72" s="227" t="e">
        <f>IF(#REF!="","",#REF!)</f>
        <v>#REF!</v>
      </c>
      <c r="AB72" s="227" t="e">
        <f>IF(#REF!="","",#REF!)</f>
        <v>#REF!</v>
      </c>
      <c r="AC72" s="227" t="e">
        <f>IF(#REF!="","",#REF!)</f>
        <v>#REF!</v>
      </c>
      <c r="AD72" s="227" t="e">
        <f>IF(#REF!="","",#REF!)</f>
        <v>#REF!</v>
      </c>
      <c r="AE72" s="227" t="e">
        <f>IF(#REF!="","",#REF!)</f>
        <v>#REF!</v>
      </c>
      <c r="AF72" s="227" t="e">
        <f>IF(#REF!="","",#REF!)</f>
        <v>#REF!</v>
      </c>
      <c r="AG72" s="227" t="e">
        <f>IF(#REF!="","",#REF!)</f>
        <v>#REF!</v>
      </c>
      <c r="AH72" s="227" t="e">
        <f>IF(#REF!="","",#REF!)</f>
        <v>#REF!</v>
      </c>
      <c r="AI72" s="227" t="e">
        <f>IF(#REF!="","",#REF!)</f>
        <v>#REF!</v>
      </c>
      <c r="AJ72" s="227" t="e">
        <f>IF(#REF!="","",#REF!)</f>
        <v>#REF!</v>
      </c>
      <c r="AK72" s="227" t="e">
        <f>IF(#REF!="","",#REF!)</f>
        <v>#REF!</v>
      </c>
      <c r="AL72" s="227" t="e">
        <f>IF(#REF!="","",#REF!)</f>
        <v>#REF!</v>
      </c>
      <c r="AM72" s="227" t="e">
        <f>IF(#REF!="","",#REF!)</f>
        <v>#REF!</v>
      </c>
      <c r="AN72" s="227" t="e">
        <f>IF(#REF!="","",#REF!)</f>
        <v>#REF!</v>
      </c>
      <c r="AO72" s="227" t="e">
        <f>IF(#REF!="","",#REF!)</f>
        <v>#REF!</v>
      </c>
      <c r="AP72" s="227" t="e">
        <f>IF(#REF!="","",#REF!)</f>
        <v>#REF!</v>
      </c>
      <c r="AQ72" s="227" t="e">
        <f>IF(#REF!="","",#REF!)</f>
        <v>#REF!</v>
      </c>
      <c r="AR72" s="227" t="e">
        <f>IF(#REF!="","",#REF!)</f>
        <v>#REF!</v>
      </c>
      <c r="AS72" s="227" t="e">
        <f>IF(#REF!="","",#REF!)</f>
        <v>#REF!</v>
      </c>
      <c r="AT72" s="227" t="e">
        <f>IF(#REF!="","",#REF!)</f>
        <v>#REF!</v>
      </c>
      <c r="AU72" s="29"/>
      <c r="AV72" s="60"/>
      <c r="AW72" s="60"/>
      <c r="AX72" s="60"/>
      <c r="AY72" s="60"/>
      <c r="AZ72" s="60"/>
      <c r="BA72" s="60"/>
    </row>
    <row r="73" spans="1:65" s="61" customFormat="1" ht="12.75" hidden="1" customHeight="1">
      <c r="A73" s="29"/>
      <c r="B73" s="29"/>
      <c r="C73" s="66"/>
      <c r="D73" s="29"/>
      <c r="E73" s="29"/>
      <c r="F73" s="29"/>
      <c r="G73" s="29"/>
      <c r="H73" s="29"/>
      <c r="I73" s="29"/>
      <c r="J73" s="29"/>
      <c r="K73" s="29"/>
      <c r="L73" s="29"/>
      <c r="M73" s="29"/>
      <c r="N73" s="227" t="str">
        <f>IF(報告書!N73="","",報告書!N73)</f>
        <v/>
      </c>
      <c r="O73" s="227" t="e">
        <f>IF(#REF!="","",#REF!)</f>
        <v>#REF!</v>
      </c>
      <c r="P73" s="227" t="e">
        <f>IF(#REF!="","",#REF!)</f>
        <v>#REF!</v>
      </c>
      <c r="Q73" s="227" t="e">
        <f>IF(#REF!="","",#REF!)</f>
        <v>#REF!</v>
      </c>
      <c r="R73" s="227" t="e">
        <f>IF(#REF!="","",#REF!)</f>
        <v>#REF!</v>
      </c>
      <c r="S73" s="227" t="e">
        <f>IF(#REF!="","",#REF!)</f>
        <v>#REF!</v>
      </c>
      <c r="T73" s="227" t="e">
        <f>IF(#REF!="","",#REF!)</f>
        <v>#REF!</v>
      </c>
      <c r="U73" s="227" t="e">
        <f>IF(#REF!="","",#REF!)</f>
        <v>#REF!</v>
      </c>
      <c r="V73" s="227" t="e">
        <f>IF(#REF!="","",#REF!)</f>
        <v>#REF!</v>
      </c>
      <c r="W73" s="227" t="e">
        <f>IF(#REF!="","",#REF!)</f>
        <v>#REF!</v>
      </c>
      <c r="X73" s="227" t="e">
        <f>IF(#REF!="","",#REF!)</f>
        <v>#REF!</v>
      </c>
      <c r="Y73" s="227" t="e">
        <f>IF(#REF!="","",#REF!)</f>
        <v>#REF!</v>
      </c>
      <c r="Z73" s="227" t="e">
        <f>IF(#REF!="","",#REF!)</f>
        <v>#REF!</v>
      </c>
      <c r="AA73" s="227" t="e">
        <f>IF(#REF!="","",#REF!)</f>
        <v>#REF!</v>
      </c>
      <c r="AB73" s="227" t="e">
        <f>IF(#REF!="","",#REF!)</f>
        <v>#REF!</v>
      </c>
      <c r="AC73" s="227" t="e">
        <f>IF(#REF!="","",#REF!)</f>
        <v>#REF!</v>
      </c>
      <c r="AD73" s="227" t="e">
        <f>IF(#REF!="","",#REF!)</f>
        <v>#REF!</v>
      </c>
      <c r="AE73" s="227" t="e">
        <f>IF(#REF!="","",#REF!)</f>
        <v>#REF!</v>
      </c>
      <c r="AF73" s="227" t="e">
        <f>IF(#REF!="","",#REF!)</f>
        <v>#REF!</v>
      </c>
      <c r="AG73" s="227" t="e">
        <f>IF(#REF!="","",#REF!)</f>
        <v>#REF!</v>
      </c>
      <c r="AH73" s="227" t="e">
        <f>IF(#REF!="","",#REF!)</f>
        <v>#REF!</v>
      </c>
      <c r="AI73" s="227" t="e">
        <f>IF(#REF!="","",#REF!)</f>
        <v>#REF!</v>
      </c>
      <c r="AJ73" s="227" t="e">
        <f>IF(#REF!="","",#REF!)</f>
        <v>#REF!</v>
      </c>
      <c r="AK73" s="227" t="e">
        <f>IF(#REF!="","",#REF!)</f>
        <v>#REF!</v>
      </c>
      <c r="AL73" s="227" t="e">
        <f>IF(#REF!="","",#REF!)</f>
        <v>#REF!</v>
      </c>
      <c r="AM73" s="227" t="e">
        <f>IF(#REF!="","",#REF!)</f>
        <v>#REF!</v>
      </c>
      <c r="AN73" s="227" t="e">
        <f>IF(#REF!="","",#REF!)</f>
        <v>#REF!</v>
      </c>
      <c r="AO73" s="227" t="e">
        <f>IF(#REF!="","",#REF!)</f>
        <v>#REF!</v>
      </c>
      <c r="AP73" s="227" t="e">
        <f>IF(#REF!="","",#REF!)</f>
        <v>#REF!</v>
      </c>
      <c r="AQ73" s="227" t="e">
        <f>IF(#REF!="","",#REF!)</f>
        <v>#REF!</v>
      </c>
      <c r="AR73" s="227" t="e">
        <f>IF(#REF!="","",#REF!)</f>
        <v>#REF!</v>
      </c>
      <c r="AS73" s="227" t="e">
        <f>IF(#REF!="","",#REF!)</f>
        <v>#REF!</v>
      </c>
      <c r="AT73" s="227" t="e">
        <f>IF(#REF!="","",#REF!)</f>
        <v>#REF!</v>
      </c>
      <c r="AU73" s="29"/>
      <c r="AV73" s="60"/>
      <c r="AW73" s="60"/>
      <c r="AX73" s="60"/>
      <c r="AY73" s="60"/>
      <c r="AZ73" s="60"/>
      <c r="BA73" s="60"/>
    </row>
    <row r="74" spans="1:65" s="61" customFormat="1" ht="12.75" hidden="1" customHeight="1">
      <c r="A74" s="29"/>
      <c r="B74" s="29"/>
      <c r="C74" s="66"/>
      <c r="D74" s="29"/>
      <c r="E74" s="29"/>
      <c r="F74" s="29"/>
      <c r="G74" s="29"/>
      <c r="H74" s="29"/>
      <c r="I74" s="29"/>
      <c r="J74" s="29"/>
      <c r="K74" s="29"/>
      <c r="L74" s="29"/>
      <c r="M74" s="29"/>
      <c r="N74" s="227" t="str">
        <f>IF(報告書!N74="","",報告書!N74)</f>
        <v/>
      </c>
      <c r="O74" s="227" t="e">
        <f>IF(#REF!="","",#REF!)</f>
        <v>#REF!</v>
      </c>
      <c r="P74" s="227" t="e">
        <f>IF(#REF!="","",#REF!)</f>
        <v>#REF!</v>
      </c>
      <c r="Q74" s="227" t="e">
        <f>IF(#REF!="","",#REF!)</f>
        <v>#REF!</v>
      </c>
      <c r="R74" s="227" t="e">
        <f>IF(#REF!="","",#REF!)</f>
        <v>#REF!</v>
      </c>
      <c r="S74" s="227" t="e">
        <f>IF(#REF!="","",#REF!)</f>
        <v>#REF!</v>
      </c>
      <c r="T74" s="227" t="e">
        <f>IF(#REF!="","",#REF!)</f>
        <v>#REF!</v>
      </c>
      <c r="U74" s="227" t="e">
        <f>IF(#REF!="","",#REF!)</f>
        <v>#REF!</v>
      </c>
      <c r="V74" s="227" t="e">
        <f>IF(#REF!="","",#REF!)</f>
        <v>#REF!</v>
      </c>
      <c r="W74" s="227" t="e">
        <f>IF(#REF!="","",#REF!)</f>
        <v>#REF!</v>
      </c>
      <c r="X74" s="227" t="e">
        <f>IF(#REF!="","",#REF!)</f>
        <v>#REF!</v>
      </c>
      <c r="Y74" s="227" t="e">
        <f>IF(#REF!="","",#REF!)</f>
        <v>#REF!</v>
      </c>
      <c r="Z74" s="227" t="e">
        <f>IF(#REF!="","",#REF!)</f>
        <v>#REF!</v>
      </c>
      <c r="AA74" s="227" t="e">
        <f>IF(#REF!="","",#REF!)</f>
        <v>#REF!</v>
      </c>
      <c r="AB74" s="227" t="e">
        <f>IF(#REF!="","",#REF!)</f>
        <v>#REF!</v>
      </c>
      <c r="AC74" s="227" t="e">
        <f>IF(#REF!="","",#REF!)</f>
        <v>#REF!</v>
      </c>
      <c r="AD74" s="227" t="e">
        <f>IF(#REF!="","",#REF!)</f>
        <v>#REF!</v>
      </c>
      <c r="AE74" s="227" t="e">
        <f>IF(#REF!="","",#REF!)</f>
        <v>#REF!</v>
      </c>
      <c r="AF74" s="227" t="e">
        <f>IF(#REF!="","",#REF!)</f>
        <v>#REF!</v>
      </c>
      <c r="AG74" s="227" t="e">
        <f>IF(#REF!="","",#REF!)</f>
        <v>#REF!</v>
      </c>
      <c r="AH74" s="227" t="e">
        <f>IF(#REF!="","",#REF!)</f>
        <v>#REF!</v>
      </c>
      <c r="AI74" s="227" t="e">
        <f>IF(#REF!="","",#REF!)</f>
        <v>#REF!</v>
      </c>
      <c r="AJ74" s="227" t="e">
        <f>IF(#REF!="","",#REF!)</f>
        <v>#REF!</v>
      </c>
      <c r="AK74" s="227" t="e">
        <f>IF(#REF!="","",#REF!)</f>
        <v>#REF!</v>
      </c>
      <c r="AL74" s="227" t="e">
        <f>IF(#REF!="","",#REF!)</f>
        <v>#REF!</v>
      </c>
      <c r="AM74" s="227" t="e">
        <f>IF(#REF!="","",#REF!)</f>
        <v>#REF!</v>
      </c>
      <c r="AN74" s="227" t="e">
        <f>IF(#REF!="","",#REF!)</f>
        <v>#REF!</v>
      </c>
      <c r="AO74" s="227" t="e">
        <f>IF(#REF!="","",#REF!)</f>
        <v>#REF!</v>
      </c>
      <c r="AP74" s="227" t="e">
        <f>IF(#REF!="","",#REF!)</f>
        <v>#REF!</v>
      </c>
      <c r="AQ74" s="227" t="e">
        <f>IF(#REF!="","",#REF!)</f>
        <v>#REF!</v>
      </c>
      <c r="AR74" s="227" t="e">
        <f>IF(#REF!="","",#REF!)</f>
        <v>#REF!</v>
      </c>
      <c r="AS74" s="227" t="e">
        <f>IF(#REF!="","",#REF!)</f>
        <v>#REF!</v>
      </c>
      <c r="AT74" s="227" t="e">
        <f>IF(#REF!="","",#REF!)</f>
        <v>#REF!</v>
      </c>
      <c r="AU74" s="29"/>
      <c r="AV74" s="60"/>
      <c r="AW74" s="60"/>
      <c r="AX74" s="60"/>
      <c r="AY74" s="60"/>
      <c r="AZ74" s="60"/>
      <c r="BA74" s="60"/>
    </row>
    <row r="75" spans="1:65" s="61" customFormat="1" ht="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60"/>
      <c r="AW75" s="60"/>
      <c r="AX75" s="60"/>
      <c r="AY75" s="60"/>
      <c r="AZ75" s="60"/>
      <c r="BA75" s="60"/>
    </row>
    <row r="76" spans="1:65" s="61" customFormat="1" ht="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60"/>
      <c r="AW76" s="60"/>
      <c r="AX76" s="60"/>
      <c r="AY76" s="60"/>
      <c r="AZ76" s="60"/>
      <c r="BA76" s="60"/>
    </row>
    <row r="77" spans="1:65" s="61" customFormat="1" ht="12.75" customHeight="1">
      <c r="A77" s="29"/>
      <c r="B77" s="66" t="s">
        <v>125</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60"/>
      <c r="AW77" s="60"/>
      <c r="AX77" s="60"/>
      <c r="AY77" s="60"/>
      <c r="AZ77" s="60"/>
      <c r="BA77" s="60"/>
      <c r="BF77" s="72" t="s">
        <v>173</v>
      </c>
      <c r="BG77" s="72" t="s">
        <v>174</v>
      </c>
      <c r="BH77" s="72" t="s">
        <v>175</v>
      </c>
      <c r="BI77" s="72" t="s">
        <v>176</v>
      </c>
      <c r="BJ77" s="72" t="s">
        <v>177</v>
      </c>
      <c r="BK77" s="72" t="s">
        <v>178</v>
      </c>
      <c r="BL77" s="72" t="s">
        <v>179</v>
      </c>
      <c r="BM77" s="72" t="s">
        <v>180</v>
      </c>
    </row>
    <row r="78" spans="1:65" s="61" customFormat="1" ht="12.75" customHeight="1">
      <c r="A78" s="29"/>
      <c r="B78" s="29"/>
      <c r="C78" s="66" t="s">
        <v>96</v>
      </c>
      <c r="D78" s="29"/>
      <c r="E78" s="29"/>
      <c r="F78" s="29"/>
      <c r="G78" s="29"/>
      <c r="H78" s="29"/>
      <c r="I78" s="29"/>
      <c r="J78" s="29"/>
      <c r="K78" s="29"/>
      <c r="L78" s="73" t="str">
        <f>BF94</f>
        <v/>
      </c>
      <c r="M78" s="29" t="s">
        <v>211</v>
      </c>
      <c r="N78" s="29"/>
      <c r="O78" s="73" t="str">
        <f>BG94</f>
        <v/>
      </c>
      <c r="P78" s="29" t="s">
        <v>214</v>
      </c>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60"/>
      <c r="AW78" s="60"/>
      <c r="AX78" s="60"/>
      <c r="AY78" s="60"/>
      <c r="AZ78" s="60"/>
      <c r="BA78" s="60"/>
      <c r="BE78" s="61" t="s">
        <v>170</v>
      </c>
      <c r="BF78" s="61">
        <f>報告書!L199</f>
        <v>0</v>
      </c>
      <c r="BG78" s="61">
        <f>報告書!O199</f>
        <v>0</v>
      </c>
      <c r="BH78" s="61">
        <f>報告書!L276</f>
        <v>0</v>
      </c>
      <c r="BI78" s="61">
        <f>報告書!O276</f>
        <v>0</v>
      </c>
      <c r="BJ78" s="61">
        <f>報告書!L357</f>
        <v>0</v>
      </c>
      <c r="BK78" s="61">
        <f>報告書!O357</f>
        <v>0</v>
      </c>
      <c r="BL78" s="61">
        <f>報告書!L437</f>
        <v>0</v>
      </c>
      <c r="BM78" s="61">
        <f>報告書!O437</f>
        <v>0</v>
      </c>
    </row>
    <row r="79" spans="1:65" s="61" customFormat="1" ht="12.75" customHeight="1">
      <c r="A79" s="29"/>
      <c r="B79" s="29"/>
      <c r="C79" s="66" t="s">
        <v>97</v>
      </c>
      <c r="D79" s="29"/>
      <c r="E79" s="29"/>
      <c r="F79" s="29"/>
      <c r="G79" s="29"/>
      <c r="H79" s="29"/>
      <c r="I79" s="29"/>
      <c r="J79" s="29"/>
      <c r="K79" s="29"/>
      <c r="L79" s="73" t="str">
        <f>BF95</f>
        <v/>
      </c>
      <c r="M79" s="29" t="s">
        <v>211</v>
      </c>
      <c r="N79" s="29"/>
      <c r="O79" s="73" t="str">
        <f>BG95</f>
        <v/>
      </c>
      <c r="P79" s="29" t="s">
        <v>214</v>
      </c>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60"/>
      <c r="AW79" s="60"/>
      <c r="AX79" s="60"/>
      <c r="AY79" s="60"/>
      <c r="AZ79" s="60"/>
      <c r="BA79" s="60"/>
      <c r="BE79" s="61" t="s">
        <v>171</v>
      </c>
      <c r="BF79" s="61">
        <f>報告書!L200</f>
        <v>0</v>
      </c>
      <c r="BG79" s="61">
        <f>報告書!O200</f>
        <v>0</v>
      </c>
      <c r="BH79" s="61">
        <f>報告書!L277</f>
        <v>0</v>
      </c>
      <c r="BI79" s="61">
        <f>報告書!O277</f>
        <v>0</v>
      </c>
      <c r="BJ79" s="61">
        <f>報告書!L358</f>
        <v>0</v>
      </c>
      <c r="BK79" s="61">
        <f>報告書!O358</f>
        <v>0</v>
      </c>
      <c r="BL79" s="61">
        <f>報告書!L438</f>
        <v>0</v>
      </c>
      <c r="BM79" s="61">
        <f>報告書!O438</f>
        <v>0</v>
      </c>
    </row>
    <row r="80" spans="1:65" s="61" customFormat="1" ht="12.75" customHeight="1">
      <c r="A80" s="29"/>
      <c r="B80" s="29"/>
      <c r="C80" s="66" t="s">
        <v>126</v>
      </c>
      <c r="D80" s="29"/>
      <c r="E80" s="29"/>
      <c r="F80" s="29"/>
      <c r="G80" s="29"/>
      <c r="H80" s="29"/>
      <c r="I80" s="29"/>
      <c r="J80" s="29"/>
      <c r="K80" s="29"/>
      <c r="L80" s="29"/>
      <c r="M80" s="2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9"/>
      <c r="AV80" s="60"/>
      <c r="AW80" s="60"/>
      <c r="AX80" s="60"/>
      <c r="AY80" s="60"/>
      <c r="AZ80" s="60"/>
      <c r="BA80" s="130"/>
      <c r="BE80" s="61" t="s">
        <v>172</v>
      </c>
      <c r="BF80" s="61">
        <f>報告書!L201</f>
        <v>0</v>
      </c>
      <c r="BG80" s="61">
        <f>報告書!AL201</f>
        <v>0</v>
      </c>
      <c r="BH80" s="61">
        <f>報告書!L278</f>
        <v>0</v>
      </c>
      <c r="BI80" s="61">
        <f>報告書!AL278</f>
        <v>0</v>
      </c>
      <c r="BJ80" s="61">
        <f>報告書!L359</f>
        <v>0</v>
      </c>
      <c r="BK80" s="61">
        <f>報告書!AL359</f>
        <v>0</v>
      </c>
      <c r="BL80" s="61">
        <f>報告書!L439</f>
        <v>0</v>
      </c>
      <c r="BM80" s="61">
        <f>報告書!AL439</f>
        <v>0</v>
      </c>
    </row>
    <row r="81" spans="1:65" s="61" customFormat="1" ht="12.75" hidden="1" customHeight="1">
      <c r="A81" s="29"/>
      <c r="B81" s="29"/>
      <c r="C81" s="66"/>
      <c r="D81" s="29"/>
      <c r="E81" s="29"/>
      <c r="F81" s="29"/>
      <c r="G81" s="29"/>
      <c r="H81" s="29"/>
      <c r="I81" s="29"/>
      <c r="J81" s="29"/>
      <c r="K81" s="29"/>
      <c r="L81" s="29"/>
      <c r="M81" s="29"/>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9"/>
      <c r="AV81" s="60"/>
      <c r="AW81" s="60"/>
      <c r="AX81" s="60"/>
      <c r="AY81" s="60"/>
      <c r="AZ81" s="60"/>
      <c r="BA81" s="131"/>
    </row>
    <row r="82" spans="1:65" s="61" customFormat="1" ht="12.75" hidden="1" customHeight="1">
      <c r="A82" s="29"/>
      <c r="B82" s="29"/>
      <c r="C82" s="66"/>
      <c r="D82" s="29"/>
      <c r="E82" s="29"/>
      <c r="F82" s="29"/>
      <c r="G82" s="29"/>
      <c r="H82" s="29"/>
      <c r="I82" s="29"/>
      <c r="J82" s="29"/>
      <c r="K82" s="29"/>
      <c r="L82" s="29"/>
      <c r="M82" s="29"/>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9"/>
      <c r="AV82" s="60"/>
      <c r="AW82" s="60"/>
      <c r="AX82" s="60"/>
      <c r="AY82" s="60"/>
      <c r="AZ82" s="60"/>
      <c r="BA82" s="131"/>
    </row>
    <row r="83" spans="1:65" s="61" customFormat="1" ht="12.75" hidden="1" customHeight="1">
      <c r="A83" s="29"/>
      <c r="B83" s="29"/>
      <c r="C83" s="66"/>
      <c r="D83" s="29"/>
      <c r="E83" s="29"/>
      <c r="F83" s="29"/>
      <c r="G83" s="29"/>
      <c r="H83" s="29"/>
      <c r="I83" s="29"/>
      <c r="J83" s="29"/>
      <c r="K83" s="29"/>
      <c r="L83" s="29"/>
      <c r="M83" s="29"/>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9"/>
      <c r="AV83" s="60"/>
      <c r="AW83" s="60"/>
      <c r="AX83" s="60"/>
      <c r="AY83" s="60"/>
      <c r="AZ83" s="60"/>
      <c r="BA83" s="131"/>
    </row>
    <row r="84" spans="1:65" s="61" customFormat="1" ht="12.75" hidden="1" customHeight="1">
      <c r="A84" s="29"/>
      <c r="B84" s="29"/>
      <c r="C84" s="29"/>
      <c r="D84" s="29"/>
      <c r="E84" s="29"/>
      <c r="F84" s="29"/>
      <c r="G84" s="29"/>
      <c r="H84" s="29"/>
      <c r="I84" s="29"/>
      <c r="J84" s="29"/>
      <c r="K84" s="29"/>
      <c r="L84" s="29"/>
      <c r="M84" s="29"/>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9"/>
      <c r="AV84" s="60"/>
      <c r="AW84" s="60"/>
      <c r="AX84" s="60"/>
      <c r="AY84" s="60"/>
      <c r="AZ84" s="60"/>
      <c r="BA84" s="131"/>
    </row>
    <row r="85" spans="1:65" s="61" customFormat="1" ht="12.75" hidden="1" customHeight="1">
      <c r="A85" s="29"/>
      <c r="B85" s="29"/>
      <c r="C85" s="29"/>
      <c r="D85" s="29"/>
      <c r="E85" s="29"/>
      <c r="F85" s="29"/>
      <c r="G85" s="29"/>
      <c r="H85" s="29"/>
      <c r="I85" s="29"/>
      <c r="J85" s="29"/>
      <c r="K85" s="29"/>
      <c r="L85" s="29"/>
      <c r="M85" s="29"/>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9"/>
      <c r="AV85" s="60"/>
      <c r="AW85" s="60"/>
      <c r="AX85" s="60"/>
      <c r="AY85" s="60"/>
      <c r="AZ85" s="60"/>
      <c r="BA85" s="131"/>
    </row>
    <row r="86" spans="1:65" s="61" customFormat="1" ht="12.75" hidden="1" customHeight="1">
      <c r="A86" s="29"/>
      <c r="B86" s="29"/>
      <c r="C86" s="29"/>
      <c r="D86" s="29"/>
      <c r="E86" s="29"/>
      <c r="F86" s="29"/>
      <c r="G86" s="29"/>
      <c r="H86" s="29"/>
      <c r="I86" s="29"/>
      <c r="J86" s="29"/>
      <c r="K86" s="29"/>
      <c r="L86" s="29"/>
      <c r="M86" s="29"/>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9"/>
      <c r="AV86" s="60"/>
      <c r="AW86" s="60"/>
      <c r="AX86" s="60"/>
      <c r="AY86" s="60"/>
      <c r="AZ86" s="60"/>
      <c r="BA86" s="131"/>
    </row>
    <row r="87" spans="1:65" s="61" customFormat="1" ht="12.75" hidden="1" customHeight="1">
      <c r="A87" s="29"/>
      <c r="B87" s="29"/>
      <c r="C87" s="29"/>
      <c r="D87" s="29"/>
      <c r="E87" s="29"/>
      <c r="F87" s="29"/>
      <c r="G87" s="29"/>
      <c r="H87" s="29"/>
      <c r="I87" s="29"/>
      <c r="J87" s="29"/>
      <c r="K87" s="29"/>
      <c r="L87" s="29"/>
      <c r="M87" s="29"/>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9"/>
      <c r="AV87" s="60"/>
      <c r="AW87" s="60"/>
      <c r="AX87" s="60"/>
      <c r="AY87" s="60"/>
      <c r="AZ87" s="60"/>
      <c r="BA87" s="131"/>
    </row>
    <row r="88" spans="1:65" s="61" customFormat="1" ht="12.75" hidden="1" customHeight="1">
      <c r="A88" s="29"/>
      <c r="B88" s="29"/>
      <c r="C88" s="29"/>
      <c r="D88" s="29"/>
      <c r="E88" s="29"/>
      <c r="F88" s="29"/>
      <c r="G88" s="29"/>
      <c r="H88" s="29"/>
      <c r="I88" s="29"/>
      <c r="J88" s="29"/>
      <c r="K88" s="29"/>
      <c r="L88" s="29"/>
      <c r="M88" s="29"/>
      <c r="N88" s="231" t="s">
        <v>159</v>
      </c>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9"/>
      <c r="AV88" s="60"/>
      <c r="AW88" s="60"/>
      <c r="AX88" s="60"/>
      <c r="AY88" s="60"/>
      <c r="AZ88" s="60"/>
      <c r="BA88" s="131"/>
    </row>
    <row r="89" spans="1:65" s="61" customFormat="1" ht="12.75" hidden="1" customHeight="1">
      <c r="A89" s="29"/>
      <c r="B89" s="29"/>
      <c r="C89" s="29"/>
      <c r="D89" s="29"/>
      <c r="E89" s="29"/>
      <c r="F89" s="29"/>
      <c r="G89" s="29"/>
      <c r="H89" s="29"/>
      <c r="I89" s="29"/>
      <c r="J89" s="29"/>
      <c r="K89" s="29"/>
      <c r="L89" s="29"/>
      <c r="M89" s="29"/>
      <c r="N89" s="231" t="s">
        <v>159</v>
      </c>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9"/>
      <c r="AV89" s="60"/>
      <c r="AW89" s="60"/>
      <c r="AX89" s="60"/>
      <c r="AY89" s="60"/>
      <c r="AZ89" s="60"/>
      <c r="BA89" s="132"/>
    </row>
    <row r="90" spans="1:65" s="61" customFormat="1" ht="12.75" customHeight="1">
      <c r="A90" s="29"/>
      <c r="B90" s="29"/>
      <c r="C90" s="66" t="s">
        <v>134</v>
      </c>
      <c r="D90" s="29"/>
      <c r="E90" s="29"/>
      <c r="F90" s="29"/>
      <c r="G90" s="29"/>
      <c r="H90" s="29"/>
      <c r="I90" s="29"/>
      <c r="J90" s="29"/>
      <c r="K90" s="29"/>
      <c r="L90" s="73" t="str">
        <f>BF96</f>
        <v/>
      </c>
      <c r="M90" s="29" t="s">
        <v>6</v>
      </c>
      <c r="N90" s="29"/>
      <c r="O90" s="29"/>
      <c r="P90" s="29"/>
      <c r="Q90" s="73" t="str">
        <f>BF97</f>
        <v/>
      </c>
      <c r="R90" s="29" t="s">
        <v>347</v>
      </c>
      <c r="S90" s="29"/>
      <c r="T90" s="29"/>
      <c r="U90" s="29"/>
      <c r="V90" s="29"/>
      <c r="W90" s="247" t="str">
        <f>BJ97</f>
        <v/>
      </c>
      <c r="X90" s="247"/>
      <c r="Y90" s="247">
        <f>BH97</f>
        <v>0</v>
      </c>
      <c r="Z90" s="247"/>
      <c r="AA90" s="71" t="s">
        <v>196</v>
      </c>
      <c r="AB90" s="247">
        <f>BI97</f>
        <v>0</v>
      </c>
      <c r="AC90" s="247"/>
      <c r="AD90" s="29" t="s">
        <v>213</v>
      </c>
      <c r="AE90" s="29"/>
      <c r="AF90" s="29"/>
      <c r="AG90" s="29"/>
      <c r="AH90" s="29"/>
      <c r="AI90" s="29"/>
      <c r="AJ90" s="29"/>
      <c r="AK90" s="29"/>
      <c r="AL90" s="29"/>
      <c r="AM90" s="29"/>
      <c r="AN90" s="29"/>
      <c r="AO90" s="29"/>
      <c r="AP90" s="29"/>
      <c r="AQ90" s="29"/>
      <c r="AR90" s="74"/>
      <c r="AS90" s="74"/>
      <c r="AT90" s="74"/>
      <c r="AU90" s="29"/>
      <c r="AV90" s="60"/>
      <c r="AW90" s="60"/>
      <c r="AX90" s="60"/>
      <c r="AY90" s="60"/>
      <c r="AZ90" s="60"/>
      <c r="BA90" s="131"/>
      <c r="BE90" s="75" t="s">
        <v>181</v>
      </c>
      <c r="BF90" s="61">
        <f>報告書!Q201</f>
        <v>0</v>
      </c>
      <c r="BG90" s="76" t="str">
        <f>IF(OR(BF91=0,BG91=0),"",VALUE(BF91&amp;0&amp;BG91))</f>
        <v/>
      </c>
      <c r="BH90" s="61">
        <f>報告書!Q278</f>
        <v>0</v>
      </c>
      <c r="BI90" s="76" t="str">
        <f>IF(OR(BH91=0,BI91=0),"",VALUE(BH91&amp;0&amp;BI91))</f>
        <v/>
      </c>
      <c r="BJ90" s="61">
        <f>報告書!Q359</f>
        <v>0</v>
      </c>
      <c r="BK90" s="76" t="str">
        <f>IF(OR(BJ91=0,BK91=0),"",VALUE(BJ91&amp;0&amp;BK91))</f>
        <v/>
      </c>
      <c r="BL90" s="61">
        <f>報告書!Q439</f>
        <v>0</v>
      </c>
      <c r="BM90" s="76" t="str">
        <f>IF(OR(BL91=0,BM91=0),"",VALUE(BL91&amp;0&amp;BM91))</f>
        <v/>
      </c>
    </row>
    <row r="91" spans="1:65" s="61" customFormat="1" ht="12.75" customHeight="1">
      <c r="A91" s="29"/>
      <c r="B91" s="29"/>
      <c r="C91" s="29"/>
      <c r="D91" s="29"/>
      <c r="E91" s="29"/>
      <c r="F91" s="29"/>
      <c r="G91" s="29"/>
      <c r="H91" s="29"/>
      <c r="I91" s="29"/>
      <c r="J91" s="29"/>
      <c r="K91" s="29"/>
      <c r="L91" s="73" t="str">
        <f>BG96</f>
        <v/>
      </c>
      <c r="M91" s="29" t="s">
        <v>95</v>
      </c>
      <c r="N91" s="29"/>
      <c r="O91" s="29"/>
      <c r="P91" s="29"/>
      <c r="Q91" s="29"/>
      <c r="R91" s="29"/>
      <c r="S91" s="29"/>
      <c r="T91" s="143" t="s">
        <v>127</v>
      </c>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7" t="s">
        <v>58</v>
      </c>
      <c r="AT91" s="27"/>
      <c r="AU91" s="29"/>
      <c r="AV91" s="60"/>
      <c r="AW91" s="60"/>
      <c r="AX91" s="60"/>
      <c r="AY91" s="60"/>
      <c r="AZ91" s="60"/>
      <c r="BA91" s="60"/>
      <c r="BE91" s="75" t="s">
        <v>189</v>
      </c>
      <c r="BF91" s="61">
        <f>報告書!Y201</f>
        <v>0</v>
      </c>
      <c r="BG91" s="61">
        <f>報告書!AB201</f>
        <v>0</v>
      </c>
      <c r="BH91" s="61">
        <f>報告書!Y278</f>
        <v>0</v>
      </c>
      <c r="BI91" s="61">
        <f>報告書!AB278</f>
        <v>0</v>
      </c>
      <c r="BJ91" s="61">
        <f>報告書!Y359</f>
        <v>0</v>
      </c>
      <c r="BK91" s="61">
        <f>報告書!AB359</f>
        <v>0</v>
      </c>
      <c r="BL91" s="61">
        <f>報告書!Y439</f>
        <v>0</v>
      </c>
      <c r="BM91" s="61">
        <f>報告書!AB439</f>
        <v>0</v>
      </c>
    </row>
    <row r="92" spans="1:65" s="61" customFormat="1" ht="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60"/>
      <c r="AW92" s="60"/>
      <c r="AX92" s="60"/>
      <c r="AY92" s="60"/>
      <c r="AZ92" s="60"/>
      <c r="BA92" s="60"/>
    </row>
    <row r="93" spans="1:65" s="61" customFormat="1" ht="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60"/>
      <c r="AW93" s="60"/>
      <c r="AX93" s="60"/>
      <c r="AY93" s="60"/>
      <c r="AZ93" s="60"/>
      <c r="BA93" s="60"/>
    </row>
    <row r="94" spans="1:65" s="61" customFormat="1" ht="12"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7"/>
      <c r="Z94" s="27"/>
      <c r="AA94" s="27"/>
      <c r="AB94" s="27"/>
      <c r="AC94" s="27"/>
      <c r="AD94" s="27"/>
      <c r="AE94" s="27"/>
      <c r="AF94" s="27"/>
      <c r="AG94" s="27"/>
      <c r="AH94" s="27"/>
      <c r="AI94" s="27"/>
      <c r="AJ94" s="27"/>
      <c r="AK94" s="27"/>
      <c r="AL94" s="27"/>
      <c r="AM94" s="27"/>
      <c r="AN94" s="27"/>
      <c r="AO94" s="27"/>
      <c r="AP94" s="27"/>
      <c r="AQ94" s="27"/>
      <c r="AR94" s="27"/>
      <c r="AS94" s="27"/>
      <c r="AT94" s="27"/>
      <c r="AU94" s="29"/>
      <c r="AV94" s="60"/>
      <c r="AW94" s="60"/>
      <c r="AX94" s="60"/>
      <c r="AY94" s="60"/>
      <c r="AZ94" s="60"/>
      <c r="BA94" s="60"/>
      <c r="BE94" s="61" t="s">
        <v>170</v>
      </c>
      <c r="BF94" s="77" t="str">
        <f>IF(OR(BF78="レ",BH78="レ",BJ78="レ",BL78="レ"),"レ","")</f>
        <v/>
      </c>
      <c r="BG94" s="77" t="str">
        <f>IF(BF94="レ","",IF(OR(BG78="レ",BI78="レ",BK78="レ",BM78="レ"),"レ",""))</f>
        <v/>
      </c>
    </row>
    <row r="95" spans="1:65" s="61" customFormat="1" ht="12"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78"/>
      <c r="AH95" s="78"/>
      <c r="AI95" s="29"/>
      <c r="AJ95" s="29"/>
      <c r="AK95" s="29"/>
      <c r="AL95" s="29"/>
      <c r="AM95" s="29"/>
      <c r="AN95" s="29"/>
      <c r="AO95" s="29"/>
      <c r="AP95" s="29"/>
      <c r="AQ95" s="29"/>
      <c r="AR95" s="29"/>
      <c r="AS95" s="29"/>
      <c r="AT95" s="29"/>
      <c r="AU95" s="29"/>
      <c r="AV95" s="60"/>
      <c r="AW95" s="60"/>
      <c r="AX95" s="60"/>
      <c r="AY95" s="60"/>
      <c r="AZ95" s="60"/>
      <c r="BA95" s="60"/>
      <c r="BE95" s="61" t="s">
        <v>171</v>
      </c>
      <c r="BF95" s="77" t="str">
        <f>IF(OR(BF79="レ",BH79="レ",BJ79="レ",BL79="レ"),"レ","")</f>
        <v/>
      </c>
      <c r="BG95" s="77" t="str">
        <f>IF(BG94="","",IF(BF95="レ","",IF(OR(BG79="レ",BI79="レ",BK79="レ",BM79="レ"),"レ","")))</f>
        <v/>
      </c>
    </row>
    <row r="96" spans="1:65" s="61" customFormat="1" ht="12.75" customHeight="1">
      <c r="A96" s="29"/>
      <c r="B96" s="243" t="s">
        <v>215</v>
      </c>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133"/>
      <c r="AW96" s="60"/>
      <c r="AX96" s="60"/>
      <c r="AY96" s="60"/>
      <c r="AZ96" s="60"/>
      <c r="BA96" s="60"/>
      <c r="BE96" s="61" t="s">
        <v>172</v>
      </c>
      <c r="BF96" s="77" t="str">
        <f>IF(OR(BG96="レ",BF97="レ"),"",IF(OR(BF80="レ",BH80="レ",BJ80="レ",BL80="レ"),"レ",""))</f>
        <v/>
      </c>
      <c r="BG96" s="77" t="str">
        <f>IF(OR(BG80="レ",BI80="レ",BK80="レ",BM80="レ"),"レ","")</f>
        <v/>
      </c>
    </row>
    <row r="97" spans="1:62" s="61" customFormat="1" ht="12.75" customHeight="1">
      <c r="A97" s="29"/>
      <c r="B97" s="29" t="s">
        <v>216</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78"/>
      <c r="AH97" s="78"/>
      <c r="AI97" s="29"/>
      <c r="AJ97" s="29"/>
      <c r="AK97" s="29"/>
      <c r="AL97" s="29"/>
      <c r="AM97" s="29"/>
      <c r="AN97" s="29"/>
      <c r="AO97" s="29"/>
      <c r="AP97" s="29"/>
      <c r="AQ97" s="29"/>
      <c r="AR97" s="29"/>
      <c r="AS97" s="29"/>
      <c r="AT97" s="29"/>
      <c r="AU97" s="29"/>
      <c r="AV97" s="60"/>
      <c r="AW97" s="60"/>
      <c r="AX97" s="60"/>
      <c r="AY97" s="60"/>
      <c r="AZ97" s="60"/>
      <c r="BA97" s="60"/>
      <c r="BE97" s="75" t="s">
        <v>182</v>
      </c>
      <c r="BF97" s="77" t="str">
        <f>IF(BG96="レ","",IF(OR(BF90="レ",BH90="レ",BJ90="レ",BL90="レ"),"レ",""))</f>
        <v/>
      </c>
      <c r="BG97" s="79">
        <f>MIN($BG$90,$BI$90,$BK$90,$BM$90)</f>
        <v>0</v>
      </c>
      <c r="BH97" s="80">
        <f>IF(BG96="レ","",VALUE(LEFT(BG97,2)))</f>
        <v>0</v>
      </c>
      <c r="BI97" s="80">
        <f>IF(BG96="レ","",VALUE(RIGHT(BG97,2)))</f>
        <v>0</v>
      </c>
      <c r="BJ97" s="77" t="str">
        <f>IF(Q90="レ","令和","")</f>
        <v/>
      </c>
    </row>
    <row r="98" spans="1:62" s="61" customFormat="1" ht="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60"/>
      <c r="AW98" s="60"/>
      <c r="AX98" s="60"/>
      <c r="AY98" s="60"/>
      <c r="AZ98" s="60"/>
      <c r="BA98" s="60"/>
    </row>
    <row r="99" spans="1:62" s="61" customFormat="1" ht="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60"/>
      <c r="AW99" s="60"/>
      <c r="AX99" s="60"/>
      <c r="AY99" s="60"/>
      <c r="AZ99" s="60"/>
      <c r="BA99" s="60"/>
    </row>
    <row r="100" spans="1:62" s="61" customFormat="1" ht="12.75" customHeight="1">
      <c r="A100" s="29"/>
      <c r="B100" s="66" t="s">
        <v>44</v>
      </c>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60"/>
      <c r="AW100" s="60"/>
      <c r="AX100" s="60"/>
      <c r="AY100" s="60"/>
      <c r="AZ100" s="60"/>
      <c r="BA100" s="60"/>
    </row>
    <row r="101" spans="1:62" s="61" customFormat="1" ht="12.75" customHeight="1">
      <c r="A101" s="29"/>
      <c r="B101" s="29"/>
      <c r="C101" s="66" t="s">
        <v>45</v>
      </c>
      <c r="D101" s="29"/>
      <c r="E101" s="29"/>
      <c r="F101" s="29"/>
      <c r="G101" s="29"/>
      <c r="H101" s="29"/>
      <c r="I101" s="29"/>
      <c r="J101" s="29"/>
      <c r="K101" s="29"/>
      <c r="L101" s="29"/>
      <c r="M101" s="29" t="s">
        <v>204</v>
      </c>
      <c r="N101" s="29"/>
      <c r="O101" s="29"/>
      <c r="P101" s="233" t="str">
        <f>IF(報告書!N63="","",IF(報告書!P101="","",報告書!P101))</f>
        <v/>
      </c>
      <c r="Q101" s="233"/>
      <c r="R101" s="29" t="s">
        <v>203</v>
      </c>
      <c r="S101" s="29"/>
      <c r="T101" s="29"/>
      <c r="U101" s="29" t="s">
        <v>202</v>
      </c>
      <c r="V101" s="29"/>
      <c r="W101" s="29"/>
      <c r="X101" s="233" t="str">
        <f>IF(報告書!N63="","",IF(報告書!X101="","",報告書!X101))</f>
        <v/>
      </c>
      <c r="Y101" s="233"/>
      <c r="Z101" s="29" t="s">
        <v>203</v>
      </c>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60"/>
      <c r="AW101" s="60"/>
      <c r="AX101" s="60"/>
      <c r="AY101" s="60"/>
      <c r="AZ101" s="60"/>
      <c r="BA101" s="60"/>
    </row>
    <row r="102" spans="1:62" s="61" customFormat="1" ht="12.75" customHeight="1">
      <c r="A102" s="29"/>
      <c r="B102" s="29"/>
      <c r="C102" s="66" t="s">
        <v>46</v>
      </c>
      <c r="D102" s="29"/>
      <c r="E102" s="29"/>
      <c r="F102" s="29"/>
      <c r="G102" s="29"/>
      <c r="H102" s="29"/>
      <c r="I102" s="29"/>
      <c r="J102" s="29"/>
      <c r="K102" s="29"/>
      <c r="L102" s="29"/>
      <c r="M102" s="246" t="str">
        <f>IF(報告書!N63="","",IF(報告書!M102="","",報告書!M102))</f>
        <v/>
      </c>
      <c r="N102" s="246"/>
      <c r="O102" s="246" t="e">
        <f>IF(#REF!="","",#REF!)</f>
        <v>#REF!</v>
      </c>
      <c r="P102" s="246"/>
      <c r="Q102" s="246" t="e">
        <f>IF(#REF!="","",#REF!)</f>
        <v>#REF!</v>
      </c>
      <c r="R102" s="246"/>
      <c r="S102" s="246" t="e">
        <f>IF(#REF!="","",#REF!)</f>
        <v>#REF!</v>
      </c>
      <c r="T102" s="246"/>
      <c r="U102" s="29" t="s">
        <v>123</v>
      </c>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60"/>
      <c r="AW102" s="60"/>
      <c r="AX102" s="60"/>
      <c r="AY102" s="60"/>
      <c r="AZ102" s="60"/>
      <c r="BA102" s="60"/>
    </row>
    <row r="103" spans="1:62" s="61" customFormat="1" ht="12.75" customHeight="1">
      <c r="A103" s="29"/>
      <c r="B103" s="29"/>
      <c r="C103" s="66" t="s">
        <v>49</v>
      </c>
      <c r="D103" s="29"/>
      <c r="E103" s="29"/>
      <c r="F103" s="29"/>
      <c r="G103" s="29"/>
      <c r="H103" s="29"/>
      <c r="I103" s="29"/>
      <c r="J103" s="29"/>
      <c r="K103" s="29"/>
      <c r="L103" s="29"/>
      <c r="M103" s="246" t="str">
        <f>IF(報告書!N63="","",IF(報告書!M103="","",報告書!M103))</f>
        <v/>
      </c>
      <c r="N103" s="246"/>
      <c r="O103" s="246" t="e">
        <f>IF(#REF!="","",#REF!)</f>
        <v>#REF!</v>
      </c>
      <c r="P103" s="246"/>
      <c r="Q103" s="246" t="e">
        <f>IF(#REF!="","",#REF!)</f>
        <v>#REF!</v>
      </c>
      <c r="R103" s="246"/>
      <c r="S103" s="246" t="e">
        <f>IF(#REF!="","",#REF!)</f>
        <v>#REF!</v>
      </c>
      <c r="T103" s="246"/>
      <c r="U103" s="29" t="s">
        <v>123</v>
      </c>
      <c r="V103" s="29"/>
      <c r="W103" s="145"/>
      <c r="X103" s="145"/>
      <c r="Y103" s="145"/>
      <c r="Z103" s="145"/>
      <c r="AA103" s="145"/>
      <c r="AB103" s="145"/>
      <c r="AC103" s="145"/>
      <c r="AD103" s="145"/>
      <c r="AE103" s="145"/>
      <c r="AF103" s="145"/>
      <c r="AG103" s="29"/>
      <c r="AH103" s="29"/>
      <c r="AI103" s="29"/>
      <c r="AJ103" s="29"/>
      <c r="AK103" s="29"/>
      <c r="AL103" s="29"/>
      <c r="AM103" s="29"/>
      <c r="AN103" s="29"/>
      <c r="AO103" s="29"/>
      <c r="AP103" s="29"/>
      <c r="AQ103" s="29"/>
      <c r="AR103" s="29"/>
      <c r="AS103" s="29"/>
      <c r="AT103" s="29"/>
      <c r="AU103" s="29"/>
      <c r="AV103" s="60"/>
      <c r="AW103" s="60"/>
      <c r="AX103" s="60"/>
      <c r="AY103" s="60"/>
      <c r="AZ103" s="60"/>
      <c r="BA103" s="60"/>
    </row>
    <row r="104" spans="1:62" s="61" customFormat="1" ht="12.75" customHeight="1">
      <c r="A104" s="29"/>
      <c r="B104" s="29"/>
      <c r="C104" s="66" t="s">
        <v>50</v>
      </c>
      <c r="D104" s="29"/>
      <c r="E104" s="29"/>
      <c r="F104" s="29"/>
      <c r="G104" s="29"/>
      <c r="H104" s="29"/>
      <c r="I104" s="29"/>
      <c r="J104" s="29"/>
      <c r="K104" s="29"/>
      <c r="L104" s="29"/>
      <c r="M104" s="29"/>
      <c r="N104" s="29"/>
      <c r="O104" s="81" t="str">
        <f>IF(報告書!N63="","",報告書!O104)</f>
        <v/>
      </c>
      <c r="P104" s="29" t="s">
        <v>218</v>
      </c>
      <c r="Q104" s="29"/>
      <c r="R104" s="29"/>
      <c r="S104" s="29"/>
      <c r="T104" s="29"/>
      <c r="U104" s="29"/>
      <c r="V104" s="81" t="str">
        <f>IF(報告書!N63="","",報告書!V104)</f>
        <v/>
      </c>
      <c r="W104" s="29" t="s">
        <v>219</v>
      </c>
      <c r="X104" s="29"/>
      <c r="Y104" s="29"/>
      <c r="Z104" s="29"/>
      <c r="AA104" s="29"/>
      <c r="AB104" s="29"/>
      <c r="AC104" s="81" t="str">
        <f>IF(報告書!N63="","",報告書!AC104)</f>
        <v/>
      </c>
      <c r="AD104" s="29" t="s">
        <v>220</v>
      </c>
      <c r="AE104" s="29"/>
      <c r="AF104" s="29"/>
      <c r="AG104" s="29"/>
      <c r="AH104" s="29"/>
      <c r="AI104" s="29"/>
      <c r="AJ104" s="29"/>
      <c r="AK104" s="29"/>
      <c r="AL104" s="29"/>
      <c r="AM104" s="29"/>
      <c r="AN104" s="29"/>
      <c r="AO104" s="29"/>
      <c r="AP104" s="29"/>
      <c r="AQ104" s="29"/>
      <c r="AR104" s="29"/>
      <c r="AS104" s="29"/>
      <c r="AT104" s="29"/>
      <c r="AU104" s="29"/>
      <c r="AV104" s="60"/>
      <c r="AW104" s="60"/>
      <c r="AX104" s="60"/>
      <c r="AY104" s="60"/>
      <c r="AZ104" s="60"/>
      <c r="BA104" s="60"/>
    </row>
    <row r="105" spans="1:62" s="61" customFormat="1" ht="12.75" customHeight="1">
      <c r="A105" s="29"/>
      <c r="B105" s="29"/>
      <c r="C105" s="29"/>
      <c r="D105" s="29"/>
      <c r="E105" s="29"/>
      <c r="F105" s="29"/>
      <c r="G105" s="29"/>
      <c r="H105" s="29"/>
      <c r="I105" s="29"/>
      <c r="J105" s="29"/>
      <c r="K105" s="29"/>
      <c r="L105" s="29"/>
      <c r="M105" s="29"/>
      <c r="N105" s="29"/>
      <c r="O105" s="81" t="str">
        <f>IF(報告書!N63="","",報告書!O105)</f>
        <v/>
      </c>
      <c r="P105" s="29" t="s">
        <v>221</v>
      </c>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60"/>
      <c r="AW105" s="60"/>
      <c r="AX105" s="60"/>
      <c r="AY105" s="60"/>
      <c r="AZ105" s="60"/>
      <c r="BA105" s="60"/>
    </row>
    <row r="106" spans="1:62" s="61" customFormat="1" ht="12" hidden="1" customHeight="1">
      <c r="A106" s="29"/>
      <c r="B106" s="29"/>
      <c r="C106" s="29"/>
      <c r="D106" s="29"/>
      <c r="E106" s="29"/>
      <c r="F106" s="29"/>
      <c r="G106" s="29"/>
      <c r="H106" s="29"/>
      <c r="I106" s="29"/>
      <c r="J106" s="29"/>
      <c r="K106" s="29"/>
      <c r="L106" s="29"/>
      <c r="M106" s="29"/>
      <c r="N106" s="82"/>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60"/>
      <c r="AW106" s="60"/>
      <c r="AX106" s="60"/>
      <c r="AY106" s="60"/>
      <c r="AZ106" s="60"/>
      <c r="BA106" s="60"/>
    </row>
    <row r="107" spans="1:62" s="61" customFormat="1" ht="12" hidden="1" customHeight="1">
      <c r="A107" s="29"/>
      <c r="B107" s="29"/>
      <c r="C107" s="29"/>
      <c r="D107" s="29"/>
      <c r="E107" s="29"/>
      <c r="F107" s="29"/>
      <c r="G107" s="29"/>
      <c r="H107" s="29"/>
      <c r="I107" s="29"/>
      <c r="J107" s="29"/>
      <c r="K107" s="29"/>
      <c r="L107" s="29"/>
      <c r="M107" s="29"/>
      <c r="N107" s="82"/>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60"/>
      <c r="AW107" s="60"/>
      <c r="AX107" s="60"/>
      <c r="AY107" s="60"/>
      <c r="AZ107" s="60"/>
      <c r="BA107" s="60"/>
    </row>
    <row r="108" spans="1:62" s="61" customFormat="1" ht="12" hidden="1" customHeight="1">
      <c r="A108" s="29"/>
      <c r="B108" s="29"/>
      <c r="C108" s="29"/>
      <c r="D108" s="29"/>
      <c r="E108" s="29"/>
      <c r="F108" s="29"/>
      <c r="G108" s="29"/>
      <c r="H108" s="29"/>
      <c r="I108" s="29"/>
      <c r="J108" s="29"/>
      <c r="K108" s="29"/>
      <c r="L108" s="29"/>
      <c r="M108" s="29"/>
      <c r="N108" s="82"/>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60"/>
      <c r="AW108" s="60"/>
      <c r="AX108" s="60"/>
      <c r="AY108" s="60"/>
      <c r="AZ108" s="60"/>
      <c r="BA108" s="60"/>
    </row>
    <row r="109" spans="1:62" s="61" customFormat="1" ht="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60"/>
      <c r="AW109" s="60"/>
      <c r="AX109" s="60"/>
      <c r="AY109" s="60"/>
      <c r="AZ109" s="60"/>
      <c r="BA109" s="60"/>
    </row>
    <row r="110" spans="1:62" s="61" customFormat="1" ht="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60"/>
      <c r="AW110" s="60"/>
      <c r="AX110" s="60"/>
      <c r="AY110" s="60"/>
      <c r="AZ110" s="60"/>
      <c r="BA110" s="60"/>
    </row>
    <row r="111" spans="1:62" s="61" customFormat="1" ht="12.75" customHeight="1">
      <c r="A111" s="29"/>
      <c r="B111" s="66" t="s">
        <v>47</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60"/>
      <c r="AW111" s="60"/>
      <c r="AX111" s="60"/>
      <c r="AY111" s="60"/>
      <c r="AZ111" s="60"/>
      <c r="BA111" s="60"/>
    </row>
    <row r="112" spans="1:62" s="61" customFormat="1" ht="12.75" customHeight="1">
      <c r="A112" s="29"/>
      <c r="B112" s="29"/>
      <c r="C112" s="66" t="s">
        <v>51</v>
      </c>
      <c r="D112" s="29"/>
      <c r="E112" s="29"/>
      <c r="F112" s="29"/>
      <c r="G112" s="29"/>
      <c r="H112" s="29"/>
      <c r="I112" s="29"/>
      <c r="J112" s="29"/>
      <c r="K112" s="29"/>
      <c r="L112" s="29"/>
      <c r="M112" s="29"/>
      <c r="N112" s="29"/>
      <c r="O112" s="29"/>
      <c r="P112" s="29"/>
      <c r="Q112" s="245"/>
      <c r="R112" s="245"/>
      <c r="S112" s="145"/>
      <c r="T112" s="244" t="str">
        <f>IF(報告書!N63="","",報告書!T112:U112)</f>
        <v/>
      </c>
      <c r="U112" s="244"/>
      <c r="V112" s="233" t="str">
        <f>IF(報告書!N63="","",IF(報告書!V112="","",報告書!V112))</f>
        <v/>
      </c>
      <c r="W112" s="233"/>
      <c r="X112" s="145" t="s">
        <v>196</v>
      </c>
      <c r="Y112" s="233" t="str">
        <f>IF(報告書!N63="","",IF(報告書!Y112="","",報告書!Y112))</f>
        <v/>
      </c>
      <c r="Z112" s="233"/>
      <c r="AA112" s="145" t="s">
        <v>197</v>
      </c>
      <c r="AB112" s="233" t="str">
        <f>IF(報告書!N63="","",IF(報告書!AB112="","",報告書!AB112))</f>
        <v/>
      </c>
      <c r="AC112" s="233"/>
      <c r="AD112" s="29" t="s">
        <v>198</v>
      </c>
      <c r="AE112" s="29"/>
      <c r="AF112" s="143" t="s">
        <v>207</v>
      </c>
      <c r="AG112" s="233" t="str">
        <f>IF(報告書!N63="","",IF(報告書!AG112="","",報告書!AG112))</f>
        <v/>
      </c>
      <c r="AH112" s="233"/>
      <c r="AI112" s="233" t="e">
        <f>IF(#REF!="","",#REF!)</f>
        <v>#REF!</v>
      </c>
      <c r="AJ112" s="233"/>
      <c r="AK112" s="233" t="e">
        <f>IF(#REF!="","",#REF!)</f>
        <v>#REF!</v>
      </c>
      <c r="AL112" s="233"/>
      <c r="AM112" s="233" t="e">
        <f>IF(#REF!="","",#REF!)</f>
        <v>#REF!</v>
      </c>
      <c r="AN112" s="233"/>
      <c r="AO112" s="29" t="s">
        <v>208</v>
      </c>
      <c r="AP112" s="29"/>
      <c r="AQ112" s="29"/>
      <c r="AR112" s="29"/>
      <c r="AS112" s="29"/>
      <c r="AT112" s="29"/>
      <c r="AU112" s="29"/>
      <c r="AV112" s="60"/>
      <c r="AW112" s="60"/>
      <c r="AX112" s="60"/>
      <c r="AY112" s="60"/>
      <c r="AZ112" s="60"/>
      <c r="BA112" s="60"/>
    </row>
    <row r="113" spans="1:53" s="61" customFormat="1" ht="12.75" customHeight="1">
      <c r="A113" s="29"/>
      <c r="B113" s="29"/>
      <c r="C113" s="66" t="s">
        <v>52</v>
      </c>
      <c r="D113" s="29"/>
      <c r="E113" s="29"/>
      <c r="F113" s="29"/>
      <c r="G113" s="29"/>
      <c r="H113" s="29"/>
      <c r="I113" s="29"/>
      <c r="J113" s="29"/>
      <c r="K113" s="29"/>
      <c r="L113" s="29"/>
      <c r="M113" s="29"/>
      <c r="N113" s="29"/>
      <c r="O113" s="29"/>
      <c r="P113" s="29"/>
      <c r="Q113" s="81" t="str">
        <f>IF(報告書!N63="","",報告書!Q113)</f>
        <v/>
      </c>
      <c r="R113" s="29" t="s">
        <v>987</v>
      </c>
      <c r="S113" s="29"/>
      <c r="T113" s="29"/>
      <c r="U113" s="29"/>
      <c r="V113" s="29"/>
      <c r="X113" s="81" t="str">
        <f>IF(報告書!N63="","",報告書!X113)</f>
        <v/>
      </c>
      <c r="Y113" s="29" t="s">
        <v>111</v>
      </c>
      <c r="Z113" s="29"/>
      <c r="AA113" s="29"/>
      <c r="AB113" s="29"/>
      <c r="AC113" s="29"/>
      <c r="AD113" s="29"/>
      <c r="AE113" s="29"/>
      <c r="AF113" s="145"/>
      <c r="AH113" s="233" t="str">
        <f>IF(報告書!N63="","",IF(報告書!AH113="","",報告書!AH113))</f>
        <v/>
      </c>
      <c r="AI113" s="233"/>
      <c r="AJ113" s="233"/>
      <c r="AK113" s="233"/>
      <c r="AL113" s="233"/>
      <c r="AM113" s="233"/>
      <c r="AN113" s="233"/>
      <c r="AO113" s="233"/>
      <c r="AP113" s="233"/>
      <c r="AQ113" s="233"/>
      <c r="AR113" s="233"/>
      <c r="AS113" s="29" t="s">
        <v>58</v>
      </c>
      <c r="AT113" s="29"/>
      <c r="AU113" s="29"/>
      <c r="AV113" s="60"/>
      <c r="AW113" s="60"/>
      <c r="AX113" s="60"/>
      <c r="AY113" s="60"/>
      <c r="AZ113" s="60"/>
      <c r="BA113" s="60"/>
    </row>
    <row r="114" spans="1:53" s="61" customFormat="1" ht="12.75" customHeight="1">
      <c r="A114" s="29"/>
      <c r="B114" s="29"/>
      <c r="C114" s="66" t="s">
        <v>53</v>
      </c>
      <c r="D114" s="29"/>
      <c r="E114" s="29"/>
      <c r="F114" s="29"/>
      <c r="G114" s="29"/>
      <c r="H114" s="29"/>
      <c r="I114" s="29"/>
      <c r="J114" s="29"/>
      <c r="K114" s="29"/>
      <c r="L114" s="29"/>
      <c r="M114" s="29"/>
      <c r="N114" s="29"/>
      <c r="O114" s="29"/>
      <c r="P114" s="29"/>
      <c r="Q114" s="245"/>
      <c r="R114" s="245"/>
      <c r="S114" s="145"/>
      <c r="T114" s="244" t="str">
        <f>IF(報告書!N63="","",報告書!T114:U114)</f>
        <v/>
      </c>
      <c r="U114" s="244"/>
      <c r="V114" s="233" t="str">
        <f>IF(報告書!N63="","",IF(報告書!V114="","",報告書!V114))</f>
        <v/>
      </c>
      <c r="W114" s="233"/>
      <c r="X114" s="145" t="s">
        <v>196</v>
      </c>
      <c r="Y114" s="233" t="str">
        <f>IF(報告書!N63="","",IF(報告書!Y114="","",報告書!Y114))</f>
        <v/>
      </c>
      <c r="Z114" s="233"/>
      <c r="AA114" s="145" t="s">
        <v>197</v>
      </c>
      <c r="AB114" s="233" t="str">
        <f>IF(報告書!N63="","",IF(報告書!AB114="","",報告書!AB114))</f>
        <v/>
      </c>
      <c r="AC114" s="233"/>
      <c r="AD114" s="29" t="s">
        <v>198</v>
      </c>
      <c r="AE114" s="29"/>
      <c r="AF114" s="143" t="s">
        <v>207</v>
      </c>
      <c r="AG114" s="233" t="str">
        <f>IF(報告書!N63="","",IF(報告書!AG114="","",報告書!AG114))</f>
        <v/>
      </c>
      <c r="AH114" s="233"/>
      <c r="AI114" s="233" t="e">
        <f>IF(#REF!="","",#REF!)</f>
        <v>#REF!</v>
      </c>
      <c r="AJ114" s="233"/>
      <c r="AK114" s="233" t="e">
        <f>IF(#REF!="","",#REF!)</f>
        <v>#REF!</v>
      </c>
      <c r="AL114" s="233"/>
      <c r="AM114" s="233" t="e">
        <f>IF(#REF!="","",#REF!)</f>
        <v>#REF!</v>
      </c>
      <c r="AN114" s="233"/>
      <c r="AO114" s="29" t="s">
        <v>208</v>
      </c>
      <c r="AP114" s="29"/>
      <c r="AQ114" s="29"/>
      <c r="AS114" s="29"/>
      <c r="AT114" s="29"/>
      <c r="AU114" s="29"/>
      <c r="AV114" s="60"/>
      <c r="AW114" s="60"/>
      <c r="AX114" s="60"/>
      <c r="AY114" s="60"/>
      <c r="AZ114" s="60"/>
      <c r="BA114" s="60"/>
    </row>
    <row r="115" spans="1:53" s="61" customFormat="1" ht="12.75" customHeight="1">
      <c r="A115" s="29"/>
      <c r="B115" s="29"/>
      <c r="C115" s="66" t="s">
        <v>54</v>
      </c>
      <c r="D115" s="29"/>
      <c r="E115" s="29"/>
      <c r="F115" s="29"/>
      <c r="G115" s="29"/>
      <c r="H115" s="29"/>
      <c r="I115" s="29"/>
      <c r="J115" s="29"/>
      <c r="K115" s="29"/>
      <c r="L115" s="29"/>
      <c r="M115" s="29"/>
      <c r="N115" s="29"/>
      <c r="O115" s="29"/>
      <c r="P115" s="29"/>
      <c r="Q115" s="81" t="str">
        <f>IF(報告書!N63="","",報告書!Q115)</f>
        <v/>
      </c>
      <c r="R115" s="29" t="s">
        <v>987</v>
      </c>
      <c r="S115" s="29"/>
      <c r="T115" s="29"/>
      <c r="U115" s="29"/>
      <c r="V115" s="29"/>
      <c r="X115" s="81" t="str">
        <f>IF(報告書!N63="","",報告書!X115)</f>
        <v/>
      </c>
      <c r="Y115" s="29" t="s">
        <v>111</v>
      </c>
      <c r="Z115" s="29"/>
      <c r="AA115" s="29"/>
      <c r="AB115" s="29"/>
      <c r="AC115" s="29"/>
      <c r="AD115" s="29"/>
      <c r="AE115" s="29"/>
      <c r="AF115" s="145"/>
      <c r="AH115" s="233" t="str">
        <f>IF(報告書!N63="","",IF(報告書!AH115="","",報告書!AH115))</f>
        <v/>
      </c>
      <c r="AI115" s="233"/>
      <c r="AJ115" s="233"/>
      <c r="AK115" s="233"/>
      <c r="AL115" s="233"/>
      <c r="AM115" s="233"/>
      <c r="AN115" s="233"/>
      <c r="AO115" s="233"/>
      <c r="AP115" s="233"/>
      <c r="AQ115" s="233"/>
      <c r="AR115" s="233"/>
      <c r="AS115" s="29" t="s">
        <v>58</v>
      </c>
      <c r="AT115" s="29"/>
      <c r="AU115" s="29"/>
      <c r="AV115" s="60"/>
      <c r="AW115" s="60"/>
      <c r="AX115" s="60"/>
      <c r="AY115" s="60"/>
      <c r="AZ115" s="60"/>
      <c r="BA115" s="60"/>
    </row>
    <row r="116" spans="1:53" s="61" customFormat="1" ht="12" hidden="1" customHeight="1">
      <c r="A116" s="29"/>
      <c r="B116" s="29"/>
      <c r="C116" s="66"/>
      <c r="D116" s="29"/>
      <c r="E116" s="29"/>
      <c r="F116" s="29"/>
      <c r="G116" s="29"/>
      <c r="H116" s="29"/>
      <c r="I116" s="29"/>
      <c r="J116" s="29"/>
      <c r="K116" s="29"/>
      <c r="L116" s="29"/>
      <c r="M116" s="29"/>
      <c r="N116" s="29"/>
      <c r="O116" s="82"/>
      <c r="P116" s="29"/>
      <c r="Q116" s="29"/>
      <c r="R116" s="29"/>
      <c r="S116" s="29"/>
      <c r="T116" s="29"/>
      <c r="U116" s="82"/>
      <c r="V116" s="29"/>
      <c r="W116" s="29"/>
      <c r="X116" s="29"/>
      <c r="Y116" s="29"/>
      <c r="Z116" s="29"/>
      <c r="AA116" s="29"/>
      <c r="AB116" s="29"/>
      <c r="AC116" s="29"/>
      <c r="AD116" s="29"/>
      <c r="AE116" s="29"/>
      <c r="AF116" s="83"/>
      <c r="AG116" s="83"/>
      <c r="AH116" s="83"/>
      <c r="AI116" s="83"/>
      <c r="AJ116" s="83"/>
      <c r="AK116" s="83"/>
      <c r="AL116" s="83"/>
      <c r="AM116" s="83"/>
      <c r="AN116" s="83"/>
      <c r="AO116" s="29"/>
      <c r="AP116" s="29"/>
      <c r="AQ116" s="29"/>
      <c r="AR116" s="29"/>
      <c r="AS116" s="29"/>
      <c r="AT116" s="29"/>
      <c r="AU116" s="29"/>
      <c r="AV116" s="60"/>
      <c r="AW116" s="60"/>
      <c r="AX116" s="60"/>
      <c r="AY116" s="60"/>
      <c r="AZ116" s="60"/>
      <c r="BA116" s="60"/>
    </row>
    <row r="117" spans="1:53" s="61" customFormat="1" ht="12" hidden="1" customHeight="1">
      <c r="A117" s="29"/>
      <c r="B117" s="29"/>
      <c r="C117" s="66"/>
      <c r="D117" s="29"/>
      <c r="E117" s="29"/>
      <c r="F117" s="29"/>
      <c r="G117" s="29"/>
      <c r="H117" s="29"/>
      <c r="I117" s="29"/>
      <c r="J117" s="29"/>
      <c r="K117" s="29"/>
      <c r="L117" s="29"/>
      <c r="M117" s="29"/>
      <c r="N117" s="29"/>
      <c r="O117" s="82"/>
      <c r="P117" s="29"/>
      <c r="Q117" s="29"/>
      <c r="R117" s="29"/>
      <c r="S117" s="29"/>
      <c r="T117" s="29"/>
      <c r="U117" s="82"/>
      <c r="V117" s="29"/>
      <c r="W117" s="29"/>
      <c r="X117" s="29"/>
      <c r="Y117" s="29"/>
      <c r="Z117" s="29"/>
      <c r="AA117" s="29"/>
      <c r="AB117" s="29"/>
      <c r="AC117" s="29"/>
      <c r="AD117" s="29"/>
      <c r="AE117" s="29"/>
      <c r="AF117" s="83"/>
      <c r="AG117" s="83"/>
      <c r="AH117" s="83"/>
      <c r="AI117" s="83"/>
      <c r="AJ117" s="83"/>
      <c r="AK117" s="83"/>
      <c r="AL117" s="83"/>
      <c r="AM117" s="83"/>
      <c r="AN117" s="83"/>
      <c r="AO117" s="29"/>
      <c r="AP117" s="29"/>
      <c r="AQ117" s="29"/>
      <c r="AR117" s="29"/>
      <c r="AS117" s="29"/>
      <c r="AT117" s="29"/>
      <c r="AU117" s="29"/>
      <c r="AV117" s="60"/>
      <c r="AW117" s="60"/>
      <c r="AX117" s="60"/>
      <c r="AY117" s="60"/>
      <c r="AZ117" s="60"/>
      <c r="BA117" s="60"/>
    </row>
    <row r="118" spans="1:53" s="61" customFormat="1" ht="12" hidden="1" customHeight="1">
      <c r="A118" s="29"/>
      <c r="B118" s="29"/>
      <c r="C118" s="66"/>
      <c r="D118" s="29"/>
      <c r="E118" s="29"/>
      <c r="F118" s="29"/>
      <c r="G118" s="29"/>
      <c r="H118" s="29"/>
      <c r="I118" s="29"/>
      <c r="J118" s="29"/>
      <c r="K118" s="29"/>
      <c r="L118" s="29"/>
      <c r="M118" s="29"/>
      <c r="N118" s="29"/>
      <c r="O118" s="82"/>
      <c r="P118" s="29"/>
      <c r="Q118" s="29"/>
      <c r="R118" s="29"/>
      <c r="S118" s="29"/>
      <c r="T118" s="29"/>
      <c r="U118" s="82"/>
      <c r="V118" s="29"/>
      <c r="W118" s="29"/>
      <c r="X118" s="29"/>
      <c r="Y118" s="29"/>
      <c r="Z118" s="29"/>
      <c r="AA118" s="29"/>
      <c r="AB118" s="29"/>
      <c r="AC118" s="29"/>
      <c r="AD118" s="29"/>
      <c r="AE118" s="29"/>
      <c r="AF118" s="83"/>
      <c r="AG118" s="83"/>
      <c r="AH118" s="83"/>
      <c r="AI118" s="83"/>
      <c r="AJ118" s="83"/>
      <c r="AK118" s="83"/>
      <c r="AL118" s="83"/>
      <c r="AM118" s="83"/>
      <c r="AN118" s="83"/>
      <c r="AO118" s="29"/>
      <c r="AP118" s="29"/>
      <c r="AQ118" s="29"/>
      <c r="AR118" s="29"/>
      <c r="AS118" s="29"/>
      <c r="AT118" s="29"/>
      <c r="AU118" s="29"/>
      <c r="AV118" s="60"/>
      <c r="AW118" s="60"/>
      <c r="AX118" s="60"/>
      <c r="AY118" s="60"/>
      <c r="AZ118" s="60"/>
      <c r="BA118" s="60"/>
    </row>
    <row r="119" spans="1:53" s="61" customFormat="1" ht="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60"/>
      <c r="AW119" s="60"/>
      <c r="AX119" s="60"/>
      <c r="AY119" s="60"/>
      <c r="AZ119" s="60"/>
      <c r="BA119" s="60"/>
    </row>
    <row r="120" spans="1:53" s="61" customFormat="1" ht="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60"/>
      <c r="AW120" s="60"/>
      <c r="AX120" s="60"/>
      <c r="AY120" s="60"/>
      <c r="AZ120" s="60"/>
      <c r="BA120" s="60"/>
    </row>
    <row r="121" spans="1:53" s="61" customFormat="1" ht="12.75" customHeight="1">
      <c r="A121" s="29"/>
      <c r="B121" s="66" t="s">
        <v>48</v>
      </c>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60"/>
      <c r="AW121" s="60"/>
      <c r="AX121" s="60"/>
      <c r="AY121" s="60"/>
      <c r="AZ121" s="60"/>
      <c r="BA121" s="60"/>
    </row>
    <row r="122" spans="1:53" s="61" customFormat="1" ht="12.75" customHeight="1">
      <c r="A122" s="29"/>
      <c r="B122" s="29"/>
      <c r="C122" s="66" t="s">
        <v>55</v>
      </c>
      <c r="D122" s="29"/>
      <c r="E122" s="29"/>
      <c r="F122" s="29"/>
      <c r="G122" s="29"/>
      <c r="H122" s="29"/>
      <c r="I122" s="29"/>
      <c r="J122" s="29"/>
      <c r="K122" s="29"/>
      <c r="L122" s="29"/>
      <c r="M122" s="29"/>
      <c r="N122" s="29"/>
      <c r="O122" s="29"/>
      <c r="P122" s="244" t="str">
        <f>IF(報告書!N63="","",報告書!P122:Q122)</f>
        <v/>
      </c>
      <c r="Q122" s="244"/>
      <c r="R122" s="233" t="str">
        <f>IF(報告書!N63="","",IF(報告書!R122="","",報告書!R122))</f>
        <v/>
      </c>
      <c r="S122" s="233"/>
      <c r="T122" s="145" t="s">
        <v>196</v>
      </c>
      <c r="U122" s="233" t="str">
        <f>IF(報告書!N63="","",IF(報告書!U122="","",報告書!U122))</f>
        <v/>
      </c>
      <c r="V122" s="233"/>
      <c r="W122" s="145" t="s">
        <v>197</v>
      </c>
      <c r="X122" s="233" t="str">
        <f>IF(報告書!N63="","",IF(報告書!X122="","",報告書!X122))</f>
        <v/>
      </c>
      <c r="Y122" s="233"/>
      <c r="Z122" s="29" t="s">
        <v>0</v>
      </c>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60"/>
      <c r="AW122" s="60"/>
      <c r="AX122" s="60"/>
      <c r="AY122" s="60"/>
      <c r="AZ122" s="60"/>
      <c r="BA122" s="60"/>
    </row>
    <row r="123" spans="1:53" s="61" customFormat="1" ht="12.75" customHeight="1">
      <c r="A123" s="29"/>
      <c r="B123" s="29"/>
      <c r="C123" s="66" t="s">
        <v>56</v>
      </c>
      <c r="D123" s="29"/>
      <c r="E123" s="29"/>
      <c r="F123" s="29"/>
      <c r="G123" s="29"/>
      <c r="H123" s="29"/>
      <c r="I123" s="29"/>
      <c r="J123" s="29"/>
      <c r="K123" s="29"/>
      <c r="L123" s="81" t="str">
        <f>IF(報告書!N63="","",報告書!L123)</f>
        <v/>
      </c>
      <c r="M123" s="29" t="s">
        <v>318</v>
      </c>
      <c r="N123" s="29"/>
      <c r="O123" s="29"/>
      <c r="P123" s="244" t="str">
        <f>IF(報告書!N63="","",報告書!P123:Q123)</f>
        <v/>
      </c>
      <c r="Q123" s="244"/>
      <c r="R123" s="233" t="str">
        <f>IF(報告書!N63="","",IF(報告書!R123="","",報告書!R123))</f>
        <v/>
      </c>
      <c r="S123" s="233"/>
      <c r="T123" s="145" t="s">
        <v>196</v>
      </c>
      <c r="U123" s="233" t="str">
        <f>IF(報告書!N63="","",IF(報告書!U123="","",報告書!U123))</f>
        <v/>
      </c>
      <c r="V123" s="233"/>
      <c r="W123" s="145" t="s">
        <v>197</v>
      </c>
      <c r="X123" s="233" t="str">
        <f>IF(報告書!N63="","",IF(報告書!X123="","",報告書!X123))</f>
        <v/>
      </c>
      <c r="Y123" s="233"/>
      <c r="Z123" s="29" t="s">
        <v>1</v>
      </c>
      <c r="AA123" s="29"/>
      <c r="AB123" s="29"/>
      <c r="AC123" s="29"/>
      <c r="AD123" s="29"/>
      <c r="AE123" s="81" t="str">
        <f>IF(報告書!N63="","",報告書!AE123)</f>
        <v/>
      </c>
      <c r="AF123" s="29" t="s">
        <v>2</v>
      </c>
      <c r="AG123" s="29"/>
      <c r="AH123" s="29"/>
      <c r="AI123" s="29"/>
      <c r="AJ123" s="29"/>
      <c r="AK123" s="29"/>
      <c r="AL123" s="29"/>
      <c r="AM123" s="29"/>
      <c r="AN123" s="29"/>
      <c r="AO123" s="29"/>
      <c r="AP123" s="29"/>
      <c r="AQ123" s="29"/>
      <c r="AR123" s="29"/>
      <c r="AS123" s="29"/>
      <c r="AT123" s="29"/>
      <c r="AU123" s="29"/>
      <c r="AV123" s="60"/>
      <c r="AW123" s="60"/>
      <c r="AX123" s="60"/>
      <c r="AY123" s="60"/>
      <c r="AZ123" s="60"/>
      <c r="BA123" s="60"/>
    </row>
    <row r="124" spans="1:53" s="61" customFormat="1" ht="12.75" customHeight="1">
      <c r="A124" s="29"/>
      <c r="B124" s="29"/>
      <c r="C124" s="66" t="s">
        <v>57</v>
      </c>
      <c r="D124" s="29"/>
      <c r="E124" s="29"/>
      <c r="F124" s="29"/>
      <c r="G124" s="29"/>
      <c r="H124" s="29"/>
      <c r="I124" s="29"/>
      <c r="J124" s="29"/>
      <c r="K124" s="29"/>
      <c r="L124" s="29"/>
      <c r="M124" s="29"/>
      <c r="N124" s="29"/>
      <c r="O124" s="29"/>
      <c r="P124" s="29"/>
      <c r="Q124" s="29"/>
      <c r="R124" s="29"/>
      <c r="S124" s="29"/>
      <c r="T124" s="29"/>
      <c r="U124" s="81" t="str">
        <f>IF(報告書!N63="","",報告書!U124)</f>
        <v/>
      </c>
      <c r="V124" s="29" t="s">
        <v>211</v>
      </c>
      <c r="W124" s="29"/>
      <c r="X124" s="81" t="str">
        <f>IF(報告書!N63="","",報告書!X124)</f>
        <v/>
      </c>
      <c r="Y124" s="29" t="s">
        <v>214</v>
      </c>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60"/>
      <c r="AW124" s="60"/>
      <c r="AX124" s="60"/>
      <c r="AY124" s="60"/>
      <c r="AZ124" s="60"/>
      <c r="BA124" s="60"/>
    </row>
    <row r="125" spans="1:53" s="61" customFormat="1" ht="12" hidden="1" customHeight="1">
      <c r="A125" s="29"/>
      <c r="B125" s="29"/>
      <c r="C125" s="66"/>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60"/>
      <c r="AW125" s="60"/>
      <c r="AX125" s="60"/>
      <c r="AY125" s="60"/>
      <c r="AZ125" s="60"/>
      <c r="BA125" s="60"/>
    </row>
    <row r="126" spans="1:53" s="61" customFormat="1" ht="12" hidden="1" customHeight="1">
      <c r="A126" s="29"/>
      <c r="B126" s="29"/>
      <c r="C126" s="66"/>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60"/>
      <c r="AW126" s="60"/>
      <c r="AX126" s="60"/>
      <c r="AY126" s="60"/>
      <c r="AZ126" s="60"/>
      <c r="BA126" s="60"/>
    </row>
    <row r="127" spans="1:53" s="61" customFormat="1" ht="12" hidden="1" customHeight="1">
      <c r="A127" s="29"/>
      <c r="B127" s="29"/>
      <c r="C127" s="66"/>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60"/>
      <c r="AW127" s="60"/>
      <c r="AX127" s="60"/>
      <c r="AY127" s="60"/>
      <c r="AZ127" s="60"/>
      <c r="BA127" s="60"/>
    </row>
    <row r="128" spans="1:53" s="61" customFormat="1" ht="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60"/>
      <c r="AW128" s="60"/>
      <c r="AX128" s="60"/>
      <c r="AY128" s="60"/>
      <c r="AZ128" s="60"/>
      <c r="BA128" s="60"/>
    </row>
    <row r="129" spans="1:53" s="61" customFormat="1" ht="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60"/>
      <c r="AW129" s="60"/>
      <c r="AX129" s="60"/>
      <c r="AY129" s="60"/>
      <c r="AZ129" s="60"/>
      <c r="BA129" s="60"/>
    </row>
    <row r="130" spans="1:53" s="61" customFormat="1" ht="12.75" customHeight="1">
      <c r="A130" s="29"/>
      <c r="B130" s="66" t="s">
        <v>118</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60"/>
      <c r="AW130" s="60"/>
      <c r="AX130" s="60"/>
      <c r="AY130" s="60"/>
      <c r="AZ130" s="60"/>
      <c r="BA130" s="60"/>
    </row>
    <row r="131" spans="1:53" s="61" customFormat="1" ht="12.75" customHeight="1">
      <c r="A131" s="29"/>
      <c r="B131" s="66" t="s">
        <v>157</v>
      </c>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60"/>
      <c r="AW131" s="60"/>
      <c r="AX131" s="60"/>
      <c r="AY131" s="60"/>
      <c r="AZ131" s="60"/>
      <c r="BA131" s="60"/>
    </row>
    <row r="132" spans="1:53" s="61" customFormat="1" ht="12.75" customHeight="1">
      <c r="A132" s="29"/>
      <c r="B132" s="29"/>
      <c r="C132" s="66" t="s">
        <v>223</v>
      </c>
      <c r="D132" s="29"/>
      <c r="E132" s="29"/>
      <c r="F132" s="29"/>
      <c r="G132" s="29"/>
      <c r="H132" s="29"/>
      <c r="I132" s="29"/>
      <c r="J132" s="143" t="s">
        <v>11</v>
      </c>
      <c r="K132" s="233" t="str">
        <f>IF(報告書!N186="","",IF(報告書!K132="","",報告書!K132))</f>
        <v/>
      </c>
      <c r="L132" s="233"/>
      <c r="M132" s="29" t="s">
        <v>3</v>
      </c>
      <c r="N132" s="29"/>
      <c r="O132" s="29"/>
      <c r="P132" s="29"/>
      <c r="Q132" s="29"/>
      <c r="R132" s="29"/>
      <c r="S132" s="29"/>
      <c r="T132" s="29"/>
      <c r="U132" s="29"/>
      <c r="V132" s="29"/>
      <c r="W132" s="84" t="s">
        <v>113</v>
      </c>
      <c r="X132" s="233" t="str">
        <f>IF(報告書!N186="","",IF(報告書!X132="","",報告書!X132))</f>
        <v/>
      </c>
      <c r="Y132" s="233"/>
      <c r="Z132" s="233"/>
      <c r="AA132" s="233"/>
      <c r="AB132" s="233"/>
      <c r="AC132" s="233"/>
      <c r="AD132" s="238" t="s">
        <v>311</v>
      </c>
      <c r="AE132" s="239"/>
      <c r="AF132" s="239"/>
      <c r="AG132" s="239"/>
      <c r="AH132" s="233" t="str">
        <f>IF(報告書!N186="","",IF(報告書!AH132="","",報告書!AH132))</f>
        <v/>
      </c>
      <c r="AI132" s="233"/>
      <c r="AJ132" s="233"/>
      <c r="AK132" s="233"/>
      <c r="AL132" s="233"/>
      <c r="AM132" s="233"/>
      <c r="AN132" s="233"/>
      <c r="AO132" s="29" t="s">
        <v>208</v>
      </c>
      <c r="AP132" s="29"/>
      <c r="AQ132" s="29"/>
      <c r="AR132" s="29"/>
      <c r="AS132" s="29"/>
      <c r="AT132" s="29"/>
      <c r="AU132" s="29"/>
      <c r="AV132" s="60"/>
      <c r="AW132" s="60"/>
      <c r="AX132" s="60"/>
      <c r="AY132" s="60"/>
      <c r="AZ132" s="60"/>
      <c r="BA132" s="60"/>
    </row>
    <row r="133" spans="1:53" s="61" customFormat="1" ht="12.75" customHeight="1">
      <c r="A133" s="29"/>
      <c r="B133" s="29"/>
      <c r="C133" s="66"/>
      <c r="D133" s="29"/>
      <c r="E133" s="29"/>
      <c r="F133" s="29"/>
      <c r="G133" s="29"/>
      <c r="H133" s="29"/>
      <c r="I133" s="29"/>
      <c r="J133" s="29" t="s">
        <v>224</v>
      </c>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143" t="s">
        <v>207</v>
      </c>
      <c r="AH133" s="233" t="str">
        <f>IF(報告書!N186="","",IF(報告書!AH133="","",報告書!AH133))</f>
        <v/>
      </c>
      <c r="AI133" s="233"/>
      <c r="AJ133" s="233"/>
      <c r="AK133" s="233"/>
      <c r="AL133" s="233"/>
      <c r="AM133" s="233"/>
      <c r="AN133" s="233"/>
      <c r="AO133" s="29" t="s">
        <v>208</v>
      </c>
      <c r="AP133" s="29"/>
      <c r="AQ133" s="29"/>
      <c r="AR133" s="29"/>
      <c r="AS133" s="29"/>
      <c r="AT133" s="29"/>
      <c r="AU133" s="29"/>
      <c r="AV133" s="60"/>
      <c r="AW133" s="60"/>
      <c r="AX133" s="60"/>
      <c r="AY133" s="60"/>
      <c r="AZ133" s="60"/>
      <c r="BA133" s="60"/>
    </row>
    <row r="134" spans="1:53" s="61" customFormat="1" ht="12.75" hidden="1" customHeight="1">
      <c r="A134" s="29"/>
      <c r="B134" s="29"/>
      <c r="C134" s="66"/>
      <c r="D134" s="29"/>
      <c r="E134" s="29"/>
      <c r="F134" s="29"/>
      <c r="G134" s="29"/>
      <c r="H134" s="29"/>
      <c r="I134" s="29"/>
      <c r="J134" s="29" t="s">
        <v>5</v>
      </c>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143" t="s">
        <v>207</v>
      </c>
      <c r="AH134" s="233" t="e">
        <f>IF(報告書_換気_要是正の指摘あり="","",IF(報告書!#REF!="","",報告書!#REF!))</f>
        <v>#NAME?</v>
      </c>
      <c r="AI134" s="233"/>
      <c r="AJ134" s="233"/>
      <c r="AK134" s="233"/>
      <c r="AL134" s="233"/>
      <c r="AM134" s="233"/>
      <c r="AN134" s="233"/>
      <c r="AO134" s="29" t="s">
        <v>208</v>
      </c>
      <c r="AP134" s="29"/>
      <c r="AQ134" s="29"/>
      <c r="AR134" s="29"/>
      <c r="AS134" s="29"/>
      <c r="AT134" s="29"/>
      <c r="AU134" s="29"/>
      <c r="AV134" s="60"/>
      <c r="AW134" s="60"/>
      <c r="AX134" s="60"/>
      <c r="AY134" s="60"/>
      <c r="AZ134" s="60"/>
      <c r="BA134" s="60"/>
    </row>
    <row r="135" spans="1:53" s="61" customFormat="1" ht="12.75" customHeight="1">
      <c r="A135" s="29"/>
      <c r="B135" s="29"/>
      <c r="C135" s="66" t="s">
        <v>59</v>
      </c>
      <c r="D135" s="29"/>
      <c r="E135" s="29"/>
      <c r="F135" s="29"/>
      <c r="G135" s="29"/>
      <c r="H135" s="29"/>
      <c r="I135" s="29"/>
      <c r="J135" s="29"/>
      <c r="K135" s="29"/>
      <c r="L135" s="29"/>
      <c r="M135" s="29"/>
      <c r="N135" s="227" t="str">
        <f>IF(報告書!N186="","",IF(報告書!N135="","",報告書!N135))</f>
        <v/>
      </c>
      <c r="O135" s="227" t="e">
        <f>IF(#REF!="","",#REF!)</f>
        <v>#REF!</v>
      </c>
      <c r="P135" s="227" t="e">
        <f>IF(#REF!="","",#REF!)</f>
        <v>#REF!</v>
      </c>
      <c r="Q135" s="227" t="e">
        <f>IF(#REF!="","",#REF!)</f>
        <v>#REF!</v>
      </c>
      <c r="R135" s="227" t="e">
        <f>IF(#REF!="","",#REF!)</f>
        <v>#REF!</v>
      </c>
      <c r="S135" s="227" t="e">
        <f>IF(#REF!="","",#REF!)</f>
        <v>#REF!</v>
      </c>
      <c r="T135" s="227" t="e">
        <f>IF(#REF!="","",#REF!)</f>
        <v>#REF!</v>
      </c>
      <c r="U135" s="227" t="e">
        <f>IF(#REF!="","",#REF!)</f>
        <v>#REF!</v>
      </c>
      <c r="V135" s="227" t="e">
        <f>IF(#REF!="","",#REF!)</f>
        <v>#REF!</v>
      </c>
      <c r="W135" s="227" t="e">
        <f>IF(#REF!="","",#REF!)</f>
        <v>#REF!</v>
      </c>
      <c r="X135" s="227" t="e">
        <f>IF(#REF!="","",#REF!)</f>
        <v>#REF!</v>
      </c>
      <c r="Y135" s="227" t="e">
        <f>IF(#REF!="","",#REF!)</f>
        <v>#REF!</v>
      </c>
      <c r="Z135" s="227" t="e">
        <f>IF(#REF!="","",#REF!)</f>
        <v>#REF!</v>
      </c>
      <c r="AA135" s="227" t="e">
        <f>IF(#REF!="","",#REF!)</f>
        <v>#REF!</v>
      </c>
      <c r="AB135" s="227" t="e">
        <f>IF(#REF!="","",#REF!)</f>
        <v>#REF!</v>
      </c>
      <c r="AC135" s="227" t="e">
        <f>IF(#REF!="","",#REF!)</f>
        <v>#REF!</v>
      </c>
      <c r="AD135" s="227" t="e">
        <f>IF(#REF!="","",#REF!)</f>
        <v>#REF!</v>
      </c>
      <c r="AE135" s="227" t="e">
        <f>IF(#REF!="","",#REF!)</f>
        <v>#REF!</v>
      </c>
      <c r="AF135" s="227" t="e">
        <f>IF(#REF!="","",#REF!)</f>
        <v>#REF!</v>
      </c>
      <c r="AG135" s="227" t="e">
        <f>IF(#REF!="","",#REF!)</f>
        <v>#REF!</v>
      </c>
      <c r="AH135" s="227" t="e">
        <f>IF(#REF!="","",#REF!)</f>
        <v>#REF!</v>
      </c>
      <c r="AI135" s="227" t="e">
        <f>IF(#REF!="","",#REF!)</f>
        <v>#REF!</v>
      </c>
      <c r="AJ135" s="227" t="e">
        <f>IF(#REF!="","",#REF!)</f>
        <v>#REF!</v>
      </c>
      <c r="AK135" s="227" t="e">
        <f>IF(#REF!="","",#REF!)</f>
        <v>#REF!</v>
      </c>
      <c r="AL135" s="227" t="e">
        <f>IF(#REF!="","",#REF!)</f>
        <v>#REF!</v>
      </c>
      <c r="AM135" s="227" t="e">
        <f>IF(#REF!="","",#REF!)</f>
        <v>#REF!</v>
      </c>
      <c r="AN135" s="227" t="e">
        <f>IF(#REF!="","",#REF!)</f>
        <v>#REF!</v>
      </c>
      <c r="AO135" s="227" t="e">
        <f>IF(#REF!="","",#REF!)</f>
        <v>#REF!</v>
      </c>
      <c r="AP135" s="227" t="e">
        <f>IF(#REF!="","",#REF!)</f>
        <v>#REF!</v>
      </c>
      <c r="AQ135" s="227" t="e">
        <f>IF(#REF!="","",#REF!)</f>
        <v>#REF!</v>
      </c>
      <c r="AR135" s="227" t="e">
        <f>IF(#REF!="","",#REF!)</f>
        <v>#REF!</v>
      </c>
      <c r="AS135" s="227" t="e">
        <f>IF(#REF!="","",#REF!)</f>
        <v>#REF!</v>
      </c>
      <c r="AT135" s="227" t="e">
        <f>IF(#REF!="","",#REF!)</f>
        <v>#REF!</v>
      </c>
      <c r="AU135" s="29"/>
      <c r="AV135" s="60"/>
      <c r="AW135" s="60"/>
      <c r="AX135" s="60"/>
      <c r="AY135" s="60"/>
      <c r="AZ135" s="60"/>
      <c r="BA135" s="60"/>
    </row>
    <row r="136" spans="1:53" s="61" customFormat="1" ht="12.75" customHeight="1">
      <c r="A136" s="29"/>
      <c r="B136" s="29"/>
      <c r="C136" s="66" t="s">
        <v>60</v>
      </c>
      <c r="D136" s="29"/>
      <c r="E136" s="29"/>
      <c r="F136" s="29"/>
      <c r="G136" s="29"/>
      <c r="H136" s="29"/>
      <c r="I136" s="29"/>
      <c r="J136" s="29"/>
      <c r="K136" s="29"/>
      <c r="L136" s="29"/>
      <c r="M136" s="29"/>
      <c r="N136" s="227" t="str">
        <f>IF(報告書!N186="","",IF(報告書!N136="","",報告書!N136))</f>
        <v/>
      </c>
      <c r="O136" s="227" t="e">
        <f>IF(#REF!="","",#REF!)</f>
        <v>#REF!</v>
      </c>
      <c r="P136" s="227" t="e">
        <f>IF(#REF!="","",#REF!)</f>
        <v>#REF!</v>
      </c>
      <c r="Q136" s="227" t="e">
        <f>IF(#REF!="","",#REF!)</f>
        <v>#REF!</v>
      </c>
      <c r="R136" s="227" t="e">
        <f>IF(#REF!="","",#REF!)</f>
        <v>#REF!</v>
      </c>
      <c r="S136" s="227" t="e">
        <f>IF(#REF!="","",#REF!)</f>
        <v>#REF!</v>
      </c>
      <c r="T136" s="227" t="e">
        <f>IF(#REF!="","",#REF!)</f>
        <v>#REF!</v>
      </c>
      <c r="U136" s="227" t="e">
        <f>IF(#REF!="","",#REF!)</f>
        <v>#REF!</v>
      </c>
      <c r="V136" s="227" t="e">
        <f>IF(#REF!="","",#REF!)</f>
        <v>#REF!</v>
      </c>
      <c r="W136" s="227" t="e">
        <f>IF(#REF!="","",#REF!)</f>
        <v>#REF!</v>
      </c>
      <c r="X136" s="227" t="e">
        <f>IF(#REF!="","",#REF!)</f>
        <v>#REF!</v>
      </c>
      <c r="Y136" s="227" t="e">
        <f>IF(#REF!="","",#REF!)</f>
        <v>#REF!</v>
      </c>
      <c r="Z136" s="227" t="e">
        <f>IF(#REF!="","",#REF!)</f>
        <v>#REF!</v>
      </c>
      <c r="AA136" s="227" t="e">
        <f>IF(#REF!="","",#REF!)</f>
        <v>#REF!</v>
      </c>
      <c r="AB136" s="227" t="e">
        <f>IF(#REF!="","",#REF!)</f>
        <v>#REF!</v>
      </c>
      <c r="AC136" s="227" t="e">
        <f>IF(#REF!="","",#REF!)</f>
        <v>#REF!</v>
      </c>
      <c r="AD136" s="227" t="e">
        <f>IF(#REF!="","",#REF!)</f>
        <v>#REF!</v>
      </c>
      <c r="AE136" s="227" t="e">
        <f>IF(#REF!="","",#REF!)</f>
        <v>#REF!</v>
      </c>
      <c r="AF136" s="227" t="e">
        <f>IF(#REF!="","",#REF!)</f>
        <v>#REF!</v>
      </c>
      <c r="AG136" s="227" t="e">
        <f>IF(#REF!="","",#REF!)</f>
        <v>#REF!</v>
      </c>
      <c r="AH136" s="227" t="e">
        <f>IF(#REF!="","",#REF!)</f>
        <v>#REF!</v>
      </c>
      <c r="AI136" s="227" t="e">
        <f>IF(#REF!="","",#REF!)</f>
        <v>#REF!</v>
      </c>
      <c r="AJ136" s="227" t="e">
        <f>IF(#REF!="","",#REF!)</f>
        <v>#REF!</v>
      </c>
      <c r="AK136" s="227" t="e">
        <f>IF(#REF!="","",#REF!)</f>
        <v>#REF!</v>
      </c>
      <c r="AL136" s="227" t="e">
        <f>IF(#REF!="","",#REF!)</f>
        <v>#REF!</v>
      </c>
      <c r="AM136" s="227" t="e">
        <f>IF(#REF!="","",#REF!)</f>
        <v>#REF!</v>
      </c>
      <c r="AN136" s="227" t="e">
        <f>IF(#REF!="","",#REF!)</f>
        <v>#REF!</v>
      </c>
      <c r="AO136" s="227" t="e">
        <f>IF(#REF!="","",#REF!)</f>
        <v>#REF!</v>
      </c>
      <c r="AP136" s="227" t="e">
        <f>IF(#REF!="","",#REF!)</f>
        <v>#REF!</v>
      </c>
      <c r="AQ136" s="227" t="e">
        <f>IF(#REF!="","",#REF!)</f>
        <v>#REF!</v>
      </c>
      <c r="AR136" s="227" t="e">
        <f>IF(#REF!="","",#REF!)</f>
        <v>#REF!</v>
      </c>
      <c r="AS136" s="227" t="e">
        <f>IF(#REF!="","",#REF!)</f>
        <v>#REF!</v>
      </c>
      <c r="AT136" s="227" t="e">
        <f>IF(#REF!="","",#REF!)</f>
        <v>#REF!</v>
      </c>
      <c r="AU136" s="29"/>
      <c r="AV136" s="60"/>
      <c r="AW136" s="60"/>
      <c r="AX136" s="60"/>
      <c r="AY136" s="60"/>
      <c r="AZ136" s="60"/>
      <c r="BA136" s="60"/>
    </row>
    <row r="137" spans="1:53" s="61" customFormat="1" ht="12.75" customHeight="1">
      <c r="A137" s="29"/>
      <c r="B137" s="29"/>
      <c r="C137" s="66" t="s">
        <v>61</v>
      </c>
      <c r="D137" s="29"/>
      <c r="E137" s="29"/>
      <c r="F137" s="29"/>
      <c r="G137" s="29"/>
      <c r="H137" s="29"/>
      <c r="I137" s="29"/>
      <c r="J137" s="29"/>
      <c r="K137" s="29"/>
      <c r="L137" s="29"/>
      <c r="M137" s="29"/>
      <c r="N137" s="227" t="str">
        <f>IF(報告書!N186="","",IF(報告書!N137="","",報告書!N137))</f>
        <v/>
      </c>
      <c r="O137" s="227" t="e">
        <f>IF(#REF!="","",#REF!)</f>
        <v>#REF!</v>
      </c>
      <c r="P137" s="227" t="e">
        <f>IF(#REF!="","",#REF!)</f>
        <v>#REF!</v>
      </c>
      <c r="Q137" s="227" t="e">
        <f>IF(#REF!="","",#REF!)</f>
        <v>#REF!</v>
      </c>
      <c r="R137" s="227" t="e">
        <f>IF(#REF!="","",#REF!)</f>
        <v>#REF!</v>
      </c>
      <c r="S137" s="227" t="e">
        <f>IF(#REF!="","",#REF!)</f>
        <v>#REF!</v>
      </c>
      <c r="T137" s="227" t="e">
        <f>IF(#REF!="","",#REF!)</f>
        <v>#REF!</v>
      </c>
      <c r="U137" s="227" t="e">
        <f>IF(#REF!="","",#REF!)</f>
        <v>#REF!</v>
      </c>
      <c r="V137" s="227" t="e">
        <f>IF(#REF!="","",#REF!)</f>
        <v>#REF!</v>
      </c>
      <c r="W137" s="227" t="e">
        <f>IF(#REF!="","",#REF!)</f>
        <v>#REF!</v>
      </c>
      <c r="X137" s="227" t="e">
        <f>IF(#REF!="","",#REF!)</f>
        <v>#REF!</v>
      </c>
      <c r="Y137" s="227" t="e">
        <f>IF(#REF!="","",#REF!)</f>
        <v>#REF!</v>
      </c>
      <c r="Z137" s="227" t="e">
        <f>IF(#REF!="","",#REF!)</f>
        <v>#REF!</v>
      </c>
      <c r="AA137" s="227" t="e">
        <f>IF(#REF!="","",#REF!)</f>
        <v>#REF!</v>
      </c>
      <c r="AB137" s="227" t="e">
        <f>IF(#REF!="","",#REF!)</f>
        <v>#REF!</v>
      </c>
      <c r="AC137" s="227" t="e">
        <f>IF(#REF!="","",#REF!)</f>
        <v>#REF!</v>
      </c>
      <c r="AD137" s="227" t="e">
        <f>IF(#REF!="","",#REF!)</f>
        <v>#REF!</v>
      </c>
      <c r="AE137" s="227" t="e">
        <f>IF(#REF!="","",#REF!)</f>
        <v>#REF!</v>
      </c>
      <c r="AF137" s="227" t="e">
        <f>IF(#REF!="","",#REF!)</f>
        <v>#REF!</v>
      </c>
      <c r="AG137" s="227" t="e">
        <f>IF(#REF!="","",#REF!)</f>
        <v>#REF!</v>
      </c>
      <c r="AH137" s="227" t="e">
        <f>IF(#REF!="","",#REF!)</f>
        <v>#REF!</v>
      </c>
      <c r="AI137" s="227" t="e">
        <f>IF(#REF!="","",#REF!)</f>
        <v>#REF!</v>
      </c>
      <c r="AJ137" s="227" t="e">
        <f>IF(#REF!="","",#REF!)</f>
        <v>#REF!</v>
      </c>
      <c r="AK137" s="227" t="e">
        <f>IF(#REF!="","",#REF!)</f>
        <v>#REF!</v>
      </c>
      <c r="AL137" s="227" t="e">
        <f>IF(#REF!="","",#REF!)</f>
        <v>#REF!</v>
      </c>
      <c r="AM137" s="227" t="e">
        <f>IF(#REF!="","",#REF!)</f>
        <v>#REF!</v>
      </c>
      <c r="AN137" s="227" t="e">
        <f>IF(#REF!="","",#REF!)</f>
        <v>#REF!</v>
      </c>
      <c r="AO137" s="227" t="e">
        <f>IF(#REF!="","",#REF!)</f>
        <v>#REF!</v>
      </c>
      <c r="AP137" s="227" t="e">
        <f>IF(#REF!="","",#REF!)</f>
        <v>#REF!</v>
      </c>
      <c r="AQ137" s="227" t="e">
        <f>IF(#REF!="","",#REF!)</f>
        <v>#REF!</v>
      </c>
      <c r="AR137" s="227" t="e">
        <f>IF(#REF!="","",#REF!)</f>
        <v>#REF!</v>
      </c>
      <c r="AS137" s="227" t="e">
        <f>IF(#REF!="","",#REF!)</f>
        <v>#REF!</v>
      </c>
      <c r="AT137" s="227" t="e">
        <f>IF(#REF!="","",#REF!)</f>
        <v>#REF!</v>
      </c>
      <c r="AU137" s="29"/>
      <c r="AV137" s="60"/>
      <c r="AW137" s="60"/>
      <c r="AX137" s="60"/>
      <c r="AY137" s="60"/>
      <c r="AZ137" s="60"/>
      <c r="BA137" s="60"/>
    </row>
    <row r="138" spans="1:53" s="61" customFormat="1" ht="12.75" customHeight="1">
      <c r="A138" s="29"/>
      <c r="B138" s="29"/>
      <c r="C138" s="66"/>
      <c r="D138" s="29"/>
      <c r="E138" s="29"/>
      <c r="F138" s="29"/>
      <c r="G138" s="29"/>
      <c r="H138" s="29"/>
      <c r="I138" s="29"/>
      <c r="J138" s="143" t="s">
        <v>11</v>
      </c>
      <c r="K138" s="233" t="str">
        <f>IF(報告書!N186="","",IF(報告書!K138="","",報告書!K138))</f>
        <v/>
      </c>
      <c r="L138" s="233"/>
      <c r="M138" s="29" t="s">
        <v>12</v>
      </c>
      <c r="N138" s="29"/>
      <c r="O138" s="29"/>
      <c r="P138" s="29"/>
      <c r="Q138" s="29"/>
      <c r="R138" s="29"/>
      <c r="S138" s="29"/>
      <c r="T138" s="29"/>
      <c r="U138" s="29"/>
      <c r="V138" s="143"/>
      <c r="W138" s="84" t="s">
        <v>113</v>
      </c>
      <c r="X138" s="233" t="str">
        <f>IF(報告書!N186="","",IF(報告書!X138="","",報告書!X138))</f>
        <v/>
      </c>
      <c r="Y138" s="233"/>
      <c r="Z138" s="233"/>
      <c r="AA138" s="233"/>
      <c r="AB138" s="238" t="s">
        <v>312</v>
      </c>
      <c r="AC138" s="239"/>
      <c r="AD138" s="239"/>
      <c r="AE138" s="239"/>
      <c r="AF138" s="239"/>
      <c r="AG138" s="239"/>
      <c r="AH138" s="233" t="str">
        <f>IF(報告書!N186="","",IF(報告書!AH138="","",報告書!AH138))</f>
        <v/>
      </c>
      <c r="AI138" s="233"/>
      <c r="AJ138" s="233"/>
      <c r="AK138" s="233"/>
      <c r="AL138" s="233"/>
      <c r="AM138" s="233"/>
      <c r="AN138" s="233"/>
      <c r="AO138" s="29" t="s">
        <v>208</v>
      </c>
      <c r="AP138" s="29"/>
      <c r="AQ138" s="29"/>
      <c r="AR138" s="29"/>
      <c r="AS138" s="29"/>
      <c r="AT138" s="29"/>
      <c r="AU138" s="29"/>
      <c r="AV138" s="60"/>
      <c r="AW138" s="60"/>
      <c r="AX138" s="60"/>
      <c r="AY138" s="60"/>
      <c r="AZ138" s="60"/>
      <c r="BA138" s="60"/>
    </row>
    <row r="139" spans="1:53" s="61" customFormat="1" ht="12.75" customHeight="1">
      <c r="A139" s="29"/>
      <c r="B139" s="29"/>
      <c r="C139" s="66" t="s">
        <v>62</v>
      </c>
      <c r="D139" s="29"/>
      <c r="E139" s="29"/>
      <c r="F139" s="29"/>
      <c r="G139" s="29"/>
      <c r="H139" s="29"/>
      <c r="I139" s="29"/>
      <c r="J139" s="29"/>
      <c r="K139" s="29"/>
      <c r="L139" s="29"/>
      <c r="M139" s="29"/>
      <c r="N139" s="236" t="str">
        <f>IF(報告書!N186="","",IF(報告書!N139="","",報告書!N139))</f>
        <v/>
      </c>
      <c r="O139" s="236" t="e">
        <f>IF(#REF!="","",#REF!)</f>
        <v>#REF!</v>
      </c>
      <c r="P139" s="236" t="e">
        <f>IF(#REF!="","",#REF!)</f>
        <v>#REF!</v>
      </c>
      <c r="Q139" s="236" t="e">
        <f>IF(#REF!="","",#REF!)</f>
        <v>#REF!</v>
      </c>
      <c r="R139" s="236" t="e">
        <f>IF(#REF!="","",#REF!)</f>
        <v>#REF!</v>
      </c>
      <c r="S139" s="236" t="e">
        <f>IF(#REF!="","",#REF!)</f>
        <v>#REF!</v>
      </c>
      <c r="T139" s="236" t="e">
        <f>IF(#REF!="","",#REF!)</f>
        <v>#REF!</v>
      </c>
      <c r="U139" s="236" t="e">
        <f>IF(#REF!="","",#REF!)</f>
        <v>#REF!</v>
      </c>
      <c r="V139" s="236" t="e">
        <f>IF(#REF!="","",#REF!)</f>
        <v>#REF!</v>
      </c>
      <c r="W139" s="67"/>
      <c r="X139" s="67"/>
      <c r="Y139" s="67"/>
      <c r="Z139" s="67"/>
      <c r="AA139" s="67"/>
      <c r="AB139" s="67"/>
      <c r="AC139" s="67"/>
      <c r="AD139" s="67"/>
      <c r="AE139" s="67"/>
      <c r="AF139" s="67"/>
      <c r="AG139" s="67"/>
      <c r="AH139" s="67"/>
      <c r="AI139" s="67"/>
      <c r="AJ139" s="67"/>
      <c r="AK139" s="67"/>
      <c r="AL139" s="67"/>
      <c r="AM139" s="67"/>
      <c r="AN139" s="67"/>
      <c r="AO139" s="67"/>
      <c r="AP139" s="30"/>
      <c r="AQ139" s="29"/>
      <c r="AR139" s="29"/>
      <c r="AS139" s="29"/>
      <c r="AT139" s="29"/>
      <c r="AU139" s="29"/>
      <c r="AV139" s="60"/>
      <c r="AW139" s="60"/>
      <c r="AX139" s="60"/>
      <c r="AY139" s="60"/>
      <c r="AZ139" s="60"/>
      <c r="BA139" s="60"/>
    </row>
    <row r="140" spans="1:53" s="61" customFormat="1" ht="12.75" customHeight="1">
      <c r="A140" s="29"/>
      <c r="B140" s="29"/>
      <c r="C140" s="66" t="s">
        <v>63</v>
      </c>
      <c r="D140" s="29"/>
      <c r="E140" s="29"/>
      <c r="F140" s="29"/>
      <c r="G140" s="29"/>
      <c r="H140" s="29"/>
      <c r="I140" s="29"/>
      <c r="J140" s="29"/>
      <c r="K140" s="29"/>
      <c r="L140" s="29"/>
      <c r="M140" s="29"/>
      <c r="N140" s="227" t="str">
        <f>IF(報告書!N186="","",IF(報告書!N140="","",報告書!N140))</f>
        <v/>
      </c>
      <c r="O140" s="227" t="e">
        <f>IF(#REF!="","",#REF!)</f>
        <v>#REF!</v>
      </c>
      <c r="P140" s="227" t="e">
        <f>IF(#REF!="","",#REF!)</f>
        <v>#REF!</v>
      </c>
      <c r="Q140" s="227" t="e">
        <f>IF(#REF!="","",#REF!)</f>
        <v>#REF!</v>
      </c>
      <c r="R140" s="227" t="e">
        <f>IF(#REF!="","",#REF!)</f>
        <v>#REF!</v>
      </c>
      <c r="S140" s="227" t="e">
        <f>IF(#REF!="","",#REF!)</f>
        <v>#REF!</v>
      </c>
      <c r="T140" s="227" t="e">
        <f>IF(#REF!="","",#REF!)</f>
        <v>#REF!</v>
      </c>
      <c r="U140" s="227" t="e">
        <f>IF(#REF!="","",#REF!)</f>
        <v>#REF!</v>
      </c>
      <c r="V140" s="227" t="e">
        <f>IF(#REF!="","",#REF!)</f>
        <v>#REF!</v>
      </c>
      <c r="W140" s="227" t="e">
        <f>IF(#REF!="","",#REF!)</f>
        <v>#REF!</v>
      </c>
      <c r="X140" s="227" t="e">
        <f>IF(#REF!="","",#REF!)</f>
        <v>#REF!</v>
      </c>
      <c r="Y140" s="227" t="e">
        <f>IF(#REF!="","",#REF!)</f>
        <v>#REF!</v>
      </c>
      <c r="Z140" s="227" t="e">
        <f>IF(#REF!="","",#REF!)</f>
        <v>#REF!</v>
      </c>
      <c r="AA140" s="227" t="e">
        <f>IF(#REF!="","",#REF!)</f>
        <v>#REF!</v>
      </c>
      <c r="AB140" s="227" t="e">
        <f>IF(#REF!="","",#REF!)</f>
        <v>#REF!</v>
      </c>
      <c r="AC140" s="227" t="e">
        <f>IF(#REF!="","",#REF!)</f>
        <v>#REF!</v>
      </c>
      <c r="AD140" s="227" t="e">
        <f>IF(#REF!="","",#REF!)</f>
        <v>#REF!</v>
      </c>
      <c r="AE140" s="227" t="e">
        <f>IF(#REF!="","",#REF!)</f>
        <v>#REF!</v>
      </c>
      <c r="AF140" s="227" t="e">
        <f>IF(#REF!="","",#REF!)</f>
        <v>#REF!</v>
      </c>
      <c r="AG140" s="227" t="e">
        <f>IF(#REF!="","",#REF!)</f>
        <v>#REF!</v>
      </c>
      <c r="AH140" s="227" t="e">
        <f>IF(#REF!="","",#REF!)</f>
        <v>#REF!</v>
      </c>
      <c r="AI140" s="227" t="e">
        <f>IF(#REF!="","",#REF!)</f>
        <v>#REF!</v>
      </c>
      <c r="AJ140" s="227" t="e">
        <f>IF(#REF!="","",#REF!)</f>
        <v>#REF!</v>
      </c>
      <c r="AK140" s="227" t="e">
        <f>IF(#REF!="","",#REF!)</f>
        <v>#REF!</v>
      </c>
      <c r="AL140" s="227" t="e">
        <f>IF(#REF!="","",#REF!)</f>
        <v>#REF!</v>
      </c>
      <c r="AM140" s="227" t="e">
        <f>IF(#REF!="","",#REF!)</f>
        <v>#REF!</v>
      </c>
      <c r="AN140" s="227" t="e">
        <f>IF(#REF!="","",#REF!)</f>
        <v>#REF!</v>
      </c>
      <c r="AO140" s="227" t="e">
        <f>IF(#REF!="","",#REF!)</f>
        <v>#REF!</v>
      </c>
      <c r="AP140" s="227" t="e">
        <f>IF(#REF!="","",#REF!)</f>
        <v>#REF!</v>
      </c>
      <c r="AQ140" s="227" t="e">
        <f>IF(#REF!="","",#REF!)</f>
        <v>#REF!</v>
      </c>
      <c r="AR140" s="227" t="e">
        <f>IF(#REF!="","",#REF!)</f>
        <v>#REF!</v>
      </c>
      <c r="AS140" s="227" t="e">
        <f>IF(#REF!="","",#REF!)</f>
        <v>#REF!</v>
      </c>
      <c r="AT140" s="227" t="e">
        <f>IF(#REF!="","",#REF!)</f>
        <v>#REF!</v>
      </c>
      <c r="AU140" s="29"/>
      <c r="AV140" s="60"/>
      <c r="AW140" s="60"/>
      <c r="AX140" s="60"/>
      <c r="AY140" s="60"/>
      <c r="AZ140" s="60"/>
      <c r="BA140" s="60"/>
    </row>
    <row r="141" spans="1:53" s="61" customFormat="1" ht="12.75" customHeight="1">
      <c r="A141" s="29"/>
      <c r="B141" s="29"/>
      <c r="C141" s="66" t="s">
        <v>64</v>
      </c>
      <c r="D141" s="29"/>
      <c r="E141" s="29"/>
      <c r="F141" s="29"/>
      <c r="G141" s="29"/>
      <c r="H141" s="29"/>
      <c r="I141" s="29"/>
      <c r="J141" s="29"/>
      <c r="K141" s="29"/>
      <c r="L141" s="29"/>
      <c r="M141" s="29"/>
      <c r="N141" s="237" t="str">
        <f>IF(報告書!N186="","",IF(報告書!N141="","",報告書!N141))</f>
        <v/>
      </c>
      <c r="O141" s="237" t="e">
        <f>IF(#REF!="","",#REF!)</f>
        <v>#REF!</v>
      </c>
      <c r="P141" s="237" t="e">
        <f>IF(#REF!="","",#REF!)</f>
        <v>#REF!</v>
      </c>
      <c r="Q141" s="237" t="e">
        <f>IF(#REF!="","",#REF!)</f>
        <v>#REF!</v>
      </c>
      <c r="R141" s="237" t="e">
        <f>IF(#REF!="","",#REF!)</f>
        <v>#REF!</v>
      </c>
      <c r="S141" s="237" t="e">
        <f>IF(#REF!="","",#REF!)</f>
        <v>#REF!</v>
      </c>
      <c r="T141" s="237" t="e">
        <f>IF(#REF!="","",#REF!)</f>
        <v>#REF!</v>
      </c>
      <c r="U141" s="237" t="e">
        <f>IF(#REF!="","",#REF!)</f>
        <v>#REF!</v>
      </c>
      <c r="V141" s="237" t="e">
        <f>IF(#REF!="","",#REF!)</f>
        <v>#REF!</v>
      </c>
      <c r="W141" s="237" t="e">
        <f>IF(#REF!="","",#REF!)</f>
        <v>#REF!</v>
      </c>
      <c r="X141" s="237" t="e">
        <f>IF(#REF!="","",#REF!)</f>
        <v>#REF!</v>
      </c>
      <c r="Y141" s="237" t="e">
        <f>IF(#REF!="","",#REF!)</f>
        <v>#REF!</v>
      </c>
      <c r="Z141" s="237" t="e">
        <f>IF(#REF!="","",#REF!)</f>
        <v>#REF!</v>
      </c>
      <c r="AA141" s="237" t="e">
        <f>IF(#REF!="","",#REF!)</f>
        <v>#REF!</v>
      </c>
      <c r="AB141" s="237" t="e">
        <f>IF(#REF!="","",#REF!)</f>
        <v>#REF!</v>
      </c>
      <c r="AC141" s="237" t="e">
        <f>IF(#REF!="","",#REF!)</f>
        <v>#REF!</v>
      </c>
      <c r="AD141" s="237" t="e">
        <f>IF(#REF!="","",#REF!)</f>
        <v>#REF!</v>
      </c>
      <c r="AE141" s="85"/>
      <c r="AF141" s="85"/>
      <c r="AG141" s="85"/>
      <c r="AH141" s="85"/>
      <c r="AI141" s="85"/>
      <c r="AJ141" s="85"/>
      <c r="AK141" s="85"/>
      <c r="AL141" s="85"/>
      <c r="AM141" s="85"/>
      <c r="AN141" s="85"/>
      <c r="AO141" s="85"/>
      <c r="AP141" s="86"/>
      <c r="AQ141" s="29"/>
      <c r="AR141" s="29"/>
      <c r="AS141" s="29"/>
      <c r="AT141" s="29"/>
      <c r="AU141" s="29"/>
      <c r="AV141" s="60"/>
      <c r="AW141" s="60"/>
      <c r="AX141" s="60"/>
      <c r="AY141" s="60"/>
      <c r="AZ141" s="60"/>
      <c r="BA141" s="60"/>
    </row>
    <row r="142" spans="1:53" s="61" customFormat="1" ht="12.75" customHeight="1">
      <c r="A142" s="29"/>
      <c r="B142" s="66" t="s">
        <v>158</v>
      </c>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60"/>
      <c r="AW142" s="60"/>
      <c r="AX142" s="60"/>
      <c r="AY142" s="60"/>
      <c r="AZ142" s="60"/>
      <c r="BA142" s="60"/>
    </row>
    <row r="143" spans="1:53" s="61" customFormat="1" ht="12.75" customHeight="1">
      <c r="A143" s="29"/>
      <c r="B143" s="29"/>
      <c r="C143" s="66" t="s">
        <v>223</v>
      </c>
      <c r="D143" s="29"/>
      <c r="E143" s="29"/>
      <c r="F143" s="29"/>
      <c r="G143" s="29"/>
      <c r="H143" s="29"/>
      <c r="I143" s="29"/>
      <c r="J143" s="143" t="s">
        <v>11</v>
      </c>
      <c r="K143" s="233" t="str">
        <f>IF(報告書!N186="","",IF(報告書!K143="","",報告書!K143))</f>
        <v/>
      </c>
      <c r="L143" s="233"/>
      <c r="M143" s="29" t="s">
        <v>3</v>
      </c>
      <c r="N143" s="29"/>
      <c r="O143" s="29"/>
      <c r="P143" s="29"/>
      <c r="Q143" s="29"/>
      <c r="R143" s="29"/>
      <c r="S143" s="29"/>
      <c r="T143" s="29"/>
      <c r="U143" s="29"/>
      <c r="V143" s="143"/>
      <c r="W143" s="84" t="s">
        <v>113</v>
      </c>
      <c r="X143" s="233" t="str">
        <f>IF(報告書!N186="","",IF(報告書!X143="","",報告書!X143))</f>
        <v/>
      </c>
      <c r="Y143" s="233"/>
      <c r="Z143" s="233"/>
      <c r="AA143" s="233"/>
      <c r="AB143" s="233"/>
      <c r="AC143" s="233"/>
      <c r="AD143" s="238" t="s">
        <v>311</v>
      </c>
      <c r="AE143" s="239"/>
      <c r="AF143" s="239"/>
      <c r="AG143" s="239"/>
      <c r="AH143" s="233" t="str">
        <f>IF(報告書!N186="","",IF(報告書!AH143="","",報告書!AH143))</f>
        <v/>
      </c>
      <c r="AI143" s="233"/>
      <c r="AJ143" s="233"/>
      <c r="AK143" s="233"/>
      <c r="AL143" s="233"/>
      <c r="AM143" s="233"/>
      <c r="AN143" s="233"/>
      <c r="AO143" s="29" t="s">
        <v>208</v>
      </c>
      <c r="AP143" s="29"/>
      <c r="AQ143" s="29"/>
      <c r="AR143" s="29"/>
      <c r="AS143" s="29"/>
      <c r="AT143" s="29"/>
      <c r="AU143" s="29"/>
      <c r="AV143" s="60"/>
      <c r="AW143" s="60"/>
      <c r="AX143" s="60"/>
      <c r="AY143" s="60"/>
      <c r="AZ143" s="60"/>
      <c r="BA143" s="60"/>
    </row>
    <row r="144" spans="1:53" s="61" customFormat="1" ht="12.75" customHeight="1">
      <c r="A144" s="29"/>
      <c r="B144" s="29"/>
      <c r="C144" s="66"/>
      <c r="D144" s="29"/>
      <c r="E144" s="29"/>
      <c r="F144" s="29"/>
      <c r="G144" s="29"/>
      <c r="H144" s="29"/>
      <c r="I144" s="29"/>
      <c r="J144" s="29" t="s">
        <v>224</v>
      </c>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143" t="s">
        <v>207</v>
      </c>
      <c r="AH144" s="233" t="str">
        <f>IF(報告書!N186="","",IF(報告書!AH144="","",報告書!AH144))</f>
        <v/>
      </c>
      <c r="AI144" s="233"/>
      <c r="AJ144" s="233"/>
      <c r="AK144" s="233"/>
      <c r="AL144" s="233"/>
      <c r="AM144" s="233"/>
      <c r="AN144" s="233"/>
      <c r="AO144" s="29" t="s">
        <v>208</v>
      </c>
      <c r="AP144" s="29"/>
      <c r="AQ144" s="29"/>
      <c r="AR144" s="29"/>
      <c r="AS144" s="29"/>
      <c r="AT144" s="29"/>
      <c r="AU144" s="29"/>
      <c r="AV144" s="60"/>
      <c r="AW144" s="60"/>
      <c r="AX144" s="60"/>
      <c r="AY144" s="60"/>
      <c r="AZ144" s="60"/>
      <c r="BA144" s="60"/>
    </row>
    <row r="145" spans="1:53" s="61" customFormat="1" ht="12.75" hidden="1" customHeight="1">
      <c r="A145" s="29"/>
      <c r="B145" s="29"/>
      <c r="C145" s="66"/>
      <c r="D145" s="29"/>
      <c r="E145" s="29"/>
      <c r="F145" s="29"/>
      <c r="G145" s="29"/>
      <c r="H145" s="29"/>
      <c r="I145" s="29"/>
      <c r="J145" s="29" t="s">
        <v>5</v>
      </c>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143" t="s">
        <v>207</v>
      </c>
      <c r="AH145" s="233" t="e">
        <f>IF(報告書_換気_要是正の指摘あり="","",IF(報告書!#REF!="","",報告書!#REF!))</f>
        <v>#NAME?</v>
      </c>
      <c r="AI145" s="233"/>
      <c r="AJ145" s="233"/>
      <c r="AK145" s="233"/>
      <c r="AL145" s="233"/>
      <c r="AM145" s="233"/>
      <c r="AN145" s="233"/>
      <c r="AO145" s="29" t="s">
        <v>208</v>
      </c>
      <c r="AP145" s="29"/>
      <c r="AQ145" s="29"/>
      <c r="AR145" s="29"/>
      <c r="AS145" s="29"/>
      <c r="AT145" s="29"/>
      <c r="AU145" s="29"/>
      <c r="AV145" s="60"/>
      <c r="AW145" s="60"/>
      <c r="AX145" s="60"/>
      <c r="AY145" s="60"/>
      <c r="AZ145" s="60"/>
      <c r="BA145" s="60"/>
    </row>
    <row r="146" spans="1:53" s="61" customFormat="1" ht="12.75" customHeight="1">
      <c r="A146" s="29"/>
      <c r="B146" s="29"/>
      <c r="C146" s="66" t="s">
        <v>59</v>
      </c>
      <c r="D146" s="29"/>
      <c r="E146" s="29"/>
      <c r="F146" s="29"/>
      <c r="G146" s="29"/>
      <c r="H146" s="29"/>
      <c r="I146" s="29"/>
      <c r="J146" s="29"/>
      <c r="K146" s="29"/>
      <c r="L146" s="29"/>
      <c r="M146" s="29"/>
      <c r="N146" s="227" t="str">
        <f>IF(報告書!N186="","",IF(報告書!N146="","",報告書!N146))</f>
        <v/>
      </c>
      <c r="O146" s="227" t="e">
        <f>IF(#REF!="","",#REF!)</f>
        <v>#REF!</v>
      </c>
      <c r="P146" s="227" t="e">
        <f>IF(#REF!="","",#REF!)</f>
        <v>#REF!</v>
      </c>
      <c r="Q146" s="227" t="e">
        <f>IF(#REF!="","",#REF!)</f>
        <v>#REF!</v>
      </c>
      <c r="R146" s="227" t="e">
        <f>IF(#REF!="","",#REF!)</f>
        <v>#REF!</v>
      </c>
      <c r="S146" s="227" t="e">
        <f>IF(#REF!="","",#REF!)</f>
        <v>#REF!</v>
      </c>
      <c r="T146" s="227" t="e">
        <f>IF(#REF!="","",#REF!)</f>
        <v>#REF!</v>
      </c>
      <c r="U146" s="227" t="e">
        <f>IF(#REF!="","",#REF!)</f>
        <v>#REF!</v>
      </c>
      <c r="V146" s="227" t="e">
        <f>IF(#REF!="","",#REF!)</f>
        <v>#REF!</v>
      </c>
      <c r="W146" s="227" t="e">
        <f>IF(#REF!="","",#REF!)</f>
        <v>#REF!</v>
      </c>
      <c r="X146" s="227" t="e">
        <f>IF(#REF!="","",#REF!)</f>
        <v>#REF!</v>
      </c>
      <c r="Y146" s="227" t="e">
        <f>IF(#REF!="","",#REF!)</f>
        <v>#REF!</v>
      </c>
      <c r="Z146" s="227" t="e">
        <f>IF(#REF!="","",#REF!)</f>
        <v>#REF!</v>
      </c>
      <c r="AA146" s="227" t="e">
        <f>IF(#REF!="","",#REF!)</f>
        <v>#REF!</v>
      </c>
      <c r="AB146" s="227" t="e">
        <f>IF(#REF!="","",#REF!)</f>
        <v>#REF!</v>
      </c>
      <c r="AC146" s="227" t="e">
        <f>IF(#REF!="","",#REF!)</f>
        <v>#REF!</v>
      </c>
      <c r="AD146" s="227" t="e">
        <f>IF(#REF!="","",#REF!)</f>
        <v>#REF!</v>
      </c>
      <c r="AE146" s="227" t="e">
        <f>IF(#REF!="","",#REF!)</f>
        <v>#REF!</v>
      </c>
      <c r="AF146" s="227" t="e">
        <f>IF(#REF!="","",#REF!)</f>
        <v>#REF!</v>
      </c>
      <c r="AG146" s="227" t="e">
        <f>IF(#REF!="","",#REF!)</f>
        <v>#REF!</v>
      </c>
      <c r="AH146" s="227" t="e">
        <f>IF(#REF!="","",#REF!)</f>
        <v>#REF!</v>
      </c>
      <c r="AI146" s="227" t="e">
        <f>IF(#REF!="","",#REF!)</f>
        <v>#REF!</v>
      </c>
      <c r="AJ146" s="227" t="e">
        <f>IF(#REF!="","",#REF!)</f>
        <v>#REF!</v>
      </c>
      <c r="AK146" s="227" t="e">
        <f>IF(#REF!="","",#REF!)</f>
        <v>#REF!</v>
      </c>
      <c r="AL146" s="227" t="e">
        <f>IF(#REF!="","",#REF!)</f>
        <v>#REF!</v>
      </c>
      <c r="AM146" s="227" t="e">
        <f>IF(#REF!="","",#REF!)</f>
        <v>#REF!</v>
      </c>
      <c r="AN146" s="227" t="e">
        <f>IF(#REF!="","",#REF!)</f>
        <v>#REF!</v>
      </c>
      <c r="AO146" s="227" t="e">
        <f>IF(#REF!="","",#REF!)</f>
        <v>#REF!</v>
      </c>
      <c r="AP146" s="227" t="e">
        <f>IF(#REF!="","",#REF!)</f>
        <v>#REF!</v>
      </c>
      <c r="AQ146" s="227" t="e">
        <f>IF(#REF!="","",#REF!)</f>
        <v>#REF!</v>
      </c>
      <c r="AR146" s="227" t="e">
        <f>IF(#REF!="","",#REF!)</f>
        <v>#REF!</v>
      </c>
      <c r="AS146" s="227" t="e">
        <f>IF(#REF!="","",#REF!)</f>
        <v>#REF!</v>
      </c>
      <c r="AT146" s="227" t="e">
        <f>IF(#REF!="","",#REF!)</f>
        <v>#REF!</v>
      </c>
      <c r="AU146" s="29"/>
      <c r="AV146" s="60"/>
      <c r="AW146" s="60"/>
      <c r="AX146" s="60"/>
      <c r="AY146" s="60"/>
      <c r="AZ146" s="60"/>
      <c r="BA146" s="60"/>
    </row>
    <row r="147" spans="1:53" s="61" customFormat="1" ht="12.75" customHeight="1">
      <c r="A147" s="29"/>
      <c r="B147" s="29"/>
      <c r="C147" s="66" t="s">
        <v>60</v>
      </c>
      <c r="D147" s="29"/>
      <c r="E147" s="29"/>
      <c r="F147" s="29"/>
      <c r="G147" s="29"/>
      <c r="H147" s="29"/>
      <c r="I147" s="29"/>
      <c r="J147" s="29"/>
      <c r="K147" s="29"/>
      <c r="L147" s="29"/>
      <c r="M147" s="29"/>
      <c r="N147" s="227" t="str">
        <f>IF(報告書!N186="","",IF(報告書!N147="","",報告書!N147))</f>
        <v/>
      </c>
      <c r="O147" s="227" t="e">
        <f>IF(#REF!="","",#REF!)</f>
        <v>#REF!</v>
      </c>
      <c r="P147" s="227" t="e">
        <f>IF(#REF!="","",#REF!)</f>
        <v>#REF!</v>
      </c>
      <c r="Q147" s="227" t="e">
        <f>IF(#REF!="","",#REF!)</f>
        <v>#REF!</v>
      </c>
      <c r="R147" s="227" t="e">
        <f>IF(#REF!="","",#REF!)</f>
        <v>#REF!</v>
      </c>
      <c r="S147" s="227" t="e">
        <f>IF(#REF!="","",#REF!)</f>
        <v>#REF!</v>
      </c>
      <c r="T147" s="227" t="e">
        <f>IF(#REF!="","",#REF!)</f>
        <v>#REF!</v>
      </c>
      <c r="U147" s="227" t="e">
        <f>IF(#REF!="","",#REF!)</f>
        <v>#REF!</v>
      </c>
      <c r="V147" s="227" t="e">
        <f>IF(#REF!="","",#REF!)</f>
        <v>#REF!</v>
      </c>
      <c r="W147" s="227" t="e">
        <f>IF(#REF!="","",#REF!)</f>
        <v>#REF!</v>
      </c>
      <c r="X147" s="227" t="e">
        <f>IF(#REF!="","",#REF!)</f>
        <v>#REF!</v>
      </c>
      <c r="Y147" s="227" t="e">
        <f>IF(#REF!="","",#REF!)</f>
        <v>#REF!</v>
      </c>
      <c r="Z147" s="227" t="e">
        <f>IF(#REF!="","",#REF!)</f>
        <v>#REF!</v>
      </c>
      <c r="AA147" s="227" t="e">
        <f>IF(#REF!="","",#REF!)</f>
        <v>#REF!</v>
      </c>
      <c r="AB147" s="227" t="e">
        <f>IF(#REF!="","",#REF!)</f>
        <v>#REF!</v>
      </c>
      <c r="AC147" s="227" t="e">
        <f>IF(#REF!="","",#REF!)</f>
        <v>#REF!</v>
      </c>
      <c r="AD147" s="227" t="e">
        <f>IF(#REF!="","",#REF!)</f>
        <v>#REF!</v>
      </c>
      <c r="AE147" s="227" t="e">
        <f>IF(#REF!="","",#REF!)</f>
        <v>#REF!</v>
      </c>
      <c r="AF147" s="227" t="e">
        <f>IF(#REF!="","",#REF!)</f>
        <v>#REF!</v>
      </c>
      <c r="AG147" s="227" t="e">
        <f>IF(#REF!="","",#REF!)</f>
        <v>#REF!</v>
      </c>
      <c r="AH147" s="227" t="e">
        <f>IF(#REF!="","",#REF!)</f>
        <v>#REF!</v>
      </c>
      <c r="AI147" s="227" t="e">
        <f>IF(#REF!="","",#REF!)</f>
        <v>#REF!</v>
      </c>
      <c r="AJ147" s="227" t="e">
        <f>IF(#REF!="","",#REF!)</f>
        <v>#REF!</v>
      </c>
      <c r="AK147" s="227" t="e">
        <f>IF(#REF!="","",#REF!)</f>
        <v>#REF!</v>
      </c>
      <c r="AL147" s="227" t="e">
        <f>IF(#REF!="","",#REF!)</f>
        <v>#REF!</v>
      </c>
      <c r="AM147" s="227" t="e">
        <f>IF(#REF!="","",#REF!)</f>
        <v>#REF!</v>
      </c>
      <c r="AN147" s="227" t="e">
        <f>IF(#REF!="","",#REF!)</f>
        <v>#REF!</v>
      </c>
      <c r="AO147" s="227" t="e">
        <f>IF(#REF!="","",#REF!)</f>
        <v>#REF!</v>
      </c>
      <c r="AP147" s="227" t="e">
        <f>IF(#REF!="","",#REF!)</f>
        <v>#REF!</v>
      </c>
      <c r="AQ147" s="227" t="e">
        <f>IF(#REF!="","",#REF!)</f>
        <v>#REF!</v>
      </c>
      <c r="AR147" s="227" t="e">
        <f>IF(#REF!="","",#REF!)</f>
        <v>#REF!</v>
      </c>
      <c r="AS147" s="227" t="e">
        <f>IF(#REF!="","",#REF!)</f>
        <v>#REF!</v>
      </c>
      <c r="AT147" s="227" t="e">
        <f>IF(#REF!="","",#REF!)</f>
        <v>#REF!</v>
      </c>
      <c r="AU147" s="29"/>
      <c r="AV147" s="60"/>
      <c r="AW147" s="60"/>
      <c r="AX147" s="60"/>
      <c r="AY147" s="60"/>
      <c r="AZ147" s="60"/>
      <c r="BA147" s="60"/>
    </row>
    <row r="148" spans="1:53" s="61" customFormat="1" ht="12.75" customHeight="1">
      <c r="A148" s="29"/>
      <c r="B148" s="29"/>
      <c r="C148" s="66" t="s">
        <v>61</v>
      </c>
      <c r="D148" s="29"/>
      <c r="E148" s="29"/>
      <c r="F148" s="29"/>
      <c r="G148" s="29"/>
      <c r="H148" s="29"/>
      <c r="I148" s="29"/>
      <c r="J148" s="29"/>
      <c r="K148" s="29"/>
      <c r="L148" s="29"/>
      <c r="M148" s="29"/>
      <c r="N148" s="227" t="str">
        <f>IF(報告書!N186="","",IF(報告書!N148="","",報告書!N148))</f>
        <v/>
      </c>
      <c r="O148" s="227" t="e">
        <f>IF(#REF!="","",#REF!)</f>
        <v>#REF!</v>
      </c>
      <c r="P148" s="227" t="e">
        <f>IF(#REF!="","",#REF!)</f>
        <v>#REF!</v>
      </c>
      <c r="Q148" s="227" t="e">
        <f>IF(#REF!="","",#REF!)</f>
        <v>#REF!</v>
      </c>
      <c r="R148" s="227" t="e">
        <f>IF(#REF!="","",#REF!)</f>
        <v>#REF!</v>
      </c>
      <c r="S148" s="227" t="e">
        <f>IF(#REF!="","",#REF!)</f>
        <v>#REF!</v>
      </c>
      <c r="T148" s="227" t="e">
        <f>IF(#REF!="","",#REF!)</f>
        <v>#REF!</v>
      </c>
      <c r="U148" s="227" t="e">
        <f>IF(#REF!="","",#REF!)</f>
        <v>#REF!</v>
      </c>
      <c r="V148" s="227" t="e">
        <f>IF(#REF!="","",#REF!)</f>
        <v>#REF!</v>
      </c>
      <c r="W148" s="227" t="e">
        <f>IF(#REF!="","",#REF!)</f>
        <v>#REF!</v>
      </c>
      <c r="X148" s="227" t="e">
        <f>IF(#REF!="","",#REF!)</f>
        <v>#REF!</v>
      </c>
      <c r="Y148" s="227" t="e">
        <f>IF(#REF!="","",#REF!)</f>
        <v>#REF!</v>
      </c>
      <c r="Z148" s="227" t="e">
        <f>IF(#REF!="","",#REF!)</f>
        <v>#REF!</v>
      </c>
      <c r="AA148" s="227" t="e">
        <f>IF(#REF!="","",#REF!)</f>
        <v>#REF!</v>
      </c>
      <c r="AB148" s="227" t="e">
        <f>IF(#REF!="","",#REF!)</f>
        <v>#REF!</v>
      </c>
      <c r="AC148" s="227" t="e">
        <f>IF(#REF!="","",#REF!)</f>
        <v>#REF!</v>
      </c>
      <c r="AD148" s="227" t="e">
        <f>IF(#REF!="","",#REF!)</f>
        <v>#REF!</v>
      </c>
      <c r="AE148" s="227" t="e">
        <f>IF(#REF!="","",#REF!)</f>
        <v>#REF!</v>
      </c>
      <c r="AF148" s="227" t="e">
        <f>IF(#REF!="","",#REF!)</f>
        <v>#REF!</v>
      </c>
      <c r="AG148" s="227" t="e">
        <f>IF(#REF!="","",#REF!)</f>
        <v>#REF!</v>
      </c>
      <c r="AH148" s="227" t="e">
        <f>IF(#REF!="","",#REF!)</f>
        <v>#REF!</v>
      </c>
      <c r="AI148" s="227" t="e">
        <f>IF(#REF!="","",#REF!)</f>
        <v>#REF!</v>
      </c>
      <c r="AJ148" s="227" t="e">
        <f>IF(#REF!="","",#REF!)</f>
        <v>#REF!</v>
      </c>
      <c r="AK148" s="227" t="e">
        <f>IF(#REF!="","",#REF!)</f>
        <v>#REF!</v>
      </c>
      <c r="AL148" s="227" t="e">
        <f>IF(#REF!="","",#REF!)</f>
        <v>#REF!</v>
      </c>
      <c r="AM148" s="227" t="e">
        <f>IF(#REF!="","",#REF!)</f>
        <v>#REF!</v>
      </c>
      <c r="AN148" s="227" t="e">
        <f>IF(#REF!="","",#REF!)</f>
        <v>#REF!</v>
      </c>
      <c r="AO148" s="227" t="e">
        <f>IF(#REF!="","",#REF!)</f>
        <v>#REF!</v>
      </c>
      <c r="AP148" s="227" t="e">
        <f>IF(#REF!="","",#REF!)</f>
        <v>#REF!</v>
      </c>
      <c r="AQ148" s="227" t="e">
        <f>IF(#REF!="","",#REF!)</f>
        <v>#REF!</v>
      </c>
      <c r="AR148" s="227" t="e">
        <f>IF(#REF!="","",#REF!)</f>
        <v>#REF!</v>
      </c>
      <c r="AS148" s="227" t="e">
        <f>IF(#REF!="","",#REF!)</f>
        <v>#REF!</v>
      </c>
      <c r="AT148" s="227" t="e">
        <f>IF(#REF!="","",#REF!)</f>
        <v>#REF!</v>
      </c>
      <c r="AU148" s="29"/>
      <c r="AV148" s="60"/>
      <c r="AW148" s="60"/>
      <c r="AX148" s="60"/>
      <c r="AY148" s="60"/>
      <c r="AZ148" s="60"/>
      <c r="BA148" s="60"/>
    </row>
    <row r="149" spans="1:53" s="61" customFormat="1" ht="12.75" customHeight="1">
      <c r="A149" s="29"/>
      <c r="B149" s="29"/>
      <c r="C149" s="66"/>
      <c r="D149" s="29"/>
      <c r="E149" s="29"/>
      <c r="F149" s="29"/>
      <c r="G149" s="29"/>
      <c r="H149" s="29"/>
      <c r="I149" s="29"/>
      <c r="J149" s="143" t="s">
        <v>11</v>
      </c>
      <c r="K149" s="233" t="str">
        <f>IF(報告書!N186="","",IF(報告書!K149="","",報告書!K149))</f>
        <v/>
      </c>
      <c r="L149" s="233"/>
      <c r="M149" s="29" t="s">
        <v>12</v>
      </c>
      <c r="N149" s="29"/>
      <c r="O149" s="29"/>
      <c r="P149" s="29"/>
      <c r="Q149" s="29"/>
      <c r="R149" s="29"/>
      <c r="S149" s="29"/>
      <c r="T149" s="29"/>
      <c r="U149" s="29"/>
      <c r="V149" s="143"/>
      <c r="W149" s="84" t="s">
        <v>113</v>
      </c>
      <c r="X149" s="233" t="str">
        <f>IF(報告書!N186="","",IF(報告書!X149="","",報告書!X149))</f>
        <v/>
      </c>
      <c r="Y149" s="233"/>
      <c r="Z149" s="233"/>
      <c r="AA149" s="233"/>
      <c r="AB149" s="238" t="s">
        <v>312</v>
      </c>
      <c r="AC149" s="239"/>
      <c r="AD149" s="239"/>
      <c r="AE149" s="239"/>
      <c r="AF149" s="239"/>
      <c r="AG149" s="239"/>
      <c r="AH149" s="233" t="str">
        <f>IF(報告書!N186="","",IF(報告書!AH149="","",報告書!AH149))</f>
        <v/>
      </c>
      <c r="AI149" s="233"/>
      <c r="AJ149" s="233"/>
      <c r="AK149" s="233"/>
      <c r="AL149" s="233"/>
      <c r="AM149" s="233"/>
      <c r="AN149" s="233"/>
      <c r="AO149" s="29" t="s">
        <v>208</v>
      </c>
      <c r="AP149" s="29"/>
      <c r="AQ149" s="29"/>
      <c r="AR149" s="29"/>
      <c r="AS149" s="29"/>
      <c r="AT149" s="29"/>
      <c r="AU149" s="29"/>
      <c r="AV149" s="60"/>
      <c r="AW149" s="60"/>
      <c r="AX149" s="60"/>
      <c r="AY149" s="60"/>
      <c r="AZ149" s="60"/>
      <c r="BA149" s="60"/>
    </row>
    <row r="150" spans="1:53" s="61" customFormat="1" ht="12.75" customHeight="1">
      <c r="A150" s="29"/>
      <c r="B150" s="29"/>
      <c r="C150" s="66" t="s">
        <v>62</v>
      </c>
      <c r="D150" s="29"/>
      <c r="E150" s="29"/>
      <c r="F150" s="29"/>
      <c r="G150" s="29"/>
      <c r="H150" s="29"/>
      <c r="I150" s="29"/>
      <c r="J150" s="29"/>
      <c r="K150" s="29"/>
      <c r="L150" s="29"/>
      <c r="M150" s="29"/>
      <c r="N150" s="236" t="str">
        <f>IF(報告書!N186="","",IF(報告書!N150="","",報告書!N150))</f>
        <v/>
      </c>
      <c r="O150" s="236" t="e">
        <f>IF(#REF!="","",#REF!)</f>
        <v>#REF!</v>
      </c>
      <c r="P150" s="236" t="e">
        <f>IF(#REF!="","",#REF!)</f>
        <v>#REF!</v>
      </c>
      <c r="Q150" s="236" t="e">
        <f>IF(#REF!="","",#REF!)</f>
        <v>#REF!</v>
      </c>
      <c r="R150" s="236" t="e">
        <f>IF(#REF!="","",#REF!)</f>
        <v>#REF!</v>
      </c>
      <c r="S150" s="236" t="e">
        <f>IF(#REF!="","",#REF!)</f>
        <v>#REF!</v>
      </c>
      <c r="T150" s="236" t="e">
        <f>IF(#REF!="","",#REF!)</f>
        <v>#REF!</v>
      </c>
      <c r="U150" s="236" t="e">
        <f>IF(#REF!="","",#REF!)</f>
        <v>#REF!</v>
      </c>
      <c r="V150" s="236" t="e">
        <f>IF(#REF!="","",#REF!)</f>
        <v>#REF!</v>
      </c>
      <c r="W150" s="67"/>
      <c r="X150" s="67"/>
      <c r="Y150" s="67"/>
      <c r="Z150" s="67"/>
      <c r="AA150" s="67"/>
      <c r="AB150" s="67"/>
      <c r="AC150" s="67"/>
      <c r="AD150" s="67"/>
      <c r="AE150" s="67"/>
      <c r="AF150" s="67"/>
      <c r="AG150" s="67"/>
      <c r="AH150" s="67"/>
      <c r="AI150" s="67"/>
      <c r="AJ150" s="67"/>
      <c r="AK150" s="67"/>
      <c r="AL150" s="67"/>
      <c r="AM150" s="67"/>
      <c r="AN150" s="67"/>
      <c r="AO150" s="67"/>
      <c r="AP150" s="30"/>
      <c r="AQ150" s="29"/>
      <c r="AR150" s="29"/>
      <c r="AS150" s="29"/>
      <c r="AT150" s="29"/>
      <c r="AU150" s="29"/>
      <c r="AV150" s="60"/>
      <c r="AW150" s="60"/>
      <c r="AX150" s="60"/>
      <c r="AY150" s="60"/>
      <c r="AZ150" s="60"/>
      <c r="BA150" s="60"/>
    </row>
    <row r="151" spans="1:53" s="61" customFormat="1" ht="12.75" customHeight="1">
      <c r="A151" s="29"/>
      <c r="B151" s="29"/>
      <c r="C151" s="66" t="s">
        <v>63</v>
      </c>
      <c r="D151" s="29"/>
      <c r="E151" s="29"/>
      <c r="F151" s="29"/>
      <c r="G151" s="29"/>
      <c r="H151" s="29"/>
      <c r="I151" s="29"/>
      <c r="J151" s="29"/>
      <c r="K151" s="29"/>
      <c r="L151" s="29"/>
      <c r="M151" s="29"/>
      <c r="N151" s="227" t="str">
        <f>IF(報告書!N186="","",IF(報告書!N151="","",報告書!N151))</f>
        <v/>
      </c>
      <c r="O151" s="227" t="e">
        <f>IF(#REF!="","",#REF!)</f>
        <v>#REF!</v>
      </c>
      <c r="P151" s="227" t="e">
        <f>IF(#REF!="","",#REF!)</f>
        <v>#REF!</v>
      </c>
      <c r="Q151" s="227" t="e">
        <f>IF(#REF!="","",#REF!)</f>
        <v>#REF!</v>
      </c>
      <c r="R151" s="227" t="e">
        <f>IF(#REF!="","",#REF!)</f>
        <v>#REF!</v>
      </c>
      <c r="S151" s="227" t="e">
        <f>IF(#REF!="","",#REF!)</f>
        <v>#REF!</v>
      </c>
      <c r="T151" s="227" t="e">
        <f>IF(#REF!="","",#REF!)</f>
        <v>#REF!</v>
      </c>
      <c r="U151" s="227" t="e">
        <f>IF(#REF!="","",#REF!)</f>
        <v>#REF!</v>
      </c>
      <c r="V151" s="227" t="e">
        <f>IF(#REF!="","",#REF!)</f>
        <v>#REF!</v>
      </c>
      <c r="W151" s="227" t="e">
        <f>IF(#REF!="","",#REF!)</f>
        <v>#REF!</v>
      </c>
      <c r="X151" s="227" t="e">
        <f>IF(#REF!="","",#REF!)</f>
        <v>#REF!</v>
      </c>
      <c r="Y151" s="227" t="e">
        <f>IF(#REF!="","",#REF!)</f>
        <v>#REF!</v>
      </c>
      <c r="Z151" s="227" t="e">
        <f>IF(#REF!="","",#REF!)</f>
        <v>#REF!</v>
      </c>
      <c r="AA151" s="227" t="e">
        <f>IF(#REF!="","",#REF!)</f>
        <v>#REF!</v>
      </c>
      <c r="AB151" s="227" t="e">
        <f>IF(#REF!="","",#REF!)</f>
        <v>#REF!</v>
      </c>
      <c r="AC151" s="227" t="e">
        <f>IF(#REF!="","",#REF!)</f>
        <v>#REF!</v>
      </c>
      <c r="AD151" s="227" t="e">
        <f>IF(#REF!="","",#REF!)</f>
        <v>#REF!</v>
      </c>
      <c r="AE151" s="227" t="e">
        <f>IF(#REF!="","",#REF!)</f>
        <v>#REF!</v>
      </c>
      <c r="AF151" s="227" t="e">
        <f>IF(#REF!="","",#REF!)</f>
        <v>#REF!</v>
      </c>
      <c r="AG151" s="227" t="e">
        <f>IF(#REF!="","",#REF!)</f>
        <v>#REF!</v>
      </c>
      <c r="AH151" s="227" t="e">
        <f>IF(#REF!="","",#REF!)</f>
        <v>#REF!</v>
      </c>
      <c r="AI151" s="227" t="e">
        <f>IF(#REF!="","",#REF!)</f>
        <v>#REF!</v>
      </c>
      <c r="AJ151" s="227" t="e">
        <f>IF(#REF!="","",#REF!)</f>
        <v>#REF!</v>
      </c>
      <c r="AK151" s="227" t="e">
        <f>IF(#REF!="","",#REF!)</f>
        <v>#REF!</v>
      </c>
      <c r="AL151" s="227" t="e">
        <f>IF(#REF!="","",#REF!)</f>
        <v>#REF!</v>
      </c>
      <c r="AM151" s="227" t="e">
        <f>IF(#REF!="","",#REF!)</f>
        <v>#REF!</v>
      </c>
      <c r="AN151" s="227" t="e">
        <f>IF(#REF!="","",#REF!)</f>
        <v>#REF!</v>
      </c>
      <c r="AO151" s="227" t="e">
        <f>IF(#REF!="","",#REF!)</f>
        <v>#REF!</v>
      </c>
      <c r="AP151" s="227" t="e">
        <f>IF(#REF!="","",#REF!)</f>
        <v>#REF!</v>
      </c>
      <c r="AQ151" s="227" t="e">
        <f>IF(#REF!="","",#REF!)</f>
        <v>#REF!</v>
      </c>
      <c r="AR151" s="227" t="e">
        <f>IF(#REF!="","",#REF!)</f>
        <v>#REF!</v>
      </c>
      <c r="AS151" s="227" t="e">
        <f>IF(#REF!="","",#REF!)</f>
        <v>#REF!</v>
      </c>
      <c r="AT151" s="227" t="e">
        <f>IF(#REF!="","",#REF!)</f>
        <v>#REF!</v>
      </c>
      <c r="AU151" s="29"/>
      <c r="AV151" s="60"/>
      <c r="AW151" s="60"/>
      <c r="AX151" s="60"/>
      <c r="AY151" s="60"/>
      <c r="AZ151" s="60"/>
      <c r="BA151" s="60"/>
    </row>
    <row r="152" spans="1:53" s="61" customFormat="1" ht="12.75" customHeight="1">
      <c r="A152" s="29"/>
      <c r="B152" s="29"/>
      <c r="C152" s="66" t="s">
        <v>64</v>
      </c>
      <c r="D152" s="29"/>
      <c r="E152" s="29"/>
      <c r="F152" s="29"/>
      <c r="G152" s="29"/>
      <c r="H152" s="29"/>
      <c r="I152" s="29"/>
      <c r="J152" s="29"/>
      <c r="K152" s="29"/>
      <c r="L152" s="29"/>
      <c r="M152" s="29"/>
      <c r="N152" s="237" t="str">
        <f>IF(報告書!N186="","",IF(報告書!N152="","",報告書!N152))</f>
        <v/>
      </c>
      <c r="O152" s="237" t="e">
        <f>IF(#REF!="","",#REF!)</f>
        <v>#REF!</v>
      </c>
      <c r="P152" s="237" t="e">
        <f>IF(#REF!="","",#REF!)</f>
        <v>#REF!</v>
      </c>
      <c r="Q152" s="237" t="e">
        <f>IF(#REF!="","",#REF!)</f>
        <v>#REF!</v>
      </c>
      <c r="R152" s="237" t="e">
        <f>IF(#REF!="","",#REF!)</f>
        <v>#REF!</v>
      </c>
      <c r="S152" s="237" t="e">
        <f>IF(#REF!="","",#REF!)</f>
        <v>#REF!</v>
      </c>
      <c r="T152" s="237" t="e">
        <f>IF(#REF!="","",#REF!)</f>
        <v>#REF!</v>
      </c>
      <c r="U152" s="237" t="e">
        <f>IF(#REF!="","",#REF!)</f>
        <v>#REF!</v>
      </c>
      <c r="V152" s="237" t="e">
        <f>IF(#REF!="","",#REF!)</f>
        <v>#REF!</v>
      </c>
      <c r="W152" s="237" t="e">
        <f>IF(#REF!="","",#REF!)</f>
        <v>#REF!</v>
      </c>
      <c r="X152" s="237" t="e">
        <f>IF(#REF!="","",#REF!)</f>
        <v>#REF!</v>
      </c>
      <c r="Y152" s="237" t="e">
        <f>IF(#REF!="","",#REF!)</f>
        <v>#REF!</v>
      </c>
      <c r="Z152" s="237" t="e">
        <f>IF(#REF!="","",#REF!)</f>
        <v>#REF!</v>
      </c>
      <c r="AA152" s="237" t="e">
        <f>IF(#REF!="","",#REF!)</f>
        <v>#REF!</v>
      </c>
      <c r="AB152" s="237" t="e">
        <f>IF(#REF!="","",#REF!)</f>
        <v>#REF!</v>
      </c>
      <c r="AC152" s="237" t="e">
        <f>IF(#REF!="","",#REF!)</f>
        <v>#REF!</v>
      </c>
      <c r="AD152" s="237" t="e">
        <f>IF(#REF!="","",#REF!)</f>
        <v>#REF!</v>
      </c>
      <c r="AE152" s="85"/>
      <c r="AF152" s="85"/>
      <c r="AG152" s="85"/>
      <c r="AH152" s="85"/>
      <c r="AI152" s="85"/>
      <c r="AJ152" s="85"/>
      <c r="AK152" s="85"/>
      <c r="AL152" s="85"/>
      <c r="AM152" s="85"/>
      <c r="AN152" s="85"/>
      <c r="AO152" s="85"/>
      <c r="AP152" s="86"/>
      <c r="AQ152" s="29"/>
      <c r="AR152" s="29"/>
      <c r="AS152" s="29"/>
      <c r="AT152" s="29"/>
      <c r="AU152" s="29"/>
      <c r="AV152" s="60"/>
      <c r="AW152" s="60"/>
      <c r="AX152" s="60"/>
      <c r="AY152" s="60"/>
      <c r="AZ152" s="60"/>
      <c r="BA152" s="60"/>
    </row>
    <row r="153" spans="1:53" s="61" customFormat="1" ht="12.75" hidden="1" customHeight="1">
      <c r="A153" s="29"/>
      <c r="B153" s="66" t="s">
        <v>161</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29"/>
      <c r="AV153" s="60"/>
      <c r="AW153" s="60"/>
      <c r="AX153" s="60"/>
      <c r="AY153" s="60"/>
      <c r="AZ153" s="60"/>
      <c r="BA153" s="60"/>
    </row>
    <row r="154" spans="1:53" s="61" customFormat="1" ht="12.75" hidden="1" customHeight="1">
      <c r="A154" s="29"/>
      <c r="B154" s="29"/>
      <c r="C154" s="88" t="s">
        <v>117</v>
      </c>
      <c r="D154" s="87"/>
      <c r="E154" s="87"/>
      <c r="F154" s="87"/>
      <c r="G154" s="87"/>
      <c r="H154" s="87"/>
      <c r="I154" s="87"/>
      <c r="J154" s="89" t="s">
        <v>11</v>
      </c>
      <c r="K154" s="234" t="e">
        <f>IF(報告書!#REF!="レ","",IF(報告書!#REF!="","",IF(報告書!#REF!="","",報告書!#REF!)))</f>
        <v>#REF!</v>
      </c>
      <c r="L154" s="234"/>
      <c r="M154" s="87" t="s">
        <v>3</v>
      </c>
      <c r="N154" s="87"/>
      <c r="O154" s="87"/>
      <c r="P154" s="87"/>
      <c r="Q154" s="87"/>
      <c r="R154" s="87"/>
      <c r="S154" s="87"/>
      <c r="T154" s="87"/>
      <c r="U154" s="87"/>
      <c r="V154" s="89"/>
      <c r="W154" s="90" t="s">
        <v>113</v>
      </c>
      <c r="X154" s="234" t="e">
        <f>IF(報告書!#REF!="レ","",IF(報告書!#REF!="","",IF(報告書!#REF!="","",報告書!#REF!)))</f>
        <v>#REF!</v>
      </c>
      <c r="Y154" s="234"/>
      <c r="Z154" s="234"/>
      <c r="AA154" s="234"/>
      <c r="AB154" s="234"/>
      <c r="AC154" s="234"/>
      <c r="AD154" s="87"/>
      <c r="AE154" s="87"/>
      <c r="AF154" s="87"/>
      <c r="AG154" s="89" t="s">
        <v>13</v>
      </c>
      <c r="AH154" s="234" t="e">
        <f>IF(報告書!#REF!="レ","",IF(報告書!#REF!="","",IF(報告書!#REF!="","",報告書!#REF!)))</f>
        <v>#REF!</v>
      </c>
      <c r="AI154" s="234"/>
      <c r="AJ154" s="234"/>
      <c r="AK154" s="234"/>
      <c r="AL154" s="234"/>
      <c r="AM154" s="234"/>
      <c r="AN154" s="234"/>
      <c r="AO154" s="87" t="s">
        <v>208</v>
      </c>
      <c r="AP154" s="87"/>
      <c r="AQ154" s="87"/>
      <c r="AR154" s="87"/>
      <c r="AS154" s="87"/>
      <c r="AT154" s="87"/>
      <c r="AU154" s="29"/>
      <c r="AV154" s="60"/>
      <c r="AW154" s="60"/>
      <c r="AX154" s="60"/>
      <c r="AY154" s="60"/>
      <c r="AZ154" s="60"/>
      <c r="BA154" s="60"/>
    </row>
    <row r="155" spans="1:53" s="61" customFormat="1" ht="12.75" hidden="1" customHeight="1">
      <c r="A155" s="29"/>
      <c r="B155" s="29"/>
      <c r="C155" s="88"/>
      <c r="D155" s="87"/>
      <c r="E155" s="87"/>
      <c r="F155" s="87"/>
      <c r="G155" s="87"/>
      <c r="H155" s="87"/>
      <c r="I155" s="87"/>
      <c r="J155" s="87" t="s">
        <v>4</v>
      </c>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9" t="s">
        <v>207</v>
      </c>
      <c r="AH155" s="234" t="e">
        <f>IF(報告書!#REF!="レ","",IF(報告書!#REF!="","",IF(報告書!#REF!="","",報告書!#REF!)))</f>
        <v>#REF!</v>
      </c>
      <c r="AI155" s="234"/>
      <c r="AJ155" s="234"/>
      <c r="AK155" s="234"/>
      <c r="AL155" s="234"/>
      <c r="AM155" s="234"/>
      <c r="AN155" s="234"/>
      <c r="AO155" s="87" t="s">
        <v>208</v>
      </c>
      <c r="AP155" s="87"/>
      <c r="AQ155" s="87"/>
      <c r="AR155" s="87"/>
      <c r="AS155" s="87"/>
      <c r="AT155" s="87"/>
      <c r="AU155" s="29"/>
      <c r="AV155" s="60"/>
      <c r="AW155" s="60"/>
      <c r="AX155" s="60"/>
      <c r="AY155" s="60"/>
      <c r="AZ155" s="60"/>
      <c r="BA155" s="60"/>
    </row>
    <row r="156" spans="1:53" s="61" customFormat="1" ht="12.75" hidden="1" customHeight="1">
      <c r="A156" s="29"/>
      <c r="B156" s="29"/>
      <c r="C156" s="88"/>
      <c r="D156" s="87"/>
      <c r="E156" s="87"/>
      <c r="F156" s="87"/>
      <c r="G156" s="87"/>
      <c r="H156" s="87"/>
      <c r="I156" s="87"/>
      <c r="J156" s="87" t="s">
        <v>5</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9" t="s">
        <v>207</v>
      </c>
      <c r="AH156" s="234" t="e">
        <f>IF(報告書!#REF!="レ","",IF(報告書!#REF!="","",IF(報告書!#REF!="","",報告書!#REF!)))</f>
        <v>#REF!</v>
      </c>
      <c r="AI156" s="234"/>
      <c r="AJ156" s="234"/>
      <c r="AK156" s="234"/>
      <c r="AL156" s="234"/>
      <c r="AM156" s="234"/>
      <c r="AN156" s="234"/>
      <c r="AO156" s="87" t="s">
        <v>208</v>
      </c>
      <c r="AP156" s="87"/>
      <c r="AQ156" s="87"/>
      <c r="AR156" s="87"/>
      <c r="AS156" s="87"/>
      <c r="AT156" s="87"/>
      <c r="AU156" s="29"/>
      <c r="AV156" s="60"/>
      <c r="AW156" s="60"/>
      <c r="AX156" s="60"/>
      <c r="AY156" s="60"/>
      <c r="AZ156" s="60"/>
      <c r="BA156" s="60"/>
    </row>
    <row r="157" spans="1:53" s="61" customFormat="1" ht="12.75" hidden="1" customHeight="1">
      <c r="A157" s="29"/>
      <c r="B157" s="29"/>
      <c r="C157" s="88" t="s">
        <v>59</v>
      </c>
      <c r="D157" s="87"/>
      <c r="E157" s="87"/>
      <c r="F157" s="87"/>
      <c r="G157" s="87"/>
      <c r="H157" s="87"/>
      <c r="I157" s="87"/>
      <c r="J157" s="87"/>
      <c r="K157" s="87"/>
      <c r="L157" s="87"/>
      <c r="M157" s="87"/>
      <c r="N157" s="231" t="e">
        <f>IF(報告書!#REF!="レ","",IF(報告書!#REF!="","",IF(報告書!#REF!="","",報告書!#REF!)))</f>
        <v>#REF!</v>
      </c>
      <c r="O157" s="231" t="e">
        <f>IF(#REF!="","",#REF!)</f>
        <v>#REF!</v>
      </c>
      <c r="P157" s="231" t="e">
        <f>IF(#REF!="","",#REF!)</f>
        <v>#REF!</v>
      </c>
      <c r="Q157" s="231" t="e">
        <f>IF(#REF!="","",#REF!)</f>
        <v>#REF!</v>
      </c>
      <c r="R157" s="231" t="e">
        <f>IF(#REF!="","",#REF!)</f>
        <v>#REF!</v>
      </c>
      <c r="S157" s="231" t="e">
        <f>IF(#REF!="","",#REF!)</f>
        <v>#REF!</v>
      </c>
      <c r="T157" s="231" t="e">
        <f>IF(#REF!="","",#REF!)</f>
        <v>#REF!</v>
      </c>
      <c r="U157" s="231" t="e">
        <f>IF(#REF!="","",#REF!)</f>
        <v>#REF!</v>
      </c>
      <c r="V157" s="231" t="e">
        <f>IF(#REF!="","",#REF!)</f>
        <v>#REF!</v>
      </c>
      <c r="W157" s="231" t="e">
        <f>IF(#REF!="","",#REF!)</f>
        <v>#REF!</v>
      </c>
      <c r="X157" s="231" t="e">
        <f>IF(#REF!="","",#REF!)</f>
        <v>#REF!</v>
      </c>
      <c r="Y157" s="231" t="e">
        <f>IF(#REF!="","",#REF!)</f>
        <v>#REF!</v>
      </c>
      <c r="Z157" s="231" t="e">
        <f>IF(#REF!="","",#REF!)</f>
        <v>#REF!</v>
      </c>
      <c r="AA157" s="231" t="e">
        <f>IF(#REF!="","",#REF!)</f>
        <v>#REF!</v>
      </c>
      <c r="AB157" s="231" t="e">
        <f>IF(#REF!="","",#REF!)</f>
        <v>#REF!</v>
      </c>
      <c r="AC157" s="231" t="e">
        <f>IF(#REF!="","",#REF!)</f>
        <v>#REF!</v>
      </c>
      <c r="AD157" s="231" t="e">
        <f>IF(#REF!="","",#REF!)</f>
        <v>#REF!</v>
      </c>
      <c r="AE157" s="231" t="e">
        <f>IF(#REF!="","",#REF!)</f>
        <v>#REF!</v>
      </c>
      <c r="AF157" s="231" t="e">
        <f>IF(#REF!="","",#REF!)</f>
        <v>#REF!</v>
      </c>
      <c r="AG157" s="231" t="e">
        <f>IF(#REF!="","",#REF!)</f>
        <v>#REF!</v>
      </c>
      <c r="AH157" s="231" t="e">
        <f>IF(#REF!="","",#REF!)</f>
        <v>#REF!</v>
      </c>
      <c r="AI157" s="231" t="e">
        <f>IF(#REF!="","",#REF!)</f>
        <v>#REF!</v>
      </c>
      <c r="AJ157" s="231" t="e">
        <f>IF(#REF!="","",#REF!)</f>
        <v>#REF!</v>
      </c>
      <c r="AK157" s="231" t="e">
        <f>IF(#REF!="","",#REF!)</f>
        <v>#REF!</v>
      </c>
      <c r="AL157" s="231" t="e">
        <f>IF(#REF!="","",#REF!)</f>
        <v>#REF!</v>
      </c>
      <c r="AM157" s="231" t="e">
        <f>IF(#REF!="","",#REF!)</f>
        <v>#REF!</v>
      </c>
      <c r="AN157" s="231" t="e">
        <f>IF(#REF!="","",#REF!)</f>
        <v>#REF!</v>
      </c>
      <c r="AO157" s="231" t="e">
        <f>IF(#REF!="","",#REF!)</f>
        <v>#REF!</v>
      </c>
      <c r="AP157" s="231" t="e">
        <f>IF(#REF!="","",#REF!)</f>
        <v>#REF!</v>
      </c>
      <c r="AQ157" s="231" t="e">
        <f>IF(#REF!="","",#REF!)</f>
        <v>#REF!</v>
      </c>
      <c r="AR157" s="231" t="e">
        <f>IF(#REF!="","",#REF!)</f>
        <v>#REF!</v>
      </c>
      <c r="AS157" s="231" t="e">
        <f>IF(#REF!="","",#REF!)</f>
        <v>#REF!</v>
      </c>
      <c r="AT157" s="231" t="e">
        <f>IF(#REF!="","",#REF!)</f>
        <v>#REF!</v>
      </c>
      <c r="AU157" s="29"/>
      <c r="AV157" s="60"/>
      <c r="AW157" s="60"/>
      <c r="AX157" s="60"/>
      <c r="AY157" s="60"/>
      <c r="AZ157" s="60"/>
      <c r="BA157" s="60"/>
    </row>
    <row r="158" spans="1:53" s="61" customFormat="1" ht="12.75" hidden="1" customHeight="1">
      <c r="A158" s="29"/>
      <c r="B158" s="29"/>
      <c r="C158" s="88" t="s">
        <v>60</v>
      </c>
      <c r="D158" s="87"/>
      <c r="E158" s="87"/>
      <c r="F158" s="87"/>
      <c r="G158" s="87"/>
      <c r="H158" s="87"/>
      <c r="I158" s="87"/>
      <c r="J158" s="87"/>
      <c r="K158" s="87"/>
      <c r="L158" s="87"/>
      <c r="M158" s="87"/>
      <c r="N158" s="231" t="e">
        <f>IF(報告書!#REF!="レ","",IF(報告書!#REF!="","",IF(報告書!#REF!="","",報告書!#REF!)))</f>
        <v>#REF!</v>
      </c>
      <c r="O158" s="231" t="e">
        <f>IF(#REF!="","",#REF!)</f>
        <v>#REF!</v>
      </c>
      <c r="P158" s="231" t="e">
        <f>IF(#REF!="","",#REF!)</f>
        <v>#REF!</v>
      </c>
      <c r="Q158" s="231" t="e">
        <f>IF(#REF!="","",#REF!)</f>
        <v>#REF!</v>
      </c>
      <c r="R158" s="231" t="e">
        <f>IF(#REF!="","",#REF!)</f>
        <v>#REF!</v>
      </c>
      <c r="S158" s="231" t="e">
        <f>IF(#REF!="","",#REF!)</f>
        <v>#REF!</v>
      </c>
      <c r="T158" s="231" t="e">
        <f>IF(#REF!="","",#REF!)</f>
        <v>#REF!</v>
      </c>
      <c r="U158" s="231" t="e">
        <f>IF(#REF!="","",#REF!)</f>
        <v>#REF!</v>
      </c>
      <c r="V158" s="231" t="e">
        <f>IF(#REF!="","",#REF!)</f>
        <v>#REF!</v>
      </c>
      <c r="W158" s="231" t="e">
        <f>IF(#REF!="","",#REF!)</f>
        <v>#REF!</v>
      </c>
      <c r="X158" s="231" t="e">
        <f>IF(#REF!="","",#REF!)</f>
        <v>#REF!</v>
      </c>
      <c r="Y158" s="231" t="e">
        <f>IF(#REF!="","",#REF!)</f>
        <v>#REF!</v>
      </c>
      <c r="Z158" s="231" t="e">
        <f>IF(#REF!="","",#REF!)</f>
        <v>#REF!</v>
      </c>
      <c r="AA158" s="231" t="e">
        <f>IF(#REF!="","",#REF!)</f>
        <v>#REF!</v>
      </c>
      <c r="AB158" s="231" t="e">
        <f>IF(#REF!="","",#REF!)</f>
        <v>#REF!</v>
      </c>
      <c r="AC158" s="231" t="e">
        <f>IF(#REF!="","",#REF!)</f>
        <v>#REF!</v>
      </c>
      <c r="AD158" s="231" t="e">
        <f>IF(#REF!="","",#REF!)</f>
        <v>#REF!</v>
      </c>
      <c r="AE158" s="231" t="e">
        <f>IF(#REF!="","",#REF!)</f>
        <v>#REF!</v>
      </c>
      <c r="AF158" s="231" t="e">
        <f>IF(#REF!="","",#REF!)</f>
        <v>#REF!</v>
      </c>
      <c r="AG158" s="231" t="e">
        <f>IF(#REF!="","",#REF!)</f>
        <v>#REF!</v>
      </c>
      <c r="AH158" s="231" t="e">
        <f>IF(#REF!="","",#REF!)</f>
        <v>#REF!</v>
      </c>
      <c r="AI158" s="231" t="e">
        <f>IF(#REF!="","",#REF!)</f>
        <v>#REF!</v>
      </c>
      <c r="AJ158" s="231" t="e">
        <f>IF(#REF!="","",#REF!)</f>
        <v>#REF!</v>
      </c>
      <c r="AK158" s="231" t="e">
        <f>IF(#REF!="","",#REF!)</f>
        <v>#REF!</v>
      </c>
      <c r="AL158" s="231" t="e">
        <f>IF(#REF!="","",#REF!)</f>
        <v>#REF!</v>
      </c>
      <c r="AM158" s="231" t="e">
        <f>IF(#REF!="","",#REF!)</f>
        <v>#REF!</v>
      </c>
      <c r="AN158" s="231" t="e">
        <f>IF(#REF!="","",#REF!)</f>
        <v>#REF!</v>
      </c>
      <c r="AO158" s="231" t="e">
        <f>IF(#REF!="","",#REF!)</f>
        <v>#REF!</v>
      </c>
      <c r="AP158" s="231" t="e">
        <f>IF(#REF!="","",#REF!)</f>
        <v>#REF!</v>
      </c>
      <c r="AQ158" s="231" t="e">
        <f>IF(#REF!="","",#REF!)</f>
        <v>#REF!</v>
      </c>
      <c r="AR158" s="231" t="e">
        <f>IF(#REF!="","",#REF!)</f>
        <v>#REF!</v>
      </c>
      <c r="AS158" s="231" t="e">
        <f>IF(#REF!="","",#REF!)</f>
        <v>#REF!</v>
      </c>
      <c r="AT158" s="231" t="e">
        <f>IF(#REF!="","",#REF!)</f>
        <v>#REF!</v>
      </c>
      <c r="AU158" s="29"/>
      <c r="AV158" s="60"/>
      <c r="AW158" s="60"/>
      <c r="AX158" s="60"/>
      <c r="AY158" s="60"/>
      <c r="AZ158" s="60"/>
      <c r="BA158" s="60"/>
    </row>
    <row r="159" spans="1:53" s="61" customFormat="1" ht="12.75" hidden="1" customHeight="1">
      <c r="A159" s="29"/>
      <c r="B159" s="29"/>
      <c r="C159" s="88" t="s">
        <v>61</v>
      </c>
      <c r="D159" s="87"/>
      <c r="E159" s="87"/>
      <c r="F159" s="87"/>
      <c r="G159" s="87"/>
      <c r="H159" s="87"/>
      <c r="I159" s="87"/>
      <c r="J159" s="87"/>
      <c r="K159" s="87"/>
      <c r="L159" s="87"/>
      <c r="M159" s="87"/>
      <c r="N159" s="231" t="e">
        <f>IF(報告書!#REF!="レ","",IF(報告書!#REF!="","",IF(報告書!#REF!="","",報告書!#REF!)))</f>
        <v>#REF!</v>
      </c>
      <c r="O159" s="231" t="e">
        <f>IF(#REF!="","",#REF!)</f>
        <v>#REF!</v>
      </c>
      <c r="P159" s="231" t="e">
        <f>IF(#REF!="","",#REF!)</f>
        <v>#REF!</v>
      </c>
      <c r="Q159" s="231" t="e">
        <f>IF(#REF!="","",#REF!)</f>
        <v>#REF!</v>
      </c>
      <c r="R159" s="231" t="e">
        <f>IF(#REF!="","",#REF!)</f>
        <v>#REF!</v>
      </c>
      <c r="S159" s="231" t="e">
        <f>IF(#REF!="","",#REF!)</f>
        <v>#REF!</v>
      </c>
      <c r="T159" s="231" t="e">
        <f>IF(#REF!="","",#REF!)</f>
        <v>#REF!</v>
      </c>
      <c r="U159" s="231" t="e">
        <f>IF(#REF!="","",#REF!)</f>
        <v>#REF!</v>
      </c>
      <c r="V159" s="231" t="e">
        <f>IF(#REF!="","",#REF!)</f>
        <v>#REF!</v>
      </c>
      <c r="W159" s="231" t="e">
        <f>IF(#REF!="","",#REF!)</f>
        <v>#REF!</v>
      </c>
      <c r="X159" s="231" t="e">
        <f>IF(#REF!="","",#REF!)</f>
        <v>#REF!</v>
      </c>
      <c r="Y159" s="231" t="e">
        <f>IF(#REF!="","",#REF!)</f>
        <v>#REF!</v>
      </c>
      <c r="Z159" s="231" t="e">
        <f>IF(#REF!="","",#REF!)</f>
        <v>#REF!</v>
      </c>
      <c r="AA159" s="231" t="e">
        <f>IF(#REF!="","",#REF!)</f>
        <v>#REF!</v>
      </c>
      <c r="AB159" s="231" t="e">
        <f>IF(#REF!="","",#REF!)</f>
        <v>#REF!</v>
      </c>
      <c r="AC159" s="231" t="e">
        <f>IF(#REF!="","",#REF!)</f>
        <v>#REF!</v>
      </c>
      <c r="AD159" s="231" t="e">
        <f>IF(#REF!="","",#REF!)</f>
        <v>#REF!</v>
      </c>
      <c r="AE159" s="231" t="e">
        <f>IF(#REF!="","",#REF!)</f>
        <v>#REF!</v>
      </c>
      <c r="AF159" s="231" t="e">
        <f>IF(#REF!="","",#REF!)</f>
        <v>#REF!</v>
      </c>
      <c r="AG159" s="231" t="e">
        <f>IF(#REF!="","",#REF!)</f>
        <v>#REF!</v>
      </c>
      <c r="AH159" s="231" t="e">
        <f>IF(#REF!="","",#REF!)</f>
        <v>#REF!</v>
      </c>
      <c r="AI159" s="231" t="e">
        <f>IF(#REF!="","",#REF!)</f>
        <v>#REF!</v>
      </c>
      <c r="AJ159" s="231" t="e">
        <f>IF(#REF!="","",#REF!)</f>
        <v>#REF!</v>
      </c>
      <c r="AK159" s="231" t="e">
        <f>IF(#REF!="","",#REF!)</f>
        <v>#REF!</v>
      </c>
      <c r="AL159" s="231" t="e">
        <f>IF(#REF!="","",#REF!)</f>
        <v>#REF!</v>
      </c>
      <c r="AM159" s="231" t="e">
        <f>IF(#REF!="","",#REF!)</f>
        <v>#REF!</v>
      </c>
      <c r="AN159" s="231" t="e">
        <f>IF(#REF!="","",#REF!)</f>
        <v>#REF!</v>
      </c>
      <c r="AO159" s="231" t="e">
        <f>IF(#REF!="","",#REF!)</f>
        <v>#REF!</v>
      </c>
      <c r="AP159" s="231" t="e">
        <f>IF(#REF!="","",#REF!)</f>
        <v>#REF!</v>
      </c>
      <c r="AQ159" s="231" t="e">
        <f>IF(#REF!="","",#REF!)</f>
        <v>#REF!</v>
      </c>
      <c r="AR159" s="231" t="e">
        <f>IF(#REF!="","",#REF!)</f>
        <v>#REF!</v>
      </c>
      <c r="AS159" s="231" t="e">
        <f>IF(#REF!="","",#REF!)</f>
        <v>#REF!</v>
      </c>
      <c r="AT159" s="231" t="e">
        <f>IF(#REF!="","",#REF!)</f>
        <v>#REF!</v>
      </c>
      <c r="AU159" s="29"/>
      <c r="AV159" s="60"/>
      <c r="AW159" s="60"/>
      <c r="AX159" s="60"/>
      <c r="AY159" s="60"/>
      <c r="AZ159" s="60"/>
      <c r="BA159" s="60"/>
    </row>
    <row r="160" spans="1:53" s="61" customFormat="1" ht="12.75" hidden="1" customHeight="1">
      <c r="A160" s="29"/>
      <c r="B160" s="29"/>
      <c r="C160" s="88"/>
      <c r="D160" s="87"/>
      <c r="E160" s="87"/>
      <c r="F160" s="87"/>
      <c r="G160" s="87"/>
      <c r="H160" s="87"/>
      <c r="I160" s="87"/>
      <c r="J160" s="89" t="s">
        <v>11</v>
      </c>
      <c r="K160" s="234" t="e">
        <f>IF(報告書!#REF!="レ","",IF(報告書!#REF!="","",IF(報告書!#REF!="","",報告書!#REF!)))</f>
        <v>#REF!</v>
      </c>
      <c r="L160" s="234"/>
      <c r="M160" s="87" t="s">
        <v>12</v>
      </c>
      <c r="N160" s="87"/>
      <c r="O160" s="87"/>
      <c r="P160" s="87"/>
      <c r="Q160" s="87"/>
      <c r="R160" s="87"/>
      <c r="S160" s="87"/>
      <c r="T160" s="87"/>
      <c r="U160" s="87"/>
      <c r="V160" s="89"/>
      <c r="W160" s="90" t="s">
        <v>113</v>
      </c>
      <c r="X160" s="235" t="e">
        <f>IF(報告書!#REF!="レ","",IF(報告書!#REF!="","",IF(報告書!#REF!="","",報告書!#REF!)))</f>
        <v>#REF!</v>
      </c>
      <c r="Y160" s="235"/>
      <c r="Z160" s="235"/>
      <c r="AA160" s="235"/>
      <c r="AB160" s="87"/>
      <c r="AC160" s="87"/>
      <c r="AD160" s="87"/>
      <c r="AE160" s="87"/>
      <c r="AF160" s="87"/>
      <c r="AG160" s="89" t="s">
        <v>14</v>
      </c>
      <c r="AH160" s="234" t="e">
        <f>IF(報告書!#REF!="レ","",IF(報告書!#REF!="","",IF(報告書!#REF!="","",報告書!#REF!)))</f>
        <v>#REF!</v>
      </c>
      <c r="AI160" s="234"/>
      <c r="AJ160" s="234"/>
      <c r="AK160" s="234"/>
      <c r="AL160" s="234"/>
      <c r="AM160" s="234"/>
      <c r="AN160" s="234"/>
      <c r="AO160" s="87" t="s">
        <v>208</v>
      </c>
      <c r="AP160" s="87"/>
      <c r="AQ160" s="87"/>
      <c r="AR160" s="87"/>
      <c r="AS160" s="87"/>
      <c r="AT160" s="87"/>
      <c r="AU160" s="29"/>
      <c r="AV160" s="60"/>
      <c r="AW160" s="60"/>
      <c r="AX160" s="60"/>
      <c r="AY160" s="60"/>
      <c r="AZ160" s="60"/>
      <c r="BA160" s="60"/>
    </row>
    <row r="161" spans="1:53" s="61" customFormat="1" ht="12.75" hidden="1" customHeight="1">
      <c r="A161" s="29"/>
      <c r="B161" s="29"/>
      <c r="C161" s="88" t="s">
        <v>62</v>
      </c>
      <c r="D161" s="87"/>
      <c r="E161" s="87"/>
      <c r="F161" s="87"/>
      <c r="G161" s="87"/>
      <c r="H161" s="87"/>
      <c r="I161" s="87"/>
      <c r="J161" s="87"/>
      <c r="K161" s="87"/>
      <c r="L161" s="87"/>
      <c r="M161" s="87"/>
      <c r="N161" s="241" t="e">
        <f>IF(報告書!#REF!="レ","",IF(報告書!#REF!="","",IF(報告書!#REF!="","",報告書!#REF!)))</f>
        <v>#REF!</v>
      </c>
      <c r="O161" s="241" t="e">
        <f>IF(#REF!="","",#REF!)</f>
        <v>#REF!</v>
      </c>
      <c r="P161" s="241" t="e">
        <f>IF(#REF!="","",#REF!)</f>
        <v>#REF!</v>
      </c>
      <c r="Q161" s="241" t="e">
        <f>IF(#REF!="","",#REF!)</f>
        <v>#REF!</v>
      </c>
      <c r="R161" s="241" t="e">
        <f>IF(#REF!="","",#REF!)</f>
        <v>#REF!</v>
      </c>
      <c r="S161" s="241" t="e">
        <f>IF(#REF!="","",#REF!)</f>
        <v>#REF!</v>
      </c>
      <c r="T161" s="241" t="e">
        <f>IF(#REF!="","",#REF!)</f>
        <v>#REF!</v>
      </c>
      <c r="U161" s="241" t="e">
        <f>IF(#REF!="","",#REF!)</f>
        <v>#REF!</v>
      </c>
      <c r="V161" s="241" t="e">
        <f>IF(#REF!="","",#REF!)</f>
        <v>#REF!</v>
      </c>
      <c r="W161" s="91"/>
      <c r="X161" s="91"/>
      <c r="Y161" s="91"/>
      <c r="Z161" s="91"/>
      <c r="AA161" s="91"/>
      <c r="AB161" s="91"/>
      <c r="AC161" s="91"/>
      <c r="AD161" s="91"/>
      <c r="AE161" s="91"/>
      <c r="AF161" s="91"/>
      <c r="AG161" s="91"/>
      <c r="AH161" s="91"/>
      <c r="AI161" s="91"/>
      <c r="AJ161" s="91"/>
      <c r="AK161" s="91"/>
      <c r="AL161" s="91"/>
      <c r="AM161" s="91"/>
      <c r="AN161" s="91"/>
      <c r="AO161" s="91"/>
      <c r="AP161" s="92"/>
      <c r="AQ161" s="87"/>
      <c r="AR161" s="87"/>
      <c r="AS161" s="87"/>
      <c r="AT161" s="87"/>
      <c r="AU161" s="29"/>
      <c r="AV161" s="60"/>
      <c r="AW161" s="60"/>
      <c r="AX161" s="60"/>
      <c r="AY161" s="60"/>
      <c r="AZ161" s="60"/>
      <c r="BA161" s="60"/>
    </row>
    <row r="162" spans="1:53" s="61" customFormat="1" ht="12.75" hidden="1" customHeight="1">
      <c r="A162" s="29"/>
      <c r="B162" s="29"/>
      <c r="C162" s="88" t="s">
        <v>63</v>
      </c>
      <c r="D162" s="87"/>
      <c r="E162" s="87"/>
      <c r="F162" s="87"/>
      <c r="G162" s="87"/>
      <c r="H162" s="87"/>
      <c r="I162" s="87"/>
      <c r="J162" s="87"/>
      <c r="K162" s="87"/>
      <c r="L162" s="87"/>
      <c r="M162" s="87"/>
      <c r="N162" s="231" t="e">
        <f>IF(報告書!#REF!="レ","",IF(報告書!#REF!="","",IF(報告書!#REF!="","",報告書!#REF!)))</f>
        <v>#REF!</v>
      </c>
      <c r="O162" s="231" t="e">
        <f>IF(#REF!="","",#REF!)</f>
        <v>#REF!</v>
      </c>
      <c r="P162" s="231" t="e">
        <f>IF(#REF!="","",#REF!)</f>
        <v>#REF!</v>
      </c>
      <c r="Q162" s="231" t="e">
        <f>IF(#REF!="","",#REF!)</f>
        <v>#REF!</v>
      </c>
      <c r="R162" s="231" t="e">
        <f>IF(#REF!="","",#REF!)</f>
        <v>#REF!</v>
      </c>
      <c r="S162" s="231" t="e">
        <f>IF(#REF!="","",#REF!)</f>
        <v>#REF!</v>
      </c>
      <c r="T162" s="231" t="e">
        <f>IF(#REF!="","",#REF!)</f>
        <v>#REF!</v>
      </c>
      <c r="U162" s="231" t="e">
        <f>IF(#REF!="","",#REF!)</f>
        <v>#REF!</v>
      </c>
      <c r="V162" s="231" t="e">
        <f>IF(#REF!="","",#REF!)</f>
        <v>#REF!</v>
      </c>
      <c r="W162" s="231" t="e">
        <f>IF(#REF!="","",#REF!)</f>
        <v>#REF!</v>
      </c>
      <c r="X162" s="231" t="e">
        <f>IF(#REF!="","",#REF!)</f>
        <v>#REF!</v>
      </c>
      <c r="Y162" s="231" t="e">
        <f>IF(#REF!="","",#REF!)</f>
        <v>#REF!</v>
      </c>
      <c r="Z162" s="231" t="e">
        <f>IF(#REF!="","",#REF!)</f>
        <v>#REF!</v>
      </c>
      <c r="AA162" s="231" t="e">
        <f>IF(#REF!="","",#REF!)</f>
        <v>#REF!</v>
      </c>
      <c r="AB162" s="231" t="e">
        <f>IF(#REF!="","",#REF!)</f>
        <v>#REF!</v>
      </c>
      <c r="AC162" s="231" t="e">
        <f>IF(#REF!="","",#REF!)</f>
        <v>#REF!</v>
      </c>
      <c r="AD162" s="231" t="e">
        <f>IF(#REF!="","",#REF!)</f>
        <v>#REF!</v>
      </c>
      <c r="AE162" s="231" t="e">
        <f>IF(#REF!="","",#REF!)</f>
        <v>#REF!</v>
      </c>
      <c r="AF162" s="231" t="e">
        <f>IF(#REF!="","",#REF!)</f>
        <v>#REF!</v>
      </c>
      <c r="AG162" s="231" t="e">
        <f>IF(#REF!="","",#REF!)</f>
        <v>#REF!</v>
      </c>
      <c r="AH162" s="231" t="e">
        <f>IF(#REF!="","",#REF!)</f>
        <v>#REF!</v>
      </c>
      <c r="AI162" s="231" t="e">
        <f>IF(#REF!="","",#REF!)</f>
        <v>#REF!</v>
      </c>
      <c r="AJ162" s="231" t="e">
        <f>IF(#REF!="","",#REF!)</f>
        <v>#REF!</v>
      </c>
      <c r="AK162" s="231" t="e">
        <f>IF(#REF!="","",#REF!)</f>
        <v>#REF!</v>
      </c>
      <c r="AL162" s="231" t="e">
        <f>IF(#REF!="","",#REF!)</f>
        <v>#REF!</v>
      </c>
      <c r="AM162" s="231" t="e">
        <f>IF(#REF!="","",#REF!)</f>
        <v>#REF!</v>
      </c>
      <c r="AN162" s="231" t="e">
        <f>IF(#REF!="","",#REF!)</f>
        <v>#REF!</v>
      </c>
      <c r="AO162" s="231" t="e">
        <f>IF(#REF!="","",#REF!)</f>
        <v>#REF!</v>
      </c>
      <c r="AP162" s="231" t="e">
        <f>IF(#REF!="","",#REF!)</f>
        <v>#REF!</v>
      </c>
      <c r="AQ162" s="231" t="e">
        <f>IF(#REF!="","",#REF!)</f>
        <v>#REF!</v>
      </c>
      <c r="AR162" s="231" t="e">
        <f>IF(#REF!="","",#REF!)</f>
        <v>#REF!</v>
      </c>
      <c r="AS162" s="231" t="e">
        <f>IF(#REF!="","",#REF!)</f>
        <v>#REF!</v>
      </c>
      <c r="AT162" s="231" t="e">
        <f>IF(#REF!="","",#REF!)</f>
        <v>#REF!</v>
      </c>
      <c r="AU162" s="29"/>
      <c r="AV162" s="60"/>
      <c r="AW162" s="60"/>
      <c r="AX162" s="60"/>
      <c r="AY162" s="60"/>
      <c r="AZ162" s="60"/>
      <c r="BA162" s="60"/>
    </row>
    <row r="163" spans="1:53" s="61" customFormat="1" ht="12.75" hidden="1" customHeight="1">
      <c r="A163" s="29"/>
      <c r="B163" s="29"/>
      <c r="C163" s="88" t="s">
        <v>64</v>
      </c>
      <c r="D163" s="87"/>
      <c r="E163" s="87"/>
      <c r="F163" s="87"/>
      <c r="G163" s="87"/>
      <c r="H163" s="87"/>
      <c r="I163" s="87"/>
      <c r="J163" s="87"/>
      <c r="K163" s="87"/>
      <c r="L163" s="87"/>
      <c r="M163" s="87"/>
      <c r="N163" s="232" t="e">
        <f>IF(報告書!#REF!="レ","",IF(報告書!#REF!="","",IF(報告書!#REF!="","",報告書!#REF!)))</f>
        <v>#REF!</v>
      </c>
      <c r="O163" s="232" t="e">
        <f>IF(#REF!="","",#REF!)</f>
        <v>#REF!</v>
      </c>
      <c r="P163" s="232" t="e">
        <f>IF(#REF!="","",#REF!)</f>
        <v>#REF!</v>
      </c>
      <c r="Q163" s="232" t="e">
        <f>IF(#REF!="","",#REF!)</f>
        <v>#REF!</v>
      </c>
      <c r="R163" s="232" t="e">
        <f>IF(#REF!="","",#REF!)</f>
        <v>#REF!</v>
      </c>
      <c r="S163" s="232" t="e">
        <f>IF(#REF!="","",#REF!)</f>
        <v>#REF!</v>
      </c>
      <c r="T163" s="232" t="e">
        <f>IF(#REF!="","",#REF!)</f>
        <v>#REF!</v>
      </c>
      <c r="U163" s="232" t="e">
        <f>IF(#REF!="","",#REF!)</f>
        <v>#REF!</v>
      </c>
      <c r="V163" s="232" t="e">
        <f>IF(#REF!="","",#REF!)</f>
        <v>#REF!</v>
      </c>
      <c r="W163" s="232" t="e">
        <f>IF(#REF!="","",#REF!)</f>
        <v>#REF!</v>
      </c>
      <c r="X163" s="232" t="e">
        <f>IF(#REF!="","",#REF!)</f>
        <v>#REF!</v>
      </c>
      <c r="Y163" s="232" t="e">
        <f>IF(#REF!="","",#REF!)</f>
        <v>#REF!</v>
      </c>
      <c r="Z163" s="232" t="e">
        <f>IF(#REF!="","",#REF!)</f>
        <v>#REF!</v>
      </c>
      <c r="AA163" s="232" t="e">
        <f>IF(#REF!="","",#REF!)</f>
        <v>#REF!</v>
      </c>
      <c r="AB163" s="232" t="e">
        <f>IF(#REF!="","",#REF!)</f>
        <v>#REF!</v>
      </c>
      <c r="AC163" s="232" t="e">
        <f>IF(#REF!="","",#REF!)</f>
        <v>#REF!</v>
      </c>
      <c r="AD163" s="232" t="e">
        <f>IF(#REF!="","",#REF!)</f>
        <v>#REF!</v>
      </c>
      <c r="AE163" s="93"/>
      <c r="AF163" s="93"/>
      <c r="AG163" s="93"/>
      <c r="AH163" s="93"/>
      <c r="AI163" s="93"/>
      <c r="AJ163" s="93"/>
      <c r="AK163" s="93"/>
      <c r="AL163" s="93"/>
      <c r="AM163" s="93"/>
      <c r="AN163" s="93"/>
      <c r="AO163" s="93"/>
      <c r="AP163" s="94"/>
      <c r="AQ163" s="87"/>
      <c r="AR163" s="87"/>
      <c r="AS163" s="87"/>
      <c r="AT163" s="87"/>
      <c r="AU163" s="29"/>
      <c r="AV163" s="60"/>
      <c r="AW163" s="60"/>
      <c r="AX163" s="60"/>
      <c r="AY163" s="60"/>
      <c r="AZ163" s="60"/>
      <c r="BA163" s="60"/>
    </row>
    <row r="164" spans="1:53" s="61" customFormat="1" ht="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60"/>
      <c r="AW164" s="60"/>
      <c r="AX164" s="60"/>
      <c r="AY164" s="60"/>
      <c r="AZ164" s="60"/>
      <c r="BA164" s="60"/>
    </row>
    <row r="165" spans="1:53" s="61" customFormat="1" ht="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60"/>
      <c r="AW165" s="60"/>
      <c r="AX165" s="60"/>
      <c r="AY165" s="60"/>
      <c r="AZ165" s="60"/>
      <c r="BA165" s="60"/>
    </row>
    <row r="166" spans="1:53" s="61" customFormat="1" ht="12" hidden="1"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60"/>
      <c r="AW166" s="60"/>
      <c r="AX166" s="60"/>
      <c r="AY166" s="60"/>
      <c r="AZ166" s="60"/>
      <c r="BA166" s="60"/>
    </row>
    <row r="167" spans="1:53" s="61" customFormat="1" ht="12" hidden="1"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60"/>
      <c r="AW167" s="60"/>
      <c r="AX167" s="60"/>
      <c r="AY167" s="60"/>
      <c r="AZ167" s="60"/>
      <c r="BA167" s="60"/>
    </row>
    <row r="168" spans="1:53" s="61" customFormat="1" ht="12" hidden="1"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60"/>
      <c r="AW168" s="60"/>
      <c r="AX168" s="60"/>
      <c r="AY168" s="60"/>
      <c r="AZ168" s="60"/>
      <c r="BA168" s="60"/>
    </row>
    <row r="169" spans="1:53" s="61" customFormat="1" ht="12.75" customHeight="1">
      <c r="A169" s="29"/>
      <c r="B169" s="66" t="s">
        <v>119</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60"/>
      <c r="AW169" s="60"/>
      <c r="AX169" s="60"/>
      <c r="AY169" s="60"/>
      <c r="AZ169" s="60"/>
      <c r="BA169" s="60"/>
    </row>
    <row r="170" spans="1:53" s="61" customFormat="1" ht="12.75" customHeight="1">
      <c r="A170" s="29"/>
      <c r="B170" s="29"/>
      <c r="C170" s="66" t="s">
        <v>67</v>
      </c>
      <c r="D170" s="29"/>
      <c r="E170" s="29"/>
      <c r="F170" s="29"/>
      <c r="G170" s="29"/>
      <c r="H170" s="29"/>
      <c r="I170" s="29"/>
      <c r="J170" s="29"/>
      <c r="K170" s="29"/>
      <c r="L170" s="95" t="str">
        <f>IF(報告書!N186="","",IF(報告書!L170="","",報告書!L170))</f>
        <v/>
      </c>
      <c r="M170" s="29" t="s">
        <v>74</v>
      </c>
      <c r="N170" s="29"/>
      <c r="O170" s="29"/>
      <c r="P170" s="29"/>
      <c r="Q170" s="29"/>
      <c r="R170" s="29"/>
      <c r="S170" s="96"/>
      <c r="T170" s="233" t="str">
        <f>IF(報告書!N186="","",IF(報告書!T170="","",報告書!T170))</f>
        <v/>
      </c>
      <c r="U170" s="233"/>
      <c r="V170" s="243" t="s">
        <v>65</v>
      </c>
      <c r="W170" s="243"/>
      <c r="X170" s="233" t="str">
        <f>IF(報告書!N186="","",IF(報告書!X170="","",報告書!X170))</f>
        <v/>
      </c>
      <c r="Y170" s="233"/>
      <c r="Z170" s="29" t="s">
        <v>66</v>
      </c>
      <c r="AA170" s="29"/>
      <c r="AB170" s="29"/>
      <c r="AC170" s="95" t="str">
        <f>IF(報告書!N186="","",IF(報告書!AC170="","",報告書!AC170))</f>
        <v/>
      </c>
      <c r="AD170" s="29" t="s">
        <v>99</v>
      </c>
      <c r="AE170" s="29"/>
      <c r="AF170" s="29"/>
      <c r="AG170" s="29"/>
      <c r="AH170" s="29"/>
      <c r="AI170" s="29"/>
      <c r="AJ170" s="96"/>
      <c r="AK170" s="233" t="str">
        <f>IF(報告書!N186="","",IF(報告書!AK170="","",報告書!AK170))</f>
        <v/>
      </c>
      <c r="AL170" s="233"/>
      <c r="AM170" s="243" t="s">
        <v>65</v>
      </c>
      <c r="AN170" s="243"/>
      <c r="AO170" s="233" t="str">
        <f>IF(報告書!N186="","",IF(報告書!AO170="","",報告書!AO170))</f>
        <v/>
      </c>
      <c r="AP170" s="233"/>
      <c r="AQ170" s="29" t="s">
        <v>66</v>
      </c>
      <c r="AR170" s="29"/>
      <c r="AS170" s="29"/>
      <c r="AT170" s="29"/>
      <c r="AU170" s="29"/>
      <c r="AV170" s="60"/>
      <c r="AW170" s="60"/>
      <c r="AX170" s="60"/>
      <c r="AY170" s="60"/>
      <c r="AZ170" s="60"/>
      <c r="BA170" s="60"/>
    </row>
    <row r="171" spans="1:53" s="61" customFormat="1" ht="12.75" customHeight="1">
      <c r="A171" s="29"/>
      <c r="B171" s="29"/>
      <c r="C171" s="66"/>
      <c r="D171" s="29"/>
      <c r="E171" s="29"/>
      <c r="F171" s="29"/>
      <c r="G171" s="29"/>
      <c r="H171" s="29"/>
      <c r="I171" s="29"/>
      <c r="J171" s="29"/>
      <c r="K171" s="29"/>
      <c r="L171" s="95" t="str">
        <f>IF(報告書!N186="","",IF(報告書!L171="","",報告書!L171))</f>
        <v/>
      </c>
      <c r="M171" s="29" t="s">
        <v>100</v>
      </c>
      <c r="N171" s="29"/>
      <c r="O171" s="29"/>
      <c r="P171" s="29"/>
      <c r="Q171" s="29"/>
      <c r="R171" s="29"/>
      <c r="S171" s="29"/>
      <c r="T171" s="29"/>
      <c r="U171" s="29"/>
      <c r="V171" s="29"/>
      <c r="W171" s="29"/>
      <c r="X171" s="29"/>
      <c r="Y171" s="29"/>
      <c r="Z171" s="29"/>
      <c r="AA171" s="233" t="str">
        <f>IF(報告書!N186="","",IF(報告書!AA171="","",報告書!AA171))</f>
        <v/>
      </c>
      <c r="AB171" s="233"/>
      <c r="AC171" s="243" t="s">
        <v>65</v>
      </c>
      <c r="AD171" s="243"/>
      <c r="AE171" s="233" t="str">
        <f>IF(報告書!N186="","",IF(報告書!AE171="","",報告書!AE171))</f>
        <v/>
      </c>
      <c r="AF171" s="233"/>
      <c r="AG171" s="29" t="s">
        <v>66</v>
      </c>
      <c r="AH171" s="29"/>
      <c r="AI171" s="29"/>
      <c r="AJ171" s="29"/>
      <c r="AK171" s="29"/>
      <c r="AL171" s="29"/>
      <c r="AM171" s="29"/>
      <c r="AN171" s="29"/>
      <c r="AO171" s="29"/>
      <c r="AP171" s="29"/>
      <c r="AQ171" s="29"/>
      <c r="AR171" s="29"/>
      <c r="AS171" s="29"/>
      <c r="AT171" s="29"/>
      <c r="AU171" s="29"/>
      <c r="AV171" s="60"/>
      <c r="AW171" s="60"/>
      <c r="AX171" s="60"/>
      <c r="AY171" s="60"/>
      <c r="AZ171" s="60"/>
      <c r="BA171" s="60"/>
    </row>
    <row r="172" spans="1:53" s="61" customFormat="1" ht="12.75" customHeight="1">
      <c r="A172" s="29"/>
      <c r="B172" s="29"/>
      <c r="C172" s="66"/>
      <c r="D172" s="29"/>
      <c r="E172" s="29"/>
      <c r="F172" s="29"/>
      <c r="G172" s="29"/>
      <c r="H172" s="29"/>
      <c r="I172" s="29"/>
      <c r="J172" s="29"/>
      <c r="K172" s="29"/>
      <c r="L172" s="95" t="str">
        <f>IF(報告書!N186="","",IF(報告書!L172="","",報告書!L172))</f>
        <v/>
      </c>
      <c r="M172" s="29" t="s">
        <v>101</v>
      </c>
      <c r="N172" s="29"/>
      <c r="O172" s="29"/>
      <c r="P172" s="96"/>
      <c r="Q172" s="233" t="str">
        <f>IF(報告書!N186="","",IF(報告書!Q172="","",報告書!Q172))</f>
        <v/>
      </c>
      <c r="R172" s="233"/>
      <c r="S172" s="243" t="s">
        <v>65</v>
      </c>
      <c r="T172" s="243"/>
      <c r="U172" s="233" t="str">
        <f>IF(報告書!N186="","",IF(報告書!U172="","",報告書!U172))</f>
        <v/>
      </c>
      <c r="V172" s="233"/>
      <c r="W172" s="29" t="s">
        <v>66</v>
      </c>
      <c r="X172" s="29"/>
      <c r="Y172" s="29"/>
      <c r="Z172" s="29"/>
      <c r="AA172" s="29"/>
      <c r="AB172" s="29"/>
      <c r="AC172" s="95" t="str">
        <f>IF(報告書!N186="","",IF(報告書!AC172="","",報告書!AC172))</f>
        <v/>
      </c>
      <c r="AD172" s="29" t="s">
        <v>214</v>
      </c>
      <c r="AE172" s="29"/>
      <c r="AF172" s="29"/>
      <c r="AG172" s="29"/>
      <c r="AH172" s="29"/>
      <c r="AI172" s="29"/>
      <c r="AJ172" s="29"/>
      <c r="AK172" s="29"/>
      <c r="AL172" s="29"/>
      <c r="AM172" s="29"/>
      <c r="AN172" s="29"/>
      <c r="AO172" s="29"/>
      <c r="AP172" s="29"/>
      <c r="AQ172" s="29"/>
      <c r="AR172" s="29"/>
      <c r="AS172" s="29"/>
      <c r="AT172" s="29"/>
      <c r="AU172" s="29"/>
      <c r="AV172" s="60"/>
      <c r="AW172" s="60"/>
      <c r="AX172" s="60"/>
      <c r="AY172" s="60"/>
      <c r="AZ172" s="60"/>
      <c r="BA172" s="60"/>
    </row>
    <row r="173" spans="1:53" s="61" customFormat="1" ht="12.75" customHeight="1">
      <c r="A173" s="29"/>
      <c r="B173" s="29"/>
      <c r="C173" s="66" t="s">
        <v>68</v>
      </c>
      <c r="D173" s="29"/>
      <c r="E173" s="29"/>
      <c r="F173" s="29"/>
      <c r="G173" s="29"/>
      <c r="H173" s="29"/>
      <c r="I173" s="29"/>
      <c r="J173" s="29"/>
      <c r="K173" s="29"/>
      <c r="L173" s="95" t="str">
        <f>IF(報告書!N186="","",IF(報告書!L173="","",報告書!L173))</f>
        <v/>
      </c>
      <c r="M173" s="29" t="s">
        <v>74</v>
      </c>
      <c r="N173" s="29"/>
      <c r="O173" s="29"/>
      <c r="P173" s="29"/>
      <c r="Q173" s="29"/>
      <c r="R173" s="29"/>
      <c r="S173" s="96"/>
      <c r="T173" s="233" t="str">
        <f>IF(報告書!N186="","",IF(報告書!T173="","",報告書!T173))</f>
        <v/>
      </c>
      <c r="U173" s="233"/>
      <c r="V173" s="243" t="s">
        <v>65</v>
      </c>
      <c r="W173" s="243"/>
      <c r="X173" s="233" t="str">
        <f>IF(報告書!N186="","",IF(報告書!X173="","",報告書!X173))</f>
        <v/>
      </c>
      <c r="Y173" s="233"/>
      <c r="Z173" s="29" t="s">
        <v>66</v>
      </c>
      <c r="AA173" s="29"/>
      <c r="AB173" s="29"/>
      <c r="AC173" s="95" t="str">
        <f>IF(報告書!N186="","",IF(報告書!AC173="","",報告書!AC173))</f>
        <v/>
      </c>
      <c r="AD173" s="29" t="s">
        <v>99</v>
      </c>
      <c r="AE173" s="29"/>
      <c r="AF173" s="29"/>
      <c r="AG173" s="29"/>
      <c r="AH173" s="29"/>
      <c r="AI173" s="29"/>
      <c r="AJ173" s="96"/>
      <c r="AK173" s="233" t="str">
        <f>IF(報告書!N186="","",IF(報告書!AK173="","",報告書!AK173))</f>
        <v/>
      </c>
      <c r="AL173" s="233"/>
      <c r="AM173" s="243" t="s">
        <v>65</v>
      </c>
      <c r="AN173" s="243"/>
      <c r="AO173" s="233" t="str">
        <f>IF(報告書!N186="","",IF(報告書!AO173="","",報告書!AO173))</f>
        <v/>
      </c>
      <c r="AP173" s="233"/>
      <c r="AQ173" s="29" t="s">
        <v>66</v>
      </c>
      <c r="AR173" s="29"/>
      <c r="AS173" s="29"/>
      <c r="AT173" s="29"/>
      <c r="AU173" s="29"/>
      <c r="AV173" s="60"/>
      <c r="AW173" s="60"/>
      <c r="AX173" s="60"/>
      <c r="AY173" s="60"/>
      <c r="AZ173" s="60"/>
      <c r="BA173" s="60"/>
    </row>
    <row r="174" spans="1:53" s="61" customFormat="1" ht="12.75" customHeight="1">
      <c r="A174" s="29"/>
      <c r="B174" s="29"/>
      <c r="C174" s="66"/>
      <c r="D174" s="29"/>
      <c r="E174" s="29"/>
      <c r="F174" s="29"/>
      <c r="G174" s="29"/>
      <c r="H174" s="29"/>
      <c r="I174" s="29"/>
      <c r="J174" s="29"/>
      <c r="K174" s="29"/>
      <c r="L174" s="95" t="str">
        <f>IF(報告書!N186="","",IF(報告書!L174="","",報告書!L174))</f>
        <v/>
      </c>
      <c r="M174" s="29" t="s">
        <v>101</v>
      </c>
      <c r="N174" s="29"/>
      <c r="O174" s="29"/>
      <c r="P174" s="96"/>
      <c r="Q174" s="233" t="str">
        <f>IF(報告書!N186="","",IF(報告書!Q174="","",報告書!Q174))</f>
        <v/>
      </c>
      <c r="R174" s="233"/>
      <c r="S174" s="243" t="s">
        <v>65</v>
      </c>
      <c r="T174" s="243"/>
      <c r="U174" s="233" t="str">
        <f>IF(報告書!N186="","",IF(報告書!U174="","",報告書!U174))</f>
        <v/>
      </c>
      <c r="V174" s="233"/>
      <c r="W174" s="29" t="s">
        <v>66</v>
      </c>
      <c r="X174" s="29"/>
      <c r="Y174" s="29"/>
      <c r="Z174" s="29"/>
      <c r="AA174" s="29"/>
      <c r="AB174" s="29"/>
      <c r="AC174" s="95" t="str">
        <f>IF(報告書!N186="","",IF(報告書!AC174="","",報告書!AC174))</f>
        <v/>
      </c>
      <c r="AD174" s="29" t="s">
        <v>214</v>
      </c>
      <c r="AE174" s="29"/>
      <c r="AF174" s="29"/>
      <c r="AG174" s="29"/>
      <c r="AH174" s="29"/>
      <c r="AI174" s="29"/>
      <c r="AJ174" s="29"/>
      <c r="AK174" s="29"/>
      <c r="AL174" s="29"/>
      <c r="AM174" s="29"/>
      <c r="AN174" s="29"/>
      <c r="AO174" s="29"/>
      <c r="AP174" s="29"/>
      <c r="AQ174" s="29"/>
      <c r="AR174" s="29"/>
      <c r="AS174" s="29"/>
      <c r="AT174" s="29"/>
      <c r="AU174" s="29"/>
      <c r="AV174" s="60"/>
      <c r="AW174" s="60"/>
      <c r="AX174" s="60"/>
      <c r="AY174" s="60"/>
      <c r="AZ174" s="60"/>
      <c r="BA174" s="60"/>
    </row>
    <row r="175" spans="1:53" s="61" customFormat="1" ht="12.75" customHeight="1">
      <c r="A175" s="29"/>
      <c r="B175" s="29"/>
      <c r="C175" s="66" t="s">
        <v>69</v>
      </c>
      <c r="D175" s="29"/>
      <c r="E175" s="29"/>
      <c r="F175" s="29"/>
      <c r="G175" s="29"/>
      <c r="H175" s="29"/>
      <c r="I175" s="29"/>
      <c r="J175" s="29"/>
      <c r="K175" s="29"/>
      <c r="L175" s="95" t="str">
        <f>IF(報告書!N186="","",IF(報告書!L175="","",報告書!L175))</f>
        <v/>
      </c>
      <c r="M175" s="29" t="s">
        <v>74</v>
      </c>
      <c r="N175" s="29"/>
      <c r="O175" s="29"/>
      <c r="P175" s="29"/>
      <c r="Q175" s="29"/>
      <c r="R175" s="29"/>
      <c r="S175" s="96"/>
      <c r="T175" s="233" t="str">
        <f>IF(報告書!N186="","",IF(報告書!T175="","",報告書!T175))</f>
        <v/>
      </c>
      <c r="U175" s="233"/>
      <c r="V175" s="243" t="s">
        <v>65</v>
      </c>
      <c r="W175" s="243"/>
      <c r="X175" s="233" t="str">
        <f>IF(報告書!N186="","",IF(報告書!X175="","",報告書!X175))</f>
        <v/>
      </c>
      <c r="Y175" s="233"/>
      <c r="Z175" s="29" t="s">
        <v>66</v>
      </c>
      <c r="AA175" s="29"/>
      <c r="AB175" s="29"/>
      <c r="AC175" s="95" t="str">
        <f>IF(報告書!N186="","",IF(報告書!AC175="","",報告書!AC175))</f>
        <v/>
      </c>
      <c r="AD175" s="29" t="s">
        <v>99</v>
      </c>
      <c r="AE175" s="29"/>
      <c r="AF175" s="29"/>
      <c r="AG175" s="29"/>
      <c r="AH175" s="29"/>
      <c r="AI175" s="29"/>
      <c r="AJ175" s="96"/>
      <c r="AK175" s="233" t="str">
        <f>IF(報告書!N186="","",IF(報告書!AK175="","",報告書!AK175))</f>
        <v/>
      </c>
      <c r="AL175" s="233"/>
      <c r="AM175" s="243" t="s">
        <v>65</v>
      </c>
      <c r="AN175" s="243"/>
      <c r="AO175" s="233" t="str">
        <f>IF(報告書!N186="","",IF(報告書!AO175="","",報告書!AO175))</f>
        <v/>
      </c>
      <c r="AP175" s="233"/>
      <c r="AQ175" s="29" t="s">
        <v>66</v>
      </c>
      <c r="AR175" s="29"/>
      <c r="AS175" s="29"/>
      <c r="AT175" s="29"/>
      <c r="AU175" s="29"/>
      <c r="AV175" s="60"/>
      <c r="AW175" s="60"/>
      <c r="AX175" s="60"/>
      <c r="AY175" s="60"/>
      <c r="AZ175" s="60"/>
      <c r="BA175" s="60"/>
    </row>
    <row r="176" spans="1:53" s="61" customFormat="1" ht="12.75" customHeight="1">
      <c r="A176" s="29"/>
      <c r="B176" s="29"/>
      <c r="C176" s="66"/>
      <c r="D176" s="29"/>
      <c r="E176" s="29"/>
      <c r="F176" s="29"/>
      <c r="G176" s="29"/>
      <c r="H176" s="29"/>
      <c r="I176" s="29"/>
      <c r="J176" s="29"/>
      <c r="K176" s="29"/>
      <c r="L176" s="95" t="str">
        <f>IF(報告書!N186="","",IF(報告書!L176="","",報告書!L176))</f>
        <v/>
      </c>
      <c r="M176" s="29" t="s">
        <v>100</v>
      </c>
      <c r="N176" s="29"/>
      <c r="O176" s="29"/>
      <c r="P176" s="29"/>
      <c r="Q176" s="29"/>
      <c r="R176" s="29"/>
      <c r="S176" s="29"/>
      <c r="T176" s="29"/>
      <c r="U176" s="29"/>
      <c r="V176" s="29"/>
      <c r="W176" s="29"/>
      <c r="X176" s="29"/>
      <c r="Y176" s="29"/>
      <c r="Z176" s="29"/>
      <c r="AA176" s="233" t="str">
        <f>IF(報告書!N186="","",IF(報告書!AA176="","",報告書!AA176))</f>
        <v/>
      </c>
      <c r="AB176" s="233"/>
      <c r="AC176" s="243" t="s">
        <v>65</v>
      </c>
      <c r="AD176" s="243"/>
      <c r="AE176" s="233" t="str">
        <f>IF(報告書!N186="","",IF(報告書!AE176="","",報告書!AE176))</f>
        <v/>
      </c>
      <c r="AF176" s="233"/>
      <c r="AG176" s="29" t="s">
        <v>66</v>
      </c>
      <c r="AH176" s="29"/>
      <c r="AI176" s="29"/>
      <c r="AJ176" s="29"/>
      <c r="AK176" s="29"/>
      <c r="AL176" s="29"/>
      <c r="AM176" s="29"/>
      <c r="AN176" s="29"/>
      <c r="AO176" s="29"/>
      <c r="AP176" s="29"/>
      <c r="AQ176" s="29"/>
      <c r="AR176" s="29"/>
      <c r="AS176" s="29"/>
      <c r="AT176" s="29"/>
      <c r="AU176" s="29"/>
      <c r="AV176" s="60"/>
      <c r="AW176" s="60"/>
      <c r="AX176" s="60"/>
      <c r="AY176" s="60"/>
      <c r="AZ176" s="60"/>
      <c r="BA176" s="60"/>
    </row>
    <row r="177" spans="1:53" s="61" customFormat="1" ht="12.75" customHeight="1">
      <c r="A177" s="29"/>
      <c r="B177" s="29"/>
      <c r="C177" s="66"/>
      <c r="D177" s="29"/>
      <c r="E177" s="29"/>
      <c r="F177" s="29"/>
      <c r="G177" s="29"/>
      <c r="H177" s="29"/>
      <c r="I177" s="29"/>
      <c r="J177" s="29"/>
      <c r="K177" s="29"/>
      <c r="L177" s="95" t="str">
        <f>IF(報告書!N186="","",IF(報告書!L177="","",報告書!L177))</f>
        <v/>
      </c>
      <c r="M177" s="29" t="s">
        <v>101</v>
      </c>
      <c r="N177" s="29"/>
      <c r="O177" s="29"/>
      <c r="P177" s="96"/>
      <c r="Q177" s="233" t="str">
        <f>IF(報告書!N186="","",IF(報告書!Q177="","",報告書!Q177))</f>
        <v/>
      </c>
      <c r="R177" s="233"/>
      <c r="S177" s="243" t="s">
        <v>65</v>
      </c>
      <c r="T177" s="243"/>
      <c r="U177" s="233" t="str">
        <f>IF(報告書!N186="","",IF(報告書!U177="","",報告書!U177))</f>
        <v/>
      </c>
      <c r="V177" s="233"/>
      <c r="W177" s="29" t="s">
        <v>66</v>
      </c>
      <c r="X177" s="29"/>
      <c r="Y177" s="29"/>
      <c r="Z177" s="29"/>
      <c r="AA177" s="29"/>
      <c r="AB177" s="29"/>
      <c r="AC177" s="95" t="str">
        <f>IF(報告書!N186="","",IF(報告書!AC177="","",報告書!AC177))</f>
        <v/>
      </c>
      <c r="AD177" s="29" t="s">
        <v>214</v>
      </c>
      <c r="AE177" s="29"/>
      <c r="AF177" s="29"/>
      <c r="AG177" s="29"/>
      <c r="AH177" s="29"/>
      <c r="AI177" s="29"/>
      <c r="AJ177" s="29"/>
      <c r="AK177" s="29"/>
      <c r="AL177" s="29"/>
      <c r="AM177" s="29"/>
      <c r="AN177" s="29"/>
      <c r="AO177" s="29"/>
      <c r="AP177" s="29"/>
      <c r="AQ177" s="29"/>
      <c r="AR177" s="29"/>
      <c r="AS177" s="29"/>
      <c r="AT177" s="29"/>
      <c r="AU177" s="29"/>
      <c r="AV177" s="60"/>
      <c r="AW177" s="60"/>
      <c r="AX177" s="60"/>
      <c r="AY177" s="60"/>
      <c r="AZ177" s="60"/>
      <c r="BA177" s="60"/>
    </row>
    <row r="178" spans="1:53" s="61" customFormat="1" ht="12.75" hidden="1" customHeight="1">
      <c r="A178" s="29"/>
      <c r="B178" s="29"/>
      <c r="C178" s="66" t="s">
        <v>70</v>
      </c>
      <c r="D178" s="29"/>
      <c r="E178" s="29"/>
      <c r="F178" s="29"/>
      <c r="G178" s="29"/>
      <c r="H178" s="29"/>
      <c r="I178" s="29"/>
      <c r="J178" s="29"/>
      <c r="K178" s="29"/>
      <c r="L178" s="29"/>
      <c r="M178" s="29"/>
      <c r="N178" s="29"/>
      <c r="O178" s="29"/>
      <c r="P178" s="29"/>
      <c r="Q178" s="29"/>
      <c r="R178" s="29"/>
      <c r="S178" s="97" t="e">
        <f>IF(報告書_換気_要是正の指摘あり="","",報告書!S178)</f>
        <v>#NAME?</v>
      </c>
      <c r="T178" s="29" t="s">
        <v>8</v>
      </c>
      <c r="U178" s="29"/>
      <c r="V178" s="29"/>
      <c r="W178" s="29"/>
      <c r="X178" s="29"/>
      <c r="Y178" s="29"/>
      <c r="Z178" s="29"/>
      <c r="AA178" s="29"/>
      <c r="AB178" s="29"/>
      <c r="AC178" s="97" t="e">
        <f>IF(報告書_換気_要是正の指摘あり="","",報告書!AC178)</f>
        <v>#NAME?</v>
      </c>
      <c r="AD178" s="29" t="s">
        <v>9</v>
      </c>
      <c r="AE178" s="29"/>
      <c r="AF178" s="29"/>
      <c r="AG178" s="29"/>
      <c r="AH178" s="29"/>
      <c r="AI178" s="97" t="e">
        <f>IF(報告書_換気_要是正の指摘あり="","",報告書!AI178)</f>
        <v>#NAME?</v>
      </c>
      <c r="AJ178" s="29" t="s">
        <v>71</v>
      </c>
      <c r="AK178" s="29"/>
      <c r="AL178" s="29"/>
      <c r="AM178" s="29"/>
      <c r="AN178" s="29"/>
      <c r="AO178" s="29"/>
      <c r="AP178" s="29"/>
      <c r="AQ178" s="29"/>
      <c r="AR178" s="29"/>
      <c r="AS178" s="29"/>
      <c r="AT178" s="29"/>
      <c r="AU178" s="29"/>
      <c r="AV178" s="60"/>
      <c r="AW178" s="60"/>
      <c r="AX178" s="60"/>
      <c r="AY178" s="60"/>
      <c r="AZ178" s="60"/>
      <c r="BA178" s="60"/>
    </row>
    <row r="179" spans="1:53" s="61" customFormat="1" ht="12.75" hidden="1" customHeight="1">
      <c r="A179" s="29"/>
      <c r="B179" s="29"/>
      <c r="C179" s="66"/>
      <c r="D179" s="29"/>
      <c r="E179" s="29"/>
      <c r="F179" s="29"/>
      <c r="G179" s="29"/>
      <c r="H179" s="29"/>
      <c r="I179" s="29"/>
      <c r="J179" s="29"/>
      <c r="K179" s="29"/>
      <c r="L179" s="29"/>
      <c r="M179" s="29"/>
      <c r="N179" s="29"/>
      <c r="O179" s="29"/>
      <c r="P179" s="29"/>
      <c r="Q179" s="29"/>
      <c r="R179" s="29"/>
      <c r="S179" s="97" t="e">
        <f>IF(報告書_換気_要是正の指摘あり="","",報告書!S179)</f>
        <v>#NAME?</v>
      </c>
      <c r="T179" s="29" t="s">
        <v>10</v>
      </c>
      <c r="U179" s="29"/>
      <c r="V179" s="29"/>
      <c r="W179" s="29"/>
      <c r="X179" s="29"/>
      <c r="Y179" s="29"/>
      <c r="Z179" s="29"/>
      <c r="AA179" s="29"/>
      <c r="AB179" s="29"/>
      <c r="AC179" s="29"/>
      <c r="AD179" s="29"/>
      <c r="AE179" s="29"/>
      <c r="AF179" s="29"/>
      <c r="AG179" s="29"/>
      <c r="AH179" s="29"/>
      <c r="AI179" s="97" t="e">
        <f>IF(報告書_換気_要是正の指摘あり="","",報告書!AI179)</f>
        <v>#NAME?</v>
      </c>
      <c r="AJ179" s="29" t="s">
        <v>101</v>
      </c>
      <c r="AK179" s="29"/>
      <c r="AL179" s="29"/>
      <c r="AM179" s="29"/>
      <c r="AN179" s="233" t="e">
        <f>IF(報告書_換気_要是正の指摘あり="","",IF(報告書!AN179="","",報告書!AN179))</f>
        <v>#NAME?</v>
      </c>
      <c r="AO179" s="233"/>
      <c r="AP179" s="233" t="e">
        <f>IF(#REF!="","",#REF!)</f>
        <v>#REF!</v>
      </c>
      <c r="AQ179" s="233"/>
      <c r="AR179" s="233" t="e">
        <f>IF(#REF!="","",#REF!)</f>
        <v>#REF!</v>
      </c>
      <c r="AS179" s="233"/>
      <c r="AT179" s="29" t="s">
        <v>58</v>
      </c>
      <c r="AU179" s="29"/>
      <c r="AV179" s="60"/>
      <c r="AW179" s="60"/>
      <c r="AX179" s="60"/>
      <c r="AY179" s="60"/>
      <c r="AZ179" s="60"/>
      <c r="BA179" s="60"/>
    </row>
    <row r="180" spans="1:53" s="61" customFormat="1" ht="12" customHeight="1">
      <c r="A180" s="29"/>
      <c r="B180" s="29"/>
      <c r="C180" s="66" t="s">
        <v>320</v>
      </c>
      <c r="D180" s="29"/>
      <c r="E180" s="29"/>
      <c r="F180" s="29"/>
      <c r="G180" s="29"/>
      <c r="H180" s="29"/>
      <c r="I180" s="29"/>
      <c r="J180" s="29"/>
      <c r="K180" s="29"/>
      <c r="L180" s="29"/>
      <c r="M180" s="29"/>
      <c r="N180" s="29"/>
      <c r="O180" s="29"/>
      <c r="P180" s="29"/>
      <c r="Q180" s="29"/>
      <c r="R180" s="29"/>
      <c r="S180" s="95" t="str">
        <f>IF(報告書!N186="","",IF(報告書!S180="","",報告書!S180))</f>
        <v/>
      </c>
      <c r="T180" s="29" t="s">
        <v>211</v>
      </c>
      <c r="U180" s="29"/>
      <c r="V180" s="95" t="str">
        <f>IF(報告書!N186="","",IF(報告書!V180="","",報告書!V180))</f>
        <v/>
      </c>
      <c r="W180" s="29" t="s">
        <v>300</v>
      </c>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60"/>
      <c r="AW180" s="60"/>
      <c r="AX180" s="60"/>
      <c r="AY180" s="60"/>
      <c r="AZ180" s="60"/>
      <c r="BA180" s="60"/>
    </row>
    <row r="181" spans="1:53" s="61" customFormat="1" ht="12" hidden="1"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60"/>
      <c r="AW181" s="60"/>
      <c r="AX181" s="60"/>
      <c r="AY181" s="60"/>
      <c r="AZ181" s="60"/>
      <c r="BA181" s="60"/>
    </row>
    <row r="182" spans="1:53" s="61" customFormat="1" ht="12" hidden="1"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60"/>
      <c r="AW182" s="60"/>
      <c r="AX182" s="60"/>
      <c r="AY182" s="60"/>
      <c r="AZ182" s="60"/>
      <c r="BA182" s="60"/>
    </row>
    <row r="183" spans="1:53" s="61" customFormat="1" ht="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60"/>
      <c r="AW183" s="60"/>
      <c r="AX183" s="60"/>
      <c r="AY183" s="60"/>
      <c r="AZ183" s="60"/>
      <c r="BA183" s="60"/>
    </row>
    <row r="184" spans="1:53" s="61" customFormat="1" ht="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60"/>
      <c r="AW184" s="60"/>
      <c r="AX184" s="60"/>
      <c r="AY184" s="60"/>
      <c r="AZ184" s="60"/>
      <c r="BA184" s="60"/>
    </row>
    <row r="185" spans="1:53" s="61" customFormat="1" ht="12.75" hidden="1" customHeight="1">
      <c r="A185" s="60"/>
      <c r="B185" s="98" t="s">
        <v>120</v>
      </c>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row>
    <row r="186" spans="1:53" s="61" customFormat="1" ht="12" hidden="1" customHeight="1">
      <c r="A186" s="60"/>
      <c r="B186" s="60"/>
      <c r="C186" s="98" t="s">
        <v>112</v>
      </c>
      <c r="D186" s="60"/>
      <c r="E186" s="60"/>
      <c r="F186" s="60"/>
      <c r="G186" s="60"/>
      <c r="H186" s="60"/>
      <c r="I186" s="60"/>
      <c r="J186" s="60"/>
      <c r="K186" s="60"/>
      <c r="L186" s="60"/>
      <c r="M186" s="60"/>
      <c r="N186" s="99"/>
      <c r="O186" s="60" t="s">
        <v>109</v>
      </c>
      <c r="P186" s="60"/>
      <c r="Q186" s="60"/>
      <c r="R186" s="60"/>
      <c r="S186" s="60"/>
      <c r="T186" s="60"/>
      <c r="U186" s="60"/>
      <c r="V186" s="60"/>
      <c r="W186" s="60"/>
      <c r="X186" s="99"/>
      <c r="Y186" s="60" t="s">
        <v>40</v>
      </c>
      <c r="Z186" s="60"/>
      <c r="AA186" s="60"/>
      <c r="AB186" s="60"/>
      <c r="AC186" s="60"/>
      <c r="AD186" s="60"/>
      <c r="AE186" s="60"/>
      <c r="AF186" s="60"/>
      <c r="AG186" s="99"/>
      <c r="AH186" s="60" t="s">
        <v>210</v>
      </c>
      <c r="AI186" s="60"/>
      <c r="AJ186" s="60"/>
      <c r="AK186" s="60"/>
      <c r="AL186" s="60"/>
      <c r="AM186" s="60"/>
      <c r="AN186" s="60"/>
      <c r="AO186" s="60"/>
      <c r="AP186" s="60"/>
      <c r="AQ186" s="60"/>
      <c r="AR186" s="60"/>
      <c r="AS186" s="60"/>
      <c r="AT186" s="60"/>
      <c r="AU186" s="60"/>
      <c r="AV186" s="60"/>
      <c r="AW186" s="60"/>
      <c r="AX186" s="60"/>
      <c r="AY186" s="60"/>
      <c r="AZ186" s="60"/>
      <c r="BA186" s="60"/>
    </row>
    <row r="187" spans="1:53" s="61" customFormat="1" ht="12" hidden="1" customHeight="1">
      <c r="A187" s="60"/>
      <c r="B187" s="60"/>
      <c r="C187" s="98" t="s">
        <v>41</v>
      </c>
      <c r="D187" s="60"/>
      <c r="E187" s="60"/>
      <c r="F187" s="60"/>
      <c r="G187" s="60"/>
      <c r="H187" s="60"/>
      <c r="I187" s="60"/>
      <c r="J187" s="60"/>
      <c r="K187" s="60"/>
      <c r="L187" s="60"/>
      <c r="M187" s="60"/>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60"/>
      <c r="AV187" s="60"/>
      <c r="AW187" s="60"/>
      <c r="AX187" s="60"/>
      <c r="AY187" s="60"/>
      <c r="AZ187" s="60"/>
      <c r="BA187" s="102"/>
    </row>
    <row r="188" spans="1:53" s="61" customFormat="1" ht="12" hidden="1" customHeight="1">
      <c r="A188" s="60"/>
      <c r="B188" s="60"/>
      <c r="C188" s="98"/>
      <c r="D188" s="60"/>
      <c r="E188" s="60"/>
      <c r="F188" s="60"/>
      <c r="G188" s="60"/>
      <c r="H188" s="60"/>
      <c r="I188" s="60"/>
      <c r="J188" s="60"/>
      <c r="K188" s="60"/>
      <c r="L188" s="60"/>
      <c r="M188" s="60"/>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60"/>
      <c r="AV188" s="60"/>
      <c r="AW188" s="60"/>
      <c r="AX188" s="60"/>
      <c r="AY188" s="60"/>
      <c r="AZ188" s="60"/>
      <c r="BA188" s="60"/>
    </row>
    <row r="189" spans="1:53" s="61" customFormat="1" ht="12" hidden="1" customHeight="1">
      <c r="A189" s="60"/>
      <c r="B189" s="60"/>
      <c r="C189" s="98"/>
      <c r="D189" s="60"/>
      <c r="E189" s="60"/>
      <c r="F189" s="60"/>
      <c r="G189" s="60"/>
      <c r="H189" s="60"/>
      <c r="I189" s="60"/>
      <c r="J189" s="60"/>
      <c r="K189" s="60"/>
      <c r="L189" s="60"/>
      <c r="M189" s="60"/>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60"/>
      <c r="AV189" s="60"/>
      <c r="AW189" s="60"/>
      <c r="AX189" s="60"/>
      <c r="AY189" s="60"/>
      <c r="AZ189" s="60"/>
      <c r="BA189" s="60"/>
    </row>
    <row r="190" spans="1:53" s="61" customFormat="1" ht="12" hidden="1" customHeight="1">
      <c r="A190" s="60"/>
      <c r="B190" s="60"/>
      <c r="C190" s="98"/>
      <c r="D190" s="60"/>
      <c r="E190" s="60"/>
      <c r="F190" s="60"/>
      <c r="G190" s="60"/>
      <c r="H190" s="60"/>
      <c r="I190" s="60"/>
      <c r="J190" s="60"/>
      <c r="K190" s="60"/>
      <c r="L190" s="60"/>
      <c r="M190" s="60"/>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60"/>
      <c r="AV190" s="60"/>
      <c r="AW190" s="60"/>
      <c r="AX190" s="60"/>
      <c r="AY190" s="60"/>
      <c r="AZ190" s="60"/>
      <c r="BA190" s="60"/>
    </row>
    <row r="191" spans="1:53" s="61" customFormat="1" ht="12" hidden="1" customHeight="1">
      <c r="A191" s="60"/>
      <c r="B191" s="60"/>
      <c r="C191" s="98"/>
      <c r="D191" s="60"/>
      <c r="E191" s="60"/>
      <c r="F191" s="60"/>
      <c r="G191" s="60"/>
      <c r="H191" s="60"/>
      <c r="I191" s="60"/>
      <c r="J191" s="60"/>
      <c r="K191" s="60"/>
      <c r="L191" s="60"/>
      <c r="M191" s="60"/>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60"/>
      <c r="AV191" s="60"/>
      <c r="AW191" s="60"/>
      <c r="AX191" s="60"/>
      <c r="AY191" s="60"/>
      <c r="AZ191" s="60"/>
      <c r="BA191" s="60"/>
    </row>
    <row r="192" spans="1:53" s="61" customFormat="1" ht="12" hidden="1" customHeight="1">
      <c r="A192" s="60"/>
      <c r="B192" s="60"/>
      <c r="C192" s="98" t="s">
        <v>42</v>
      </c>
      <c r="D192" s="60"/>
      <c r="E192" s="60"/>
      <c r="F192" s="60"/>
      <c r="G192" s="60"/>
      <c r="H192" s="60"/>
      <c r="I192" s="60"/>
      <c r="J192" s="60"/>
      <c r="K192" s="60"/>
      <c r="L192" s="60"/>
      <c r="M192" s="60"/>
      <c r="N192" s="99"/>
      <c r="O192" s="60" t="s">
        <v>211</v>
      </c>
      <c r="P192" s="60"/>
      <c r="Q192" s="60"/>
      <c r="R192" s="100" t="s">
        <v>212</v>
      </c>
      <c r="S192" s="229"/>
      <c r="T192" s="229"/>
      <c r="U192" s="101" t="s">
        <v>196</v>
      </c>
      <c r="V192" s="229"/>
      <c r="W192" s="229"/>
      <c r="X192" s="60" t="s">
        <v>213</v>
      </c>
      <c r="Y192" s="60"/>
      <c r="Z192" s="60"/>
      <c r="AA192" s="60"/>
      <c r="AB192" s="60"/>
      <c r="AC192" s="60"/>
      <c r="AD192" s="60"/>
      <c r="AE192" s="60"/>
      <c r="AF192" s="60"/>
      <c r="AG192" s="99"/>
      <c r="AH192" s="60" t="s">
        <v>214</v>
      </c>
      <c r="AI192" s="60"/>
      <c r="AJ192" s="60"/>
      <c r="AK192" s="60"/>
      <c r="AL192" s="60"/>
      <c r="AM192" s="60"/>
      <c r="AN192" s="60"/>
      <c r="AO192" s="60"/>
      <c r="AP192" s="60"/>
      <c r="AQ192" s="60"/>
      <c r="AR192" s="60"/>
      <c r="AS192" s="60"/>
      <c r="AT192" s="60"/>
      <c r="AU192" s="60"/>
      <c r="AV192" s="60"/>
      <c r="AW192" s="60"/>
      <c r="AX192" s="60"/>
      <c r="AY192" s="60"/>
      <c r="AZ192" s="60"/>
      <c r="BA192" s="60"/>
    </row>
    <row r="193" spans="1:53" s="61" customFormat="1" ht="12" hidden="1" customHeight="1">
      <c r="A193" s="29"/>
      <c r="B193" s="29"/>
      <c r="C193" s="66"/>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60"/>
      <c r="AW193" s="60"/>
      <c r="AX193" s="60"/>
      <c r="AY193" s="60"/>
      <c r="AZ193" s="60"/>
      <c r="BA193" s="60"/>
    </row>
    <row r="194" spans="1:53" s="61" customFormat="1" ht="12" hidden="1" customHeight="1">
      <c r="A194" s="29"/>
      <c r="B194" s="29"/>
      <c r="C194" s="66"/>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60"/>
      <c r="AW194" s="60"/>
      <c r="AX194" s="60"/>
      <c r="AY194" s="60"/>
      <c r="AZ194" s="60"/>
      <c r="BA194" s="60"/>
    </row>
    <row r="195" spans="1:53" s="61" customFormat="1" ht="12" hidden="1" customHeight="1">
      <c r="A195" s="29"/>
      <c r="B195" s="29"/>
      <c r="C195" s="66"/>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60"/>
      <c r="AW195" s="60"/>
      <c r="AX195" s="60"/>
      <c r="AY195" s="60"/>
      <c r="AZ195" s="60"/>
      <c r="BA195" s="60"/>
    </row>
    <row r="196" spans="1:53" s="61" customFormat="1" hidden="1">
      <c r="AV196" s="60"/>
      <c r="AW196" s="60"/>
      <c r="AX196" s="60"/>
      <c r="AY196" s="60"/>
      <c r="AZ196" s="60"/>
      <c r="BA196" s="60"/>
    </row>
    <row r="197" spans="1:53" s="61" customFormat="1" hidden="1">
      <c r="AV197" s="60"/>
      <c r="AW197" s="60"/>
      <c r="AX197" s="60"/>
      <c r="AY197" s="60"/>
      <c r="AZ197" s="60"/>
      <c r="BA197" s="60"/>
    </row>
    <row r="198" spans="1:53" s="61" customFormat="1" hidden="1">
      <c r="AV198" s="60"/>
      <c r="AW198" s="60"/>
      <c r="AX198" s="60"/>
      <c r="AY198" s="60"/>
      <c r="AZ198" s="60"/>
      <c r="BA198" s="60"/>
    </row>
    <row r="199" spans="1:53" s="61" customFormat="1" hidden="1">
      <c r="AV199" s="60"/>
      <c r="AW199" s="60"/>
      <c r="AX199" s="60"/>
      <c r="AY199" s="60"/>
      <c r="AZ199" s="60"/>
      <c r="BA199" s="60"/>
    </row>
    <row r="200" spans="1:53" s="61" customFormat="1" hidden="1">
      <c r="AV200" s="60"/>
      <c r="AW200" s="60"/>
      <c r="AX200" s="60"/>
      <c r="AY200" s="60"/>
      <c r="AZ200" s="60"/>
      <c r="BA200" s="60"/>
    </row>
    <row r="201" spans="1:53" s="61" customFormat="1" hidden="1">
      <c r="AV201" s="60"/>
      <c r="AW201" s="60"/>
      <c r="AX201" s="60"/>
      <c r="AY201" s="60"/>
      <c r="AZ201" s="60"/>
      <c r="BA201" s="60"/>
    </row>
    <row r="202" spans="1:53" s="61" customFormat="1" hidden="1">
      <c r="AV202" s="60"/>
      <c r="AW202" s="60"/>
      <c r="AX202" s="60"/>
      <c r="AY202" s="60"/>
      <c r="AZ202" s="60"/>
      <c r="BA202" s="60"/>
    </row>
    <row r="203" spans="1:53" s="61" customFormat="1" hidden="1">
      <c r="AV203" s="60"/>
      <c r="AW203" s="60"/>
      <c r="AX203" s="60"/>
      <c r="AY203" s="60"/>
      <c r="AZ203" s="60"/>
      <c r="BA203" s="60"/>
    </row>
    <row r="204" spans="1:53" s="61" customFormat="1" hidden="1">
      <c r="AV204" s="60"/>
      <c r="AW204" s="60"/>
      <c r="AX204" s="60"/>
      <c r="AY204" s="60"/>
      <c r="AZ204" s="60"/>
      <c r="BA204" s="60"/>
    </row>
    <row r="205" spans="1:53" s="61" customFormat="1" hidden="1">
      <c r="AV205" s="60"/>
      <c r="AW205" s="60"/>
      <c r="AX205" s="60"/>
      <c r="AY205" s="60"/>
      <c r="AZ205" s="60"/>
      <c r="BA205" s="60"/>
    </row>
    <row r="206" spans="1:53" s="61" customFormat="1" hidden="1">
      <c r="AV206" s="60"/>
      <c r="AW206" s="60"/>
      <c r="AX206" s="60"/>
      <c r="AY206" s="60"/>
      <c r="AZ206" s="60"/>
      <c r="BA206" s="60"/>
    </row>
    <row r="207" spans="1:53" s="61" customFormat="1" ht="12" hidden="1"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60"/>
      <c r="AW207" s="60"/>
      <c r="AX207" s="60"/>
      <c r="AY207" s="60"/>
      <c r="AZ207" s="60"/>
      <c r="BA207" s="60"/>
    </row>
    <row r="208" spans="1:53" s="61" customFormat="1" ht="12" hidden="1" customHeight="1">
      <c r="A208" s="29"/>
      <c r="B208" s="66"/>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60"/>
      <c r="AW208" s="60"/>
      <c r="AX208" s="60"/>
      <c r="AY208" s="60"/>
      <c r="AZ208" s="60"/>
      <c r="BA208" s="60"/>
    </row>
    <row r="209" spans="1:53" s="61" customFormat="1" ht="12" hidden="1" customHeight="1">
      <c r="A209" s="29"/>
      <c r="B209" s="66"/>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60"/>
      <c r="AW209" s="60"/>
      <c r="AX209" s="60"/>
      <c r="AY209" s="60"/>
      <c r="AZ209" s="60"/>
      <c r="BA209" s="60"/>
    </row>
    <row r="210" spans="1:53" s="61" customFormat="1" ht="12" hidden="1" customHeight="1">
      <c r="A210" s="29"/>
      <c r="B210" s="66"/>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60"/>
      <c r="AW210" s="60"/>
      <c r="AX210" s="60"/>
      <c r="AY210" s="60"/>
      <c r="AZ210" s="60"/>
      <c r="BA210" s="60"/>
    </row>
    <row r="211" spans="1:53" s="61" customFormat="1" ht="12" hidden="1" customHeight="1">
      <c r="A211" s="29"/>
      <c r="B211" s="66"/>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60"/>
      <c r="AW211" s="60"/>
      <c r="AX211" s="60"/>
      <c r="AY211" s="60"/>
      <c r="AZ211" s="60"/>
      <c r="BA211" s="60"/>
    </row>
    <row r="212" spans="1:53" s="61" customFormat="1" ht="12.75" customHeight="1">
      <c r="A212" s="29"/>
      <c r="B212" s="66" t="s">
        <v>128</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133"/>
      <c r="AW212" s="60"/>
      <c r="AX212" s="60"/>
      <c r="AY212" s="60"/>
      <c r="AZ212" s="60"/>
      <c r="BA212" s="60"/>
    </row>
    <row r="213" spans="1:53" s="61" customFormat="1" ht="12.75" customHeight="1">
      <c r="A213" s="29"/>
      <c r="B213" s="66" t="s">
        <v>157</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60"/>
      <c r="AW213" s="60"/>
      <c r="AX213" s="60"/>
      <c r="AY213" s="60"/>
      <c r="AZ213" s="60"/>
      <c r="BA213" s="60"/>
    </row>
    <row r="214" spans="1:53" s="61" customFormat="1" ht="12.75" customHeight="1">
      <c r="A214" s="29"/>
      <c r="B214" s="29"/>
      <c r="C214" s="66" t="s">
        <v>223</v>
      </c>
      <c r="D214" s="29"/>
      <c r="E214" s="29"/>
      <c r="F214" s="29"/>
      <c r="G214" s="29"/>
      <c r="H214" s="29"/>
      <c r="I214" s="29"/>
      <c r="J214" s="143" t="s">
        <v>11</v>
      </c>
      <c r="K214" s="233" t="str">
        <f>IF(報告書!N263="","",IF(報告書!K214="","",報告書!K214))</f>
        <v/>
      </c>
      <c r="L214" s="233"/>
      <c r="M214" s="29" t="s">
        <v>3</v>
      </c>
      <c r="N214" s="29"/>
      <c r="O214" s="29"/>
      <c r="P214" s="29"/>
      <c r="Q214" s="29"/>
      <c r="R214" s="29"/>
      <c r="S214" s="29"/>
      <c r="T214" s="29"/>
      <c r="U214" s="29"/>
      <c r="V214" s="29"/>
      <c r="W214" s="84" t="s">
        <v>113</v>
      </c>
      <c r="X214" s="233" t="str">
        <f>IF(報告書!N263="","",IF(報告書!X214="","",報告書!X214))</f>
        <v/>
      </c>
      <c r="Y214" s="233"/>
      <c r="Z214" s="233"/>
      <c r="AA214" s="233"/>
      <c r="AB214" s="233"/>
      <c r="AC214" s="233"/>
      <c r="AD214" s="238" t="s">
        <v>311</v>
      </c>
      <c r="AE214" s="239"/>
      <c r="AF214" s="239"/>
      <c r="AG214" s="239"/>
      <c r="AH214" s="233" t="str">
        <f>IF(報告書!N263="","",IF(報告書!AH214="","",報告書!AH214))</f>
        <v/>
      </c>
      <c r="AI214" s="233"/>
      <c r="AJ214" s="233"/>
      <c r="AK214" s="233"/>
      <c r="AL214" s="233"/>
      <c r="AM214" s="233"/>
      <c r="AN214" s="233"/>
      <c r="AO214" s="29" t="s">
        <v>208</v>
      </c>
      <c r="AP214" s="29"/>
      <c r="AQ214" s="29"/>
      <c r="AR214" s="29"/>
      <c r="AS214" s="29"/>
      <c r="AT214" s="29"/>
      <c r="AU214" s="29"/>
      <c r="AV214" s="60"/>
      <c r="AW214" s="60"/>
      <c r="AX214" s="60"/>
      <c r="AY214" s="60"/>
      <c r="AZ214" s="60"/>
      <c r="BA214" s="60"/>
    </row>
    <row r="215" spans="1:53" s="61" customFormat="1" ht="12.75" customHeight="1">
      <c r="A215" s="29"/>
      <c r="B215" s="29"/>
      <c r="C215" s="66"/>
      <c r="D215" s="29"/>
      <c r="E215" s="29"/>
      <c r="F215" s="29"/>
      <c r="G215" s="29"/>
      <c r="H215" s="29"/>
      <c r="I215" s="29"/>
      <c r="J215" s="29" t="s">
        <v>224</v>
      </c>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143" t="s">
        <v>207</v>
      </c>
      <c r="AH215" s="233" t="str">
        <f>IF(報告書!N263="","",IF(報告書!AH215="","",報告書!AH215))</f>
        <v/>
      </c>
      <c r="AI215" s="233"/>
      <c r="AJ215" s="233"/>
      <c r="AK215" s="233"/>
      <c r="AL215" s="233"/>
      <c r="AM215" s="233"/>
      <c r="AN215" s="233"/>
      <c r="AO215" s="29" t="s">
        <v>208</v>
      </c>
      <c r="AP215" s="29"/>
      <c r="AQ215" s="29"/>
      <c r="AR215" s="29"/>
      <c r="AS215" s="29"/>
      <c r="AT215" s="29"/>
      <c r="AU215" s="29"/>
      <c r="AV215" s="60"/>
      <c r="AW215" s="60"/>
      <c r="AX215" s="60"/>
      <c r="AY215" s="60"/>
      <c r="AZ215" s="60"/>
      <c r="BA215" s="60"/>
    </row>
    <row r="216" spans="1:53" s="61" customFormat="1" ht="12.75" hidden="1" customHeight="1">
      <c r="A216" s="29"/>
      <c r="B216" s="29"/>
      <c r="C216" s="66"/>
      <c r="D216" s="29"/>
      <c r="E216" s="29"/>
      <c r="F216" s="29"/>
      <c r="G216" s="29"/>
      <c r="H216" s="29"/>
      <c r="I216" s="29"/>
      <c r="J216" s="29" t="s">
        <v>5</v>
      </c>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143" t="s">
        <v>207</v>
      </c>
      <c r="AH216" s="233" t="e">
        <f>IF(報告書!#REF!="","",IF(報告書!#REF!="","",報告書!#REF!))</f>
        <v>#REF!</v>
      </c>
      <c r="AI216" s="233"/>
      <c r="AJ216" s="233"/>
      <c r="AK216" s="233"/>
      <c r="AL216" s="233"/>
      <c r="AM216" s="233"/>
      <c r="AN216" s="233"/>
      <c r="AO216" s="29" t="s">
        <v>208</v>
      </c>
      <c r="AP216" s="29"/>
      <c r="AQ216" s="29"/>
      <c r="AR216" s="29"/>
      <c r="AS216" s="29"/>
      <c r="AT216" s="29"/>
      <c r="AU216" s="29"/>
      <c r="AV216" s="60"/>
      <c r="AW216" s="60"/>
      <c r="AX216" s="60"/>
      <c r="AY216" s="60"/>
      <c r="AZ216" s="60"/>
      <c r="BA216" s="60"/>
    </row>
    <row r="217" spans="1:53" s="61" customFormat="1" ht="12.75" customHeight="1">
      <c r="A217" s="29"/>
      <c r="B217" s="29"/>
      <c r="C217" s="66" t="s">
        <v>59</v>
      </c>
      <c r="D217" s="29"/>
      <c r="E217" s="29"/>
      <c r="F217" s="29"/>
      <c r="G217" s="29"/>
      <c r="H217" s="29"/>
      <c r="I217" s="29"/>
      <c r="J217" s="29"/>
      <c r="K217" s="29"/>
      <c r="L217" s="29"/>
      <c r="M217" s="29"/>
      <c r="N217" s="227" t="str">
        <f>IF(報告書!N263="","",IF(報告書!N217="","",報告書!N217))</f>
        <v/>
      </c>
      <c r="O217" s="227" t="e">
        <f>IF(#REF!="","",#REF!)</f>
        <v>#REF!</v>
      </c>
      <c r="P217" s="227" t="e">
        <f>IF(#REF!="","",#REF!)</f>
        <v>#REF!</v>
      </c>
      <c r="Q217" s="227" t="e">
        <f>IF(#REF!="","",#REF!)</f>
        <v>#REF!</v>
      </c>
      <c r="R217" s="227" t="e">
        <f>IF(#REF!="","",#REF!)</f>
        <v>#REF!</v>
      </c>
      <c r="S217" s="227" t="e">
        <f>IF(#REF!="","",#REF!)</f>
        <v>#REF!</v>
      </c>
      <c r="T217" s="227" t="e">
        <f>IF(#REF!="","",#REF!)</f>
        <v>#REF!</v>
      </c>
      <c r="U217" s="227" t="e">
        <f>IF(#REF!="","",#REF!)</f>
        <v>#REF!</v>
      </c>
      <c r="V217" s="227" t="e">
        <f>IF(#REF!="","",#REF!)</f>
        <v>#REF!</v>
      </c>
      <c r="W217" s="227" t="e">
        <f>IF(#REF!="","",#REF!)</f>
        <v>#REF!</v>
      </c>
      <c r="X217" s="227" t="e">
        <f>IF(#REF!="","",#REF!)</f>
        <v>#REF!</v>
      </c>
      <c r="Y217" s="227" t="e">
        <f>IF(#REF!="","",#REF!)</f>
        <v>#REF!</v>
      </c>
      <c r="Z217" s="227" t="e">
        <f>IF(#REF!="","",#REF!)</f>
        <v>#REF!</v>
      </c>
      <c r="AA217" s="227" t="e">
        <f>IF(#REF!="","",#REF!)</f>
        <v>#REF!</v>
      </c>
      <c r="AB217" s="227" t="e">
        <f>IF(#REF!="","",#REF!)</f>
        <v>#REF!</v>
      </c>
      <c r="AC217" s="227" t="e">
        <f>IF(#REF!="","",#REF!)</f>
        <v>#REF!</v>
      </c>
      <c r="AD217" s="227" t="e">
        <f>IF(#REF!="","",#REF!)</f>
        <v>#REF!</v>
      </c>
      <c r="AE217" s="227" t="e">
        <f>IF(#REF!="","",#REF!)</f>
        <v>#REF!</v>
      </c>
      <c r="AF217" s="227" t="e">
        <f>IF(#REF!="","",#REF!)</f>
        <v>#REF!</v>
      </c>
      <c r="AG217" s="227" t="e">
        <f>IF(#REF!="","",#REF!)</f>
        <v>#REF!</v>
      </c>
      <c r="AH217" s="227" t="e">
        <f>IF(#REF!="","",#REF!)</f>
        <v>#REF!</v>
      </c>
      <c r="AI217" s="227" t="e">
        <f>IF(#REF!="","",#REF!)</f>
        <v>#REF!</v>
      </c>
      <c r="AJ217" s="227" t="e">
        <f>IF(#REF!="","",#REF!)</f>
        <v>#REF!</v>
      </c>
      <c r="AK217" s="227" t="e">
        <f>IF(#REF!="","",#REF!)</f>
        <v>#REF!</v>
      </c>
      <c r="AL217" s="227" t="e">
        <f>IF(#REF!="","",#REF!)</f>
        <v>#REF!</v>
      </c>
      <c r="AM217" s="227" t="e">
        <f>IF(#REF!="","",#REF!)</f>
        <v>#REF!</v>
      </c>
      <c r="AN217" s="227" t="e">
        <f>IF(#REF!="","",#REF!)</f>
        <v>#REF!</v>
      </c>
      <c r="AO217" s="227" t="e">
        <f>IF(#REF!="","",#REF!)</f>
        <v>#REF!</v>
      </c>
      <c r="AP217" s="227" t="e">
        <f>IF(#REF!="","",#REF!)</f>
        <v>#REF!</v>
      </c>
      <c r="AQ217" s="227" t="e">
        <f>IF(#REF!="","",#REF!)</f>
        <v>#REF!</v>
      </c>
      <c r="AR217" s="227" t="e">
        <f>IF(#REF!="","",#REF!)</f>
        <v>#REF!</v>
      </c>
      <c r="AS217" s="227" t="e">
        <f>IF(#REF!="","",#REF!)</f>
        <v>#REF!</v>
      </c>
      <c r="AT217" s="227" t="e">
        <f>IF(#REF!="","",#REF!)</f>
        <v>#REF!</v>
      </c>
      <c r="AU217" s="29"/>
      <c r="AV217" s="60"/>
      <c r="AW217" s="60"/>
      <c r="AX217" s="60"/>
      <c r="AY217" s="60"/>
      <c r="AZ217" s="60"/>
      <c r="BA217" s="60"/>
    </row>
    <row r="218" spans="1:53" s="61" customFormat="1" ht="12.75" customHeight="1">
      <c r="A218" s="29"/>
      <c r="B218" s="29"/>
      <c r="C218" s="66" t="s">
        <v>60</v>
      </c>
      <c r="D218" s="29"/>
      <c r="E218" s="29"/>
      <c r="F218" s="29"/>
      <c r="G218" s="29"/>
      <c r="H218" s="29"/>
      <c r="I218" s="29"/>
      <c r="J218" s="29"/>
      <c r="K218" s="29"/>
      <c r="L218" s="29"/>
      <c r="M218" s="29"/>
      <c r="N218" s="227" t="str">
        <f>IF(報告書!N263="","",IF(報告書!N218="","",報告書!N218))</f>
        <v/>
      </c>
      <c r="O218" s="227" t="e">
        <f>IF(#REF!="","",#REF!)</f>
        <v>#REF!</v>
      </c>
      <c r="P218" s="227" t="e">
        <f>IF(#REF!="","",#REF!)</f>
        <v>#REF!</v>
      </c>
      <c r="Q218" s="227" t="e">
        <f>IF(#REF!="","",#REF!)</f>
        <v>#REF!</v>
      </c>
      <c r="R218" s="227" t="e">
        <f>IF(#REF!="","",#REF!)</f>
        <v>#REF!</v>
      </c>
      <c r="S218" s="227" t="e">
        <f>IF(#REF!="","",#REF!)</f>
        <v>#REF!</v>
      </c>
      <c r="T218" s="227" t="e">
        <f>IF(#REF!="","",#REF!)</f>
        <v>#REF!</v>
      </c>
      <c r="U218" s="227" t="e">
        <f>IF(#REF!="","",#REF!)</f>
        <v>#REF!</v>
      </c>
      <c r="V218" s="227" t="e">
        <f>IF(#REF!="","",#REF!)</f>
        <v>#REF!</v>
      </c>
      <c r="W218" s="227" t="e">
        <f>IF(#REF!="","",#REF!)</f>
        <v>#REF!</v>
      </c>
      <c r="X218" s="227" t="e">
        <f>IF(#REF!="","",#REF!)</f>
        <v>#REF!</v>
      </c>
      <c r="Y218" s="227" t="e">
        <f>IF(#REF!="","",#REF!)</f>
        <v>#REF!</v>
      </c>
      <c r="Z218" s="227" t="e">
        <f>IF(#REF!="","",#REF!)</f>
        <v>#REF!</v>
      </c>
      <c r="AA218" s="227" t="e">
        <f>IF(#REF!="","",#REF!)</f>
        <v>#REF!</v>
      </c>
      <c r="AB218" s="227" t="e">
        <f>IF(#REF!="","",#REF!)</f>
        <v>#REF!</v>
      </c>
      <c r="AC218" s="227" t="e">
        <f>IF(#REF!="","",#REF!)</f>
        <v>#REF!</v>
      </c>
      <c r="AD218" s="227" t="e">
        <f>IF(#REF!="","",#REF!)</f>
        <v>#REF!</v>
      </c>
      <c r="AE218" s="227" t="e">
        <f>IF(#REF!="","",#REF!)</f>
        <v>#REF!</v>
      </c>
      <c r="AF218" s="227" t="e">
        <f>IF(#REF!="","",#REF!)</f>
        <v>#REF!</v>
      </c>
      <c r="AG218" s="227" t="e">
        <f>IF(#REF!="","",#REF!)</f>
        <v>#REF!</v>
      </c>
      <c r="AH218" s="227" t="e">
        <f>IF(#REF!="","",#REF!)</f>
        <v>#REF!</v>
      </c>
      <c r="AI218" s="227" t="e">
        <f>IF(#REF!="","",#REF!)</f>
        <v>#REF!</v>
      </c>
      <c r="AJ218" s="227" t="e">
        <f>IF(#REF!="","",#REF!)</f>
        <v>#REF!</v>
      </c>
      <c r="AK218" s="227" t="e">
        <f>IF(#REF!="","",#REF!)</f>
        <v>#REF!</v>
      </c>
      <c r="AL218" s="227" t="e">
        <f>IF(#REF!="","",#REF!)</f>
        <v>#REF!</v>
      </c>
      <c r="AM218" s="227" t="e">
        <f>IF(#REF!="","",#REF!)</f>
        <v>#REF!</v>
      </c>
      <c r="AN218" s="227" t="e">
        <f>IF(#REF!="","",#REF!)</f>
        <v>#REF!</v>
      </c>
      <c r="AO218" s="227" t="e">
        <f>IF(#REF!="","",#REF!)</f>
        <v>#REF!</v>
      </c>
      <c r="AP218" s="227" t="e">
        <f>IF(#REF!="","",#REF!)</f>
        <v>#REF!</v>
      </c>
      <c r="AQ218" s="227" t="e">
        <f>IF(#REF!="","",#REF!)</f>
        <v>#REF!</v>
      </c>
      <c r="AR218" s="227" t="e">
        <f>IF(#REF!="","",#REF!)</f>
        <v>#REF!</v>
      </c>
      <c r="AS218" s="227" t="e">
        <f>IF(#REF!="","",#REF!)</f>
        <v>#REF!</v>
      </c>
      <c r="AT218" s="227" t="e">
        <f>IF(#REF!="","",#REF!)</f>
        <v>#REF!</v>
      </c>
      <c r="AU218" s="29"/>
      <c r="AV218" s="60"/>
      <c r="AW218" s="60"/>
      <c r="AX218" s="60"/>
      <c r="AY218" s="60"/>
      <c r="AZ218" s="60"/>
      <c r="BA218" s="60"/>
    </row>
    <row r="219" spans="1:53" s="61" customFormat="1" ht="12.75" customHeight="1">
      <c r="A219" s="29"/>
      <c r="B219" s="29"/>
      <c r="C219" s="66" t="s">
        <v>61</v>
      </c>
      <c r="D219" s="29"/>
      <c r="E219" s="29"/>
      <c r="F219" s="29"/>
      <c r="G219" s="29"/>
      <c r="H219" s="29"/>
      <c r="I219" s="29"/>
      <c r="J219" s="29"/>
      <c r="K219" s="29"/>
      <c r="L219" s="29"/>
      <c r="M219" s="29"/>
      <c r="N219" s="227" t="str">
        <f>IF(報告書!N263="","",IF(報告書!N219="","",報告書!N219))</f>
        <v/>
      </c>
      <c r="O219" s="227" t="e">
        <f>IF(#REF!="","",#REF!)</f>
        <v>#REF!</v>
      </c>
      <c r="P219" s="227" t="e">
        <f>IF(#REF!="","",#REF!)</f>
        <v>#REF!</v>
      </c>
      <c r="Q219" s="227" t="e">
        <f>IF(#REF!="","",#REF!)</f>
        <v>#REF!</v>
      </c>
      <c r="R219" s="227" t="e">
        <f>IF(#REF!="","",#REF!)</f>
        <v>#REF!</v>
      </c>
      <c r="S219" s="227" t="e">
        <f>IF(#REF!="","",#REF!)</f>
        <v>#REF!</v>
      </c>
      <c r="T219" s="227" t="e">
        <f>IF(#REF!="","",#REF!)</f>
        <v>#REF!</v>
      </c>
      <c r="U219" s="227" t="e">
        <f>IF(#REF!="","",#REF!)</f>
        <v>#REF!</v>
      </c>
      <c r="V219" s="227" t="e">
        <f>IF(#REF!="","",#REF!)</f>
        <v>#REF!</v>
      </c>
      <c r="W219" s="227" t="e">
        <f>IF(#REF!="","",#REF!)</f>
        <v>#REF!</v>
      </c>
      <c r="X219" s="227" t="e">
        <f>IF(#REF!="","",#REF!)</f>
        <v>#REF!</v>
      </c>
      <c r="Y219" s="227" t="e">
        <f>IF(#REF!="","",#REF!)</f>
        <v>#REF!</v>
      </c>
      <c r="Z219" s="227" t="e">
        <f>IF(#REF!="","",#REF!)</f>
        <v>#REF!</v>
      </c>
      <c r="AA219" s="227" t="e">
        <f>IF(#REF!="","",#REF!)</f>
        <v>#REF!</v>
      </c>
      <c r="AB219" s="227" t="e">
        <f>IF(#REF!="","",#REF!)</f>
        <v>#REF!</v>
      </c>
      <c r="AC219" s="227" t="e">
        <f>IF(#REF!="","",#REF!)</f>
        <v>#REF!</v>
      </c>
      <c r="AD219" s="227" t="e">
        <f>IF(#REF!="","",#REF!)</f>
        <v>#REF!</v>
      </c>
      <c r="AE219" s="227" t="e">
        <f>IF(#REF!="","",#REF!)</f>
        <v>#REF!</v>
      </c>
      <c r="AF219" s="227" t="e">
        <f>IF(#REF!="","",#REF!)</f>
        <v>#REF!</v>
      </c>
      <c r="AG219" s="227" t="e">
        <f>IF(#REF!="","",#REF!)</f>
        <v>#REF!</v>
      </c>
      <c r="AH219" s="227" t="e">
        <f>IF(#REF!="","",#REF!)</f>
        <v>#REF!</v>
      </c>
      <c r="AI219" s="227" t="e">
        <f>IF(#REF!="","",#REF!)</f>
        <v>#REF!</v>
      </c>
      <c r="AJ219" s="227" t="e">
        <f>IF(#REF!="","",#REF!)</f>
        <v>#REF!</v>
      </c>
      <c r="AK219" s="227" t="e">
        <f>IF(#REF!="","",#REF!)</f>
        <v>#REF!</v>
      </c>
      <c r="AL219" s="227" t="e">
        <f>IF(#REF!="","",#REF!)</f>
        <v>#REF!</v>
      </c>
      <c r="AM219" s="227" t="e">
        <f>IF(#REF!="","",#REF!)</f>
        <v>#REF!</v>
      </c>
      <c r="AN219" s="227" t="e">
        <f>IF(#REF!="","",#REF!)</f>
        <v>#REF!</v>
      </c>
      <c r="AO219" s="227" t="e">
        <f>IF(#REF!="","",#REF!)</f>
        <v>#REF!</v>
      </c>
      <c r="AP219" s="227" t="e">
        <f>IF(#REF!="","",#REF!)</f>
        <v>#REF!</v>
      </c>
      <c r="AQ219" s="227" t="e">
        <f>IF(#REF!="","",#REF!)</f>
        <v>#REF!</v>
      </c>
      <c r="AR219" s="227" t="e">
        <f>IF(#REF!="","",#REF!)</f>
        <v>#REF!</v>
      </c>
      <c r="AS219" s="227" t="e">
        <f>IF(#REF!="","",#REF!)</f>
        <v>#REF!</v>
      </c>
      <c r="AT219" s="227" t="e">
        <f>IF(#REF!="","",#REF!)</f>
        <v>#REF!</v>
      </c>
      <c r="AU219" s="29"/>
      <c r="AV219" s="60"/>
      <c r="AW219" s="60"/>
      <c r="AX219" s="60"/>
      <c r="AY219" s="60"/>
      <c r="AZ219" s="60"/>
      <c r="BA219" s="60"/>
    </row>
    <row r="220" spans="1:53" s="61" customFormat="1" ht="12.75" customHeight="1">
      <c r="A220" s="29"/>
      <c r="B220" s="29"/>
      <c r="C220" s="66"/>
      <c r="D220" s="29"/>
      <c r="E220" s="29"/>
      <c r="F220" s="29"/>
      <c r="G220" s="29"/>
      <c r="H220" s="29"/>
      <c r="I220" s="29"/>
      <c r="J220" s="143" t="s">
        <v>11</v>
      </c>
      <c r="K220" s="233" t="str">
        <f>IF(報告書!N263="","",IF(報告書!K220="","",報告書!K220))</f>
        <v/>
      </c>
      <c r="L220" s="233"/>
      <c r="M220" s="29" t="s">
        <v>12</v>
      </c>
      <c r="N220" s="29"/>
      <c r="O220" s="29"/>
      <c r="P220" s="29"/>
      <c r="Q220" s="29"/>
      <c r="R220" s="29"/>
      <c r="S220" s="29"/>
      <c r="T220" s="29"/>
      <c r="U220" s="29"/>
      <c r="V220" s="143"/>
      <c r="W220" s="84" t="s">
        <v>113</v>
      </c>
      <c r="X220" s="233" t="str">
        <f>IF(報告書!N263="","",IF(報告書!X220="","",報告書!X220))</f>
        <v/>
      </c>
      <c r="Y220" s="233"/>
      <c r="Z220" s="233"/>
      <c r="AA220" s="233"/>
      <c r="AB220" s="238" t="s">
        <v>312</v>
      </c>
      <c r="AC220" s="239"/>
      <c r="AD220" s="239"/>
      <c r="AE220" s="239"/>
      <c r="AF220" s="239"/>
      <c r="AG220" s="239"/>
      <c r="AH220" s="233" t="str">
        <f>IF(報告書!N263="","",IF(報告書!AH220="","",報告書!AH220))</f>
        <v/>
      </c>
      <c r="AI220" s="233"/>
      <c r="AJ220" s="233"/>
      <c r="AK220" s="233"/>
      <c r="AL220" s="233"/>
      <c r="AM220" s="233"/>
      <c r="AN220" s="233"/>
      <c r="AO220" s="29" t="s">
        <v>208</v>
      </c>
      <c r="AP220" s="29"/>
      <c r="AQ220" s="29"/>
      <c r="AR220" s="29"/>
      <c r="AS220" s="29"/>
      <c r="AT220" s="29"/>
      <c r="AU220" s="29"/>
      <c r="AV220" s="60"/>
      <c r="AW220" s="60"/>
      <c r="AX220" s="60"/>
      <c r="AY220" s="60"/>
      <c r="AZ220" s="60"/>
      <c r="BA220" s="60"/>
    </row>
    <row r="221" spans="1:53" s="61" customFormat="1" ht="12.75" customHeight="1">
      <c r="A221" s="29"/>
      <c r="B221" s="29"/>
      <c r="C221" s="66" t="s">
        <v>62</v>
      </c>
      <c r="D221" s="29"/>
      <c r="E221" s="29"/>
      <c r="F221" s="29"/>
      <c r="G221" s="29"/>
      <c r="H221" s="29"/>
      <c r="I221" s="29"/>
      <c r="J221" s="29"/>
      <c r="K221" s="29"/>
      <c r="L221" s="29"/>
      <c r="M221" s="29"/>
      <c r="N221" s="236" t="str">
        <f>IF(報告書!N263="","",IF(報告書!N221="","",報告書!N221))</f>
        <v/>
      </c>
      <c r="O221" s="236" t="e">
        <f>IF(#REF!="","",#REF!)</f>
        <v>#REF!</v>
      </c>
      <c r="P221" s="236" t="e">
        <f>IF(#REF!="","",#REF!)</f>
        <v>#REF!</v>
      </c>
      <c r="Q221" s="236" t="e">
        <f>IF(#REF!="","",#REF!)</f>
        <v>#REF!</v>
      </c>
      <c r="R221" s="236" t="e">
        <f>IF(#REF!="","",#REF!)</f>
        <v>#REF!</v>
      </c>
      <c r="S221" s="236" t="e">
        <f>IF(#REF!="","",#REF!)</f>
        <v>#REF!</v>
      </c>
      <c r="T221" s="236" t="e">
        <f>IF(#REF!="","",#REF!)</f>
        <v>#REF!</v>
      </c>
      <c r="U221" s="236" t="e">
        <f>IF(#REF!="","",#REF!)</f>
        <v>#REF!</v>
      </c>
      <c r="V221" s="236" t="e">
        <f>IF(#REF!="","",#REF!)</f>
        <v>#REF!</v>
      </c>
      <c r="W221" s="67"/>
      <c r="X221" s="67"/>
      <c r="Y221" s="67"/>
      <c r="Z221" s="67"/>
      <c r="AA221" s="67"/>
      <c r="AB221" s="67"/>
      <c r="AC221" s="67"/>
      <c r="AD221" s="67"/>
      <c r="AE221" s="67"/>
      <c r="AF221" s="67"/>
      <c r="AG221" s="67"/>
      <c r="AH221" s="67"/>
      <c r="AI221" s="67"/>
      <c r="AJ221" s="67"/>
      <c r="AK221" s="67"/>
      <c r="AL221" s="67"/>
      <c r="AM221" s="67"/>
      <c r="AN221" s="67"/>
      <c r="AO221" s="67"/>
      <c r="AP221" s="30"/>
      <c r="AQ221" s="29"/>
      <c r="AR221" s="29"/>
      <c r="AS221" s="29"/>
      <c r="AT221" s="29"/>
      <c r="AU221" s="29"/>
      <c r="AV221" s="60"/>
      <c r="AW221" s="60"/>
      <c r="AX221" s="60"/>
      <c r="AY221" s="60"/>
      <c r="AZ221" s="60"/>
      <c r="BA221" s="60"/>
    </row>
    <row r="222" spans="1:53" s="61" customFormat="1" ht="12.75" customHeight="1">
      <c r="A222" s="29"/>
      <c r="B222" s="29"/>
      <c r="C222" s="66" t="s">
        <v>63</v>
      </c>
      <c r="D222" s="29"/>
      <c r="E222" s="29"/>
      <c r="F222" s="29"/>
      <c r="G222" s="29"/>
      <c r="H222" s="29"/>
      <c r="I222" s="29"/>
      <c r="J222" s="29"/>
      <c r="K222" s="29"/>
      <c r="L222" s="29"/>
      <c r="M222" s="29"/>
      <c r="N222" s="227" t="str">
        <f>IF(報告書!N263="","",IF(報告書!N222="","",報告書!N222))</f>
        <v/>
      </c>
      <c r="O222" s="227" t="e">
        <f>IF(#REF!="","",#REF!)</f>
        <v>#REF!</v>
      </c>
      <c r="P222" s="227" t="e">
        <f>IF(#REF!="","",#REF!)</f>
        <v>#REF!</v>
      </c>
      <c r="Q222" s="227" t="e">
        <f>IF(#REF!="","",#REF!)</f>
        <v>#REF!</v>
      </c>
      <c r="R222" s="227" t="e">
        <f>IF(#REF!="","",#REF!)</f>
        <v>#REF!</v>
      </c>
      <c r="S222" s="227" t="e">
        <f>IF(#REF!="","",#REF!)</f>
        <v>#REF!</v>
      </c>
      <c r="T222" s="227" t="e">
        <f>IF(#REF!="","",#REF!)</f>
        <v>#REF!</v>
      </c>
      <c r="U222" s="227" t="e">
        <f>IF(#REF!="","",#REF!)</f>
        <v>#REF!</v>
      </c>
      <c r="V222" s="227" t="e">
        <f>IF(#REF!="","",#REF!)</f>
        <v>#REF!</v>
      </c>
      <c r="W222" s="227" t="e">
        <f>IF(#REF!="","",#REF!)</f>
        <v>#REF!</v>
      </c>
      <c r="X222" s="227" t="e">
        <f>IF(#REF!="","",#REF!)</f>
        <v>#REF!</v>
      </c>
      <c r="Y222" s="227" t="e">
        <f>IF(#REF!="","",#REF!)</f>
        <v>#REF!</v>
      </c>
      <c r="Z222" s="227" t="e">
        <f>IF(#REF!="","",#REF!)</f>
        <v>#REF!</v>
      </c>
      <c r="AA222" s="227" t="e">
        <f>IF(#REF!="","",#REF!)</f>
        <v>#REF!</v>
      </c>
      <c r="AB222" s="227" t="e">
        <f>IF(#REF!="","",#REF!)</f>
        <v>#REF!</v>
      </c>
      <c r="AC222" s="227" t="e">
        <f>IF(#REF!="","",#REF!)</f>
        <v>#REF!</v>
      </c>
      <c r="AD222" s="227" t="e">
        <f>IF(#REF!="","",#REF!)</f>
        <v>#REF!</v>
      </c>
      <c r="AE222" s="227" t="e">
        <f>IF(#REF!="","",#REF!)</f>
        <v>#REF!</v>
      </c>
      <c r="AF222" s="227" t="e">
        <f>IF(#REF!="","",#REF!)</f>
        <v>#REF!</v>
      </c>
      <c r="AG222" s="227" t="e">
        <f>IF(#REF!="","",#REF!)</f>
        <v>#REF!</v>
      </c>
      <c r="AH222" s="227" t="e">
        <f>IF(#REF!="","",#REF!)</f>
        <v>#REF!</v>
      </c>
      <c r="AI222" s="227" t="e">
        <f>IF(#REF!="","",#REF!)</f>
        <v>#REF!</v>
      </c>
      <c r="AJ222" s="227" t="e">
        <f>IF(#REF!="","",#REF!)</f>
        <v>#REF!</v>
      </c>
      <c r="AK222" s="227" t="e">
        <f>IF(#REF!="","",#REF!)</f>
        <v>#REF!</v>
      </c>
      <c r="AL222" s="227" t="e">
        <f>IF(#REF!="","",#REF!)</f>
        <v>#REF!</v>
      </c>
      <c r="AM222" s="227" t="e">
        <f>IF(#REF!="","",#REF!)</f>
        <v>#REF!</v>
      </c>
      <c r="AN222" s="227" t="e">
        <f>IF(#REF!="","",#REF!)</f>
        <v>#REF!</v>
      </c>
      <c r="AO222" s="227" t="e">
        <f>IF(#REF!="","",#REF!)</f>
        <v>#REF!</v>
      </c>
      <c r="AP222" s="227" t="e">
        <f>IF(#REF!="","",#REF!)</f>
        <v>#REF!</v>
      </c>
      <c r="AQ222" s="227" t="e">
        <f>IF(#REF!="","",#REF!)</f>
        <v>#REF!</v>
      </c>
      <c r="AR222" s="227" t="e">
        <f>IF(#REF!="","",#REF!)</f>
        <v>#REF!</v>
      </c>
      <c r="AS222" s="227" t="e">
        <f>IF(#REF!="","",#REF!)</f>
        <v>#REF!</v>
      </c>
      <c r="AT222" s="227" t="e">
        <f>IF(#REF!="","",#REF!)</f>
        <v>#REF!</v>
      </c>
      <c r="AU222" s="29"/>
      <c r="AV222" s="60"/>
      <c r="AW222" s="60"/>
      <c r="AX222" s="60"/>
      <c r="AY222" s="60"/>
      <c r="AZ222" s="60"/>
      <c r="BA222" s="60"/>
    </row>
    <row r="223" spans="1:53" s="61" customFormat="1" ht="12.75" customHeight="1">
      <c r="A223" s="29"/>
      <c r="B223" s="29"/>
      <c r="C223" s="66" t="s">
        <v>64</v>
      </c>
      <c r="D223" s="29"/>
      <c r="E223" s="29"/>
      <c r="F223" s="29"/>
      <c r="G223" s="29"/>
      <c r="H223" s="29"/>
      <c r="I223" s="29"/>
      <c r="J223" s="29"/>
      <c r="K223" s="29"/>
      <c r="L223" s="29"/>
      <c r="M223" s="29"/>
      <c r="N223" s="237" t="str">
        <f>IF(報告書!N263="","",IF(報告書!N223="","",報告書!N223))</f>
        <v/>
      </c>
      <c r="O223" s="237" t="e">
        <f>IF(#REF!="","",#REF!)</f>
        <v>#REF!</v>
      </c>
      <c r="P223" s="237" t="e">
        <f>IF(#REF!="","",#REF!)</f>
        <v>#REF!</v>
      </c>
      <c r="Q223" s="237" t="e">
        <f>IF(#REF!="","",#REF!)</f>
        <v>#REF!</v>
      </c>
      <c r="R223" s="237" t="e">
        <f>IF(#REF!="","",#REF!)</f>
        <v>#REF!</v>
      </c>
      <c r="S223" s="237" t="e">
        <f>IF(#REF!="","",#REF!)</f>
        <v>#REF!</v>
      </c>
      <c r="T223" s="237" t="e">
        <f>IF(#REF!="","",#REF!)</f>
        <v>#REF!</v>
      </c>
      <c r="U223" s="237" t="e">
        <f>IF(#REF!="","",#REF!)</f>
        <v>#REF!</v>
      </c>
      <c r="V223" s="237" t="e">
        <f>IF(#REF!="","",#REF!)</f>
        <v>#REF!</v>
      </c>
      <c r="W223" s="237" t="e">
        <f>IF(#REF!="","",#REF!)</f>
        <v>#REF!</v>
      </c>
      <c r="X223" s="237" t="e">
        <f>IF(#REF!="","",#REF!)</f>
        <v>#REF!</v>
      </c>
      <c r="Y223" s="237" t="e">
        <f>IF(#REF!="","",#REF!)</f>
        <v>#REF!</v>
      </c>
      <c r="Z223" s="237" t="e">
        <f>IF(#REF!="","",#REF!)</f>
        <v>#REF!</v>
      </c>
      <c r="AA223" s="237" t="e">
        <f>IF(#REF!="","",#REF!)</f>
        <v>#REF!</v>
      </c>
      <c r="AB223" s="237" t="e">
        <f>IF(#REF!="","",#REF!)</f>
        <v>#REF!</v>
      </c>
      <c r="AC223" s="237" t="e">
        <f>IF(#REF!="","",#REF!)</f>
        <v>#REF!</v>
      </c>
      <c r="AD223" s="237" t="e">
        <f>IF(#REF!="","",#REF!)</f>
        <v>#REF!</v>
      </c>
      <c r="AE223" s="85"/>
      <c r="AF223" s="85"/>
      <c r="AG223" s="85"/>
      <c r="AH223" s="85"/>
      <c r="AI223" s="85"/>
      <c r="AJ223" s="85"/>
      <c r="AK223" s="85"/>
      <c r="AL223" s="85"/>
      <c r="AM223" s="85"/>
      <c r="AN223" s="85"/>
      <c r="AO223" s="85"/>
      <c r="AP223" s="86"/>
      <c r="AQ223" s="29"/>
      <c r="AR223" s="29"/>
      <c r="AS223" s="29"/>
      <c r="AT223" s="29"/>
      <c r="AU223" s="29"/>
      <c r="AV223" s="60"/>
      <c r="AW223" s="60"/>
      <c r="AX223" s="60"/>
      <c r="AY223" s="60"/>
      <c r="AZ223" s="60"/>
      <c r="BA223" s="60"/>
    </row>
    <row r="224" spans="1:53" s="61" customFormat="1" ht="12.75" customHeight="1">
      <c r="A224" s="29"/>
      <c r="B224" s="66" t="s">
        <v>158</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60"/>
      <c r="AW224" s="60"/>
      <c r="AX224" s="60"/>
      <c r="AY224" s="60"/>
      <c r="AZ224" s="60"/>
      <c r="BA224" s="60"/>
    </row>
    <row r="225" spans="1:53" s="61" customFormat="1" ht="12.75" customHeight="1">
      <c r="A225" s="29"/>
      <c r="B225" s="29"/>
      <c r="C225" s="66" t="s">
        <v>223</v>
      </c>
      <c r="D225" s="29"/>
      <c r="E225" s="29"/>
      <c r="F225" s="29"/>
      <c r="G225" s="29"/>
      <c r="H225" s="29"/>
      <c r="I225" s="29"/>
      <c r="J225" s="143" t="s">
        <v>11</v>
      </c>
      <c r="K225" s="233" t="str">
        <f>IF(報告書!N263="","",IF(報告書!K225="","",報告書!K225))</f>
        <v/>
      </c>
      <c r="L225" s="233"/>
      <c r="M225" s="29" t="s">
        <v>3</v>
      </c>
      <c r="N225" s="29"/>
      <c r="O225" s="29"/>
      <c r="P225" s="29"/>
      <c r="Q225" s="29"/>
      <c r="R225" s="29"/>
      <c r="S225" s="29"/>
      <c r="T225" s="29"/>
      <c r="U225" s="29"/>
      <c r="V225" s="143"/>
      <c r="W225" s="84" t="s">
        <v>113</v>
      </c>
      <c r="X225" s="233" t="str">
        <f>IF(報告書!N263="","",IF(報告書!X225="","",報告書!X225))</f>
        <v/>
      </c>
      <c r="Y225" s="233"/>
      <c r="Z225" s="233"/>
      <c r="AA225" s="233"/>
      <c r="AB225" s="233"/>
      <c r="AC225" s="233"/>
      <c r="AD225" s="238" t="s">
        <v>311</v>
      </c>
      <c r="AE225" s="239"/>
      <c r="AF225" s="239"/>
      <c r="AG225" s="239"/>
      <c r="AH225" s="233" t="str">
        <f>IF(報告書!N263="","",IF(報告書!AH225="","",報告書!AH225))</f>
        <v/>
      </c>
      <c r="AI225" s="233"/>
      <c r="AJ225" s="233"/>
      <c r="AK225" s="233"/>
      <c r="AL225" s="233"/>
      <c r="AM225" s="233"/>
      <c r="AN225" s="233"/>
      <c r="AO225" s="29" t="s">
        <v>208</v>
      </c>
      <c r="AP225" s="29"/>
      <c r="AQ225" s="29"/>
      <c r="AR225" s="29"/>
      <c r="AS225" s="29"/>
      <c r="AT225" s="29"/>
      <c r="AU225" s="29"/>
      <c r="AV225" s="60"/>
      <c r="AW225" s="60"/>
      <c r="AX225" s="60"/>
      <c r="AY225" s="60"/>
      <c r="AZ225" s="60"/>
      <c r="BA225" s="60"/>
    </row>
    <row r="226" spans="1:53" s="61" customFormat="1" ht="12.75" customHeight="1">
      <c r="A226" s="29"/>
      <c r="B226" s="29"/>
      <c r="C226" s="66"/>
      <c r="D226" s="29"/>
      <c r="E226" s="29"/>
      <c r="F226" s="29"/>
      <c r="G226" s="29"/>
      <c r="H226" s="29"/>
      <c r="I226" s="29"/>
      <c r="J226" s="29" t="s">
        <v>224</v>
      </c>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143" t="s">
        <v>207</v>
      </c>
      <c r="AH226" s="233" t="str">
        <f>IF(報告書!N263="","",IF(報告書!AH226="","",報告書!AH226))</f>
        <v/>
      </c>
      <c r="AI226" s="233"/>
      <c r="AJ226" s="233"/>
      <c r="AK226" s="233"/>
      <c r="AL226" s="233"/>
      <c r="AM226" s="233"/>
      <c r="AN226" s="233"/>
      <c r="AO226" s="29" t="s">
        <v>208</v>
      </c>
      <c r="AP226" s="29"/>
      <c r="AQ226" s="29"/>
      <c r="AR226" s="29"/>
      <c r="AS226" s="29"/>
      <c r="AT226" s="29"/>
      <c r="AU226" s="29"/>
      <c r="AV226" s="60"/>
      <c r="AW226" s="60"/>
      <c r="AX226" s="60"/>
      <c r="AY226" s="60"/>
      <c r="AZ226" s="60"/>
      <c r="BA226" s="60"/>
    </row>
    <row r="227" spans="1:53" s="61" customFormat="1" ht="12.75" hidden="1" customHeight="1">
      <c r="A227" s="29"/>
      <c r="B227" s="29"/>
      <c r="C227" s="66"/>
      <c r="D227" s="29"/>
      <c r="E227" s="29"/>
      <c r="F227" s="29"/>
      <c r="G227" s="29"/>
      <c r="H227" s="29"/>
      <c r="I227" s="29"/>
      <c r="J227" s="29" t="s">
        <v>5</v>
      </c>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143" t="s">
        <v>207</v>
      </c>
      <c r="AH227" s="233" t="e">
        <f>IF(報告書!#REF!="","",IF(報告書!#REF!="","",報告書!#REF!))</f>
        <v>#REF!</v>
      </c>
      <c r="AI227" s="233"/>
      <c r="AJ227" s="233"/>
      <c r="AK227" s="233"/>
      <c r="AL227" s="233"/>
      <c r="AM227" s="233"/>
      <c r="AN227" s="233"/>
      <c r="AO227" s="29" t="s">
        <v>208</v>
      </c>
      <c r="AP227" s="29"/>
      <c r="AQ227" s="29"/>
      <c r="AR227" s="29"/>
      <c r="AS227" s="29"/>
      <c r="AT227" s="29"/>
      <c r="AU227" s="29"/>
      <c r="AV227" s="60"/>
      <c r="AW227" s="60"/>
      <c r="AX227" s="60"/>
      <c r="AY227" s="60"/>
      <c r="AZ227" s="60"/>
      <c r="BA227" s="60"/>
    </row>
    <row r="228" spans="1:53" s="61" customFormat="1" ht="12.75" customHeight="1">
      <c r="A228" s="29"/>
      <c r="B228" s="29"/>
      <c r="C228" s="66" t="s">
        <v>59</v>
      </c>
      <c r="D228" s="29"/>
      <c r="E228" s="29"/>
      <c r="F228" s="29"/>
      <c r="G228" s="29"/>
      <c r="H228" s="29"/>
      <c r="I228" s="29"/>
      <c r="J228" s="29"/>
      <c r="K228" s="29"/>
      <c r="L228" s="29"/>
      <c r="M228" s="29"/>
      <c r="N228" s="227" t="str">
        <f>IF(報告書!N263="","",IF(報告書!N228="","",報告書!N228))</f>
        <v/>
      </c>
      <c r="O228" s="227" t="e">
        <f>IF(#REF!="","",#REF!)</f>
        <v>#REF!</v>
      </c>
      <c r="P228" s="227" t="e">
        <f>IF(#REF!="","",#REF!)</f>
        <v>#REF!</v>
      </c>
      <c r="Q228" s="227" t="e">
        <f>IF(#REF!="","",#REF!)</f>
        <v>#REF!</v>
      </c>
      <c r="R228" s="227" t="e">
        <f>IF(#REF!="","",#REF!)</f>
        <v>#REF!</v>
      </c>
      <c r="S228" s="227" t="e">
        <f>IF(#REF!="","",#REF!)</f>
        <v>#REF!</v>
      </c>
      <c r="T228" s="227" t="e">
        <f>IF(#REF!="","",#REF!)</f>
        <v>#REF!</v>
      </c>
      <c r="U228" s="227" t="e">
        <f>IF(#REF!="","",#REF!)</f>
        <v>#REF!</v>
      </c>
      <c r="V228" s="227" t="e">
        <f>IF(#REF!="","",#REF!)</f>
        <v>#REF!</v>
      </c>
      <c r="W228" s="227" t="e">
        <f>IF(#REF!="","",#REF!)</f>
        <v>#REF!</v>
      </c>
      <c r="X228" s="227" t="e">
        <f>IF(#REF!="","",#REF!)</f>
        <v>#REF!</v>
      </c>
      <c r="Y228" s="227" t="e">
        <f>IF(#REF!="","",#REF!)</f>
        <v>#REF!</v>
      </c>
      <c r="Z228" s="227" t="e">
        <f>IF(#REF!="","",#REF!)</f>
        <v>#REF!</v>
      </c>
      <c r="AA228" s="227" t="e">
        <f>IF(#REF!="","",#REF!)</f>
        <v>#REF!</v>
      </c>
      <c r="AB228" s="227" t="e">
        <f>IF(#REF!="","",#REF!)</f>
        <v>#REF!</v>
      </c>
      <c r="AC228" s="227" t="e">
        <f>IF(#REF!="","",#REF!)</f>
        <v>#REF!</v>
      </c>
      <c r="AD228" s="227" t="e">
        <f>IF(#REF!="","",#REF!)</f>
        <v>#REF!</v>
      </c>
      <c r="AE228" s="227" t="e">
        <f>IF(#REF!="","",#REF!)</f>
        <v>#REF!</v>
      </c>
      <c r="AF228" s="227" t="e">
        <f>IF(#REF!="","",#REF!)</f>
        <v>#REF!</v>
      </c>
      <c r="AG228" s="227" t="e">
        <f>IF(#REF!="","",#REF!)</f>
        <v>#REF!</v>
      </c>
      <c r="AH228" s="227" t="e">
        <f>IF(#REF!="","",#REF!)</f>
        <v>#REF!</v>
      </c>
      <c r="AI228" s="227" t="e">
        <f>IF(#REF!="","",#REF!)</f>
        <v>#REF!</v>
      </c>
      <c r="AJ228" s="227" t="e">
        <f>IF(#REF!="","",#REF!)</f>
        <v>#REF!</v>
      </c>
      <c r="AK228" s="227" t="e">
        <f>IF(#REF!="","",#REF!)</f>
        <v>#REF!</v>
      </c>
      <c r="AL228" s="227" t="e">
        <f>IF(#REF!="","",#REF!)</f>
        <v>#REF!</v>
      </c>
      <c r="AM228" s="227" t="e">
        <f>IF(#REF!="","",#REF!)</f>
        <v>#REF!</v>
      </c>
      <c r="AN228" s="227" t="e">
        <f>IF(#REF!="","",#REF!)</f>
        <v>#REF!</v>
      </c>
      <c r="AO228" s="227" t="e">
        <f>IF(#REF!="","",#REF!)</f>
        <v>#REF!</v>
      </c>
      <c r="AP228" s="227" t="e">
        <f>IF(#REF!="","",#REF!)</f>
        <v>#REF!</v>
      </c>
      <c r="AQ228" s="227" t="e">
        <f>IF(#REF!="","",#REF!)</f>
        <v>#REF!</v>
      </c>
      <c r="AR228" s="227" t="e">
        <f>IF(#REF!="","",#REF!)</f>
        <v>#REF!</v>
      </c>
      <c r="AS228" s="227" t="e">
        <f>IF(#REF!="","",#REF!)</f>
        <v>#REF!</v>
      </c>
      <c r="AT228" s="227" t="e">
        <f>IF(#REF!="","",#REF!)</f>
        <v>#REF!</v>
      </c>
      <c r="AU228" s="29"/>
      <c r="AV228" s="60"/>
      <c r="AW228" s="60"/>
      <c r="AX228" s="60"/>
      <c r="AY228" s="60"/>
      <c r="AZ228" s="60"/>
      <c r="BA228" s="60"/>
    </row>
    <row r="229" spans="1:53" s="61" customFormat="1" ht="12.75" customHeight="1">
      <c r="A229" s="29"/>
      <c r="B229" s="29"/>
      <c r="C229" s="66" t="s">
        <v>60</v>
      </c>
      <c r="D229" s="29"/>
      <c r="E229" s="29"/>
      <c r="F229" s="29"/>
      <c r="G229" s="29"/>
      <c r="H229" s="29"/>
      <c r="I229" s="29"/>
      <c r="J229" s="29"/>
      <c r="K229" s="29"/>
      <c r="L229" s="29"/>
      <c r="M229" s="29"/>
      <c r="N229" s="227" t="str">
        <f>IF(報告書!N263="","",IF(報告書!N229="","",報告書!N229))</f>
        <v/>
      </c>
      <c r="O229" s="227" t="e">
        <f>IF(#REF!="","",#REF!)</f>
        <v>#REF!</v>
      </c>
      <c r="P229" s="227" t="e">
        <f>IF(#REF!="","",#REF!)</f>
        <v>#REF!</v>
      </c>
      <c r="Q229" s="227" t="e">
        <f>IF(#REF!="","",#REF!)</f>
        <v>#REF!</v>
      </c>
      <c r="R229" s="227" t="e">
        <f>IF(#REF!="","",#REF!)</f>
        <v>#REF!</v>
      </c>
      <c r="S229" s="227" t="e">
        <f>IF(#REF!="","",#REF!)</f>
        <v>#REF!</v>
      </c>
      <c r="T229" s="227" t="e">
        <f>IF(#REF!="","",#REF!)</f>
        <v>#REF!</v>
      </c>
      <c r="U229" s="227" t="e">
        <f>IF(#REF!="","",#REF!)</f>
        <v>#REF!</v>
      </c>
      <c r="V229" s="227" t="e">
        <f>IF(#REF!="","",#REF!)</f>
        <v>#REF!</v>
      </c>
      <c r="W229" s="227" t="e">
        <f>IF(#REF!="","",#REF!)</f>
        <v>#REF!</v>
      </c>
      <c r="X229" s="227" t="e">
        <f>IF(#REF!="","",#REF!)</f>
        <v>#REF!</v>
      </c>
      <c r="Y229" s="227" t="e">
        <f>IF(#REF!="","",#REF!)</f>
        <v>#REF!</v>
      </c>
      <c r="Z229" s="227" t="e">
        <f>IF(#REF!="","",#REF!)</f>
        <v>#REF!</v>
      </c>
      <c r="AA229" s="227" t="e">
        <f>IF(#REF!="","",#REF!)</f>
        <v>#REF!</v>
      </c>
      <c r="AB229" s="227" t="e">
        <f>IF(#REF!="","",#REF!)</f>
        <v>#REF!</v>
      </c>
      <c r="AC229" s="227" t="e">
        <f>IF(#REF!="","",#REF!)</f>
        <v>#REF!</v>
      </c>
      <c r="AD229" s="227" t="e">
        <f>IF(#REF!="","",#REF!)</f>
        <v>#REF!</v>
      </c>
      <c r="AE229" s="227" t="e">
        <f>IF(#REF!="","",#REF!)</f>
        <v>#REF!</v>
      </c>
      <c r="AF229" s="227" t="e">
        <f>IF(#REF!="","",#REF!)</f>
        <v>#REF!</v>
      </c>
      <c r="AG229" s="227" t="e">
        <f>IF(#REF!="","",#REF!)</f>
        <v>#REF!</v>
      </c>
      <c r="AH229" s="227" t="e">
        <f>IF(#REF!="","",#REF!)</f>
        <v>#REF!</v>
      </c>
      <c r="AI229" s="227" t="e">
        <f>IF(#REF!="","",#REF!)</f>
        <v>#REF!</v>
      </c>
      <c r="AJ229" s="227" t="e">
        <f>IF(#REF!="","",#REF!)</f>
        <v>#REF!</v>
      </c>
      <c r="AK229" s="227" t="e">
        <f>IF(#REF!="","",#REF!)</f>
        <v>#REF!</v>
      </c>
      <c r="AL229" s="227" t="e">
        <f>IF(#REF!="","",#REF!)</f>
        <v>#REF!</v>
      </c>
      <c r="AM229" s="227" t="e">
        <f>IF(#REF!="","",#REF!)</f>
        <v>#REF!</v>
      </c>
      <c r="AN229" s="227" t="e">
        <f>IF(#REF!="","",#REF!)</f>
        <v>#REF!</v>
      </c>
      <c r="AO229" s="227" t="e">
        <f>IF(#REF!="","",#REF!)</f>
        <v>#REF!</v>
      </c>
      <c r="AP229" s="227" t="e">
        <f>IF(#REF!="","",#REF!)</f>
        <v>#REF!</v>
      </c>
      <c r="AQ229" s="227" t="e">
        <f>IF(#REF!="","",#REF!)</f>
        <v>#REF!</v>
      </c>
      <c r="AR229" s="227" t="e">
        <f>IF(#REF!="","",#REF!)</f>
        <v>#REF!</v>
      </c>
      <c r="AS229" s="227" t="e">
        <f>IF(#REF!="","",#REF!)</f>
        <v>#REF!</v>
      </c>
      <c r="AT229" s="227" t="e">
        <f>IF(#REF!="","",#REF!)</f>
        <v>#REF!</v>
      </c>
      <c r="AU229" s="29"/>
      <c r="AV229" s="60"/>
      <c r="AW229" s="60"/>
      <c r="AX229" s="60"/>
      <c r="AY229" s="60"/>
      <c r="AZ229" s="60"/>
      <c r="BA229" s="60"/>
    </row>
    <row r="230" spans="1:53" s="61" customFormat="1" ht="12.75" customHeight="1">
      <c r="A230" s="29"/>
      <c r="B230" s="29"/>
      <c r="C230" s="66" t="s">
        <v>61</v>
      </c>
      <c r="D230" s="29"/>
      <c r="E230" s="29"/>
      <c r="F230" s="29"/>
      <c r="G230" s="29"/>
      <c r="H230" s="29"/>
      <c r="I230" s="29"/>
      <c r="J230" s="29"/>
      <c r="K230" s="29"/>
      <c r="L230" s="29"/>
      <c r="M230" s="29"/>
      <c r="N230" s="227" t="str">
        <f>IF(報告書!N263="","",IF(報告書!N230="","",報告書!N230))</f>
        <v/>
      </c>
      <c r="O230" s="227" t="e">
        <f>IF(#REF!="","",#REF!)</f>
        <v>#REF!</v>
      </c>
      <c r="P230" s="227" t="e">
        <f>IF(#REF!="","",#REF!)</f>
        <v>#REF!</v>
      </c>
      <c r="Q230" s="227" t="e">
        <f>IF(#REF!="","",#REF!)</f>
        <v>#REF!</v>
      </c>
      <c r="R230" s="227" t="e">
        <f>IF(#REF!="","",#REF!)</f>
        <v>#REF!</v>
      </c>
      <c r="S230" s="227" t="e">
        <f>IF(#REF!="","",#REF!)</f>
        <v>#REF!</v>
      </c>
      <c r="T230" s="227" t="e">
        <f>IF(#REF!="","",#REF!)</f>
        <v>#REF!</v>
      </c>
      <c r="U230" s="227" t="e">
        <f>IF(#REF!="","",#REF!)</f>
        <v>#REF!</v>
      </c>
      <c r="V230" s="227" t="e">
        <f>IF(#REF!="","",#REF!)</f>
        <v>#REF!</v>
      </c>
      <c r="W230" s="227" t="e">
        <f>IF(#REF!="","",#REF!)</f>
        <v>#REF!</v>
      </c>
      <c r="X230" s="227" t="e">
        <f>IF(#REF!="","",#REF!)</f>
        <v>#REF!</v>
      </c>
      <c r="Y230" s="227" t="e">
        <f>IF(#REF!="","",#REF!)</f>
        <v>#REF!</v>
      </c>
      <c r="Z230" s="227" t="e">
        <f>IF(#REF!="","",#REF!)</f>
        <v>#REF!</v>
      </c>
      <c r="AA230" s="227" t="e">
        <f>IF(#REF!="","",#REF!)</f>
        <v>#REF!</v>
      </c>
      <c r="AB230" s="227" t="e">
        <f>IF(#REF!="","",#REF!)</f>
        <v>#REF!</v>
      </c>
      <c r="AC230" s="227" t="e">
        <f>IF(#REF!="","",#REF!)</f>
        <v>#REF!</v>
      </c>
      <c r="AD230" s="227" t="e">
        <f>IF(#REF!="","",#REF!)</f>
        <v>#REF!</v>
      </c>
      <c r="AE230" s="227" t="e">
        <f>IF(#REF!="","",#REF!)</f>
        <v>#REF!</v>
      </c>
      <c r="AF230" s="227" t="e">
        <f>IF(#REF!="","",#REF!)</f>
        <v>#REF!</v>
      </c>
      <c r="AG230" s="227" t="e">
        <f>IF(#REF!="","",#REF!)</f>
        <v>#REF!</v>
      </c>
      <c r="AH230" s="227" t="e">
        <f>IF(#REF!="","",#REF!)</f>
        <v>#REF!</v>
      </c>
      <c r="AI230" s="227" t="e">
        <f>IF(#REF!="","",#REF!)</f>
        <v>#REF!</v>
      </c>
      <c r="AJ230" s="227" t="e">
        <f>IF(#REF!="","",#REF!)</f>
        <v>#REF!</v>
      </c>
      <c r="AK230" s="227" t="e">
        <f>IF(#REF!="","",#REF!)</f>
        <v>#REF!</v>
      </c>
      <c r="AL230" s="227" t="e">
        <f>IF(#REF!="","",#REF!)</f>
        <v>#REF!</v>
      </c>
      <c r="AM230" s="227" t="e">
        <f>IF(#REF!="","",#REF!)</f>
        <v>#REF!</v>
      </c>
      <c r="AN230" s="227" t="e">
        <f>IF(#REF!="","",#REF!)</f>
        <v>#REF!</v>
      </c>
      <c r="AO230" s="227" t="e">
        <f>IF(#REF!="","",#REF!)</f>
        <v>#REF!</v>
      </c>
      <c r="AP230" s="227" t="e">
        <f>IF(#REF!="","",#REF!)</f>
        <v>#REF!</v>
      </c>
      <c r="AQ230" s="227" t="e">
        <f>IF(#REF!="","",#REF!)</f>
        <v>#REF!</v>
      </c>
      <c r="AR230" s="227" t="e">
        <f>IF(#REF!="","",#REF!)</f>
        <v>#REF!</v>
      </c>
      <c r="AS230" s="227" t="e">
        <f>IF(#REF!="","",#REF!)</f>
        <v>#REF!</v>
      </c>
      <c r="AT230" s="227" t="e">
        <f>IF(#REF!="","",#REF!)</f>
        <v>#REF!</v>
      </c>
      <c r="AU230" s="29"/>
      <c r="AV230" s="60"/>
      <c r="AW230" s="60"/>
      <c r="AX230" s="60"/>
      <c r="AY230" s="60"/>
      <c r="AZ230" s="60"/>
      <c r="BA230" s="60"/>
    </row>
    <row r="231" spans="1:53" s="61" customFormat="1" ht="12.75" customHeight="1">
      <c r="A231" s="29"/>
      <c r="B231" s="29"/>
      <c r="C231" s="66"/>
      <c r="D231" s="29"/>
      <c r="E231" s="29"/>
      <c r="F231" s="29"/>
      <c r="G231" s="29"/>
      <c r="H231" s="29"/>
      <c r="I231" s="29"/>
      <c r="J231" s="143" t="s">
        <v>11</v>
      </c>
      <c r="K231" s="233" t="str">
        <f>IF(報告書!N263="","",IF(報告書!K231="","",報告書!K231))</f>
        <v/>
      </c>
      <c r="L231" s="233"/>
      <c r="M231" s="29" t="s">
        <v>12</v>
      </c>
      <c r="N231" s="29"/>
      <c r="O231" s="29"/>
      <c r="P231" s="29"/>
      <c r="Q231" s="29"/>
      <c r="R231" s="29"/>
      <c r="S231" s="29"/>
      <c r="T231" s="29"/>
      <c r="U231" s="29"/>
      <c r="V231" s="143"/>
      <c r="W231" s="84" t="s">
        <v>113</v>
      </c>
      <c r="X231" s="233" t="str">
        <f>IF(報告書!N263="","",IF(報告書!X231="","",報告書!X231))</f>
        <v/>
      </c>
      <c r="Y231" s="233"/>
      <c r="Z231" s="233"/>
      <c r="AA231" s="233"/>
      <c r="AB231" s="238" t="s">
        <v>312</v>
      </c>
      <c r="AC231" s="239"/>
      <c r="AD231" s="239"/>
      <c r="AE231" s="239"/>
      <c r="AF231" s="239"/>
      <c r="AG231" s="239"/>
      <c r="AH231" s="233" t="str">
        <f>IF(報告書!N263="","",IF(報告書!AH231="","",報告書!AH231))</f>
        <v/>
      </c>
      <c r="AI231" s="233"/>
      <c r="AJ231" s="233"/>
      <c r="AK231" s="233"/>
      <c r="AL231" s="233"/>
      <c r="AM231" s="233"/>
      <c r="AN231" s="233"/>
      <c r="AO231" s="29" t="s">
        <v>208</v>
      </c>
      <c r="AP231" s="29"/>
      <c r="AQ231" s="29"/>
      <c r="AR231" s="29"/>
      <c r="AS231" s="29"/>
      <c r="AT231" s="29"/>
      <c r="AU231" s="29"/>
      <c r="AV231" s="60"/>
      <c r="AW231" s="60"/>
      <c r="AX231" s="60"/>
      <c r="AY231" s="60"/>
      <c r="AZ231" s="60"/>
      <c r="BA231" s="60"/>
    </row>
    <row r="232" spans="1:53" s="61" customFormat="1" ht="12.75" customHeight="1">
      <c r="A232" s="29"/>
      <c r="B232" s="29"/>
      <c r="C232" s="66" t="s">
        <v>62</v>
      </c>
      <c r="D232" s="29"/>
      <c r="E232" s="29"/>
      <c r="F232" s="29"/>
      <c r="G232" s="29"/>
      <c r="H232" s="29"/>
      <c r="I232" s="29"/>
      <c r="J232" s="29"/>
      <c r="K232" s="29"/>
      <c r="L232" s="29"/>
      <c r="M232" s="29"/>
      <c r="N232" s="236" t="str">
        <f>IF(報告書!N263="","",IF(報告書!N232="","",報告書!N232))</f>
        <v/>
      </c>
      <c r="O232" s="236" t="e">
        <f>IF(#REF!="","",#REF!)</f>
        <v>#REF!</v>
      </c>
      <c r="P232" s="236" t="e">
        <f>IF(#REF!="","",#REF!)</f>
        <v>#REF!</v>
      </c>
      <c r="Q232" s="236" t="e">
        <f>IF(#REF!="","",#REF!)</f>
        <v>#REF!</v>
      </c>
      <c r="R232" s="236" t="e">
        <f>IF(#REF!="","",#REF!)</f>
        <v>#REF!</v>
      </c>
      <c r="S232" s="236" t="e">
        <f>IF(#REF!="","",#REF!)</f>
        <v>#REF!</v>
      </c>
      <c r="T232" s="236" t="e">
        <f>IF(#REF!="","",#REF!)</f>
        <v>#REF!</v>
      </c>
      <c r="U232" s="236" t="e">
        <f>IF(#REF!="","",#REF!)</f>
        <v>#REF!</v>
      </c>
      <c r="V232" s="236" t="e">
        <f>IF(#REF!="","",#REF!)</f>
        <v>#REF!</v>
      </c>
      <c r="W232" s="67"/>
      <c r="X232" s="67"/>
      <c r="Y232" s="67"/>
      <c r="Z232" s="67"/>
      <c r="AA232" s="67"/>
      <c r="AB232" s="67"/>
      <c r="AC232" s="67"/>
      <c r="AD232" s="67"/>
      <c r="AE232" s="67"/>
      <c r="AF232" s="67"/>
      <c r="AG232" s="67"/>
      <c r="AH232" s="67"/>
      <c r="AI232" s="67"/>
      <c r="AJ232" s="67"/>
      <c r="AK232" s="67"/>
      <c r="AL232" s="67"/>
      <c r="AM232" s="67"/>
      <c r="AN232" s="67"/>
      <c r="AO232" s="67"/>
      <c r="AP232" s="30"/>
      <c r="AQ232" s="29"/>
      <c r="AR232" s="29"/>
      <c r="AS232" s="29"/>
      <c r="AT232" s="29"/>
      <c r="AU232" s="29"/>
      <c r="AV232" s="60"/>
      <c r="AW232" s="60"/>
      <c r="AX232" s="60"/>
      <c r="AY232" s="60"/>
      <c r="AZ232" s="60"/>
      <c r="BA232" s="60"/>
    </row>
    <row r="233" spans="1:53" s="61" customFormat="1" ht="12.75" customHeight="1">
      <c r="A233" s="29"/>
      <c r="B233" s="29"/>
      <c r="C233" s="66" t="s">
        <v>63</v>
      </c>
      <c r="D233" s="29"/>
      <c r="E233" s="29"/>
      <c r="F233" s="29"/>
      <c r="G233" s="29"/>
      <c r="H233" s="29"/>
      <c r="I233" s="29"/>
      <c r="J233" s="29"/>
      <c r="K233" s="29"/>
      <c r="L233" s="29"/>
      <c r="M233" s="29"/>
      <c r="N233" s="227" t="str">
        <f>IF(報告書!N263="","",IF(報告書!N233="","",報告書!N233))</f>
        <v/>
      </c>
      <c r="O233" s="227" t="e">
        <f>IF(#REF!="","",#REF!)</f>
        <v>#REF!</v>
      </c>
      <c r="P233" s="227" t="e">
        <f>IF(#REF!="","",#REF!)</f>
        <v>#REF!</v>
      </c>
      <c r="Q233" s="227" t="e">
        <f>IF(#REF!="","",#REF!)</f>
        <v>#REF!</v>
      </c>
      <c r="R233" s="227" t="e">
        <f>IF(#REF!="","",#REF!)</f>
        <v>#REF!</v>
      </c>
      <c r="S233" s="227" t="e">
        <f>IF(#REF!="","",#REF!)</f>
        <v>#REF!</v>
      </c>
      <c r="T233" s="227" t="e">
        <f>IF(#REF!="","",#REF!)</f>
        <v>#REF!</v>
      </c>
      <c r="U233" s="227" t="e">
        <f>IF(#REF!="","",#REF!)</f>
        <v>#REF!</v>
      </c>
      <c r="V233" s="227" t="e">
        <f>IF(#REF!="","",#REF!)</f>
        <v>#REF!</v>
      </c>
      <c r="W233" s="227" t="e">
        <f>IF(#REF!="","",#REF!)</f>
        <v>#REF!</v>
      </c>
      <c r="X233" s="227" t="e">
        <f>IF(#REF!="","",#REF!)</f>
        <v>#REF!</v>
      </c>
      <c r="Y233" s="227" t="e">
        <f>IF(#REF!="","",#REF!)</f>
        <v>#REF!</v>
      </c>
      <c r="Z233" s="227" t="e">
        <f>IF(#REF!="","",#REF!)</f>
        <v>#REF!</v>
      </c>
      <c r="AA233" s="227" t="e">
        <f>IF(#REF!="","",#REF!)</f>
        <v>#REF!</v>
      </c>
      <c r="AB233" s="227" t="e">
        <f>IF(#REF!="","",#REF!)</f>
        <v>#REF!</v>
      </c>
      <c r="AC233" s="227" t="e">
        <f>IF(#REF!="","",#REF!)</f>
        <v>#REF!</v>
      </c>
      <c r="AD233" s="227" t="e">
        <f>IF(#REF!="","",#REF!)</f>
        <v>#REF!</v>
      </c>
      <c r="AE233" s="227" t="e">
        <f>IF(#REF!="","",#REF!)</f>
        <v>#REF!</v>
      </c>
      <c r="AF233" s="227" t="e">
        <f>IF(#REF!="","",#REF!)</f>
        <v>#REF!</v>
      </c>
      <c r="AG233" s="227" t="e">
        <f>IF(#REF!="","",#REF!)</f>
        <v>#REF!</v>
      </c>
      <c r="AH233" s="227" t="e">
        <f>IF(#REF!="","",#REF!)</f>
        <v>#REF!</v>
      </c>
      <c r="AI233" s="227" t="e">
        <f>IF(#REF!="","",#REF!)</f>
        <v>#REF!</v>
      </c>
      <c r="AJ233" s="227" t="e">
        <f>IF(#REF!="","",#REF!)</f>
        <v>#REF!</v>
      </c>
      <c r="AK233" s="227" t="e">
        <f>IF(#REF!="","",#REF!)</f>
        <v>#REF!</v>
      </c>
      <c r="AL233" s="227" t="e">
        <f>IF(#REF!="","",#REF!)</f>
        <v>#REF!</v>
      </c>
      <c r="AM233" s="227" t="e">
        <f>IF(#REF!="","",#REF!)</f>
        <v>#REF!</v>
      </c>
      <c r="AN233" s="227" t="e">
        <f>IF(#REF!="","",#REF!)</f>
        <v>#REF!</v>
      </c>
      <c r="AO233" s="227" t="e">
        <f>IF(#REF!="","",#REF!)</f>
        <v>#REF!</v>
      </c>
      <c r="AP233" s="227" t="e">
        <f>IF(#REF!="","",#REF!)</f>
        <v>#REF!</v>
      </c>
      <c r="AQ233" s="227" t="e">
        <f>IF(#REF!="","",#REF!)</f>
        <v>#REF!</v>
      </c>
      <c r="AR233" s="227" t="e">
        <f>IF(#REF!="","",#REF!)</f>
        <v>#REF!</v>
      </c>
      <c r="AS233" s="227" t="e">
        <f>IF(#REF!="","",#REF!)</f>
        <v>#REF!</v>
      </c>
      <c r="AT233" s="227" t="e">
        <f>IF(#REF!="","",#REF!)</f>
        <v>#REF!</v>
      </c>
      <c r="AU233" s="29"/>
      <c r="AV233" s="60"/>
      <c r="AW233" s="60"/>
      <c r="AX233" s="60"/>
      <c r="AY233" s="60"/>
      <c r="AZ233" s="60"/>
      <c r="BA233" s="60"/>
    </row>
    <row r="234" spans="1:53" s="61" customFormat="1" ht="12.75" customHeight="1">
      <c r="A234" s="29"/>
      <c r="B234" s="29"/>
      <c r="C234" s="66" t="s">
        <v>64</v>
      </c>
      <c r="D234" s="29"/>
      <c r="E234" s="29"/>
      <c r="F234" s="29"/>
      <c r="G234" s="29"/>
      <c r="H234" s="29"/>
      <c r="I234" s="29"/>
      <c r="J234" s="29"/>
      <c r="K234" s="29"/>
      <c r="L234" s="29"/>
      <c r="M234" s="29"/>
      <c r="N234" s="237" t="str">
        <f>IF(報告書!N263="","",IF(報告書!N234="","",報告書!N234))</f>
        <v/>
      </c>
      <c r="O234" s="237" t="e">
        <f>IF(#REF!="","",#REF!)</f>
        <v>#REF!</v>
      </c>
      <c r="P234" s="237" t="e">
        <f>IF(#REF!="","",#REF!)</f>
        <v>#REF!</v>
      </c>
      <c r="Q234" s="237" t="e">
        <f>IF(#REF!="","",#REF!)</f>
        <v>#REF!</v>
      </c>
      <c r="R234" s="237" t="e">
        <f>IF(#REF!="","",#REF!)</f>
        <v>#REF!</v>
      </c>
      <c r="S234" s="237" t="e">
        <f>IF(#REF!="","",#REF!)</f>
        <v>#REF!</v>
      </c>
      <c r="T234" s="237" t="e">
        <f>IF(#REF!="","",#REF!)</f>
        <v>#REF!</v>
      </c>
      <c r="U234" s="237" t="e">
        <f>IF(#REF!="","",#REF!)</f>
        <v>#REF!</v>
      </c>
      <c r="V234" s="237" t="e">
        <f>IF(#REF!="","",#REF!)</f>
        <v>#REF!</v>
      </c>
      <c r="W234" s="237" t="e">
        <f>IF(#REF!="","",#REF!)</f>
        <v>#REF!</v>
      </c>
      <c r="X234" s="237" t="e">
        <f>IF(#REF!="","",#REF!)</f>
        <v>#REF!</v>
      </c>
      <c r="Y234" s="237" t="e">
        <f>IF(#REF!="","",#REF!)</f>
        <v>#REF!</v>
      </c>
      <c r="Z234" s="237" t="e">
        <f>IF(#REF!="","",#REF!)</f>
        <v>#REF!</v>
      </c>
      <c r="AA234" s="237" t="e">
        <f>IF(#REF!="","",#REF!)</f>
        <v>#REF!</v>
      </c>
      <c r="AB234" s="237" t="e">
        <f>IF(#REF!="","",#REF!)</f>
        <v>#REF!</v>
      </c>
      <c r="AC234" s="237" t="e">
        <f>IF(#REF!="","",#REF!)</f>
        <v>#REF!</v>
      </c>
      <c r="AD234" s="237" t="e">
        <f>IF(#REF!="","",#REF!)</f>
        <v>#REF!</v>
      </c>
      <c r="AE234" s="85"/>
      <c r="AF234" s="85"/>
      <c r="AG234" s="85"/>
      <c r="AH234" s="85"/>
      <c r="AI234" s="85"/>
      <c r="AJ234" s="85"/>
      <c r="AK234" s="85"/>
      <c r="AL234" s="85"/>
      <c r="AM234" s="85"/>
      <c r="AN234" s="85"/>
      <c r="AO234" s="85"/>
      <c r="AP234" s="86"/>
      <c r="AQ234" s="29"/>
      <c r="AR234" s="29"/>
      <c r="AS234" s="29"/>
      <c r="AT234" s="29"/>
      <c r="AU234" s="29"/>
      <c r="AV234" s="60"/>
      <c r="AW234" s="60"/>
      <c r="AX234" s="60"/>
      <c r="AY234" s="60"/>
      <c r="AZ234" s="60"/>
      <c r="BA234" s="60"/>
    </row>
    <row r="235" spans="1:53" s="61" customFormat="1" ht="12.75" hidden="1" customHeight="1">
      <c r="A235" s="29"/>
      <c r="B235" s="66" t="s">
        <v>161</v>
      </c>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29"/>
      <c r="AV235" s="60"/>
      <c r="AW235" s="60"/>
      <c r="AX235" s="60"/>
      <c r="AY235" s="60"/>
      <c r="AZ235" s="60"/>
      <c r="BA235" s="60"/>
    </row>
    <row r="236" spans="1:53" s="61" customFormat="1" ht="12.75" hidden="1" customHeight="1">
      <c r="A236" s="29"/>
      <c r="B236" s="29"/>
      <c r="C236" s="88" t="s">
        <v>117</v>
      </c>
      <c r="D236" s="87"/>
      <c r="E236" s="87"/>
      <c r="F236" s="87"/>
      <c r="G236" s="87"/>
      <c r="H236" s="87"/>
      <c r="I236" s="87"/>
      <c r="J236" s="89" t="s">
        <v>11</v>
      </c>
      <c r="K236" s="234" t="e">
        <f>IF(報告書!#REF!="レ","",IF(報告書!#REF!="","",IF(報告書!#REF!="","",報告書!#REF!)))</f>
        <v>#REF!</v>
      </c>
      <c r="L236" s="234"/>
      <c r="M236" s="87" t="s">
        <v>3</v>
      </c>
      <c r="N236" s="87"/>
      <c r="O236" s="87"/>
      <c r="P236" s="87"/>
      <c r="Q236" s="87"/>
      <c r="R236" s="87"/>
      <c r="S236" s="87"/>
      <c r="T236" s="87"/>
      <c r="U236" s="87"/>
      <c r="V236" s="89"/>
      <c r="W236" s="90" t="s">
        <v>113</v>
      </c>
      <c r="X236" s="234" t="e">
        <f>IF(報告書!#REF!="レ","",IF(報告書!#REF!="","",IF(報告書!#REF!="","",報告書!#REF!)))</f>
        <v>#REF!</v>
      </c>
      <c r="Y236" s="234"/>
      <c r="Z236" s="234"/>
      <c r="AA236" s="234"/>
      <c r="AB236" s="234"/>
      <c r="AC236" s="234"/>
      <c r="AD236" s="87"/>
      <c r="AE236" s="87"/>
      <c r="AF236" s="87"/>
      <c r="AG236" s="89" t="s">
        <v>13</v>
      </c>
      <c r="AH236" s="234" t="e">
        <f>IF(報告書!#REF!="レ","",IF(報告書!#REF!="","",IF(報告書!#REF!="","",報告書!#REF!)))</f>
        <v>#REF!</v>
      </c>
      <c r="AI236" s="234"/>
      <c r="AJ236" s="234"/>
      <c r="AK236" s="234"/>
      <c r="AL236" s="234"/>
      <c r="AM236" s="234"/>
      <c r="AN236" s="234"/>
      <c r="AO236" s="87" t="s">
        <v>208</v>
      </c>
      <c r="AP236" s="87"/>
      <c r="AQ236" s="87"/>
      <c r="AR236" s="87"/>
      <c r="AS236" s="87"/>
      <c r="AT236" s="87"/>
      <c r="AU236" s="29"/>
      <c r="AV236" s="60"/>
      <c r="AW236" s="60"/>
      <c r="AX236" s="60"/>
      <c r="AY236" s="60"/>
      <c r="AZ236" s="60"/>
      <c r="BA236" s="60"/>
    </row>
    <row r="237" spans="1:53" s="61" customFormat="1" ht="12.75" hidden="1" customHeight="1">
      <c r="A237" s="29"/>
      <c r="B237" s="29"/>
      <c r="C237" s="88"/>
      <c r="D237" s="87"/>
      <c r="E237" s="87"/>
      <c r="F237" s="87"/>
      <c r="G237" s="87"/>
      <c r="H237" s="87"/>
      <c r="I237" s="87"/>
      <c r="J237" s="87" t="s">
        <v>4</v>
      </c>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9" t="s">
        <v>207</v>
      </c>
      <c r="AH237" s="234" t="e">
        <f>IF(報告書!#REF!="レ","",IF(報告書!#REF!="","",IF(報告書!#REF!="","",報告書!#REF!)))</f>
        <v>#REF!</v>
      </c>
      <c r="AI237" s="234"/>
      <c r="AJ237" s="234"/>
      <c r="AK237" s="234"/>
      <c r="AL237" s="234"/>
      <c r="AM237" s="234"/>
      <c r="AN237" s="234"/>
      <c r="AO237" s="87" t="s">
        <v>208</v>
      </c>
      <c r="AP237" s="87"/>
      <c r="AQ237" s="87"/>
      <c r="AR237" s="87"/>
      <c r="AS237" s="87"/>
      <c r="AT237" s="87"/>
      <c r="AU237" s="29"/>
      <c r="AV237" s="60"/>
      <c r="AW237" s="60"/>
      <c r="AX237" s="60"/>
      <c r="AY237" s="60"/>
      <c r="AZ237" s="60"/>
      <c r="BA237" s="60"/>
    </row>
    <row r="238" spans="1:53" s="61" customFormat="1" ht="12.75" hidden="1" customHeight="1">
      <c r="A238" s="29"/>
      <c r="B238" s="29"/>
      <c r="C238" s="88"/>
      <c r="D238" s="87"/>
      <c r="E238" s="87"/>
      <c r="F238" s="87"/>
      <c r="G238" s="87"/>
      <c r="H238" s="87"/>
      <c r="I238" s="87"/>
      <c r="J238" s="87" t="s">
        <v>5</v>
      </c>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9" t="s">
        <v>207</v>
      </c>
      <c r="AH238" s="234" t="e">
        <f>IF(報告書!#REF!="レ","",IF(報告書!#REF!="","",IF(報告書!#REF!="","",報告書!#REF!)))</f>
        <v>#REF!</v>
      </c>
      <c r="AI238" s="234"/>
      <c r="AJ238" s="234"/>
      <c r="AK238" s="234"/>
      <c r="AL238" s="234"/>
      <c r="AM238" s="234"/>
      <c r="AN238" s="234"/>
      <c r="AO238" s="87" t="s">
        <v>208</v>
      </c>
      <c r="AP238" s="87"/>
      <c r="AQ238" s="87"/>
      <c r="AR238" s="87"/>
      <c r="AS238" s="87"/>
      <c r="AT238" s="87"/>
      <c r="AU238" s="29"/>
      <c r="AV238" s="60"/>
      <c r="AW238" s="60"/>
      <c r="AX238" s="60"/>
      <c r="AY238" s="60"/>
      <c r="AZ238" s="60"/>
      <c r="BA238" s="60"/>
    </row>
    <row r="239" spans="1:53" s="61" customFormat="1" ht="12.75" hidden="1" customHeight="1">
      <c r="A239" s="29"/>
      <c r="B239" s="29"/>
      <c r="C239" s="88" t="s">
        <v>59</v>
      </c>
      <c r="D239" s="87"/>
      <c r="E239" s="87"/>
      <c r="F239" s="87"/>
      <c r="G239" s="87"/>
      <c r="H239" s="87"/>
      <c r="I239" s="87"/>
      <c r="J239" s="87"/>
      <c r="K239" s="87"/>
      <c r="L239" s="87"/>
      <c r="M239" s="87"/>
      <c r="N239" s="231" t="e">
        <f>IF(報告書!#REF!="レ","",IF(報告書!#REF!="","",IF(報告書!#REF!="","",報告書!#REF!)))</f>
        <v>#REF!</v>
      </c>
      <c r="O239" s="231" t="e">
        <f>IF(#REF!="","",#REF!)</f>
        <v>#REF!</v>
      </c>
      <c r="P239" s="231" t="e">
        <f>IF(#REF!="","",#REF!)</f>
        <v>#REF!</v>
      </c>
      <c r="Q239" s="231" t="e">
        <f>IF(#REF!="","",#REF!)</f>
        <v>#REF!</v>
      </c>
      <c r="R239" s="231" t="e">
        <f>IF(#REF!="","",#REF!)</f>
        <v>#REF!</v>
      </c>
      <c r="S239" s="231" t="e">
        <f>IF(#REF!="","",#REF!)</f>
        <v>#REF!</v>
      </c>
      <c r="T239" s="231" t="e">
        <f>IF(#REF!="","",#REF!)</f>
        <v>#REF!</v>
      </c>
      <c r="U239" s="231" t="e">
        <f>IF(#REF!="","",#REF!)</f>
        <v>#REF!</v>
      </c>
      <c r="V239" s="231" t="e">
        <f>IF(#REF!="","",#REF!)</f>
        <v>#REF!</v>
      </c>
      <c r="W239" s="231" t="e">
        <f>IF(#REF!="","",#REF!)</f>
        <v>#REF!</v>
      </c>
      <c r="X239" s="231" t="e">
        <f>IF(#REF!="","",#REF!)</f>
        <v>#REF!</v>
      </c>
      <c r="Y239" s="231" t="e">
        <f>IF(#REF!="","",#REF!)</f>
        <v>#REF!</v>
      </c>
      <c r="Z239" s="231" t="e">
        <f>IF(#REF!="","",#REF!)</f>
        <v>#REF!</v>
      </c>
      <c r="AA239" s="231" t="e">
        <f>IF(#REF!="","",#REF!)</f>
        <v>#REF!</v>
      </c>
      <c r="AB239" s="231" t="e">
        <f>IF(#REF!="","",#REF!)</f>
        <v>#REF!</v>
      </c>
      <c r="AC239" s="231" t="e">
        <f>IF(#REF!="","",#REF!)</f>
        <v>#REF!</v>
      </c>
      <c r="AD239" s="231" t="e">
        <f>IF(#REF!="","",#REF!)</f>
        <v>#REF!</v>
      </c>
      <c r="AE239" s="231" t="e">
        <f>IF(#REF!="","",#REF!)</f>
        <v>#REF!</v>
      </c>
      <c r="AF239" s="231" t="e">
        <f>IF(#REF!="","",#REF!)</f>
        <v>#REF!</v>
      </c>
      <c r="AG239" s="231" t="e">
        <f>IF(#REF!="","",#REF!)</f>
        <v>#REF!</v>
      </c>
      <c r="AH239" s="231" t="e">
        <f>IF(#REF!="","",#REF!)</f>
        <v>#REF!</v>
      </c>
      <c r="AI239" s="231" t="e">
        <f>IF(#REF!="","",#REF!)</f>
        <v>#REF!</v>
      </c>
      <c r="AJ239" s="231" t="e">
        <f>IF(#REF!="","",#REF!)</f>
        <v>#REF!</v>
      </c>
      <c r="AK239" s="231" t="e">
        <f>IF(#REF!="","",#REF!)</f>
        <v>#REF!</v>
      </c>
      <c r="AL239" s="231" t="e">
        <f>IF(#REF!="","",#REF!)</f>
        <v>#REF!</v>
      </c>
      <c r="AM239" s="231" t="e">
        <f>IF(#REF!="","",#REF!)</f>
        <v>#REF!</v>
      </c>
      <c r="AN239" s="231" t="e">
        <f>IF(#REF!="","",#REF!)</f>
        <v>#REF!</v>
      </c>
      <c r="AO239" s="231" t="e">
        <f>IF(#REF!="","",#REF!)</f>
        <v>#REF!</v>
      </c>
      <c r="AP239" s="231" t="e">
        <f>IF(#REF!="","",#REF!)</f>
        <v>#REF!</v>
      </c>
      <c r="AQ239" s="231" t="e">
        <f>IF(#REF!="","",#REF!)</f>
        <v>#REF!</v>
      </c>
      <c r="AR239" s="231" t="e">
        <f>IF(#REF!="","",#REF!)</f>
        <v>#REF!</v>
      </c>
      <c r="AS239" s="231" t="e">
        <f>IF(#REF!="","",#REF!)</f>
        <v>#REF!</v>
      </c>
      <c r="AT239" s="231" t="e">
        <f>IF(#REF!="","",#REF!)</f>
        <v>#REF!</v>
      </c>
      <c r="AU239" s="29"/>
      <c r="AV239" s="60"/>
      <c r="AW239" s="60"/>
      <c r="AX239" s="60"/>
      <c r="AY239" s="60"/>
      <c r="AZ239" s="60"/>
      <c r="BA239" s="60"/>
    </row>
    <row r="240" spans="1:53" s="61" customFormat="1" ht="12.75" hidden="1" customHeight="1">
      <c r="A240" s="29"/>
      <c r="B240" s="29"/>
      <c r="C240" s="88" t="s">
        <v>60</v>
      </c>
      <c r="D240" s="87"/>
      <c r="E240" s="87"/>
      <c r="F240" s="87"/>
      <c r="G240" s="87"/>
      <c r="H240" s="87"/>
      <c r="I240" s="87"/>
      <c r="J240" s="87"/>
      <c r="K240" s="87"/>
      <c r="L240" s="87"/>
      <c r="M240" s="87"/>
      <c r="N240" s="231" t="e">
        <f>IF(報告書!#REF!="レ","",IF(報告書!#REF!="","",IF(報告書!#REF!="","",報告書!#REF!)))</f>
        <v>#REF!</v>
      </c>
      <c r="O240" s="231" t="e">
        <f>IF(#REF!="","",#REF!)</f>
        <v>#REF!</v>
      </c>
      <c r="P240" s="231" t="e">
        <f>IF(#REF!="","",#REF!)</f>
        <v>#REF!</v>
      </c>
      <c r="Q240" s="231" t="e">
        <f>IF(#REF!="","",#REF!)</f>
        <v>#REF!</v>
      </c>
      <c r="R240" s="231" t="e">
        <f>IF(#REF!="","",#REF!)</f>
        <v>#REF!</v>
      </c>
      <c r="S240" s="231" t="e">
        <f>IF(#REF!="","",#REF!)</f>
        <v>#REF!</v>
      </c>
      <c r="T240" s="231" t="e">
        <f>IF(#REF!="","",#REF!)</f>
        <v>#REF!</v>
      </c>
      <c r="U240" s="231" t="e">
        <f>IF(#REF!="","",#REF!)</f>
        <v>#REF!</v>
      </c>
      <c r="V240" s="231" t="e">
        <f>IF(#REF!="","",#REF!)</f>
        <v>#REF!</v>
      </c>
      <c r="W240" s="231" t="e">
        <f>IF(#REF!="","",#REF!)</f>
        <v>#REF!</v>
      </c>
      <c r="X240" s="231" t="e">
        <f>IF(#REF!="","",#REF!)</f>
        <v>#REF!</v>
      </c>
      <c r="Y240" s="231" t="e">
        <f>IF(#REF!="","",#REF!)</f>
        <v>#REF!</v>
      </c>
      <c r="Z240" s="231" t="e">
        <f>IF(#REF!="","",#REF!)</f>
        <v>#REF!</v>
      </c>
      <c r="AA240" s="231" t="e">
        <f>IF(#REF!="","",#REF!)</f>
        <v>#REF!</v>
      </c>
      <c r="AB240" s="231" t="e">
        <f>IF(#REF!="","",#REF!)</f>
        <v>#REF!</v>
      </c>
      <c r="AC240" s="231" t="e">
        <f>IF(#REF!="","",#REF!)</f>
        <v>#REF!</v>
      </c>
      <c r="AD240" s="231" t="e">
        <f>IF(#REF!="","",#REF!)</f>
        <v>#REF!</v>
      </c>
      <c r="AE240" s="231" t="e">
        <f>IF(#REF!="","",#REF!)</f>
        <v>#REF!</v>
      </c>
      <c r="AF240" s="231" t="e">
        <f>IF(#REF!="","",#REF!)</f>
        <v>#REF!</v>
      </c>
      <c r="AG240" s="231" t="e">
        <f>IF(#REF!="","",#REF!)</f>
        <v>#REF!</v>
      </c>
      <c r="AH240" s="231" t="e">
        <f>IF(#REF!="","",#REF!)</f>
        <v>#REF!</v>
      </c>
      <c r="AI240" s="231" t="e">
        <f>IF(#REF!="","",#REF!)</f>
        <v>#REF!</v>
      </c>
      <c r="AJ240" s="231" t="e">
        <f>IF(#REF!="","",#REF!)</f>
        <v>#REF!</v>
      </c>
      <c r="AK240" s="231" t="e">
        <f>IF(#REF!="","",#REF!)</f>
        <v>#REF!</v>
      </c>
      <c r="AL240" s="231" t="e">
        <f>IF(#REF!="","",#REF!)</f>
        <v>#REF!</v>
      </c>
      <c r="AM240" s="231" t="e">
        <f>IF(#REF!="","",#REF!)</f>
        <v>#REF!</v>
      </c>
      <c r="AN240" s="231" t="e">
        <f>IF(#REF!="","",#REF!)</f>
        <v>#REF!</v>
      </c>
      <c r="AO240" s="231" t="e">
        <f>IF(#REF!="","",#REF!)</f>
        <v>#REF!</v>
      </c>
      <c r="AP240" s="231" t="e">
        <f>IF(#REF!="","",#REF!)</f>
        <v>#REF!</v>
      </c>
      <c r="AQ240" s="231" t="e">
        <f>IF(#REF!="","",#REF!)</f>
        <v>#REF!</v>
      </c>
      <c r="AR240" s="231" t="e">
        <f>IF(#REF!="","",#REF!)</f>
        <v>#REF!</v>
      </c>
      <c r="AS240" s="231" t="e">
        <f>IF(#REF!="","",#REF!)</f>
        <v>#REF!</v>
      </c>
      <c r="AT240" s="231" t="e">
        <f>IF(#REF!="","",#REF!)</f>
        <v>#REF!</v>
      </c>
      <c r="AU240" s="29"/>
      <c r="AV240" s="60"/>
      <c r="AW240" s="60"/>
      <c r="AX240" s="60"/>
      <c r="AY240" s="60"/>
      <c r="AZ240" s="60"/>
      <c r="BA240" s="60"/>
    </row>
    <row r="241" spans="1:53" s="61" customFormat="1" ht="12.75" hidden="1" customHeight="1">
      <c r="A241" s="29"/>
      <c r="B241" s="29"/>
      <c r="C241" s="88" t="s">
        <v>61</v>
      </c>
      <c r="D241" s="87"/>
      <c r="E241" s="87"/>
      <c r="F241" s="87"/>
      <c r="G241" s="87"/>
      <c r="H241" s="87"/>
      <c r="I241" s="87"/>
      <c r="J241" s="87"/>
      <c r="K241" s="87"/>
      <c r="L241" s="87"/>
      <c r="M241" s="87"/>
      <c r="N241" s="231" t="e">
        <f>IF(報告書!#REF!="レ","",IF(報告書!#REF!="","",IF(報告書!#REF!="","",報告書!#REF!)))</f>
        <v>#REF!</v>
      </c>
      <c r="O241" s="231" t="e">
        <f>IF(#REF!="","",#REF!)</f>
        <v>#REF!</v>
      </c>
      <c r="P241" s="231" t="e">
        <f>IF(#REF!="","",#REF!)</f>
        <v>#REF!</v>
      </c>
      <c r="Q241" s="231" t="e">
        <f>IF(#REF!="","",#REF!)</f>
        <v>#REF!</v>
      </c>
      <c r="R241" s="231" t="e">
        <f>IF(#REF!="","",#REF!)</f>
        <v>#REF!</v>
      </c>
      <c r="S241" s="231" t="e">
        <f>IF(#REF!="","",#REF!)</f>
        <v>#REF!</v>
      </c>
      <c r="T241" s="231" t="e">
        <f>IF(#REF!="","",#REF!)</f>
        <v>#REF!</v>
      </c>
      <c r="U241" s="231" t="e">
        <f>IF(#REF!="","",#REF!)</f>
        <v>#REF!</v>
      </c>
      <c r="V241" s="231" t="e">
        <f>IF(#REF!="","",#REF!)</f>
        <v>#REF!</v>
      </c>
      <c r="W241" s="231" t="e">
        <f>IF(#REF!="","",#REF!)</f>
        <v>#REF!</v>
      </c>
      <c r="X241" s="231" t="e">
        <f>IF(#REF!="","",#REF!)</f>
        <v>#REF!</v>
      </c>
      <c r="Y241" s="231" t="e">
        <f>IF(#REF!="","",#REF!)</f>
        <v>#REF!</v>
      </c>
      <c r="Z241" s="231" t="e">
        <f>IF(#REF!="","",#REF!)</f>
        <v>#REF!</v>
      </c>
      <c r="AA241" s="231" t="e">
        <f>IF(#REF!="","",#REF!)</f>
        <v>#REF!</v>
      </c>
      <c r="AB241" s="231" t="e">
        <f>IF(#REF!="","",#REF!)</f>
        <v>#REF!</v>
      </c>
      <c r="AC241" s="231" t="e">
        <f>IF(#REF!="","",#REF!)</f>
        <v>#REF!</v>
      </c>
      <c r="AD241" s="231" t="e">
        <f>IF(#REF!="","",#REF!)</f>
        <v>#REF!</v>
      </c>
      <c r="AE241" s="231" t="e">
        <f>IF(#REF!="","",#REF!)</f>
        <v>#REF!</v>
      </c>
      <c r="AF241" s="231" t="e">
        <f>IF(#REF!="","",#REF!)</f>
        <v>#REF!</v>
      </c>
      <c r="AG241" s="231" t="e">
        <f>IF(#REF!="","",#REF!)</f>
        <v>#REF!</v>
      </c>
      <c r="AH241" s="231" t="e">
        <f>IF(#REF!="","",#REF!)</f>
        <v>#REF!</v>
      </c>
      <c r="AI241" s="231" t="e">
        <f>IF(#REF!="","",#REF!)</f>
        <v>#REF!</v>
      </c>
      <c r="AJ241" s="231" t="e">
        <f>IF(#REF!="","",#REF!)</f>
        <v>#REF!</v>
      </c>
      <c r="AK241" s="231" t="e">
        <f>IF(#REF!="","",#REF!)</f>
        <v>#REF!</v>
      </c>
      <c r="AL241" s="231" t="e">
        <f>IF(#REF!="","",#REF!)</f>
        <v>#REF!</v>
      </c>
      <c r="AM241" s="231" t="e">
        <f>IF(#REF!="","",#REF!)</f>
        <v>#REF!</v>
      </c>
      <c r="AN241" s="231" t="e">
        <f>IF(#REF!="","",#REF!)</f>
        <v>#REF!</v>
      </c>
      <c r="AO241" s="231" t="e">
        <f>IF(#REF!="","",#REF!)</f>
        <v>#REF!</v>
      </c>
      <c r="AP241" s="231" t="e">
        <f>IF(#REF!="","",#REF!)</f>
        <v>#REF!</v>
      </c>
      <c r="AQ241" s="231" t="e">
        <f>IF(#REF!="","",#REF!)</f>
        <v>#REF!</v>
      </c>
      <c r="AR241" s="231" t="e">
        <f>IF(#REF!="","",#REF!)</f>
        <v>#REF!</v>
      </c>
      <c r="AS241" s="231" t="e">
        <f>IF(#REF!="","",#REF!)</f>
        <v>#REF!</v>
      </c>
      <c r="AT241" s="231" t="e">
        <f>IF(#REF!="","",#REF!)</f>
        <v>#REF!</v>
      </c>
      <c r="AU241" s="29"/>
      <c r="AV241" s="60"/>
      <c r="AW241" s="60"/>
      <c r="AX241" s="60"/>
      <c r="AY241" s="60"/>
      <c r="AZ241" s="60"/>
      <c r="BA241" s="60"/>
    </row>
    <row r="242" spans="1:53" s="61" customFormat="1" ht="12.75" hidden="1" customHeight="1">
      <c r="A242" s="29"/>
      <c r="B242" s="29"/>
      <c r="C242" s="88"/>
      <c r="D242" s="87"/>
      <c r="E242" s="87"/>
      <c r="F242" s="87"/>
      <c r="G242" s="87"/>
      <c r="H242" s="87"/>
      <c r="I242" s="87"/>
      <c r="J242" s="89" t="s">
        <v>11</v>
      </c>
      <c r="K242" s="234" t="e">
        <f>IF(報告書!#REF!="レ","",IF(報告書!#REF!="","",IF(報告書!#REF!="","",報告書!#REF!)))</f>
        <v>#REF!</v>
      </c>
      <c r="L242" s="234"/>
      <c r="M242" s="87" t="s">
        <v>12</v>
      </c>
      <c r="N242" s="87"/>
      <c r="O242" s="87"/>
      <c r="P242" s="87"/>
      <c r="Q242" s="87"/>
      <c r="R242" s="87"/>
      <c r="S242" s="87"/>
      <c r="T242" s="87"/>
      <c r="U242" s="87"/>
      <c r="V242" s="89"/>
      <c r="W242" s="90" t="s">
        <v>113</v>
      </c>
      <c r="X242" s="235" t="e">
        <f>IF(報告書!#REF!="レ","",IF(報告書!#REF!="","",IF(報告書!#REF!="","",報告書!#REF!)))</f>
        <v>#REF!</v>
      </c>
      <c r="Y242" s="235"/>
      <c r="Z242" s="235"/>
      <c r="AA242" s="235"/>
      <c r="AB242" s="87"/>
      <c r="AC242" s="87"/>
      <c r="AD242" s="87"/>
      <c r="AE242" s="87"/>
      <c r="AF242" s="87"/>
      <c r="AG242" s="89" t="s">
        <v>14</v>
      </c>
      <c r="AH242" s="234" t="e">
        <f>IF(報告書!#REF!="レ","",IF(報告書!#REF!="","",IF(報告書!#REF!="","",報告書!#REF!)))</f>
        <v>#REF!</v>
      </c>
      <c r="AI242" s="234"/>
      <c r="AJ242" s="234"/>
      <c r="AK242" s="234"/>
      <c r="AL242" s="234"/>
      <c r="AM242" s="234"/>
      <c r="AN242" s="234"/>
      <c r="AO242" s="87" t="s">
        <v>208</v>
      </c>
      <c r="AP242" s="87"/>
      <c r="AQ242" s="87"/>
      <c r="AR242" s="87"/>
      <c r="AS242" s="87"/>
      <c r="AT242" s="87"/>
      <c r="AU242" s="29"/>
      <c r="AV242" s="60"/>
      <c r="AW242" s="60"/>
      <c r="AX242" s="60"/>
      <c r="AY242" s="60"/>
      <c r="AZ242" s="60"/>
      <c r="BA242" s="60"/>
    </row>
    <row r="243" spans="1:53" s="61" customFormat="1" ht="12.75" hidden="1" customHeight="1">
      <c r="A243" s="29"/>
      <c r="B243" s="29"/>
      <c r="C243" s="88" t="s">
        <v>62</v>
      </c>
      <c r="D243" s="87"/>
      <c r="E243" s="87"/>
      <c r="F243" s="87"/>
      <c r="G243" s="87"/>
      <c r="H243" s="87"/>
      <c r="I243" s="87"/>
      <c r="J243" s="87"/>
      <c r="K243" s="87"/>
      <c r="L243" s="87"/>
      <c r="M243" s="87"/>
      <c r="N243" s="241" t="e">
        <f>IF(報告書!#REF!="レ","",IF(報告書!#REF!="","",IF(報告書!#REF!="","",報告書!#REF!)))</f>
        <v>#REF!</v>
      </c>
      <c r="O243" s="241" t="e">
        <f>IF(#REF!="","",#REF!)</f>
        <v>#REF!</v>
      </c>
      <c r="P243" s="241" t="e">
        <f>IF(#REF!="","",#REF!)</f>
        <v>#REF!</v>
      </c>
      <c r="Q243" s="241" t="e">
        <f>IF(#REF!="","",#REF!)</f>
        <v>#REF!</v>
      </c>
      <c r="R243" s="241" t="e">
        <f>IF(#REF!="","",#REF!)</f>
        <v>#REF!</v>
      </c>
      <c r="S243" s="241" t="e">
        <f>IF(#REF!="","",#REF!)</f>
        <v>#REF!</v>
      </c>
      <c r="T243" s="241" t="e">
        <f>IF(#REF!="","",#REF!)</f>
        <v>#REF!</v>
      </c>
      <c r="U243" s="241" t="e">
        <f>IF(#REF!="","",#REF!)</f>
        <v>#REF!</v>
      </c>
      <c r="V243" s="241" t="e">
        <f>IF(#REF!="","",#REF!)</f>
        <v>#REF!</v>
      </c>
      <c r="W243" s="91"/>
      <c r="X243" s="91"/>
      <c r="Y243" s="91"/>
      <c r="Z243" s="91"/>
      <c r="AA243" s="91"/>
      <c r="AB243" s="91"/>
      <c r="AC243" s="91"/>
      <c r="AD243" s="91"/>
      <c r="AE243" s="91"/>
      <c r="AF243" s="91"/>
      <c r="AG243" s="91"/>
      <c r="AH243" s="91"/>
      <c r="AI243" s="91"/>
      <c r="AJ243" s="91"/>
      <c r="AK243" s="91"/>
      <c r="AL243" s="91"/>
      <c r="AM243" s="91"/>
      <c r="AN243" s="91"/>
      <c r="AO243" s="91"/>
      <c r="AP243" s="92"/>
      <c r="AQ243" s="87"/>
      <c r="AR243" s="87"/>
      <c r="AS243" s="87"/>
      <c r="AT243" s="87"/>
      <c r="AU243" s="29"/>
      <c r="AV243" s="60"/>
      <c r="AW243" s="60"/>
      <c r="AX243" s="60"/>
      <c r="AY243" s="60"/>
      <c r="AZ243" s="60"/>
      <c r="BA243" s="60"/>
    </row>
    <row r="244" spans="1:53" s="61" customFormat="1" ht="12.75" hidden="1" customHeight="1">
      <c r="A244" s="29"/>
      <c r="B244" s="29"/>
      <c r="C244" s="88" t="s">
        <v>63</v>
      </c>
      <c r="D244" s="87"/>
      <c r="E244" s="87"/>
      <c r="F244" s="87"/>
      <c r="G244" s="87"/>
      <c r="H244" s="87"/>
      <c r="I244" s="87"/>
      <c r="J244" s="87"/>
      <c r="K244" s="87"/>
      <c r="L244" s="87"/>
      <c r="M244" s="87"/>
      <c r="N244" s="231" t="e">
        <f>IF(報告書!#REF!="レ","",IF(報告書!#REF!="","",IF(報告書!#REF!="","",報告書!#REF!)))</f>
        <v>#REF!</v>
      </c>
      <c r="O244" s="231" t="e">
        <f>IF(#REF!="","",#REF!)</f>
        <v>#REF!</v>
      </c>
      <c r="P244" s="231" t="e">
        <f>IF(#REF!="","",#REF!)</f>
        <v>#REF!</v>
      </c>
      <c r="Q244" s="231" t="e">
        <f>IF(#REF!="","",#REF!)</f>
        <v>#REF!</v>
      </c>
      <c r="R244" s="231" t="e">
        <f>IF(#REF!="","",#REF!)</f>
        <v>#REF!</v>
      </c>
      <c r="S244" s="231" t="e">
        <f>IF(#REF!="","",#REF!)</f>
        <v>#REF!</v>
      </c>
      <c r="T244" s="231" t="e">
        <f>IF(#REF!="","",#REF!)</f>
        <v>#REF!</v>
      </c>
      <c r="U244" s="231" t="e">
        <f>IF(#REF!="","",#REF!)</f>
        <v>#REF!</v>
      </c>
      <c r="V244" s="231" t="e">
        <f>IF(#REF!="","",#REF!)</f>
        <v>#REF!</v>
      </c>
      <c r="W244" s="231" t="e">
        <f>IF(#REF!="","",#REF!)</f>
        <v>#REF!</v>
      </c>
      <c r="X244" s="231" t="e">
        <f>IF(#REF!="","",#REF!)</f>
        <v>#REF!</v>
      </c>
      <c r="Y244" s="231" t="e">
        <f>IF(#REF!="","",#REF!)</f>
        <v>#REF!</v>
      </c>
      <c r="Z244" s="231" t="e">
        <f>IF(#REF!="","",#REF!)</f>
        <v>#REF!</v>
      </c>
      <c r="AA244" s="231" t="e">
        <f>IF(#REF!="","",#REF!)</f>
        <v>#REF!</v>
      </c>
      <c r="AB244" s="231" t="e">
        <f>IF(#REF!="","",#REF!)</f>
        <v>#REF!</v>
      </c>
      <c r="AC244" s="231" t="e">
        <f>IF(#REF!="","",#REF!)</f>
        <v>#REF!</v>
      </c>
      <c r="AD244" s="231" t="e">
        <f>IF(#REF!="","",#REF!)</f>
        <v>#REF!</v>
      </c>
      <c r="AE244" s="231" t="e">
        <f>IF(#REF!="","",#REF!)</f>
        <v>#REF!</v>
      </c>
      <c r="AF244" s="231" t="e">
        <f>IF(#REF!="","",#REF!)</f>
        <v>#REF!</v>
      </c>
      <c r="AG244" s="231" t="e">
        <f>IF(#REF!="","",#REF!)</f>
        <v>#REF!</v>
      </c>
      <c r="AH244" s="231" t="e">
        <f>IF(#REF!="","",#REF!)</f>
        <v>#REF!</v>
      </c>
      <c r="AI244" s="231" t="e">
        <f>IF(#REF!="","",#REF!)</f>
        <v>#REF!</v>
      </c>
      <c r="AJ244" s="231" t="e">
        <f>IF(#REF!="","",#REF!)</f>
        <v>#REF!</v>
      </c>
      <c r="AK244" s="231" t="e">
        <f>IF(#REF!="","",#REF!)</f>
        <v>#REF!</v>
      </c>
      <c r="AL244" s="231" t="e">
        <f>IF(#REF!="","",#REF!)</f>
        <v>#REF!</v>
      </c>
      <c r="AM244" s="231" t="e">
        <f>IF(#REF!="","",#REF!)</f>
        <v>#REF!</v>
      </c>
      <c r="AN244" s="231" t="e">
        <f>IF(#REF!="","",#REF!)</f>
        <v>#REF!</v>
      </c>
      <c r="AO244" s="231" t="e">
        <f>IF(#REF!="","",#REF!)</f>
        <v>#REF!</v>
      </c>
      <c r="AP244" s="231" t="e">
        <f>IF(#REF!="","",#REF!)</f>
        <v>#REF!</v>
      </c>
      <c r="AQ244" s="231" t="e">
        <f>IF(#REF!="","",#REF!)</f>
        <v>#REF!</v>
      </c>
      <c r="AR244" s="231" t="e">
        <f>IF(#REF!="","",#REF!)</f>
        <v>#REF!</v>
      </c>
      <c r="AS244" s="231" t="e">
        <f>IF(#REF!="","",#REF!)</f>
        <v>#REF!</v>
      </c>
      <c r="AT244" s="231" t="e">
        <f>IF(#REF!="","",#REF!)</f>
        <v>#REF!</v>
      </c>
      <c r="AU244" s="29"/>
      <c r="AV244" s="60"/>
      <c r="AW244" s="60"/>
      <c r="AX244" s="60"/>
      <c r="AY244" s="60"/>
      <c r="AZ244" s="60"/>
      <c r="BA244" s="60"/>
    </row>
    <row r="245" spans="1:53" s="61" customFormat="1" ht="12.75" hidden="1" customHeight="1">
      <c r="A245" s="29"/>
      <c r="B245" s="29"/>
      <c r="C245" s="88" t="s">
        <v>64</v>
      </c>
      <c r="D245" s="87"/>
      <c r="E245" s="87"/>
      <c r="F245" s="87"/>
      <c r="G245" s="87"/>
      <c r="H245" s="87"/>
      <c r="I245" s="87"/>
      <c r="J245" s="87"/>
      <c r="K245" s="87"/>
      <c r="L245" s="87"/>
      <c r="M245" s="87"/>
      <c r="N245" s="232" t="e">
        <f>IF(報告書!#REF!="レ","",IF(報告書!#REF!="","",IF(報告書!#REF!="","",報告書!#REF!)))</f>
        <v>#REF!</v>
      </c>
      <c r="O245" s="232" t="e">
        <f>IF(#REF!="","",#REF!)</f>
        <v>#REF!</v>
      </c>
      <c r="P245" s="232" t="e">
        <f>IF(#REF!="","",#REF!)</f>
        <v>#REF!</v>
      </c>
      <c r="Q245" s="232" t="e">
        <f>IF(#REF!="","",#REF!)</f>
        <v>#REF!</v>
      </c>
      <c r="R245" s="232" t="e">
        <f>IF(#REF!="","",#REF!)</f>
        <v>#REF!</v>
      </c>
      <c r="S245" s="232" t="e">
        <f>IF(#REF!="","",#REF!)</f>
        <v>#REF!</v>
      </c>
      <c r="T245" s="232" t="e">
        <f>IF(#REF!="","",#REF!)</f>
        <v>#REF!</v>
      </c>
      <c r="U245" s="232" t="e">
        <f>IF(#REF!="","",#REF!)</f>
        <v>#REF!</v>
      </c>
      <c r="V245" s="232" t="e">
        <f>IF(#REF!="","",#REF!)</f>
        <v>#REF!</v>
      </c>
      <c r="W245" s="232" t="e">
        <f>IF(#REF!="","",#REF!)</f>
        <v>#REF!</v>
      </c>
      <c r="X245" s="232" t="e">
        <f>IF(#REF!="","",#REF!)</f>
        <v>#REF!</v>
      </c>
      <c r="Y245" s="232" t="e">
        <f>IF(#REF!="","",#REF!)</f>
        <v>#REF!</v>
      </c>
      <c r="Z245" s="232" t="e">
        <f>IF(#REF!="","",#REF!)</f>
        <v>#REF!</v>
      </c>
      <c r="AA245" s="232" t="e">
        <f>IF(#REF!="","",#REF!)</f>
        <v>#REF!</v>
      </c>
      <c r="AB245" s="232" t="e">
        <f>IF(#REF!="","",#REF!)</f>
        <v>#REF!</v>
      </c>
      <c r="AC245" s="232" t="e">
        <f>IF(#REF!="","",#REF!)</f>
        <v>#REF!</v>
      </c>
      <c r="AD245" s="232" t="e">
        <f>IF(#REF!="","",#REF!)</f>
        <v>#REF!</v>
      </c>
      <c r="AE245" s="93"/>
      <c r="AF245" s="93"/>
      <c r="AG245" s="93"/>
      <c r="AH245" s="93"/>
      <c r="AI245" s="93"/>
      <c r="AJ245" s="93"/>
      <c r="AK245" s="93"/>
      <c r="AL245" s="93"/>
      <c r="AM245" s="93"/>
      <c r="AN245" s="93"/>
      <c r="AO245" s="93"/>
      <c r="AP245" s="94"/>
      <c r="AQ245" s="87"/>
      <c r="AR245" s="87"/>
      <c r="AS245" s="87"/>
      <c r="AT245" s="87"/>
      <c r="AU245" s="29"/>
      <c r="AV245" s="60"/>
      <c r="AW245" s="60"/>
      <c r="AX245" s="60"/>
      <c r="AY245" s="60"/>
      <c r="AZ245" s="60"/>
      <c r="BA245" s="60"/>
    </row>
    <row r="246" spans="1:53" s="61" customFormat="1" ht="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60"/>
      <c r="AW246" s="60"/>
      <c r="AX246" s="60"/>
      <c r="AY246" s="60"/>
      <c r="AZ246" s="60"/>
      <c r="BA246" s="60"/>
    </row>
    <row r="247" spans="1:53" s="61" customFormat="1" ht="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60"/>
      <c r="AW247" s="60"/>
      <c r="AX247" s="60"/>
      <c r="AY247" s="60"/>
      <c r="AZ247" s="60"/>
      <c r="BA247" s="60"/>
    </row>
    <row r="248" spans="1:53" s="61" customFormat="1" ht="12" hidden="1"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60"/>
      <c r="AW248" s="60"/>
      <c r="AX248" s="60"/>
      <c r="AY248" s="60"/>
      <c r="AZ248" s="60"/>
      <c r="BA248" s="60"/>
    </row>
    <row r="249" spans="1:53" s="61" customFormat="1" ht="12" customHeight="1">
      <c r="A249" s="29"/>
      <c r="B249" s="66" t="s">
        <v>129</v>
      </c>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60"/>
      <c r="AW249" s="60"/>
      <c r="AX249" s="60"/>
      <c r="AY249" s="60"/>
      <c r="AZ249" s="60"/>
      <c r="BA249" s="60"/>
    </row>
    <row r="250" spans="1:53" s="61" customFormat="1" ht="12" customHeight="1">
      <c r="A250" s="29"/>
      <c r="B250" s="66"/>
      <c r="C250" s="66" t="s">
        <v>226</v>
      </c>
      <c r="D250" s="29"/>
      <c r="E250" s="29"/>
      <c r="F250" s="29"/>
      <c r="G250" s="29"/>
      <c r="H250" s="29"/>
      <c r="I250" s="29"/>
      <c r="J250" s="29"/>
      <c r="K250" s="29"/>
      <c r="L250" s="29"/>
      <c r="M250" s="29"/>
      <c r="N250" s="29"/>
      <c r="O250" s="29"/>
      <c r="P250" s="29"/>
      <c r="Q250" s="29"/>
      <c r="R250" s="95" t="str">
        <f>IF(報告書!N263="","",IF(報告書!R250="","",報告書!R250))</f>
        <v/>
      </c>
      <c r="S250" s="29" t="s">
        <v>335</v>
      </c>
      <c r="T250" s="29"/>
      <c r="U250" s="29"/>
      <c r="X250" s="29"/>
      <c r="Y250" s="29"/>
      <c r="Z250" s="29"/>
      <c r="AA250" s="29"/>
      <c r="AB250" s="29"/>
      <c r="AC250" s="233" t="str">
        <f>IF(報告書!N263="","",IF(報告書!AC250="","",報告書!AC250))</f>
        <v/>
      </c>
      <c r="AD250" s="233"/>
      <c r="AE250" s="29" t="s">
        <v>314</v>
      </c>
      <c r="AG250" s="95" t="str">
        <f>IF(報告書!N263="","",IF(報告書!AG250="","",報告書!AG250))</f>
        <v/>
      </c>
      <c r="AH250" s="29" t="s">
        <v>102</v>
      </c>
      <c r="AI250" s="29"/>
      <c r="AJ250" s="29"/>
      <c r="AM250" s="29"/>
      <c r="AN250" s="29"/>
      <c r="AO250" s="29"/>
      <c r="AP250" s="29"/>
      <c r="AQ250" s="233" t="str">
        <f>IF(報告書!N263="","",IF(報告書!AQ250="","",報告書!AQ250))</f>
        <v/>
      </c>
      <c r="AR250" s="233"/>
      <c r="AS250" s="29" t="s">
        <v>314</v>
      </c>
      <c r="AT250" s="29"/>
      <c r="AU250" s="29"/>
      <c r="AV250" s="60"/>
      <c r="AW250" s="60"/>
      <c r="AX250" s="60"/>
      <c r="AY250" s="60"/>
      <c r="AZ250" s="60"/>
      <c r="BA250" s="60"/>
    </row>
    <row r="251" spans="1:53" s="61" customFormat="1" ht="12.75" customHeight="1">
      <c r="A251" s="29"/>
      <c r="B251" s="66"/>
      <c r="C251" s="66"/>
      <c r="D251" s="29"/>
      <c r="E251" s="29"/>
      <c r="F251" s="29"/>
      <c r="G251" s="29"/>
      <c r="H251" s="29"/>
      <c r="I251" s="29"/>
      <c r="J251" s="29"/>
      <c r="K251" s="95" t="str">
        <f>IF(報告書!N263="","",IF(報告書!K251="","",報告書!K251))</f>
        <v/>
      </c>
      <c r="L251" s="29" t="s">
        <v>17</v>
      </c>
      <c r="M251" s="29"/>
      <c r="N251" s="29"/>
      <c r="O251" s="29"/>
      <c r="P251" s="29"/>
      <c r="Q251" s="29"/>
      <c r="R251" s="29"/>
      <c r="S251" s="29"/>
      <c r="T251" s="29"/>
      <c r="U251" s="29"/>
      <c r="V251" s="95" t="str">
        <f>IF(報告書!N263="","",IF(報告書!V251="","",報告書!V251))</f>
        <v/>
      </c>
      <c r="W251" s="44" t="s">
        <v>301</v>
      </c>
      <c r="X251" s="29"/>
      <c r="Y251" s="29"/>
      <c r="Z251" s="29"/>
      <c r="AA251" s="242" t="str">
        <f>IF(報告書!N263="","",IF(報告書!AA251="","",報告書!AA251))</f>
        <v/>
      </c>
      <c r="AB251" s="242"/>
      <c r="AC251" s="242"/>
      <c r="AD251" s="242"/>
      <c r="AE251" s="242"/>
      <c r="AF251" s="242"/>
      <c r="AG251" s="242"/>
      <c r="AH251" s="242"/>
      <c r="AI251" s="242"/>
      <c r="AJ251" s="242"/>
      <c r="AK251" s="242"/>
      <c r="AL251" s="242"/>
      <c r="AM251" s="242"/>
      <c r="AN251" s="242"/>
      <c r="AO251" s="242"/>
      <c r="AP251" s="242"/>
      <c r="AQ251" s="242"/>
      <c r="AR251" s="242"/>
      <c r="AS251" s="29" t="s">
        <v>58</v>
      </c>
      <c r="AT251" s="29"/>
      <c r="AU251" s="29"/>
      <c r="AV251" s="60"/>
      <c r="AW251" s="60"/>
      <c r="AX251" s="60"/>
      <c r="AY251" s="60"/>
      <c r="AZ251" s="60"/>
      <c r="BA251" s="60"/>
    </row>
    <row r="252" spans="1:53" s="61" customFormat="1" ht="12.75" customHeight="1">
      <c r="A252" s="29"/>
      <c r="B252" s="29"/>
      <c r="C252" s="66" t="s">
        <v>302</v>
      </c>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60"/>
      <c r="AW252" s="60"/>
      <c r="AX252" s="60"/>
      <c r="AY252" s="60"/>
      <c r="AZ252" s="60"/>
      <c r="BA252" s="60"/>
    </row>
    <row r="253" spans="1:53" s="61" customFormat="1" ht="12.75" customHeight="1">
      <c r="A253" s="29"/>
      <c r="B253" s="29"/>
      <c r="C253" s="66"/>
      <c r="D253" s="29"/>
      <c r="E253" s="29"/>
      <c r="F253" s="29"/>
      <c r="G253" s="29"/>
      <c r="H253" s="29"/>
      <c r="I253" s="29"/>
      <c r="J253" s="29"/>
      <c r="K253" s="95" t="str">
        <f>IF(報告書!N263="","",IF(報告書!K253="","",報告書!K253))</f>
        <v/>
      </c>
      <c r="L253" s="29" t="s">
        <v>103</v>
      </c>
      <c r="M253" s="29"/>
      <c r="N253" s="29"/>
      <c r="O253" s="29"/>
      <c r="P253" s="233" t="str">
        <f>IF(報告書!N263="","",IF(報告書!P253="","",報告書!P253))</f>
        <v/>
      </c>
      <c r="Q253" s="233"/>
      <c r="R253" s="29" t="s">
        <v>313</v>
      </c>
      <c r="S253" s="29"/>
      <c r="T253" s="29"/>
      <c r="U253" s="29"/>
      <c r="V253" s="95" t="str">
        <f>IF(報告書!N263="","",IF(報告書!V253="","",報告書!V253))</f>
        <v/>
      </c>
      <c r="W253" s="29" t="s">
        <v>104</v>
      </c>
      <c r="X253" s="29"/>
      <c r="Y253" s="29"/>
      <c r="Z253" s="29"/>
      <c r="AA253" s="233" t="str">
        <f>IF(報告書!N263="","",IF(報告書!AA253="","",報告書!AA253))</f>
        <v/>
      </c>
      <c r="AB253" s="233"/>
      <c r="AC253" s="29" t="s">
        <v>313</v>
      </c>
      <c r="AD253" s="29"/>
      <c r="AE253" s="29"/>
      <c r="AF253" s="29"/>
      <c r="AG253" s="95" t="str">
        <f>IF(報告書!N263="","",IF(報告書!AG253="","",報告書!AG253))</f>
        <v/>
      </c>
      <c r="AH253" s="29" t="s">
        <v>230</v>
      </c>
      <c r="AI253" s="29"/>
      <c r="AJ253" s="29"/>
      <c r="AK253" s="29"/>
      <c r="AL253" s="233" t="str">
        <f>IF(報告書!N263="","",IF(報告書!AL253="","",報告書!AL253))</f>
        <v/>
      </c>
      <c r="AM253" s="233"/>
      <c r="AN253" s="29" t="s">
        <v>313</v>
      </c>
      <c r="AO253" s="29"/>
      <c r="AP253" s="29"/>
      <c r="AQ253" s="29"/>
      <c r="AR253" s="95" t="str">
        <f>IF(報告書!N263="","",IF(報告書!AR253="","",報告書!AR253))</f>
        <v/>
      </c>
      <c r="AS253" s="29" t="s">
        <v>300</v>
      </c>
      <c r="AT253" s="29"/>
      <c r="AU253" s="29"/>
      <c r="AV253" s="60"/>
      <c r="AW253" s="60"/>
      <c r="AX253" s="60"/>
      <c r="AY253" s="60"/>
      <c r="AZ253" s="60"/>
      <c r="BA253" s="60"/>
    </row>
    <row r="254" spans="1:53" s="61" customFormat="1" ht="12.75" customHeight="1">
      <c r="A254" s="29"/>
      <c r="B254" s="29"/>
      <c r="C254" s="66" t="s">
        <v>305</v>
      </c>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60"/>
      <c r="AW254" s="60"/>
      <c r="AX254" s="60"/>
      <c r="AY254" s="60"/>
      <c r="AZ254" s="60"/>
      <c r="BA254" s="60"/>
    </row>
    <row r="255" spans="1:53" s="61" customFormat="1" ht="12.75" customHeight="1">
      <c r="A255" s="29"/>
      <c r="B255" s="29"/>
      <c r="C255" s="66"/>
      <c r="D255" s="29"/>
      <c r="E255" s="29"/>
      <c r="F255" s="29"/>
      <c r="G255" s="29"/>
      <c r="H255" s="29"/>
      <c r="I255" s="29"/>
      <c r="J255" s="29"/>
      <c r="K255" s="95" t="str">
        <f>IF(報告書!N263="","",IF(報告書!K255="","",報告書!K255))</f>
        <v/>
      </c>
      <c r="L255" s="29" t="s">
        <v>103</v>
      </c>
      <c r="M255" s="29"/>
      <c r="N255" s="29"/>
      <c r="O255" s="29"/>
      <c r="P255" s="233" t="str">
        <f>IF(報告書!N263="","",IF(報告書!P255="","",報告書!P255))</f>
        <v/>
      </c>
      <c r="Q255" s="233"/>
      <c r="R255" s="29" t="s">
        <v>313</v>
      </c>
      <c r="S255" s="29"/>
      <c r="T255" s="29"/>
      <c r="U255" s="29"/>
      <c r="V255" s="95" t="str">
        <f>IF(報告書!N263="","",IF(報告書!V255="","",報告書!V255))</f>
        <v/>
      </c>
      <c r="W255" s="29" t="s">
        <v>104</v>
      </c>
      <c r="X255" s="29"/>
      <c r="Y255" s="29"/>
      <c r="Z255" s="29"/>
      <c r="AA255" s="233" t="str">
        <f>IF(報告書!N263="","",IF(報告書!AA255="","",報告書!AA255))</f>
        <v/>
      </c>
      <c r="AB255" s="233"/>
      <c r="AC255" s="29" t="s">
        <v>313</v>
      </c>
      <c r="AD255" s="29"/>
      <c r="AE255" s="29"/>
      <c r="AF255" s="29"/>
      <c r="AG255" s="95" t="str">
        <f>IF(報告書!N263="","",IF(報告書!AG255="","",報告書!AG255))</f>
        <v/>
      </c>
      <c r="AH255" s="29" t="s">
        <v>230</v>
      </c>
      <c r="AI255" s="29"/>
      <c r="AJ255" s="29"/>
      <c r="AK255" s="29"/>
      <c r="AL255" s="233" t="str">
        <f>IF(報告書!N263="","",IF(報告書!AL255="","",報告書!AL255))</f>
        <v/>
      </c>
      <c r="AM255" s="233"/>
      <c r="AN255" s="29" t="s">
        <v>313</v>
      </c>
      <c r="AO255" s="29"/>
      <c r="AP255" s="29"/>
      <c r="AQ255" s="29"/>
      <c r="AR255" s="95" t="str">
        <f>IF(報告書!N263="","",IF(報告書!AR255="","",報告書!AR255))</f>
        <v/>
      </c>
      <c r="AS255" s="29" t="s">
        <v>300</v>
      </c>
      <c r="AT255" s="29"/>
      <c r="AU255" s="29"/>
      <c r="AV255" s="60"/>
      <c r="AW255" s="60"/>
      <c r="AX255" s="60"/>
      <c r="AY255" s="60"/>
      <c r="AZ255" s="60"/>
      <c r="BA255" s="60"/>
    </row>
    <row r="256" spans="1:53" s="61" customFormat="1" ht="12.75" customHeight="1">
      <c r="A256" s="29"/>
      <c r="B256" s="29"/>
      <c r="C256" s="66" t="s">
        <v>306</v>
      </c>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60"/>
      <c r="AW256" s="60"/>
      <c r="AX256" s="60"/>
      <c r="AY256" s="60"/>
      <c r="AZ256" s="60"/>
      <c r="BA256" s="60"/>
    </row>
    <row r="257" spans="1:53" s="61" customFormat="1" ht="12" customHeight="1">
      <c r="A257" s="29"/>
      <c r="B257" s="29"/>
      <c r="C257" s="29"/>
      <c r="D257" s="29"/>
      <c r="E257" s="29"/>
      <c r="F257" s="29"/>
      <c r="G257" s="29"/>
      <c r="H257" s="29"/>
      <c r="I257" s="29"/>
      <c r="J257" s="29"/>
      <c r="K257" s="95" t="str">
        <f>IF(報告書!N263="","",IF(報告書!K257="","",報告書!K257))</f>
        <v/>
      </c>
      <c r="L257" s="29" t="s">
        <v>103</v>
      </c>
      <c r="M257" s="29"/>
      <c r="N257" s="29"/>
      <c r="O257" s="29"/>
      <c r="P257" s="233" t="str">
        <f>IF(報告書!N263="","",IF(報告書!P257="","",報告書!P257))</f>
        <v/>
      </c>
      <c r="Q257" s="233"/>
      <c r="R257" s="29" t="s">
        <v>313</v>
      </c>
      <c r="S257" s="29"/>
      <c r="T257" s="29"/>
      <c r="U257" s="29"/>
      <c r="V257" s="95" t="str">
        <f>IF(報告書!N263="","",IF(報告書!V257="","",報告書!V257))</f>
        <v/>
      </c>
      <c r="W257" s="29" t="s">
        <v>104</v>
      </c>
      <c r="X257" s="29"/>
      <c r="Y257" s="29"/>
      <c r="Z257" s="29"/>
      <c r="AA257" s="233" t="str">
        <f>IF(報告書!N263="","",IF(報告書!AA257="","",報告書!AA257))</f>
        <v/>
      </c>
      <c r="AB257" s="233"/>
      <c r="AC257" s="29" t="s">
        <v>313</v>
      </c>
      <c r="AD257" s="29"/>
      <c r="AE257" s="29"/>
      <c r="AG257" s="95" t="str">
        <f>IF(報告書!N263="","",IF(報告書!AG257="","",報告書!AG257))</f>
        <v/>
      </c>
      <c r="AH257" s="29" t="s">
        <v>230</v>
      </c>
      <c r="AI257" s="29"/>
      <c r="AJ257" s="29"/>
      <c r="AK257" s="29"/>
      <c r="AL257" s="233" t="str">
        <f>IF(報告書!N263="","",IF(報告書!AL257="","",報告書!AL257))</f>
        <v/>
      </c>
      <c r="AM257" s="233"/>
      <c r="AN257" s="29" t="s">
        <v>313</v>
      </c>
      <c r="AO257" s="29"/>
      <c r="AP257" s="29"/>
      <c r="AQ257" s="29"/>
      <c r="AR257" s="95" t="str">
        <f>IF(報告書!N263="","",IF(報告書!AR257="","",報告書!AR257))</f>
        <v/>
      </c>
      <c r="AS257" s="29" t="s">
        <v>300</v>
      </c>
      <c r="AT257" s="29"/>
      <c r="AU257" s="29"/>
      <c r="AV257" s="60"/>
      <c r="AW257" s="60"/>
      <c r="AX257" s="60"/>
      <c r="AY257" s="60"/>
      <c r="AZ257" s="60"/>
      <c r="BA257" s="60"/>
    </row>
    <row r="258" spans="1:53" s="61" customFormat="1" ht="12" customHeight="1">
      <c r="A258" s="29"/>
      <c r="B258" s="29"/>
      <c r="C258" s="66" t="s">
        <v>227</v>
      </c>
      <c r="D258" s="29"/>
      <c r="E258" s="29"/>
      <c r="F258" s="29"/>
      <c r="G258" s="29"/>
      <c r="H258" s="29"/>
      <c r="I258" s="29"/>
      <c r="J258" s="29"/>
      <c r="K258" s="95" t="str">
        <f>IF(報告書!N263="","",IF(報告書!K258="","",報告書!K258))</f>
        <v/>
      </c>
      <c r="L258" s="29" t="s">
        <v>103</v>
      </c>
      <c r="M258" s="29"/>
      <c r="N258" s="29"/>
      <c r="O258" s="29"/>
      <c r="P258" s="233" t="str">
        <f>IF(報告書!N263="","",IF(報告書!P258="","",報告書!P258))</f>
        <v/>
      </c>
      <c r="Q258" s="233"/>
      <c r="R258" s="29" t="s">
        <v>313</v>
      </c>
      <c r="S258" s="29"/>
      <c r="T258" s="29"/>
      <c r="U258" s="29"/>
      <c r="V258" s="95" t="str">
        <f>IF(報告書!N263="","",IF(報告書!V258="","",報告書!V258))</f>
        <v/>
      </c>
      <c r="W258" s="29" t="s">
        <v>308</v>
      </c>
      <c r="X258" s="29"/>
      <c r="Y258" s="29"/>
      <c r="Z258" s="29"/>
      <c r="AA258" s="233" t="str">
        <f>IF(報告書!N263="","",IF(報告書!AA258="","",報告書!AA258))</f>
        <v/>
      </c>
      <c r="AB258" s="233"/>
      <c r="AC258" s="29" t="s">
        <v>313</v>
      </c>
      <c r="AD258" s="29"/>
      <c r="AE258" s="29"/>
      <c r="AF258" s="29"/>
      <c r="AG258" s="29"/>
      <c r="AH258" s="29"/>
      <c r="AI258" s="29"/>
      <c r="AJ258" s="29"/>
      <c r="AK258" s="29"/>
      <c r="AL258" s="29"/>
      <c r="AM258" s="29"/>
      <c r="AN258" s="29"/>
      <c r="AO258" s="29"/>
      <c r="AP258" s="29"/>
      <c r="AQ258" s="29"/>
      <c r="AR258" s="95" t="str">
        <f>IF(報告書!N263="","",IF(報告書!AR258="","",報告書!AR258))</f>
        <v/>
      </c>
      <c r="AS258" s="29" t="s">
        <v>214</v>
      </c>
      <c r="AT258" s="29"/>
      <c r="AU258" s="29"/>
      <c r="AV258" s="60"/>
      <c r="AW258" s="60"/>
      <c r="AX258" s="60"/>
      <c r="AY258" s="60"/>
      <c r="AZ258" s="60"/>
      <c r="BA258" s="60"/>
    </row>
    <row r="259" spans="1:53" s="61" customFormat="1" ht="12" customHeight="1">
      <c r="A259" s="29"/>
      <c r="B259" s="29"/>
      <c r="C259" s="66" t="s">
        <v>228</v>
      </c>
      <c r="D259" s="29"/>
      <c r="E259" s="29"/>
      <c r="F259" s="29"/>
      <c r="G259" s="29"/>
      <c r="H259" s="29"/>
      <c r="I259" s="29"/>
      <c r="J259" s="29"/>
      <c r="K259" s="95" t="str">
        <f>IF(報告書!N263="","",IF(報告書!K259="","",報告書!K259))</f>
        <v/>
      </c>
      <c r="L259" s="29" t="s">
        <v>18</v>
      </c>
      <c r="M259" s="29"/>
      <c r="N259" s="29"/>
      <c r="O259" s="29"/>
      <c r="P259" s="95" t="str">
        <f>IF(報告書!N263="","",IF(報告書!P259="","",報告書!P259))</f>
        <v/>
      </c>
      <c r="Q259" s="29" t="s">
        <v>19</v>
      </c>
      <c r="R259" s="29"/>
      <c r="S259" s="29"/>
      <c r="T259" s="29"/>
      <c r="U259" s="29"/>
      <c r="X259" s="29"/>
      <c r="Y259" s="95" t="str">
        <f>IF(報告書!N263="","",IF(報告書!Y259="","",報告書!Y259))</f>
        <v/>
      </c>
      <c r="Z259" s="29" t="s">
        <v>72</v>
      </c>
      <c r="AC259" s="29"/>
      <c r="AD259" s="29"/>
      <c r="AE259" s="29"/>
      <c r="AF259" s="29"/>
      <c r="AG259" s="95" t="str">
        <f>IF(報告書!N263="","",IF(報告書!AG259="","",報告書!AG259))</f>
        <v/>
      </c>
      <c r="AH259" s="29" t="s">
        <v>321</v>
      </c>
      <c r="AI259" s="29"/>
      <c r="AL259" s="233" t="str">
        <f>IF(報告書!N263="","",IF(報告書!AL259="","",報告書!AL259))</f>
        <v/>
      </c>
      <c r="AM259" s="233"/>
      <c r="AN259" s="240"/>
      <c r="AO259" s="240"/>
      <c r="AP259" s="240"/>
      <c r="AQ259" s="240"/>
      <c r="AR259" s="240"/>
      <c r="AS259" s="61" t="s">
        <v>322</v>
      </c>
      <c r="AT259" s="29"/>
      <c r="AU259" s="29"/>
      <c r="AV259" s="60"/>
      <c r="AW259" s="60"/>
      <c r="AX259" s="60"/>
      <c r="AY259" s="60"/>
      <c r="AZ259" s="60"/>
      <c r="BA259" s="60"/>
    </row>
    <row r="260" spans="1:53" s="61" customFormat="1" ht="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60"/>
      <c r="AW260" s="60"/>
      <c r="AX260" s="60"/>
      <c r="AY260" s="60"/>
      <c r="AZ260" s="60"/>
      <c r="BA260" s="60"/>
    </row>
    <row r="261" spans="1:53" s="61" customFormat="1" ht="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60"/>
      <c r="AW261" s="60"/>
      <c r="AX261" s="60"/>
      <c r="AY261" s="60"/>
      <c r="AZ261" s="60"/>
      <c r="BA261" s="60"/>
    </row>
    <row r="262" spans="1:53" s="60" customFormat="1" ht="12.75" hidden="1" customHeight="1">
      <c r="B262" s="98" t="s">
        <v>135</v>
      </c>
    </row>
    <row r="263" spans="1:53" s="60" customFormat="1" ht="12" hidden="1" customHeight="1">
      <c r="C263" s="98" t="s">
        <v>112</v>
      </c>
      <c r="N263" s="99"/>
      <c r="O263" s="60" t="s">
        <v>109</v>
      </c>
      <c r="X263" s="99"/>
      <c r="Y263" s="60" t="s">
        <v>40</v>
      </c>
      <c r="AG263" s="99"/>
      <c r="AH263" s="60" t="s">
        <v>210</v>
      </c>
    </row>
    <row r="264" spans="1:53" s="60" customFormat="1" ht="12" hidden="1" customHeight="1">
      <c r="C264" s="98" t="s">
        <v>41</v>
      </c>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BA264" s="102"/>
    </row>
    <row r="265" spans="1:53" s="60" customFormat="1" ht="12" hidden="1" customHeight="1">
      <c r="C265" s="9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row>
    <row r="266" spans="1:53" s="60" customFormat="1" ht="12" hidden="1" customHeight="1">
      <c r="C266" s="9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row>
    <row r="267" spans="1:53" s="60" customFormat="1" ht="12" hidden="1" customHeight="1">
      <c r="C267" s="9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row>
    <row r="268" spans="1:53" s="60" customFormat="1" ht="12" hidden="1" customHeight="1">
      <c r="C268" s="9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row>
    <row r="269" spans="1:53" s="60" customFormat="1" ht="12" hidden="1" customHeight="1">
      <c r="C269" s="98" t="s">
        <v>42</v>
      </c>
      <c r="N269" s="99"/>
      <c r="O269" s="60" t="s">
        <v>211</v>
      </c>
      <c r="R269" s="100" t="s">
        <v>212</v>
      </c>
      <c r="S269" s="229"/>
      <c r="T269" s="229"/>
      <c r="U269" s="101" t="s">
        <v>196</v>
      </c>
      <c r="V269" s="229"/>
      <c r="W269" s="229"/>
      <c r="X269" s="60" t="s">
        <v>213</v>
      </c>
      <c r="AG269" s="99"/>
      <c r="AH269" s="60" t="s">
        <v>214</v>
      </c>
    </row>
    <row r="270" spans="1:53" s="60" customFormat="1" ht="12" hidden="1" customHeight="1">
      <c r="C270" s="98"/>
    </row>
    <row r="271" spans="1:53" s="60" customFormat="1" ht="12" hidden="1" customHeight="1">
      <c r="C271" s="98"/>
    </row>
    <row r="272" spans="1:53" s="60" customFormat="1" ht="12" hidden="1" customHeight="1">
      <c r="C272" s="98"/>
    </row>
    <row r="273" spans="1:53" s="61" customFormat="1" ht="4.5" hidden="1"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row>
    <row r="274" spans="1:53" s="61" customFormat="1" ht="4.5" hidden="1"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row>
    <row r="275" spans="1:53" s="61" customFormat="1" ht="12.75" hidden="1" customHeight="1">
      <c r="A275" s="60"/>
      <c r="B275" s="98" t="s">
        <v>136</v>
      </c>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row>
    <row r="276" spans="1:53" s="61" customFormat="1" ht="12" hidden="1" customHeight="1">
      <c r="A276" s="60"/>
      <c r="B276" s="60"/>
      <c r="C276" s="98" t="s">
        <v>96</v>
      </c>
      <c r="D276" s="60"/>
      <c r="E276" s="60"/>
      <c r="F276" s="60"/>
      <c r="G276" s="60"/>
      <c r="H276" s="60"/>
      <c r="I276" s="60"/>
      <c r="J276" s="60"/>
      <c r="K276" s="60"/>
      <c r="L276" s="99"/>
      <c r="M276" s="60" t="s">
        <v>211</v>
      </c>
      <c r="N276" s="60"/>
      <c r="O276" s="99"/>
      <c r="P276" s="60" t="s">
        <v>214</v>
      </c>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row>
    <row r="277" spans="1:53" s="61" customFormat="1" ht="12" hidden="1" customHeight="1">
      <c r="A277" s="60"/>
      <c r="B277" s="60"/>
      <c r="C277" s="98" t="s">
        <v>97</v>
      </c>
      <c r="D277" s="60"/>
      <c r="E277" s="60"/>
      <c r="F277" s="60"/>
      <c r="G277" s="60"/>
      <c r="H277" s="60"/>
      <c r="I277" s="60"/>
      <c r="J277" s="60"/>
      <c r="K277" s="60"/>
      <c r="L277" s="99"/>
      <c r="M277" s="60" t="s">
        <v>211</v>
      </c>
      <c r="N277" s="60"/>
      <c r="O277" s="99"/>
      <c r="P277" s="60" t="s">
        <v>214</v>
      </c>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row>
    <row r="278" spans="1:53" s="61" customFormat="1" ht="12" hidden="1" customHeight="1">
      <c r="A278" s="60"/>
      <c r="B278" s="60"/>
      <c r="C278" s="98" t="s">
        <v>98</v>
      </c>
      <c r="D278" s="60"/>
      <c r="E278" s="60"/>
      <c r="F278" s="60"/>
      <c r="G278" s="60"/>
      <c r="H278" s="60"/>
      <c r="I278" s="60"/>
      <c r="J278" s="60"/>
      <c r="K278" s="60"/>
      <c r="L278" s="99"/>
      <c r="M278" s="60" t="s">
        <v>6</v>
      </c>
      <c r="N278" s="60"/>
      <c r="O278" s="60"/>
      <c r="P278" s="60"/>
      <c r="Q278" s="99"/>
      <c r="R278" s="60" t="s">
        <v>7</v>
      </c>
      <c r="S278" s="60"/>
      <c r="T278" s="60"/>
      <c r="U278" s="60"/>
      <c r="V278" s="60"/>
      <c r="W278" s="60"/>
      <c r="X278" s="100" t="s">
        <v>212</v>
      </c>
      <c r="Y278" s="229"/>
      <c r="Z278" s="229"/>
      <c r="AA278" s="101" t="s">
        <v>196</v>
      </c>
      <c r="AB278" s="229"/>
      <c r="AC278" s="229"/>
      <c r="AD278" s="60" t="s">
        <v>213</v>
      </c>
      <c r="AE278" s="60"/>
      <c r="AF278" s="60"/>
      <c r="AG278" s="60"/>
      <c r="AH278" s="60"/>
      <c r="AI278" s="60"/>
      <c r="AJ278" s="60"/>
      <c r="AK278" s="60"/>
      <c r="AL278" s="99"/>
      <c r="AM278" s="60" t="s">
        <v>95</v>
      </c>
      <c r="AN278" s="60"/>
      <c r="AO278" s="60"/>
      <c r="AP278" s="60"/>
      <c r="AQ278" s="60"/>
      <c r="AR278" s="60"/>
      <c r="AS278" s="60"/>
      <c r="AT278" s="60"/>
      <c r="AU278" s="60"/>
      <c r="AV278" s="60"/>
      <c r="AW278" s="60"/>
      <c r="AX278" s="60"/>
      <c r="AY278" s="60"/>
      <c r="AZ278" s="60"/>
      <c r="BA278" s="60"/>
    </row>
    <row r="279" spans="1:53" s="61" customFormat="1" ht="12" hidden="1" customHeight="1">
      <c r="A279" s="29"/>
      <c r="B279" s="29"/>
      <c r="C279" s="66"/>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60"/>
      <c r="AW279" s="60"/>
      <c r="AX279" s="60"/>
      <c r="AY279" s="60"/>
      <c r="AZ279" s="60"/>
      <c r="BA279" s="60"/>
    </row>
    <row r="280" spans="1:53" s="61" customFormat="1" ht="12" hidden="1" customHeight="1">
      <c r="A280" s="29"/>
      <c r="B280" s="29"/>
      <c r="C280" s="66"/>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60"/>
      <c r="AW280" s="60"/>
      <c r="AX280" s="60"/>
      <c r="AY280" s="60"/>
      <c r="AZ280" s="60"/>
      <c r="BA280" s="60"/>
    </row>
    <row r="281" spans="1:53" s="61" customFormat="1" ht="12" hidden="1" customHeight="1">
      <c r="A281" s="29"/>
      <c r="B281" s="29"/>
      <c r="C281" s="66"/>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60"/>
      <c r="AW281" s="60"/>
      <c r="AX281" s="60"/>
      <c r="AY281" s="60"/>
      <c r="AZ281" s="60"/>
      <c r="BA281" s="60"/>
    </row>
    <row r="282" spans="1:53" s="61" customFormat="1" ht="4.5" hidden="1"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60"/>
      <c r="AW282" s="60"/>
      <c r="AX282" s="60"/>
      <c r="AY282" s="60"/>
      <c r="AZ282" s="60"/>
      <c r="BA282" s="60"/>
    </row>
    <row r="283" spans="1:53" s="61" customFormat="1" ht="4.5" hidden="1"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60"/>
      <c r="AW283" s="60"/>
      <c r="AX283" s="60"/>
      <c r="AY283" s="60"/>
      <c r="AZ283" s="60"/>
      <c r="BA283" s="60"/>
    </row>
    <row r="284" spans="1:53" s="61" customFormat="1" ht="12" hidden="1"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60"/>
      <c r="AW284" s="60"/>
      <c r="AX284" s="60"/>
      <c r="AY284" s="60"/>
      <c r="AZ284" s="60"/>
      <c r="BA284" s="60"/>
    </row>
    <row r="285" spans="1:53" s="61" customFormat="1" ht="12" hidden="1" customHeight="1">
      <c r="A285" s="29"/>
      <c r="B285" s="66"/>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60"/>
      <c r="AW285" s="60"/>
      <c r="AX285" s="60"/>
      <c r="AY285" s="60"/>
      <c r="AZ285" s="60"/>
      <c r="BA285" s="60"/>
    </row>
    <row r="286" spans="1:53" s="61" customFormat="1" ht="12" hidden="1" customHeight="1">
      <c r="A286" s="29"/>
      <c r="B286" s="66"/>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60"/>
      <c r="AW286" s="60"/>
      <c r="AX286" s="60"/>
      <c r="AY286" s="60"/>
      <c r="AZ286" s="60"/>
      <c r="BA286" s="60"/>
    </row>
    <row r="287" spans="1:53" s="61" customFormat="1" ht="12" hidden="1" customHeight="1">
      <c r="A287" s="29"/>
      <c r="B287" s="66"/>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60"/>
      <c r="AW287" s="60"/>
      <c r="AX287" s="60"/>
      <c r="AY287" s="60"/>
      <c r="AZ287" s="60"/>
      <c r="BA287" s="60"/>
    </row>
    <row r="288" spans="1:53" s="61" customFormat="1" ht="12" hidden="1" customHeight="1">
      <c r="A288" s="29"/>
      <c r="B288" s="66"/>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60"/>
      <c r="AW288" s="60"/>
      <c r="AX288" s="60"/>
      <c r="AY288" s="60"/>
      <c r="AZ288" s="60"/>
      <c r="BA288" s="60"/>
    </row>
    <row r="289" spans="1:53" s="61" customFormat="1" ht="12.75" customHeight="1">
      <c r="A289" s="29"/>
      <c r="B289" s="66" t="s">
        <v>130</v>
      </c>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60"/>
      <c r="AW289" s="60"/>
      <c r="AX289" s="60"/>
      <c r="AY289" s="60"/>
      <c r="AZ289" s="60"/>
      <c r="BA289" s="60"/>
    </row>
    <row r="290" spans="1:53" s="61" customFormat="1" ht="12.75" customHeight="1">
      <c r="A290" s="29"/>
      <c r="B290" s="66" t="s">
        <v>157</v>
      </c>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60"/>
      <c r="AW290" s="60"/>
      <c r="AX290" s="60"/>
      <c r="AY290" s="60"/>
      <c r="AZ290" s="60"/>
      <c r="BA290" s="60"/>
    </row>
    <row r="291" spans="1:53" s="61" customFormat="1" ht="12.75" customHeight="1">
      <c r="A291" s="29"/>
      <c r="B291" s="29"/>
      <c r="C291" s="66" t="s">
        <v>223</v>
      </c>
      <c r="D291" s="29"/>
      <c r="E291" s="29"/>
      <c r="F291" s="29"/>
      <c r="G291" s="29"/>
      <c r="H291" s="29"/>
      <c r="I291" s="29"/>
      <c r="J291" s="143" t="s">
        <v>11</v>
      </c>
      <c r="K291" s="233" t="str">
        <f>IF(報告書!N344="","",IF(報告書!K291="","",報告書!K291))</f>
        <v/>
      </c>
      <c r="L291" s="233"/>
      <c r="M291" s="29" t="s">
        <v>3</v>
      </c>
      <c r="N291" s="29"/>
      <c r="O291" s="29"/>
      <c r="P291" s="29"/>
      <c r="Q291" s="29"/>
      <c r="R291" s="29"/>
      <c r="S291" s="29"/>
      <c r="T291" s="29"/>
      <c r="U291" s="29"/>
      <c r="V291" s="29"/>
      <c r="W291" s="84" t="s">
        <v>113</v>
      </c>
      <c r="X291" s="233" t="str">
        <f>IF(報告書!N344="","",IF(報告書!X291="","",報告書!X291))</f>
        <v/>
      </c>
      <c r="Y291" s="233"/>
      <c r="Z291" s="233"/>
      <c r="AA291" s="233"/>
      <c r="AB291" s="233"/>
      <c r="AC291" s="233"/>
      <c r="AD291" s="238" t="s">
        <v>311</v>
      </c>
      <c r="AE291" s="239"/>
      <c r="AF291" s="239"/>
      <c r="AG291" s="239"/>
      <c r="AH291" s="233" t="str">
        <f>IF(報告書!N344="","",IF(報告書!AH291="","",報告書!AH291))</f>
        <v/>
      </c>
      <c r="AI291" s="233"/>
      <c r="AJ291" s="233"/>
      <c r="AK291" s="233"/>
      <c r="AL291" s="233"/>
      <c r="AM291" s="233"/>
      <c r="AN291" s="233"/>
      <c r="AO291" s="29" t="s">
        <v>208</v>
      </c>
      <c r="AP291" s="29"/>
      <c r="AQ291" s="29"/>
      <c r="AR291" s="29"/>
      <c r="AS291" s="29"/>
      <c r="AT291" s="29"/>
      <c r="AU291" s="29"/>
      <c r="AV291" s="60"/>
      <c r="AW291" s="60"/>
      <c r="AX291" s="60"/>
      <c r="AY291" s="60"/>
      <c r="AZ291" s="60"/>
      <c r="BA291" s="60"/>
    </row>
    <row r="292" spans="1:53" s="61" customFormat="1" ht="12.75" customHeight="1">
      <c r="A292" s="29"/>
      <c r="B292" s="29"/>
      <c r="C292" s="66"/>
      <c r="D292" s="29"/>
      <c r="E292" s="29"/>
      <c r="F292" s="29"/>
      <c r="G292" s="29"/>
      <c r="H292" s="29"/>
      <c r="I292" s="29"/>
      <c r="J292" s="29" t="s">
        <v>224</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143" t="s">
        <v>207</v>
      </c>
      <c r="AH292" s="233" t="str">
        <f>IF(報告書!N344="","",IF(報告書!AH292="","",報告書!AH292))</f>
        <v/>
      </c>
      <c r="AI292" s="233"/>
      <c r="AJ292" s="233"/>
      <c r="AK292" s="233"/>
      <c r="AL292" s="233"/>
      <c r="AM292" s="233"/>
      <c r="AN292" s="233"/>
      <c r="AO292" s="29" t="s">
        <v>208</v>
      </c>
      <c r="AP292" s="29"/>
      <c r="AQ292" s="29"/>
      <c r="AR292" s="29"/>
      <c r="AS292" s="29"/>
      <c r="AT292" s="29"/>
      <c r="AU292" s="29"/>
      <c r="AV292" s="60"/>
      <c r="AW292" s="60"/>
      <c r="AX292" s="60"/>
      <c r="AY292" s="60"/>
      <c r="AZ292" s="60"/>
      <c r="BA292" s="60"/>
    </row>
    <row r="293" spans="1:53" s="61" customFormat="1" ht="12.75" hidden="1" customHeight="1">
      <c r="A293" s="29"/>
      <c r="B293" s="29"/>
      <c r="C293" s="66"/>
      <c r="D293" s="29"/>
      <c r="E293" s="29"/>
      <c r="F293" s="29"/>
      <c r="G293" s="29"/>
      <c r="H293" s="29"/>
      <c r="I293" s="29"/>
      <c r="J293" s="29" t="s">
        <v>5</v>
      </c>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143" t="s">
        <v>207</v>
      </c>
      <c r="AH293" s="233" t="e">
        <f>IF(報告書_照明_要是正の指摘あり="","",IF(報告書!AH293="","",報告書!AH293))</f>
        <v>#NAME?</v>
      </c>
      <c r="AI293" s="233"/>
      <c r="AJ293" s="233"/>
      <c r="AK293" s="233"/>
      <c r="AL293" s="233"/>
      <c r="AM293" s="233"/>
      <c r="AN293" s="233"/>
      <c r="AO293" s="29" t="s">
        <v>208</v>
      </c>
      <c r="AP293" s="29"/>
      <c r="AQ293" s="29"/>
      <c r="AR293" s="29"/>
      <c r="AS293" s="29"/>
      <c r="AT293" s="29"/>
      <c r="AU293" s="29"/>
      <c r="AV293" s="60"/>
      <c r="AW293" s="60"/>
      <c r="AX293" s="60"/>
      <c r="AY293" s="60"/>
      <c r="AZ293" s="60"/>
      <c r="BA293" s="60"/>
    </row>
    <row r="294" spans="1:53" s="61" customFormat="1" ht="12.75" customHeight="1">
      <c r="A294" s="29"/>
      <c r="B294" s="29"/>
      <c r="C294" s="66" t="s">
        <v>59</v>
      </c>
      <c r="D294" s="29"/>
      <c r="E294" s="29"/>
      <c r="F294" s="29"/>
      <c r="G294" s="29"/>
      <c r="H294" s="29"/>
      <c r="I294" s="29"/>
      <c r="J294" s="29"/>
      <c r="K294" s="29"/>
      <c r="L294" s="29"/>
      <c r="M294" s="29"/>
      <c r="N294" s="227" t="str">
        <f>IF(報告書!N344="","",IF(報告書!N294="","",報告書!N294))</f>
        <v/>
      </c>
      <c r="O294" s="227" t="e">
        <f>IF(#REF!="","",#REF!)</f>
        <v>#REF!</v>
      </c>
      <c r="P294" s="227" t="e">
        <f>IF(#REF!="","",#REF!)</f>
        <v>#REF!</v>
      </c>
      <c r="Q294" s="227" t="e">
        <f>IF(#REF!="","",#REF!)</f>
        <v>#REF!</v>
      </c>
      <c r="R294" s="227" t="e">
        <f>IF(#REF!="","",#REF!)</f>
        <v>#REF!</v>
      </c>
      <c r="S294" s="227" t="e">
        <f>IF(#REF!="","",#REF!)</f>
        <v>#REF!</v>
      </c>
      <c r="T294" s="227" t="e">
        <f>IF(#REF!="","",#REF!)</f>
        <v>#REF!</v>
      </c>
      <c r="U294" s="227" t="e">
        <f>IF(#REF!="","",#REF!)</f>
        <v>#REF!</v>
      </c>
      <c r="V294" s="227" t="e">
        <f>IF(#REF!="","",#REF!)</f>
        <v>#REF!</v>
      </c>
      <c r="W294" s="227" t="e">
        <f>IF(#REF!="","",#REF!)</f>
        <v>#REF!</v>
      </c>
      <c r="X294" s="227" t="e">
        <f>IF(#REF!="","",#REF!)</f>
        <v>#REF!</v>
      </c>
      <c r="Y294" s="227" t="e">
        <f>IF(#REF!="","",#REF!)</f>
        <v>#REF!</v>
      </c>
      <c r="Z294" s="227" t="e">
        <f>IF(#REF!="","",#REF!)</f>
        <v>#REF!</v>
      </c>
      <c r="AA294" s="227" t="e">
        <f>IF(#REF!="","",#REF!)</f>
        <v>#REF!</v>
      </c>
      <c r="AB294" s="227" t="e">
        <f>IF(#REF!="","",#REF!)</f>
        <v>#REF!</v>
      </c>
      <c r="AC294" s="227" t="e">
        <f>IF(#REF!="","",#REF!)</f>
        <v>#REF!</v>
      </c>
      <c r="AD294" s="227" t="e">
        <f>IF(#REF!="","",#REF!)</f>
        <v>#REF!</v>
      </c>
      <c r="AE294" s="227" t="e">
        <f>IF(#REF!="","",#REF!)</f>
        <v>#REF!</v>
      </c>
      <c r="AF294" s="227" t="e">
        <f>IF(#REF!="","",#REF!)</f>
        <v>#REF!</v>
      </c>
      <c r="AG294" s="227" t="e">
        <f>IF(#REF!="","",#REF!)</f>
        <v>#REF!</v>
      </c>
      <c r="AH294" s="227" t="e">
        <f>IF(#REF!="","",#REF!)</f>
        <v>#REF!</v>
      </c>
      <c r="AI294" s="227" t="e">
        <f>IF(#REF!="","",#REF!)</f>
        <v>#REF!</v>
      </c>
      <c r="AJ294" s="227" t="e">
        <f>IF(#REF!="","",#REF!)</f>
        <v>#REF!</v>
      </c>
      <c r="AK294" s="227" t="e">
        <f>IF(#REF!="","",#REF!)</f>
        <v>#REF!</v>
      </c>
      <c r="AL294" s="227" t="e">
        <f>IF(#REF!="","",#REF!)</f>
        <v>#REF!</v>
      </c>
      <c r="AM294" s="227" t="e">
        <f>IF(#REF!="","",#REF!)</f>
        <v>#REF!</v>
      </c>
      <c r="AN294" s="227" t="e">
        <f>IF(#REF!="","",#REF!)</f>
        <v>#REF!</v>
      </c>
      <c r="AO294" s="227" t="e">
        <f>IF(#REF!="","",#REF!)</f>
        <v>#REF!</v>
      </c>
      <c r="AP294" s="227" t="e">
        <f>IF(#REF!="","",#REF!)</f>
        <v>#REF!</v>
      </c>
      <c r="AQ294" s="227" t="e">
        <f>IF(#REF!="","",#REF!)</f>
        <v>#REF!</v>
      </c>
      <c r="AR294" s="227" t="e">
        <f>IF(#REF!="","",#REF!)</f>
        <v>#REF!</v>
      </c>
      <c r="AS294" s="227" t="e">
        <f>IF(#REF!="","",#REF!)</f>
        <v>#REF!</v>
      </c>
      <c r="AT294" s="227" t="e">
        <f>IF(#REF!="","",#REF!)</f>
        <v>#REF!</v>
      </c>
      <c r="AU294" s="29"/>
      <c r="AV294" s="60"/>
      <c r="AW294" s="60"/>
      <c r="AX294" s="60"/>
      <c r="AY294" s="60"/>
      <c r="AZ294" s="60"/>
      <c r="BA294" s="60"/>
    </row>
    <row r="295" spans="1:53" s="61" customFormat="1" ht="12.75" customHeight="1">
      <c r="A295" s="29"/>
      <c r="B295" s="29"/>
      <c r="C295" s="66" t="s">
        <v>60</v>
      </c>
      <c r="D295" s="29"/>
      <c r="E295" s="29"/>
      <c r="F295" s="29"/>
      <c r="G295" s="29"/>
      <c r="H295" s="29"/>
      <c r="I295" s="29"/>
      <c r="J295" s="29"/>
      <c r="K295" s="29"/>
      <c r="L295" s="29"/>
      <c r="M295" s="29"/>
      <c r="N295" s="227" t="str">
        <f>IF(報告書!N344="","",IF(報告書!N295="","",報告書!N295))</f>
        <v/>
      </c>
      <c r="O295" s="227" t="e">
        <f>IF(#REF!="","",#REF!)</f>
        <v>#REF!</v>
      </c>
      <c r="P295" s="227" t="e">
        <f>IF(#REF!="","",#REF!)</f>
        <v>#REF!</v>
      </c>
      <c r="Q295" s="227" t="e">
        <f>IF(#REF!="","",#REF!)</f>
        <v>#REF!</v>
      </c>
      <c r="R295" s="227" t="e">
        <f>IF(#REF!="","",#REF!)</f>
        <v>#REF!</v>
      </c>
      <c r="S295" s="227" t="e">
        <f>IF(#REF!="","",#REF!)</f>
        <v>#REF!</v>
      </c>
      <c r="T295" s="227" t="e">
        <f>IF(#REF!="","",#REF!)</f>
        <v>#REF!</v>
      </c>
      <c r="U295" s="227" t="e">
        <f>IF(#REF!="","",#REF!)</f>
        <v>#REF!</v>
      </c>
      <c r="V295" s="227" t="e">
        <f>IF(#REF!="","",#REF!)</f>
        <v>#REF!</v>
      </c>
      <c r="W295" s="227" t="e">
        <f>IF(#REF!="","",#REF!)</f>
        <v>#REF!</v>
      </c>
      <c r="X295" s="227" t="e">
        <f>IF(#REF!="","",#REF!)</f>
        <v>#REF!</v>
      </c>
      <c r="Y295" s="227" t="e">
        <f>IF(#REF!="","",#REF!)</f>
        <v>#REF!</v>
      </c>
      <c r="Z295" s="227" t="e">
        <f>IF(#REF!="","",#REF!)</f>
        <v>#REF!</v>
      </c>
      <c r="AA295" s="227" t="e">
        <f>IF(#REF!="","",#REF!)</f>
        <v>#REF!</v>
      </c>
      <c r="AB295" s="227" t="e">
        <f>IF(#REF!="","",#REF!)</f>
        <v>#REF!</v>
      </c>
      <c r="AC295" s="227" t="e">
        <f>IF(#REF!="","",#REF!)</f>
        <v>#REF!</v>
      </c>
      <c r="AD295" s="227" t="e">
        <f>IF(#REF!="","",#REF!)</f>
        <v>#REF!</v>
      </c>
      <c r="AE295" s="227" t="e">
        <f>IF(#REF!="","",#REF!)</f>
        <v>#REF!</v>
      </c>
      <c r="AF295" s="227" t="e">
        <f>IF(#REF!="","",#REF!)</f>
        <v>#REF!</v>
      </c>
      <c r="AG295" s="227" t="e">
        <f>IF(#REF!="","",#REF!)</f>
        <v>#REF!</v>
      </c>
      <c r="AH295" s="227" t="e">
        <f>IF(#REF!="","",#REF!)</f>
        <v>#REF!</v>
      </c>
      <c r="AI295" s="227" t="e">
        <f>IF(#REF!="","",#REF!)</f>
        <v>#REF!</v>
      </c>
      <c r="AJ295" s="227" t="e">
        <f>IF(#REF!="","",#REF!)</f>
        <v>#REF!</v>
      </c>
      <c r="AK295" s="227" t="e">
        <f>IF(#REF!="","",#REF!)</f>
        <v>#REF!</v>
      </c>
      <c r="AL295" s="227" t="e">
        <f>IF(#REF!="","",#REF!)</f>
        <v>#REF!</v>
      </c>
      <c r="AM295" s="227" t="e">
        <f>IF(#REF!="","",#REF!)</f>
        <v>#REF!</v>
      </c>
      <c r="AN295" s="227" t="e">
        <f>IF(#REF!="","",#REF!)</f>
        <v>#REF!</v>
      </c>
      <c r="AO295" s="227" t="e">
        <f>IF(#REF!="","",#REF!)</f>
        <v>#REF!</v>
      </c>
      <c r="AP295" s="227" t="e">
        <f>IF(#REF!="","",#REF!)</f>
        <v>#REF!</v>
      </c>
      <c r="AQ295" s="227" t="e">
        <f>IF(#REF!="","",#REF!)</f>
        <v>#REF!</v>
      </c>
      <c r="AR295" s="227" t="e">
        <f>IF(#REF!="","",#REF!)</f>
        <v>#REF!</v>
      </c>
      <c r="AS295" s="227" t="e">
        <f>IF(#REF!="","",#REF!)</f>
        <v>#REF!</v>
      </c>
      <c r="AT295" s="227" t="e">
        <f>IF(#REF!="","",#REF!)</f>
        <v>#REF!</v>
      </c>
      <c r="AU295" s="29"/>
      <c r="AV295" s="60"/>
      <c r="AW295" s="60"/>
      <c r="AX295" s="60"/>
      <c r="AY295" s="60"/>
      <c r="AZ295" s="60"/>
      <c r="BA295" s="60"/>
    </row>
    <row r="296" spans="1:53" s="61" customFormat="1" ht="12.75" customHeight="1">
      <c r="A296" s="29"/>
      <c r="B296" s="29"/>
      <c r="C296" s="66" t="s">
        <v>61</v>
      </c>
      <c r="D296" s="29"/>
      <c r="E296" s="29"/>
      <c r="F296" s="29"/>
      <c r="G296" s="29"/>
      <c r="H296" s="29"/>
      <c r="I296" s="29"/>
      <c r="J296" s="29"/>
      <c r="K296" s="29"/>
      <c r="L296" s="29"/>
      <c r="M296" s="29"/>
      <c r="N296" s="227" t="str">
        <f>IF(報告書!N344="","",IF(報告書!N296="","",報告書!N296))</f>
        <v/>
      </c>
      <c r="O296" s="227" t="e">
        <f>IF(#REF!="","",#REF!)</f>
        <v>#REF!</v>
      </c>
      <c r="P296" s="227" t="e">
        <f>IF(#REF!="","",#REF!)</f>
        <v>#REF!</v>
      </c>
      <c r="Q296" s="227" t="e">
        <f>IF(#REF!="","",#REF!)</f>
        <v>#REF!</v>
      </c>
      <c r="R296" s="227" t="e">
        <f>IF(#REF!="","",#REF!)</f>
        <v>#REF!</v>
      </c>
      <c r="S296" s="227" t="e">
        <f>IF(#REF!="","",#REF!)</f>
        <v>#REF!</v>
      </c>
      <c r="T296" s="227" t="e">
        <f>IF(#REF!="","",#REF!)</f>
        <v>#REF!</v>
      </c>
      <c r="U296" s="227" t="e">
        <f>IF(#REF!="","",#REF!)</f>
        <v>#REF!</v>
      </c>
      <c r="V296" s="227" t="e">
        <f>IF(#REF!="","",#REF!)</f>
        <v>#REF!</v>
      </c>
      <c r="W296" s="227" t="e">
        <f>IF(#REF!="","",#REF!)</f>
        <v>#REF!</v>
      </c>
      <c r="X296" s="227" t="e">
        <f>IF(#REF!="","",#REF!)</f>
        <v>#REF!</v>
      </c>
      <c r="Y296" s="227" t="e">
        <f>IF(#REF!="","",#REF!)</f>
        <v>#REF!</v>
      </c>
      <c r="Z296" s="227" t="e">
        <f>IF(#REF!="","",#REF!)</f>
        <v>#REF!</v>
      </c>
      <c r="AA296" s="227" t="e">
        <f>IF(#REF!="","",#REF!)</f>
        <v>#REF!</v>
      </c>
      <c r="AB296" s="227" t="e">
        <f>IF(#REF!="","",#REF!)</f>
        <v>#REF!</v>
      </c>
      <c r="AC296" s="227" t="e">
        <f>IF(#REF!="","",#REF!)</f>
        <v>#REF!</v>
      </c>
      <c r="AD296" s="227" t="e">
        <f>IF(#REF!="","",#REF!)</f>
        <v>#REF!</v>
      </c>
      <c r="AE296" s="227" t="e">
        <f>IF(#REF!="","",#REF!)</f>
        <v>#REF!</v>
      </c>
      <c r="AF296" s="227" t="e">
        <f>IF(#REF!="","",#REF!)</f>
        <v>#REF!</v>
      </c>
      <c r="AG296" s="227" t="e">
        <f>IF(#REF!="","",#REF!)</f>
        <v>#REF!</v>
      </c>
      <c r="AH296" s="227" t="e">
        <f>IF(#REF!="","",#REF!)</f>
        <v>#REF!</v>
      </c>
      <c r="AI296" s="227" t="e">
        <f>IF(#REF!="","",#REF!)</f>
        <v>#REF!</v>
      </c>
      <c r="AJ296" s="227" t="e">
        <f>IF(#REF!="","",#REF!)</f>
        <v>#REF!</v>
      </c>
      <c r="AK296" s="227" t="e">
        <f>IF(#REF!="","",#REF!)</f>
        <v>#REF!</v>
      </c>
      <c r="AL296" s="227" t="e">
        <f>IF(#REF!="","",#REF!)</f>
        <v>#REF!</v>
      </c>
      <c r="AM296" s="227" t="e">
        <f>IF(#REF!="","",#REF!)</f>
        <v>#REF!</v>
      </c>
      <c r="AN296" s="227" t="e">
        <f>IF(#REF!="","",#REF!)</f>
        <v>#REF!</v>
      </c>
      <c r="AO296" s="227" t="e">
        <f>IF(#REF!="","",#REF!)</f>
        <v>#REF!</v>
      </c>
      <c r="AP296" s="227" t="e">
        <f>IF(#REF!="","",#REF!)</f>
        <v>#REF!</v>
      </c>
      <c r="AQ296" s="227" t="e">
        <f>IF(#REF!="","",#REF!)</f>
        <v>#REF!</v>
      </c>
      <c r="AR296" s="227" t="e">
        <f>IF(#REF!="","",#REF!)</f>
        <v>#REF!</v>
      </c>
      <c r="AS296" s="227" t="e">
        <f>IF(#REF!="","",#REF!)</f>
        <v>#REF!</v>
      </c>
      <c r="AT296" s="227" t="e">
        <f>IF(#REF!="","",#REF!)</f>
        <v>#REF!</v>
      </c>
      <c r="AU296" s="29"/>
      <c r="AV296" s="60"/>
      <c r="AW296" s="60"/>
      <c r="AX296" s="60"/>
      <c r="AY296" s="60"/>
      <c r="AZ296" s="60"/>
      <c r="BA296" s="60"/>
    </row>
    <row r="297" spans="1:53" s="61" customFormat="1" ht="12.75" customHeight="1">
      <c r="A297" s="29"/>
      <c r="B297" s="29"/>
      <c r="C297" s="66"/>
      <c r="D297" s="29"/>
      <c r="E297" s="29"/>
      <c r="F297" s="29"/>
      <c r="G297" s="29"/>
      <c r="H297" s="29"/>
      <c r="I297" s="29"/>
      <c r="J297" s="143" t="s">
        <v>11</v>
      </c>
      <c r="K297" s="233" t="str">
        <f>IF(報告書!N344="","",IF(報告書!K297="","",報告書!K297))</f>
        <v/>
      </c>
      <c r="L297" s="233"/>
      <c r="M297" s="29" t="s">
        <v>12</v>
      </c>
      <c r="N297" s="29"/>
      <c r="O297" s="29"/>
      <c r="P297" s="29"/>
      <c r="Q297" s="29"/>
      <c r="R297" s="29"/>
      <c r="S297" s="29"/>
      <c r="T297" s="29"/>
      <c r="U297" s="29"/>
      <c r="V297" s="143"/>
      <c r="W297" s="84" t="s">
        <v>113</v>
      </c>
      <c r="X297" s="233" t="str">
        <f>IF(報告書!N344="","",IF(報告書!X297="","",報告書!X297))</f>
        <v/>
      </c>
      <c r="Y297" s="233"/>
      <c r="Z297" s="233"/>
      <c r="AA297" s="233"/>
      <c r="AB297" s="238" t="s">
        <v>312</v>
      </c>
      <c r="AC297" s="239"/>
      <c r="AD297" s="239"/>
      <c r="AE297" s="239"/>
      <c r="AF297" s="239"/>
      <c r="AG297" s="239"/>
      <c r="AH297" s="233" t="str">
        <f>IF(報告書!N344="","",IF(報告書!AH297="","",報告書!AH297))</f>
        <v/>
      </c>
      <c r="AI297" s="233"/>
      <c r="AJ297" s="233"/>
      <c r="AK297" s="233"/>
      <c r="AL297" s="233"/>
      <c r="AM297" s="233"/>
      <c r="AN297" s="233"/>
      <c r="AO297" s="29" t="s">
        <v>208</v>
      </c>
      <c r="AP297" s="29"/>
      <c r="AQ297" s="29"/>
      <c r="AR297" s="29"/>
      <c r="AS297" s="29"/>
      <c r="AT297" s="29"/>
      <c r="AU297" s="29"/>
      <c r="AV297" s="60"/>
      <c r="AW297" s="60"/>
      <c r="AX297" s="60"/>
      <c r="AY297" s="60"/>
      <c r="AZ297" s="60"/>
      <c r="BA297" s="60"/>
    </row>
    <row r="298" spans="1:53" s="61" customFormat="1" ht="12.75" customHeight="1">
      <c r="A298" s="29"/>
      <c r="B298" s="29"/>
      <c r="C298" s="66" t="s">
        <v>62</v>
      </c>
      <c r="D298" s="29"/>
      <c r="E298" s="29"/>
      <c r="F298" s="29"/>
      <c r="G298" s="29"/>
      <c r="H298" s="29"/>
      <c r="I298" s="29"/>
      <c r="J298" s="29"/>
      <c r="K298" s="29"/>
      <c r="L298" s="29"/>
      <c r="M298" s="29"/>
      <c r="N298" s="236" t="str">
        <f>IF(報告書!N344="","",IF(報告書!N298="","",報告書!N298))</f>
        <v/>
      </c>
      <c r="O298" s="236" t="e">
        <f>IF(#REF!="","",#REF!)</f>
        <v>#REF!</v>
      </c>
      <c r="P298" s="236" t="e">
        <f>IF(#REF!="","",#REF!)</f>
        <v>#REF!</v>
      </c>
      <c r="Q298" s="236" t="e">
        <f>IF(#REF!="","",#REF!)</f>
        <v>#REF!</v>
      </c>
      <c r="R298" s="236" t="e">
        <f>IF(#REF!="","",#REF!)</f>
        <v>#REF!</v>
      </c>
      <c r="S298" s="236" t="e">
        <f>IF(#REF!="","",#REF!)</f>
        <v>#REF!</v>
      </c>
      <c r="T298" s="236" t="e">
        <f>IF(#REF!="","",#REF!)</f>
        <v>#REF!</v>
      </c>
      <c r="U298" s="236" t="e">
        <f>IF(#REF!="","",#REF!)</f>
        <v>#REF!</v>
      </c>
      <c r="V298" s="236" t="e">
        <f>IF(#REF!="","",#REF!)</f>
        <v>#REF!</v>
      </c>
      <c r="W298" s="67"/>
      <c r="X298" s="67"/>
      <c r="Y298" s="67"/>
      <c r="Z298" s="67"/>
      <c r="AA298" s="67"/>
      <c r="AB298" s="67"/>
      <c r="AC298" s="67"/>
      <c r="AD298" s="67"/>
      <c r="AE298" s="67"/>
      <c r="AF298" s="67"/>
      <c r="AG298" s="67"/>
      <c r="AH298" s="67"/>
      <c r="AI298" s="67"/>
      <c r="AJ298" s="67"/>
      <c r="AK298" s="67"/>
      <c r="AL298" s="67"/>
      <c r="AM298" s="67"/>
      <c r="AN298" s="67"/>
      <c r="AO298" s="67"/>
      <c r="AP298" s="30"/>
      <c r="AQ298" s="29"/>
      <c r="AR298" s="29"/>
      <c r="AS298" s="29"/>
      <c r="AT298" s="29"/>
      <c r="AU298" s="29"/>
      <c r="AV298" s="60"/>
      <c r="AW298" s="60"/>
      <c r="AX298" s="60"/>
      <c r="AY298" s="60"/>
      <c r="AZ298" s="60"/>
      <c r="BA298" s="60"/>
    </row>
    <row r="299" spans="1:53" s="61" customFormat="1" ht="12.75" customHeight="1">
      <c r="A299" s="29"/>
      <c r="B299" s="29"/>
      <c r="C299" s="66" t="s">
        <v>63</v>
      </c>
      <c r="D299" s="29"/>
      <c r="E299" s="29"/>
      <c r="F299" s="29"/>
      <c r="G299" s="29"/>
      <c r="H299" s="29"/>
      <c r="I299" s="29"/>
      <c r="J299" s="29"/>
      <c r="K299" s="29"/>
      <c r="L299" s="29"/>
      <c r="M299" s="29"/>
      <c r="N299" s="227" t="str">
        <f>IF(報告書!N344="","",IF(報告書!N299="","",報告書!N299))</f>
        <v/>
      </c>
      <c r="O299" s="227" t="e">
        <f>IF(#REF!="","",#REF!)</f>
        <v>#REF!</v>
      </c>
      <c r="P299" s="227" t="e">
        <f>IF(#REF!="","",#REF!)</f>
        <v>#REF!</v>
      </c>
      <c r="Q299" s="227" t="e">
        <f>IF(#REF!="","",#REF!)</f>
        <v>#REF!</v>
      </c>
      <c r="R299" s="227" t="e">
        <f>IF(#REF!="","",#REF!)</f>
        <v>#REF!</v>
      </c>
      <c r="S299" s="227" t="e">
        <f>IF(#REF!="","",#REF!)</f>
        <v>#REF!</v>
      </c>
      <c r="T299" s="227" t="e">
        <f>IF(#REF!="","",#REF!)</f>
        <v>#REF!</v>
      </c>
      <c r="U299" s="227" t="e">
        <f>IF(#REF!="","",#REF!)</f>
        <v>#REF!</v>
      </c>
      <c r="V299" s="227" t="e">
        <f>IF(#REF!="","",#REF!)</f>
        <v>#REF!</v>
      </c>
      <c r="W299" s="227" t="e">
        <f>IF(#REF!="","",#REF!)</f>
        <v>#REF!</v>
      </c>
      <c r="X299" s="227" t="e">
        <f>IF(#REF!="","",#REF!)</f>
        <v>#REF!</v>
      </c>
      <c r="Y299" s="227" t="e">
        <f>IF(#REF!="","",#REF!)</f>
        <v>#REF!</v>
      </c>
      <c r="Z299" s="227" t="e">
        <f>IF(#REF!="","",#REF!)</f>
        <v>#REF!</v>
      </c>
      <c r="AA299" s="227" t="e">
        <f>IF(#REF!="","",#REF!)</f>
        <v>#REF!</v>
      </c>
      <c r="AB299" s="227" t="e">
        <f>IF(#REF!="","",#REF!)</f>
        <v>#REF!</v>
      </c>
      <c r="AC299" s="227" t="e">
        <f>IF(#REF!="","",#REF!)</f>
        <v>#REF!</v>
      </c>
      <c r="AD299" s="227" t="e">
        <f>IF(#REF!="","",#REF!)</f>
        <v>#REF!</v>
      </c>
      <c r="AE299" s="227" t="e">
        <f>IF(#REF!="","",#REF!)</f>
        <v>#REF!</v>
      </c>
      <c r="AF299" s="227" t="e">
        <f>IF(#REF!="","",#REF!)</f>
        <v>#REF!</v>
      </c>
      <c r="AG299" s="227" t="e">
        <f>IF(#REF!="","",#REF!)</f>
        <v>#REF!</v>
      </c>
      <c r="AH299" s="227" t="e">
        <f>IF(#REF!="","",#REF!)</f>
        <v>#REF!</v>
      </c>
      <c r="AI299" s="227" t="e">
        <f>IF(#REF!="","",#REF!)</f>
        <v>#REF!</v>
      </c>
      <c r="AJ299" s="227" t="e">
        <f>IF(#REF!="","",#REF!)</f>
        <v>#REF!</v>
      </c>
      <c r="AK299" s="227" t="e">
        <f>IF(#REF!="","",#REF!)</f>
        <v>#REF!</v>
      </c>
      <c r="AL299" s="227" t="e">
        <f>IF(#REF!="","",#REF!)</f>
        <v>#REF!</v>
      </c>
      <c r="AM299" s="227" t="e">
        <f>IF(#REF!="","",#REF!)</f>
        <v>#REF!</v>
      </c>
      <c r="AN299" s="227" t="e">
        <f>IF(#REF!="","",#REF!)</f>
        <v>#REF!</v>
      </c>
      <c r="AO299" s="227" t="e">
        <f>IF(#REF!="","",#REF!)</f>
        <v>#REF!</v>
      </c>
      <c r="AP299" s="227" t="e">
        <f>IF(#REF!="","",#REF!)</f>
        <v>#REF!</v>
      </c>
      <c r="AQ299" s="227" t="e">
        <f>IF(#REF!="","",#REF!)</f>
        <v>#REF!</v>
      </c>
      <c r="AR299" s="227" t="e">
        <f>IF(#REF!="","",#REF!)</f>
        <v>#REF!</v>
      </c>
      <c r="AS299" s="227" t="e">
        <f>IF(#REF!="","",#REF!)</f>
        <v>#REF!</v>
      </c>
      <c r="AT299" s="227" t="e">
        <f>IF(#REF!="","",#REF!)</f>
        <v>#REF!</v>
      </c>
      <c r="AU299" s="29"/>
      <c r="AV299" s="60"/>
      <c r="AW299" s="60"/>
      <c r="AX299" s="60"/>
      <c r="AY299" s="60"/>
      <c r="AZ299" s="60"/>
      <c r="BA299" s="60"/>
    </row>
    <row r="300" spans="1:53" s="61" customFormat="1" ht="12.75" customHeight="1">
      <c r="A300" s="29"/>
      <c r="B300" s="29"/>
      <c r="C300" s="66" t="s">
        <v>64</v>
      </c>
      <c r="D300" s="29"/>
      <c r="E300" s="29"/>
      <c r="F300" s="29"/>
      <c r="G300" s="29"/>
      <c r="H300" s="29"/>
      <c r="I300" s="29"/>
      <c r="J300" s="29"/>
      <c r="K300" s="29"/>
      <c r="L300" s="29"/>
      <c r="M300" s="29"/>
      <c r="N300" s="237" t="str">
        <f>IF(報告書!N344="","",IF(報告書!N300="","",報告書!N300))</f>
        <v/>
      </c>
      <c r="O300" s="237" t="e">
        <f>IF(#REF!="","",#REF!)</f>
        <v>#REF!</v>
      </c>
      <c r="P300" s="237" t="e">
        <f>IF(#REF!="","",#REF!)</f>
        <v>#REF!</v>
      </c>
      <c r="Q300" s="237" t="e">
        <f>IF(#REF!="","",#REF!)</f>
        <v>#REF!</v>
      </c>
      <c r="R300" s="237" t="e">
        <f>IF(#REF!="","",#REF!)</f>
        <v>#REF!</v>
      </c>
      <c r="S300" s="237" t="e">
        <f>IF(#REF!="","",#REF!)</f>
        <v>#REF!</v>
      </c>
      <c r="T300" s="237" t="e">
        <f>IF(#REF!="","",#REF!)</f>
        <v>#REF!</v>
      </c>
      <c r="U300" s="237" t="e">
        <f>IF(#REF!="","",#REF!)</f>
        <v>#REF!</v>
      </c>
      <c r="V300" s="237" t="e">
        <f>IF(#REF!="","",#REF!)</f>
        <v>#REF!</v>
      </c>
      <c r="W300" s="237" t="e">
        <f>IF(#REF!="","",#REF!)</f>
        <v>#REF!</v>
      </c>
      <c r="X300" s="237" t="e">
        <f>IF(#REF!="","",#REF!)</f>
        <v>#REF!</v>
      </c>
      <c r="Y300" s="237" t="e">
        <f>IF(#REF!="","",#REF!)</f>
        <v>#REF!</v>
      </c>
      <c r="Z300" s="237" t="e">
        <f>IF(#REF!="","",#REF!)</f>
        <v>#REF!</v>
      </c>
      <c r="AA300" s="237" t="e">
        <f>IF(#REF!="","",#REF!)</f>
        <v>#REF!</v>
      </c>
      <c r="AB300" s="237" t="e">
        <f>IF(#REF!="","",#REF!)</f>
        <v>#REF!</v>
      </c>
      <c r="AC300" s="237" t="e">
        <f>IF(#REF!="","",#REF!)</f>
        <v>#REF!</v>
      </c>
      <c r="AD300" s="237" t="e">
        <f>IF(#REF!="","",#REF!)</f>
        <v>#REF!</v>
      </c>
      <c r="AE300" s="85"/>
      <c r="AF300" s="85"/>
      <c r="AG300" s="85"/>
      <c r="AH300" s="85"/>
      <c r="AI300" s="85"/>
      <c r="AJ300" s="85"/>
      <c r="AK300" s="85"/>
      <c r="AL300" s="85"/>
      <c r="AM300" s="85"/>
      <c r="AN300" s="85"/>
      <c r="AO300" s="85"/>
      <c r="AP300" s="86"/>
      <c r="AQ300" s="29"/>
      <c r="AR300" s="29"/>
      <c r="AS300" s="29"/>
      <c r="AT300" s="29"/>
      <c r="AU300" s="29"/>
      <c r="AV300" s="60"/>
      <c r="AW300" s="60"/>
      <c r="AX300" s="60"/>
      <c r="AY300" s="60"/>
      <c r="AZ300" s="60"/>
      <c r="BA300" s="60"/>
    </row>
    <row r="301" spans="1:53" s="61" customFormat="1" ht="12.75" customHeight="1">
      <c r="A301" s="29"/>
      <c r="B301" s="66" t="s">
        <v>158</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60"/>
      <c r="AW301" s="60"/>
      <c r="AX301" s="60"/>
      <c r="AY301" s="60"/>
      <c r="AZ301" s="60"/>
      <c r="BA301" s="60"/>
    </row>
    <row r="302" spans="1:53" s="61" customFormat="1" ht="12.75" customHeight="1">
      <c r="A302" s="29"/>
      <c r="B302" s="29"/>
      <c r="C302" s="66" t="s">
        <v>223</v>
      </c>
      <c r="D302" s="29"/>
      <c r="E302" s="29"/>
      <c r="F302" s="29"/>
      <c r="G302" s="29"/>
      <c r="H302" s="29"/>
      <c r="I302" s="29"/>
      <c r="J302" s="143" t="s">
        <v>11</v>
      </c>
      <c r="K302" s="233" t="str">
        <f>IF(報告書!N344="","",IF(報告書!K302="","",報告書!K302))</f>
        <v/>
      </c>
      <c r="L302" s="233"/>
      <c r="M302" s="29" t="s">
        <v>3</v>
      </c>
      <c r="N302" s="29"/>
      <c r="O302" s="29"/>
      <c r="P302" s="29"/>
      <c r="Q302" s="29"/>
      <c r="R302" s="29"/>
      <c r="S302" s="29"/>
      <c r="T302" s="29"/>
      <c r="U302" s="29"/>
      <c r="V302" s="143"/>
      <c r="W302" s="84" t="s">
        <v>113</v>
      </c>
      <c r="X302" s="233" t="str">
        <f>IF(報告書!N344="","",IF(報告書!X302="","",報告書!X302))</f>
        <v/>
      </c>
      <c r="Y302" s="233"/>
      <c r="Z302" s="233"/>
      <c r="AA302" s="233"/>
      <c r="AB302" s="233"/>
      <c r="AC302" s="233"/>
      <c r="AD302" s="238" t="s">
        <v>311</v>
      </c>
      <c r="AE302" s="239"/>
      <c r="AF302" s="239"/>
      <c r="AG302" s="239"/>
      <c r="AH302" s="233" t="str">
        <f>IF(報告書!N344="","",IF(報告書!AH302="","",報告書!AH302))</f>
        <v/>
      </c>
      <c r="AI302" s="233"/>
      <c r="AJ302" s="233"/>
      <c r="AK302" s="233"/>
      <c r="AL302" s="233"/>
      <c r="AM302" s="233"/>
      <c r="AN302" s="233"/>
      <c r="AO302" s="29" t="s">
        <v>208</v>
      </c>
      <c r="AP302" s="29"/>
      <c r="AQ302" s="29"/>
      <c r="AR302" s="29"/>
      <c r="AS302" s="29"/>
      <c r="AT302" s="29"/>
      <c r="AU302" s="29"/>
      <c r="AV302" s="60"/>
      <c r="AW302" s="60"/>
      <c r="AX302" s="60"/>
      <c r="AY302" s="60"/>
      <c r="AZ302" s="60"/>
      <c r="BA302" s="60"/>
    </row>
    <row r="303" spans="1:53" s="61" customFormat="1" ht="12.75" customHeight="1">
      <c r="A303" s="29"/>
      <c r="B303" s="29"/>
      <c r="C303" s="66"/>
      <c r="D303" s="29"/>
      <c r="E303" s="29"/>
      <c r="F303" s="29"/>
      <c r="G303" s="29"/>
      <c r="H303" s="29"/>
      <c r="I303" s="29"/>
      <c r="J303" s="29" t="s">
        <v>224</v>
      </c>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143" t="s">
        <v>207</v>
      </c>
      <c r="AH303" s="233" t="str">
        <f>IF(報告書!N344="","",IF(報告書!AH303="","",報告書!AH303))</f>
        <v/>
      </c>
      <c r="AI303" s="233"/>
      <c r="AJ303" s="233"/>
      <c r="AK303" s="233"/>
      <c r="AL303" s="233"/>
      <c r="AM303" s="233"/>
      <c r="AN303" s="233"/>
      <c r="AO303" s="29" t="s">
        <v>208</v>
      </c>
      <c r="AP303" s="29"/>
      <c r="AQ303" s="29"/>
      <c r="AR303" s="29"/>
      <c r="AS303" s="29"/>
      <c r="AT303" s="29"/>
      <c r="AU303" s="29"/>
      <c r="AV303" s="60"/>
      <c r="AW303" s="60"/>
      <c r="AX303" s="60"/>
      <c r="AY303" s="60"/>
      <c r="AZ303" s="60"/>
      <c r="BA303" s="60"/>
    </row>
    <row r="304" spans="1:53" s="61" customFormat="1" ht="12.75" hidden="1" customHeight="1">
      <c r="A304" s="29"/>
      <c r="B304" s="29"/>
      <c r="C304" s="66"/>
      <c r="D304" s="29"/>
      <c r="E304" s="29"/>
      <c r="F304" s="29"/>
      <c r="G304" s="29"/>
      <c r="H304" s="29"/>
      <c r="I304" s="29"/>
      <c r="J304" s="29" t="s">
        <v>5</v>
      </c>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143" t="s">
        <v>207</v>
      </c>
      <c r="AH304" s="233" t="e">
        <f>IF(報告書_照明_要是正の指摘あり="","",IF(報告書!#REF!="","",報告書!#REF!))</f>
        <v>#NAME?</v>
      </c>
      <c r="AI304" s="233"/>
      <c r="AJ304" s="233"/>
      <c r="AK304" s="233"/>
      <c r="AL304" s="233"/>
      <c r="AM304" s="233"/>
      <c r="AN304" s="233"/>
      <c r="AO304" s="29" t="s">
        <v>208</v>
      </c>
      <c r="AP304" s="29"/>
      <c r="AQ304" s="29"/>
      <c r="AR304" s="29"/>
      <c r="AS304" s="29"/>
      <c r="AT304" s="29"/>
      <c r="AU304" s="29"/>
      <c r="AV304" s="60"/>
      <c r="AW304" s="60"/>
      <c r="AX304" s="60"/>
      <c r="AY304" s="60"/>
      <c r="AZ304" s="60"/>
      <c r="BA304" s="60"/>
    </row>
    <row r="305" spans="1:53" s="61" customFormat="1" ht="12.75" customHeight="1">
      <c r="A305" s="29"/>
      <c r="B305" s="29"/>
      <c r="C305" s="66" t="s">
        <v>59</v>
      </c>
      <c r="D305" s="29"/>
      <c r="E305" s="29"/>
      <c r="F305" s="29"/>
      <c r="G305" s="29"/>
      <c r="H305" s="29"/>
      <c r="I305" s="29"/>
      <c r="J305" s="29"/>
      <c r="K305" s="29"/>
      <c r="L305" s="29"/>
      <c r="M305" s="29"/>
      <c r="N305" s="227" t="str">
        <f>IF(報告書!N344="","",IF(報告書!N305="","",報告書!N305))</f>
        <v/>
      </c>
      <c r="O305" s="227" t="e">
        <f>IF(#REF!="","",#REF!)</f>
        <v>#REF!</v>
      </c>
      <c r="P305" s="227" t="e">
        <f>IF(#REF!="","",#REF!)</f>
        <v>#REF!</v>
      </c>
      <c r="Q305" s="227" t="e">
        <f>IF(#REF!="","",#REF!)</f>
        <v>#REF!</v>
      </c>
      <c r="R305" s="227" t="e">
        <f>IF(#REF!="","",#REF!)</f>
        <v>#REF!</v>
      </c>
      <c r="S305" s="227" t="e">
        <f>IF(#REF!="","",#REF!)</f>
        <v>#REF!</v>
      </c>
      <c r="T305" s="227" t="e">
        <f>IF(#REF!="","",#REF!)</f>
        <v>#REF!</v>
      </c>
      <c r="U305" s="227" t="e">
        <f>IF(#REF!="","",#REF!)</f>
        <v>#REF!</v>
      </c>
      <c r="V305" s="227" t="e">
        <f>IF(#REF!="","",#REF!)</f>
        <v>#REF!</v>
      </c>
      <c r="W305" s="227" t="e">
        <f>IF(#REF!="","",#REF!)</f>
        <v>#REF!</v>
      </c>
      <c r="X305" s="227" t="e">
        <f>IF(#REF!="","",#REF!)</f>
        <v>#REF!</v>
      </c>
      <c r="Y305" s="227" t="e">
        <f>IF(#REF!="","",#REF!)</f>
        <v>#REF!</v>
      </c>
      <c r="Z305" s="227" t="e">
        <f>IF(#REF!="","",#REF!)</f>
        <v>#REF!</v>
      </c>
      <c r="AA305" s="227" t="e">
        <f>IF(#REF!="","",#REF!)</f>
        <v>#REF!</v>
      </c>
      <c r="AB305" s="227" t="e">
        <f>IF(#REF!="","",#REF!)</f>
        <v>#REF!</v>
      </c>
      <c r="AC305" s="227" t="e">
        <f>IF(#REF!="","",#REF!)</f>
        <v>#REF!</v>
      </c>
      <c r="AD305" s="227" t="e">
        <f>IF(#REF!="","",#REF!)</f>
        <v>#REF!</v>
      </c>
      <c r="AE305" s="227" t="e">
        <f>IF(#REF!="","",#REF!)</f>
        <v>#REF!</v>
      </c>
      <c r="AF305" s="227" t="e">
        <f>IF(#REF!="","",#REF!)</f>
        <v>#REF!</v>
      </c>
      <c r="AG305" s="227" t="e">
        <f>IF(#REF!="","",#REF!)</f>
        <v>#REF!</v>
      </c>
      <c r="AH305" s="227" t="e">
        <f>IF(#REF!="","",#REF!)</f>
        <v>#REF!</v>
      </c>
      <c r="AI305" s="227" t="e">
        <f>IF(#REF!="","",#REF!)</f>
        <v>#REF!</v>
      </c>
      <c r="AJ305" s="227" t="e">
        <f>IF(#REF!="","",#REF!)</f>
        <v>#REF!</v>
      </c>
      <c r="AK305" s="227" t="e">
        <f>IF(#REF!="","",#REF!)</f>
        <v>#REF!</v>
      </c>
      <c r="AL305" s="227" t="e">
        <f>IF(#REF!="","",#REF!)</f>
        <v>#REF!</v>
      </c>
      <c r="AM305" s="227" t="e">
        <f>IF(#REF!="","",#REF!)</f>
        <v>#REF!</v>
      </c>
      <c r="AN305" s="227" t="e">
        <f>IF(#REF!="","",#REF!)</f>
        <v>#REF!</v>
      </c>
      <c r="AO305" s="227" t="e">
        <f>IF(#REF!="","",#REF!)</f>
        <v>#REF!</v>
      </c>
      <c r="AP305" s="227" t="e">
        <f>IF(#REF!="","",#REF!)</f>
        <v>#REF!</v>
      </c>
      <c r="AQ305" s="227" t="e">
        <f>IF(#REF!="","",#REF!)</f>
        <v>#REF!</v>
      </c>
      <c r="AR305" s="227" t="e">
        <f>IF(#REF!="","",#REF!)</f>
        <v>#REF!</v>
      </c>
      <c r="AS305" s="227" t="e">
        <f>IF(#REF!="","",#REF!)</f>
        <v>#REF!</v>
      </c>
      <c r="AT305" s="227" t="e">
        <f>IF(#REF!="","",#REF!)</f>
        <v>#REF!</v>
      </c>
      <c r="AU305" s="29"/>
      <c r="AV305" s="60"/>
      <c r="AW305" s="60"/>
      <c r="AX305" s="60"/>
      <c r="AY305" s="60"/>
      <c r="AZ305" s="60"/>
      <c r="BA305" s="60"/>
    </row>
    <row r="306" spans="1:53" s="61" customFormat="1" ht="12.75" customHeight="1">
      <c r="A306" s="29"/>
      <c r="B306" s="29"/>
      <c r="C306" s="66" t="s">
        <v>60</v>
      </c>
      <c r="D306" s="29"/>
      <c r="E306" s="29"/>
      <c r="F306" s="29"/>
      <c r="G306" s="29"/>
      <c r="H306" s="29"/>
      <c r="I306" s="29"/>
      <c r="J306" s="29"/>
      <c r="K306" s="29"/>
      <c r="L306" s="29"/>
      <c r="M306" s="29"/>
      <c r="N306" s="227" t="str">
        <f>IF(報告書!N344="","",IF(報告書!N306="","",報告書!N306))</f>
        <v/>
      </c>
      <c r="O306" s="227" t="e">
        <f>IF(#REF!="","",#REF!)</f>
        <v>#REF!</v>
      </c>
      <c r="P306" s="227" t="e">
        <f>IF(#REF!="","",#REF!)</f>
        <v>#REF!</v>
      </c>
      <c r="Q306" s="227" t="e">
        <f>IF(#REF!="","",#REF!)</f>
        <v>#REF!</v>
      </c>
      <c r="R306" s="227" t="e">
        <f>IF(#REF!="","",#REF!)</f>
        <v>#REF!</v>
      </c>
      <c r="S306" s="227" t="e">
        <f>IF(#REF!="","",#REF!)</f>
        <v>#REF!</v>
      </c>
      <c r="T306" s="227" t="e">
        <f>IF(#REF!="","",#REF!)</f>
        <v>#REF!</v>
      </c>
      <c r="U306" s="227" t="e">
        <f>IF(#REF!="","",#REF!)</f>
        <v>#REF!</v>
      </c>
      <c r="V306" s="227" t="e">
        <f>IF(#REF!="","",#REF!)</f>
        <v>#REF!</v>
      </c>
      <c r="W306" s="227" t="e">
        <f>IF(#REF!="","",#REF!)</f>
        <v>#REF!</v>
      </c>
      <c r="X306" s="227" t="e">
        <f>IF(#REF!="","",#REF!)</f>
        <v>#REF!</v>
      </c>
      <c r="Y306" s="227" t="e">
        <f>IF(#REF!="","",#REF!)</f>
        <v>#REF!</v>
      </c>
      <c r="Z306" s="227" t="e">
        <f>IF(#REF!="","",#REF!)</f>
        <v>#REF!</v>
      </c>
      <c r="AA306" s="227" t="e">
        <f>IF(#REF!="","",#REF!)</f>
        <v>#REF!</v>
      </c>
      <c r="AB306" s="227" t="e">
        <f>IF(#REF!="","",#REF!)</f>
        <v>#REF!</v>
      </c>
      <c r="AC306" s="227" t="e">
        <f>IF(#REF!="","",#REF!)</f>
        <v>#REF!</v>
      </c>
      <c r="AD306" s="227" t="e">
        <f>IF(#REF!="","",#REF!)</f>
        <v>#REF!</v>
      </c>
      <c r="AE306" s="227" t="e">
        <f>IF(#REF!="","",#REF!)</f>
        <v>#REF!</v>
      </c>
      <c r="AF306" s="227" t="e">
        <f>IF(#REF!="","",#REF!)</f>
        <v>#REF!</v>
      </c>
      <c r="AG306" s="227" t="e">
        <f>IF(#REF!="","",#REF!)</f>
        <v>#REF!</v>
      </c>
      <c r="AH306" s="227" t="e">
        <f>IF(#REF!="","",#REF!)</f>
        <v>#REF!</v>
      </c>
      <c r="AI306" s="227" t="e">
        <f>IF(#REF!="","",#REF!)</f>
        <v>#REF!</v>
      </c>
      <c r="AJ306" s="227" t="e">
        <f>IF(#REF!="","",#REF!)</f>
        <v>#REF!</v>
      </c>
      <c r="AK306" s="227" t="e">
        <f>IF(#REF!="","",#REF!)</f>
        <v>#REF!</v>
      </c>
      <c r="AL306" s="227" t="e">
        <f>IF(#REF!="","",#REF!)</f>
        <v>#REF!</v>
      </c>
      <c r="AM306" s="227" t="e">
        <f>IF(#REF!="","",#REF!)</f>
        <v>#REF!</v>
      </c>
      <c r="AN306" s="227" t="e">
        <f>IF(#REF!="","",#REF!)</f>
        <v>#REF!</v>
      </c>
      <c r="AO306" s="227" t="e">
        <f>IF(#REF!="","",#REF!)</f>
        <v>#REF!</v>
      </c>
      <c r="AP306" s="227" t="e">
        <f>IF(#REF!="","",#REF!)</f>
        <v>#REF!</v>
      </c>
      <c r="AQ306" s="227" t="e">
        <f>IF(#REF!="","",#REF!)</f>
        <v>#REF!</v>
      </c>
      <c r="AR306" s="227" t="e">
        <f>IF(#REF!="","",#REF!)</f>
        <v>#REF!</v>
      </c>
      <c r="AS306" s="227" t="e">
        <f>IF(#REF!="","",#REF!)</f>
        <v>#REF!</v>
      </c>
      <c r="AT306" s="227" t="e">
        <f>IF(#REF!="","",#REF!)</f>
        <v>#REF!</v>
      </c>
      <c r="AU306" s="29"/>
      <c r="AV306" s="60"/>
      <c r="AW306" s="60"/>
      <c r="AX306" s="60"/>
      <c r="AY306" s="60"/>
      <c r="AZ306" s="60"/>
      <c r="BA306" s="60"/>
    </row>
    <row r="307" spans="1:53" s="61" customFormat="1" ht="12.75" customHeight="1">
      <c r="A307" s="29"/>
      <c r="B307" s="29"/>
      <c r="C307" s="66" t="s">
        <v>61</v>
      </c>
      <c r="D307" s="29"/>
      <c r="E307" s="29"/>
      <c r="F307" s="29"/>
      <c r="G307" s="29"/>
      <c r="H307" s="29"/>
      <c r="I307" s="29"/>
      <c r="J307" s="29"/>
      <c r="K307" s="29"/>
      <c r="L307" s="29"/>
      <c r="M307" s="29"/>
      <c r="N307" s="227" t="str">
        <f>IF(報告書!N344="","",IF(報告書!N307="","",報告書!N307))</f>
        <v/>
      </c>
      <c r="O307" s="227" t="e">
        <f>IF(#REF!="","",#REF!)</f>
        <v>#REF!</v>
      </c>
      <c r="P307" s="227" t="e">
        <f>IF(#REF!="","",#REF!)</f>
        <v>#REF!</v>
      </c>
      <c r="Q307" s="227" t="e">
        <f>IF(#REF!="","",#REF!)</f>
        <v>#REF!</v>
      </c>
      <c r="R307" s="227" t="e">
        <f>IF(#REF!="","",#REF!)</f>
        <v>#REF!</v>
      </c>
      <c r="S307" s="227" t="e">
        <f>IF(#REF!="","",#REF!)</f>
        <v>#REF!</v>
      </c>
      <c r="T307" s="227" t="e">
        <f>IF(#REF!="","",#REF!)</f>
        <v>#REF!</v>
      </c>
      <c r="U307" s="227" t="e">
        <f>IF(#REF!="","",#REF!)</f>
        <v>#REF!</v>
      </c>
      <c r="V307" s="227" t="e">
        <f>IF(#REF!="","",#REF!)</f>
        <v>#REF!</v>
      </c>
      <c r="W307" s="227" t="e">
        <f>IF(#REF!="","",#REF!)</f>
        <v>#REF!</v>
      </c>
      <c r="X307" s="227" t="e">
        <f>IF(#REF!="","",#REF!)</f>
        <v>#REF!</v>
      </c>
      <c r="Y307" s="227" t="e">
        <f>IF(#REF!="","",#REF!)</f>
        <v>#REF!</v>
      </c>
      <c r="Z307" s="227" t="e">
        <f>IF(#REF!="","",#REF!)</f>
        <v>#REF!</v>
      </c>
      <c r="AA307" s="227" t="e">
        <f>IF(#REF!="","",#REF!)</f>
        <v>#REF!</v>
      </c>
      <c r="AB307" s="227" t="e">
        <f>IF(#REF!="","",#REF!)</f>
        <v>#REF!</v>
      </c>
      <c r="AC307" s="227" t="e">
        <f>IF(#REF!="","",#REF!)</f>
        <v>#REF!</v>
      </c>
      <c r="AD307" s="227" t="e">
        <f>IF(#REF!="","",#REF!)</f>
        <v>#REF!</v>
      </c>
      <c r="AE307" s="227" t="e">
        <f>IF(#REF!="","",#REF!)</f>
        <v>#REF!</v>
      </c>
      <c r="AF307" s="227" t="e">
        <f>IF(#REF!="","",#REF!)</f>
        <v>#REF!</v>
      </c>
      <c r="AG307" s="227" t="e">
        <f>IF(#REF!="","",#REF!)</f>
        <v>#REF!</v>
      </c>
      <c r="AH307" s="227" t="e">
        <f>IF(#REF!="","",#REF!)</f>
        <v>#REF!</v>
      </c>
      <c r="AI307" s="227" t="e">
        <f>IF(#REF!="","",#REF!)</f>
        <v>#REF!</v>
      </c>
      <c r="AJ307" s="227" t="e">
        <f>IF(#REF!="","",#REF!)</f>
        <v>#REF!</v>
      </c>
      <c r="AK307" s="227" t="e">
        <f>IF(#REF!="","",#REF!)</f>
        <v>#REF!</v>
      </c>
      <c r="AL307" s="227" t="e">
        <f>IF(#REF!="","",#REF!)</f>
        <v>#REF!</v>
      </c>
      <c r="AM307" s="227" t="e">
        <f>IF(#REF!="","",#REF!)</f>
        <v>#REF!</v>
      </c>
      <c r="AN307" s="227" t="e">
        <f>IF(#REF!="","",#REF!)</f>
        <v>#REF!</v>
      </c>
      <c r="AO307" s="227" t="e">
        <f>IF(#REF!="","",#REF!)</f>
        <v>#REF!</v>
      </c>
      <c r="AP307" s="227" t="e">
        <f>IF(#REF!="","",#REF!)</f>
        <v>#REF!</v>
      </c>
      <c r="AQ307" s="227" t="e">
        <f>IF(#REF!="","",#REF!)</f>
        <v>#REF!</v>
      </c>
      <c r="AR307" s="227" t="e">
        <f>IF(#REF!="","",#REF!)</f>
        <v>#REF!</v>
      </c>
      <c r="AS307" s="227" t="e">
        <f>IF(#REF!="","",#REF!)</f>
        <v>#REF!</v>
      </c>
      <c r="AT307" s="227" t="e">
        <f>IF(#REF!="","",#REF!)</f>
        <v>#REF!</v>
      </c>
      <c r="AU307" s="29"/>
      <c r="AV307" s="60"/>
      <c r="AW307" s="60"/>
      <c r="AX307" s="60"/>
      <c r="AY307" s="60"/>
      <c r="AZ307" s="60"/>
      <c r="BA307" s="60"/>
    </row>
    <row r="308" spans="1:53" s="61" customFormat="1" ht="12.75" customHeight="1">
      <c r="A308" s="29"/>
      <c r="B308" s="29"/>
      <c r="C308" s="66"/>
      <c r="D308" s="29"/>
      <c r="E308" s="29"/>
      <c r="F308" s="29"/>
      <c r="G308" s="29"/>
      <c r="H308" s="29"/>
      <c r="I308" s="29"/>
      <c r="J308" s="143" t="s">
        <v>11</v>
      </c>
      <c r="K308" s="233" t="str">
        <f>IF(報告書!N344="","",IF(報告書!K308="","",報告書!K308))</f>
        <v/>
      </c>
      <c r="L308" s="233"/>
      <c r="M308" s="29" t="s">
        <v>12</v>
      </c>
      <c r="N308" s="29"/>
      <c r="O308" s="29"/>
      <c r="P308" s="29"/>
      <c r="Q308" s="29"/>
      <c r="R308" s="29"/>
      <c r="S308" s="29"/>
      <c r="T308" s="29"/>
      <c r="U308" s="29"/>
      <c r="V308" s="143"/>
      <c r="W308" s="84" t="s">
        <v>113</v>
      </c>
      <c r="X308" s="233" t="str">
        <f>IF(報告書!N344="","",IF(報告書!X308="","",報告書!X308))</f>
        <v/>
      </c>
      <c r="Y308" s="233"/>
      <c r="Z308" s="233"/>
      <c r="AA308" s="233"/>
      <c r="AB308" s="238" t="s">
        <v>312</v>
      </c>
      <c r="AC308" s="239"/>
      <c r="AD308" s="239"/>
      <c r="AE308" s="239"/>
      <c r="AF308" s="239"/>
      <c r="AG308" s="239"/>
      <c r="AH308" s="233" t="str">
        <f>IF(報告書!N344="","",IF(報告書!AH308="","",報告書!AH308))</f>
        <v/>
      </c>
      <c r="AI308" s="233"/>
      <c r="AJ308" s="233"/>
      <c r="AK308" s="233"/>
      <c r="AL308" s="233"/>
      <c r="AM308" s="233"/>
      <c r="AN308" s="233"/>
      <c r="AO308" s="29" t="s">
        <v>208</v>
      </c>
      <c r="AP308" s="29"/>
      <c r="AQ308" s="29"/>
      <c r="AR308" s="29"/>
      <c r="AS308" s="29"/>
      <c r="AT308" s="29"/>
      <c r="AU308" s="29"/>
      <c r="AV308" s="60"/>
      <c r="AW308" s="60"/>
      <c r="AX308" s="60"/>
      <c r="AY308" s="60"/>
      <c r="AZ308" s="60"/>
      <c r="BA308" s="60"/>
    </row>
    <row r="309" spans="1:53" s="61" customFormat="1" ht="12.75" customHeight="1">
      <c r="A309" s="29"/>
      <c r="B309" s="29"/>
      <c r="C309" s="66" t="s">
        <v>62</v>
      </c>
      <c r="D309" s="29"/>
      <c r="E309" s="29"/>
      <c r="F309" s="29"/>
      <c r="G309" s="29"/>
      <c r="H309" s="29"/>
      <c r="I309" s="29"/>
      <c r="J309" s="29"/>
      <c r="K309" s="29"/>
      <c r="L309" s="29"/>
      <c r="M309" s="29"/>
      <c r="N309" s="236" t="str">
        <f>IF(報告書!N344="","",IF(報告書!N309="","",報告書!N309))</f>
        <v/>
      </c>
      <c r="O309" s="236" t="e">
        <f>IF(#REF!="","",#REF!)</f>
        <v>#REF!</v>
      </c>
      <c r="P309" s="236" t="e">
        <f>IF(#REF!="","",#REF!)</f>
        <v>#REF!</v>
      </c>
      <c r="Q309" s="236" t="e">
        <f>IF(#REF!="","",#REF!)</f>
        <v>#REF!</v>
      </c>
      <c r="R309" s="236" t="e">
        <f>IF(#REF!="","",#REF!)</f>
        <v>#REF!</v>
      </c>
      <c r="S309" s="236" t="e">
        <f>IF(#REF!="","",#REF!)</f>
        <v>#REF!</v>
      </c>
      <c r="T309" s="236" t="e">
        <f>IF(#REF!="","",#REF!)</f>
        <v>#REF!</v>
      </c>
      <c r="U309" s="236" t="e">
        <f>IF(#REF!="","",#REF!)</f>
        <v>#REF!</v>
      </c>
      <c r="V309" s="236" t="e">
        <f>IF(#REF!="","",#REF!)</f>
        <v>#REF!</v>
      </c>
      <c r="W309" s="67"/>
      <c r="X309" s="67"/>
      <c r="Y309" s="67"/>
      <c r="Z309" s="67"/>
      <c r="AA309" s="67"/>
      <c r="AB309" s="67"/>
      <c r="AC309" s="67"/>
      <c r="AD309" s="67"/>
      <c r="AE309" s="67"/>
      <c r="AF309" s="67"/>
      <c r="AG309" s="67"/>
      <c r="AH309" s="67"/>
      <c r="AI309" s="67"/>
      <c r="AJ309" s="67"/>
      <c r="AK309" s="67"/>
      <c r="AL309" s="67"/>
      <c r="AM309" s="67"/>
      <c r="AN309" s="67"/>
      <c r="AO309" s="67"/>
      <c r="AP309" s="30"/>
      <c r="AQ309" s="29"/>
      <c r="AR309" s="29"/>
      <c r="AS309" s="29"/>
      <c r="AT309" s="29"/>
      <c r="AU309" s="29"/>
      <c r="AV309" s="60"/>
      <c r="AW309" s="60"/>
      <c r="AX309" s="60"/>
      <c r="AY309" s="60"/>
      <c r="AZ309" s="60"/>
      <c r="BA309" s="60"/>
    </row>
    <row r="310" spans="1:53" s="61" customFormat="1" ht="12.75" customHeight="1">
      <c r="A310" s="29"/>
      <c r="B310" s="29"/>
      <c r="C310" s="66" t="s">
        <v>63</v>
      </c>
      <c r="D310" s="29"/>
      <c r="E310" s="29"/>
      <c r="F310" s="29"/>
      <c r="G310" s="29"/>
      <c r="H310" s="29"/>
      <c r="I310" s="29"/>
      <c r="J310" s="29"/>
      <c r="K310" s="29"/>
      <c r="L310" s="29"/>
      <c r="M310" s="29"/>
      <c r="N310" s="227" t="str">
        <f>IF(報告書!N344="","",IF(報告書!N310="","",報告書!N310))</f>
        <v/>
      </c>
      <c r="O310" s="227" t="e">
        <f>IF(#REF!="","",#REF!)</f>
        <v>#REF!</v>
      </c>
      <c r="P310" s="227" t="e">
        <f>IF(#REF!="","",#REF!)</f>
        <v>#REF!</v>
      </c>
      <c r="Q310" s="227" t="e">
        <f>IF(#REF!="","",#REF!)</f>
        <v>#REF!</v>
      </c>
      <c r="R310" s="227" t="e">
        <f>IF(#REF!="","",#REF!)</f>
        <v>#REF!</v>
      </c>
      <c r="S310" s="227" t="e">
        <f>IF(#REF!="","",#REF!)</f>
        <v>#REF!</v>
      </c>
      <c r="T310" s="227" t="e">
        <f>IF(#REF!="","",#REF!)</f>
        <v>#REF!</v>
      </c>
      <c r="U310" s="227" t="e">
        <f>IF(#REF!="","",#REF!)</f>
        <v>#REF!</v>
      </c>
      <c r="V310" s="227" t="e">
        <f>IF(#REF!="","",#REF!)</f>
        <v>#REF!</v>
      </c>
      <c r="W310" s="227" t="e">
        <f>IF(#REF!="","",#REF!)</f>
        <v>#REF!</v>
      </c>
      <c r="X310" s="227" t="e">
        <f>IF(#REF!="","",#REF!)</f>
        <v>#REF!</v>
      </c>
      <c r="Y310" s="227" t="e">
        <f>IF(#REF!="","",#REF!)</f>
        <v>#REF!</v>
      </c>
      <c r="Z310" s="227" t="e">
        <f>IF(#REF!="","",#REF!)</f>
        <v>#REF!</v>
      </c>
      <c r="AA310" s="227" t="e">
        <f>IF(#REF!="","",#REF!)</f>
        <v>#REF!</v>
      </c>
      <c r="AB310" s="227" t="e">
        <f>IF(#REF!="","",#REF!)</f>
        <v>#REF!</v>
      </c>
      <c r="AC310" s="227" t="e">
        <f>IF(#REF!="","",#REF!)</f>
        <v>#REF!</v>
      </c>
      <c r="AD310" s="227" t="e">
        <f>IF(#REF!="","",#REF!)</f>
        <v>#REF!</v>
      </c>
      <c r="AE310" s="227" t="e">
        <f>IF(#REF!="","",#REF!)</f>
        <v>#REF!</v>
      </c>
      <c r="AF310" s="227" t="e">
        <f>IF(#REF!="","",#REF!)</f>
        <v>#REF!</v>
      </c>
      <c r="AG310" s="227" t="e">
        <f>IF(#REF!="","",#REF!)</f>
        <v>#REF!</v>
      </c>
      <c r="AH310" s="227" t="e">
        <f>IF(#REF!="","",#REF!)</f>
        <v>#REF!</v>
      </c>
      <c r="AI310" s="227" t="e">
        <f>IF(#REF!="","",#REF!)</f>
        <v>#REF!</v>
      </c>
      <c r="AJ310" s="227" t="e">
        <f>IF(#REF!="","",#REF!)</f>
        <v>#REF!</v>
      </c>
      <c r="AK310" s="227" t="e">
        <f>IF(#REF!="","",#REF!)</f>
        <v>#REF!</v>
      </c>
      <c r="AL310" s="227" t="e">
        <f>IF(#REF!="","",#REF!)</f>
        <v>#REF!</v>
      </c>
      <c r="AM310" s="227" t="e">
        <f>IF(#REF!="","",#REF!)</f>
        <v>#REF!</v>
      </c>
      <c r="AN310" s="227" t="e">
        <f>IF(#REF!="","",#REF!)</f>
        <v>#REF!</v>
      </c>
      <c r="AO310" s="227" t="e">
        <f>IF(#REF!="","",#REF!)</f>
        <v>#REF!</v>
      </c>
      <c r="AP310" s="227" t="e">
        <f>IF(#REF!="","",#REF!)</f>
        <v>#REF!</v>
      </c>
      <c r="AQ310" s="227" t="e">
        <f>IF(#REF!="","",#REF!)</f>
        <v>#REF!</v>
      </c>
      <c r="AR310" s="227" t="e">
        <f>IF(#REF!="","",#REF!)</f>
        <v>#REF!</v>
      </c>
      <c r="AS310" s="227" t="e">
        <f>IF(#REF!="","",#REF!)</f>
        <v>#REF!</v>
      </c>
      <c r="AT310" s="227" t="e">
        <f>IF(#REF!="","",#REF!)</f>
        <v>#REF!</v>
      </c>
      <c r="AU310" s="29"/>
      <c r="AV310" s="60"/>
      <c r="AW310" s="60"/>
      <c r="AX310" s="60"/>
      <c r="AY310" s="60"/>
      <c r="AZ310" s="60"/>
      <c r="BA310" s="60"/>
    </row>
    <row r="311" spans="1:53" s="61" customFormat="1" ht="12.75" customHeight="1">
      <c r="A311" s="29"/>
      <c r="B311" s="29"/>
      <c r="C311" s="66" t="s">
        <v>64</v>
      </c>
      <c r="D311" s="29"/>
      <c r="E311" s="29"/>
      <c r="F311" s="29"/>
      <c r="G311" s="29"/>
      <c r="H311" s="29"/>
      <c r="I311" s="29"/>
      <c r="J311" s="29"/>
      <c r="K311" s="29"/>
      <c r="L311" s="29"/>
      <c r="M311" s="29"/>
      <c r="N311" s="237" t="str">
        <f>IF(報告書!N344="","",IF(報告書!N311="","",報告書!N311))</f>
        <v/>
      </c>
      <c r="O311" s="237" t="e">
        <f>IF(#REF!="","",#REF!)</f>
        <v>#REF!</v>
      </c>
      <c r="P311" s="237" t="e">
        <f>IF(#REF!="","",#REF!)</f>
        <v>#REF!</v>
      </c>
      <c r="Q311" s="237" t="e">
        <f>IF(#REF!="","",#REF!)</f>
        <v>#REF!</v>
      </c>
      <c r="R311" s="237" t="e">
        <f>IF(#REF!="","",#REF!)</f>
        <v>#REF!</v>
      </c>
      <c r="S311" s="237" t="e">
        <f>IF(#REF!="","",#REF!)</f>
        <v>#REF!</v>
      </c>
      <c r="T311" s="237" t="e">
        <f>IF(#REF!="","",#REF!)</f>
        <v>#REF!</v>
      </c>
      <c r="U311" s="237" t="e">
        <f>IF(#REF!="","",#REF!)</f>
        <v>#REF!</v>
      </c>
      <c r="V311" s="237" t="e">
        <f>IF(#REF!="","",#REF!)</f>
        <v>#REF!</v>
      </c>
      <c r="W311" s="237" t="e">
        <f>IF(#REF!="","",#REF!)</f>
        <v>#REF!</v>
      </c>
      <c r="X311" s="237" t="e">
        <f>IF(#REF!="","",#REF!)</f>
        <v>#REF!</v>
      </c>
      <c r="Y311" s="237" t="e">
        <f>IF(#REF!="","",#REF!)</f>
        <v>#REF!</v>
      </c>
      <c r="Z311" s="237" t="e">
        <f>IF(#REF!="","",#REF!)</f>
        <v>#REF!</v>
      </c>
      <c r="AA311" s="237" t="e">
        <f>IF(#REF!="","",#REF!)</f>
        <v>#REF!</v>
      </c>
      <c r="AB311" s="237" t="e">
        <f>IF(#REF!="","",#REF!)</f>
        <v>#REF!</v>
      </c>
      <c r="AC311" s="237" t="e">
        <f>IF(#REF!="","",#REF!)</f>
        <v>#REF!</v>
      </c>
      <c r="AD311" s="237" t="e">
        <f>IF(#REF!="","",#REF!)</f>
        <v>#REF!</v>
      </c>
      <c r="AE311" s="85"/>
      <c r="AF311" s="85"/>
      <c r="AG311" s="85"/>
      <c r="AH311" s="85"/>
      <c r="AI311" s="85"/>
      <c r="AJ311" s="85"/>
      <c r="AK311" s="85"/>
      <c r="AL311" s="85"/>
      <c r="AM311" s="85"/>
      <c r="AN311" s="85"/>
      <c r="AO311" s="85"/>
      <c r="AP311" s="86"/>
      <c r="AQ311" s="29"/>
      <c r="AR311" s="29"/>
      <c r="AS311" s="29"/>
      <c r="AT311" s="29"/>
      <c r="AU311" s="29"/>
      <c r="AV311" s="60"/>
      <c r="AW311" s="60"/>
      <c r="AX311" s="60"/>
      <c r="AY311" s="60"/>
      <c r="AZ311" s="60"/>
      <c r="BA311" s="60"/>
    </row>
    <row r="312" spans="1:53" s="61" customFormat="1" ht="12.75" hidden="1" customHeight="1">
      <c r="A312" s="29"/>
      <c r="B312" s="88" t="s">
        <v>161</v>
      </c>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29"/>
      <c r="AV312" s="60"/>
      <c r="AW312" s="60"/>
      <c r="AX312" s="60"/>
      <c r="AY312" s="60"/>
      <c r="AZ312" s="60"/>
      <c r="BA312" s="60"/>
    </row>
    <row r="313" spans="1:53" s="61" customFormat="1" ht="12.75" hidden="1" customHeight="1">
      <c r="A313" s="29"/>
      <c r="B313" s="87"/>
      <c r="C313" s="88" t="s">
        <v>117</v>
      </c>
      <c r="D313" s="87"/>
      <c r="E313" s="87"/>
      <c r="F313" s="87"/>
      <c r="G313" s="87"/>
      <c r="H313" s="87"/>
      <c r="I313" s="87"/>
      <c r="J313" s="89" t="s">
        <v>11</v>
      </c>
      <c r="K313" s="234" t="e">
        <f>IF(報告書!#REF!="レ","",IF(報告書!#REF!="","",IF(報告書!#REF!="","",報告書!#REF!)))</f>
        <v>#REF!</v>
      </c>
      <c r="L313" s="234"/>
      <c r="M313" s="87" t="s">
        <v>3</v>
      </c>
      <c r="N313" s="87"/>
      <c r="O313" s="87"/>
      <c r="P313" s="87"/>
      <c r="Q313" s="87"/>
      <c r="R313" s="87"/>
      <c r="S313" s="87"/>
      <c r="T313" s="87"/>
      <c r="U313" s="87"/>
      <c r="V313" s="89"/>
      <c r="W313" s="90" t="s">
        <v>113</v>
      </c>
      <c r="X313" s="234" t="e">
        <f>IF(報告書!#REF!="レ","",IF(報告書!#REF!="","",IF(報告書!#REF!="","",報告書!#REF!)))</f>
        <v>#REF!</v>
      </c>
      <c r="Y313" s="234"/>
      <c r="Z313" s="234"/>
      <c r="AA313" s="234"/>
      <c r="AB313" s="234"/>
      <c r="AC313" s="234"/>
      <c r="AD313" s="87"/>
      <c r="AE313" s="87"/>
      <c r="AF313" s="87"/>
      <c r="AG313" s="89" t="s">
        <v>13</v>
      </c>
      <c r="AH313" s="234" t="e">
        <f>IF(報告書!#REF!="レ","",IF(報告書!#REF!="","",IF(報告書!#REF!="","",報告書!#REF!)))</f>
        <v>#REF!</v>
      </c>
      <c r="AI313" s="234"/>
      <c r="AJ313" s="234"/>
      <c r="AK313" s="234"/>
      <c r="AL313" s="234"/>
      <c r="AM313" s="234"/>
      <c r="AN313" s="234"/>
      <c r="AO313" s="87" t="s">
        <v>208</v>
      </c>
      <c r="AP313" s="87"/>
      <c r="AQ313" s="87"/>
      <c r="AR313" s="87"/>
      <c r="AS313" s="87"/>
      <c r="AT313" s="87"/>
      <c r="AU313" s="29"/>
      <c r="AV313" s="60"/>
      <c r="AW313" s="60"/>
      <c r="AX313" s="60"/>
      <c r="AY313" s="60"/>
      <c r="AZ313" s="60"/>
      <c r="BA313" s="60"/>
    </row>
    <row r="314" spans="1:53" s="61" customFormat="1" ht="12.75" hidden="1" customHeight="1">
      <c r="A314" s="29"/>
      <c r="B314" s="87"/>
      <c r="C314" s="88"/>
      <c r="D314" s="87"/>
      <c r="E314" s="87"/>
      <c r="F314" s="87"/>
      <c r="G314" s="87"/>
      <c r="H314" s="87"/>
      <c r="I314" s="87"/>
      <c r="J314" s="87" t="s">
        <v>4</v>
      </c>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9" t="s">
        <v>207</v>
      </c>
      <c r="AH314" s="234" t="e">
        <f>IF(報告書!#REF!="レ","",IF(報告書!#REF!="","",IF(報告書!#REF!="","",報告書!#REF!)))</f>
        <v>#REF!</v>
      </c>
      <c r="AI314" s="234"/>
      <c r="AJ314" s="234"/>
      <c r="AK314" s="234"/>
      <c r="AL314" s="234"/>
      <c r="AM314" s="234"/>
      <c r="AN314" s="234"/>
      <c r="AO314" s="87" t="s">
        <v>208</v>
      </c>
      <c r="AP314" s="87"/>
      <c r="AQ314" s="87"/>
      <c r="AR314" s="87"/>
      <c r="AS314" s="87"/>
      <c r="AT314" s="87"/>
      <c r="AU314" s="29"/>
      <c r="AV314" s="60"/>
      <c r="AW314" s="60"/>
      <c r="AX314" s="60"/>
      <c r="AY314" s="60"/>
      <c r="AZ314" s="60"/>
      <c r="BA314" s="60"/>
    </row>
    <row r="315" spans="1:53" s="61" customFormat="1" ht="12.75" hidden="1" customHeight="1">
      <c r="A315" s="29"/>
      <c r="B315" s="87"/>
      <c r="C315" s="88"/>
      <c r="D315" s="87"/>
      <c r="E315" s="87"/>
      <c r="F315" s="87"/>
      <c r="G315" s="87"/>
      <c r="H315" s="87"/>
      <c r="I315" s="87"/>
      <c r="J315" s="87" t="s">
        <v>5</v>
      </c>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9" t="s">
        <v>207</v>
      </c>
      <c r="AH315" s="234" t="e">
        <f>IF(報告書!#REF!="レ","",IF(報告書!#REF!="","",IF(報告書!#REF!="","",報告書!#REF!)))</f>
        <v>#REF!</v>
      </c>
      <c r="AI315" s="234"/>
      <c r="AJ315" s="234"/>
      <c r="AK315" s="234"/>
      <c r="AL315" s="234"/>
      <c r="AM315" s="234"/>
      <c r="AN315" s="234"/>
      <c r="AO315" s="87" t="s">
        <v>208</v>
      </c>
      <c r="AP315" s="87"/>
      <c r="AQ315" s="87"/>
      <c r="AR315" s="87"/>
      <c r="AS315" s="87"/>
      <c r="AT315" s="87"/>
      <c r="AU315" s="29"/>
      <c r="AV315" s="60"/>
      <c r="AW315" s="60"/>
      <c r="AX315" s="60"/>
      <c r="AY315" s="60"/>
      <c r="AZ315" s="60"/>
      <c r="BA315" s="60"/>
    </row>
    <row r="316" spans="1:53" s="61" customFormat="1" ht="12.75" hidden="1" customHeight="1">
      <c r="A316" s="29"/>
      <c r="B316" s="87"/>
      <c r="C316" s="88" t="s">
        <v>59</v>
      </c>
      <c r="D316" s="87"/>
      <c r="E316" s="87"/>
      <c r="F316" s="87"/>
      <c r="G316" s="87"/>
      <c r="H316" s="87"/>
      <c r="I316" s="87"/>
      <c r="J316" s="87"/>
      <c r="K316" s="87"/>
      <c r="L316" s="87"/>
      <c r="M316" s="87"/>
      <c r="N316" s="231" t="e">
        <f>IF(報告書!#REF!="レ","",IF(報告書!#REF!="","",IF(報告書!#REF!="","",報告書!#REF!)))</f>
        <v>#REF!</v>
      </c>
      <c r="O316" s="231" t="e">
        <f>IF(#REF!="","",#REF!)</f>
        <v>#REF!</v>
      </c>
      <c r="P316" s="231" t="e">
        <f>IF(#REF!="","",#REF!)</f>
        <v>#REF!</v>
      </c>
      <c r="Q316" s="231" t="e">
        <f>IF(#REF!="","",#REF!)</f>
        <v>#REF!</v>
      </c>
      <c r="R316" s="231" t="e">
        <f>IF(#REF!="","",#REF!)</f>
        <v>#REF!</v>
      </c>
      <c r="S316" s="231" t="e">
        <f>IF(#REF!="","",#REF!)</f>
        <v>#REF!</v>
      </c>
      <c r="T316" s="231" t="e">
        <f>IF(#REF!="","",#REF!)</f>
        <v>#REF!</v>
      </c>
      <c r="U316" s="231" t="e">
        <f>IF(#REF!="","",#REF!)</f>
        <v>#REF!</v>
      </c>
      <c r="V316" s="231" t="e">
        <f>IF(#REF!="","",#REF!)</f>
        <v>#REF!</v>
      </c>
      <c r="W316" s="231" t="e">
        <f>IF(#REF!="","",#REF!)</f>
        <v>#REF!</v>
      </c>
      <c r="X316" s="231" t="e">
        <f>IF(#REF!="","",#REF!)</f>
        <v>#REF!</v>
      </c>
      <c r="Y316" s="231" t="e">
        <f>IF(#REF!="","",#REF!)</f>
        <v>#REF!</v>
      </c>
      <c r="Z316" s="231" t="e">
        <f>IF(#REF!="","",#REF!)</f>
        <v>#REF!</v>
      </c>
      <c r="AA316" s="231" t="e">
        <f>IF(#REF!="","",#REF!)</f>
        <v>#REF!</v>
      </c>
      <c r="AB316" s="231" t="e">
        <f>IF(#REF!="","",#REF!)</f>
        <v>#REF!</v>
      </c>
      <c r="AC316" s="231" t="e">
        <f>IF(#REF!="","",#REF!)</f>
        <v>#REF!</v>
      </c>
      <c r="AD316" s="231" t="e">
        <f>IF(#REF!="","",#REF!)</f>
        <v>#REF!</v>
      </c>
      <c r="AE316" s="231" t="e">
        <f>IF(#REF!="","",#REF!)</f>
        <v>#REF!</v>
      </c>
      <c r="AF316" s="231" t="e">
        <f>IF(#REF!="","",#REF!)</f>
        <v>#REF!</v>
      </c>
      <c r="AG316" s="231" t="e">
        <f>IF(#REF!="","",#REF!)</f>
        <v>#REF!</v>
      </c>
      <c r="AH316" s="231" t="e">
        <f>IF(#REF!="","",#REF!)</f>
        <v>#REF!</v>
      </c>
      <c r="AI316" s="231" t="e">
        <f>IF(#REF!="","",#REF!)</f>
        <v>#REF!</v>
      </c>
      <c r="AJ316" s="231" t="e">
        <f>IF(#REF!="","",#REF!)</f>
        <v>#REF!</v>
      </c>
      <c r="AK316" s="231" t="e">
        <f>IF(#REF!="","",#REF!)</f>
        <v>#REF!</v>
      </c>
      <c r="AL316" s="231" t="e">
        <f>IF(#REF!="","",#REF!)</f>
        <v>#REF!</v>
      </c>
      <c r="AM316" s="231" t="e">
        <f>IF(#REF!="","",#REF!)</f>
        <v>#REF!</v>
      </c>
      <c r="AN316" s="231" t="e">
        <f>IF(#REF!="","",#REF!)</f>
        <v>#REF!</v>
      </c>
      <c r="AO316" s="231" t="e">
        <f>IF(#REF!="","",#REF!)</f>
        <v>#REF!</v>
      </c>
      <c r="AP316" s="231" t="e">
        <f>IF(#REF!="","",#REF!)</f>
        <v>#REF!</v>
      </c>
      <c r="AQ316" s="231" t="e">
        <f>IF(#REF!="","",#REF!)</f>
        <v>#REF!</v>
      </c>
      <c r="AR316" s="231" t="e">
        <f>IF(#REF!="","",#REF!)</f>
        <v>#REF!</v>
      </c>
      <c r="AS316" s="231" t="e">
        <f>IF(#REF!="","",#REF!)</f>
        <v>#REF!</v>
      </c>
      <c r="AT316" s="231" t="e">
        <f>IF(#REF!="","",#REF!)</f>
        <v>#REF!</v>
      </c>
      <c r="AU316" s="29"/>
      <c r="AV316" s="60"/>
      <c r="AW316" s="60"/>
      <c r="AX316" s="60"/>
      <c r="AY316" s="60"/>
      <c r="AZ316" s="60"/>
      <c r="BA316" s="60"/>
    </row>
    <row r="317" spans="1:53" s="61" customFormat="1" ht="12.75" hidden="1" customHeight="1">
      <c r="A317" s="29"/>
      <c r="B317" s="87"/>
      <c r="C317" s="88" t="s">
        <v>60</v>
      </c>
      <c r="D317" s="87"/>
      <c r="E317" s="87"/>
      <c r="F317" s="87"/>
      <c r="G317" s="87"/>
      <c r="H317" s="87"/>
      <c r="I317" s="87"/>
      <c r="J317" s="87"/>
      <c r="K317" s="87"/>
      <c r="L317" s="87"/>
      <c r="M317" s="87"/>
      <c r="N317" s="231" t="e">
        <f>IF(報告書!#REF!="レ","",IF(報告書!#REF!="","",IF(報告書!#REF!="","",報告書!#REF!)))</f>
        <v>#REF!</v>
      </c>
      <c r="O317" s="231" t="e">
        <f>IF(#REF!="","",#REF!)</f>
        <v>#REF!</v>
      </c>
      <c r="P317" s="231" t="e">
        <f>IF(#REF!="","",#REF!)</f>
        <v>#REF!</v>
      </c>
      <c r="Q317" s="231" t="e">
        <f>IF(#REF!="","",#REF!)</f>
        <v>#REF!</v>
      </c>
      <c r="R317" s="231" t="e">
        <f>IF(#REF!="","",#REF!)</f>
        <v>#REF!</v>
      </c>
      <c r="S317" s="231" t="e">
        <f>IF(#REF!="","",#REF!)</f>
        <v>#REF!</v>
      </c>
      <c r="T317" s="231" t="e">
        <f>IF(#REF!="","",#REF!)</f>
        <v>#REF!</v>
      </c>
      <c r="U317" s="231" t="e">
        <f>IF(#REF!="","",#REF!)</f>
        <v>#REF!</v>
      </c>
      <c r="V317" s="231" t="e">
        <f>IF(#REF!="","",#REF!)</f>
        <v>#REF!</v>
      </c>
      <c r="W317" s="231" t="e">
        <f>IF(#REF!="","",#REF!)</f>
        <v>#REF!</v>
      </c>
      <c r="X317" s="231" t="e">
        <f>IF(#REF!="","",#REF!)</f>
        <v>#REF!</v>
      </c>
      <c r="Y317" s="231" t="e">
        <f>IF(#REF!="","",#REF!)</f>
        <v>#REF!</v>
      </c>
      <c r="Z317" s="231" t="e">
        <f>IF(#REF!="","",#REF!)</f>
        <v>#REF!</v>
      </c>
      <c r="AA317" s="231" t="e">
        <f>IF(#REF!="","",#REF!)</f>
        <v>#REF!</v>
      </c>
      <c r="AB317" s="231" t="e">
        <f>IF(#REF!="","",#REF!)</f>
        <v>#REF!</v>
      </c>
      <c r="AC317" s="231" t="e">
        <f>IF(#REF!="","",#REF!)</f>
        <v>#REF!</v>
      </c>
      <c r="AD317" s="231" t="e">
        <f>IF(#REF!="","",#REF!)</f>
        <v>#REF!</v>
      </c>
      <c r="AE317" s="231" t="e">
        <f>IF(#REF!="","",#REF!)</f>
        <v>#REF!</v>
      </c>
      <c r="AF317" s="231" t="e">
        <f>IF(#REF!="","",#REF!)</f>
        <v>#REF!</v>
      </c>
      <c r="AG317" s="231" t="e">
        <f>IF(#REF!="","",#REF!)</f>
        <v>#REF!</v>
      </c>
      <c r="AH317" s="231" t="e">
        <f>IF(#REF!="","",#REF!)</f>
        <v>#REF!</v>
      </c>
      <c r="AI317" s="231" t="e">
        <f>IF(#REF!="","",#REF!)</f>
        <v>#REF!</v>
      </c>
      <c r="AJ317" s="231" t="e">
        <f>IF(#REF!="","",#REF!)</f>
        <v>#REF!</v>
      </c>
      <c r="AK317" s="231" t="e">
        <f>IF(#REF!="","",#REF!)</f>
        <v>#REF!</v>
      </c>
      <c r="AL317" s="231" t="e">
        <f>IF(#REF!="","",#REF!)</f>
        <v>#REF!</v>
      </c>
      <c r="AM317" s="231" t="e">
        <f>IF(#REF!="","",#REF!)</f>
        <v>#REF!</v>
      </c>
      <c r="AN317" s="231" t="e">
        <f>IF(#REF!="","",#REF!)</f>
        <v>#REF!</v>
      </c>
      <c r="AO317" s="231" t="e">
        <f>IF(#REF!="","",#REF!)</f>
        <v>#REF!</v>
      </c>
      <c r="AP317" s="231" t="e">
        <f>IF(#REF!="","",#REF!)</f>
        <v>#REF!</v>
      </c>
      <c r="AQ317" s="231" t="e">
        <f>IF(#REF!="","",#REF!)</f>
        <v>#REF!</v>
      </c>
      <c r="AR317" s="231" t="e">
        <f>IF(#REF!="","",#REF!)</f>
        <v>#REF!</v>
      </c>
      <c r="AS317" s="231" t="e">
        <f>IF(#REF!="","",#REF!)</f>
        <v>#REF!</v>
      </c>
      <c r="AT317" s="231" t="e">
        <f>IF(#REF!="","",#REF!)</f>
        <v>#REF!</v>
      </c>
      <c r="AU317" s="29"/>
      <c r="AV317" s="60"/>
      <c r="AW317" s="60"/>
      <c r="AX317" s="60"/>
      <c r="AY317" s="60"/>
      <c r="AZ317" s="60"/>
      <c r="BA317" s="60"/>
    </row>
    <row r="318" spans="1:53" s="61" customFormat="1" ht="12.75" hidden="1" customHeight="1">
      <c r="A318" s="29"/>
      <c r="B318" s="87"/>
      <c r="C318" s="88" t="s">
        <v>61</v>
      </c>
      <c r="D318" s="87"/>
      <c r="E318" s="87"/>
      <c r="F318" s="87"/>
      <c r="G318" s="87"/>
      <c r="H318" s="87"/>
      <c r="I318" s="87"/>
      <c r="J318" s="87"/>
      <c r="K318" s="87"/>
      <c r="L318" s="87"/>
      <c r="M318" s="87"/>
      <c r="N318" s="231" t="e">
        <f>IF(報告書!#REF!="レ","",IF(報告書!#REF!="","",IF(報告書!#REF!="","",報告書!#REF!)))</f>
        <v>#REF!</v>
      </c>
      <c r="O318" s="231" t="e">
        <f>IF(#REF!="","",#REF!)</f>
        <v>#REF!</v>
      </c>
      <c r="P318" s="231" t="e">
        <f>IF(#REF!="","",#REF!)</f>
        <v>#REF!</v>
      </c>
      <c r="Q318" s="231" t="e">
        <f>IF(#REF!="","",#REF!)</f>
        <v>#REF!</v>
      </c>
      <c r="R318" s="231" t="e">
        <f>IF(#REF!="","",#REF!)</f>
        <v>#REF!</v>
      </c>
      <c r="S318" s="231" t="e">
        <f>IF(#REF!="","",#REF!)</f>
        <v>#REF!</v>
      </c>
      <c r="T318" s="231" t="e">
        <f>IF(#REF!="","",#REF!)</f>
        <v>#REF!</v>
      </c>
      <c r="U318" s="231" t="e">
        <f>IF(#REF!="","",#REF!)</f>
        <v>#REF!</v>
      </c>
      <c r="V318" s="231" t="e">
        <f>IF(#REF!="","",#REF!)</f>
        <v>#REF!</v>
      </c>
      <c r="W318" s="231" t="e">
        <f>IF(#REF!="","",#REF!)</f>
        <v>#REF!</v>
      </c>
      <c r="X318" s="231" t="e">
        <f>IF(#REF!="","",#REF!)</f>
        <v>#REF!</v>
      </c>
      <c r="Y318" s="231" t="e">
        <f>IF(#REF!="","",#REF!)</f>
        <v>#REF!</v>
      </c>
      <c r="Z318" s="231" t="e">
        <f>IF(#REF!="","",#REF!)</f>
        <v>#REF!</v>
      </c>
      <c r="AA318" s="231" t="e">
        <f>IF(#REF!="","",#REF!)</f>
        <v>#REF!</v>
      </c>
      <c r="AB318" s="231" t="e">
        <f>IF(#REF!="","",#REF!)</f>
        <v>#REF!</v>
      </c>
      <c r="AC318" s="231" t="e">
        <f>IF(#REF!="","",#REF!)</f>
        <v>#REF!</v>
      </c>
      <c r="AD318" s="231" t="e">
        <f>IF(#REF!="","",#REF!)</f>
        <v>#REF!</v>
      </c>
      <c r="AE318" s="231" t="e">
        <f>IF(#REF!="","",#REF!)</f>
        <v>#REF!</v>
      </c>
      <c r="AF318" s="231" t="e">
        <f>IF(#REF!="","",#REF!)</f>
        <v>#REF!</v>
      </c>
      <c r="AG318" s="231" t="e">
        <f>IF(#REF!="","",#REF!)</f>
        <v>#REF!</v>
      </c>
      <c r="AH318" s="231" t="e">
        <f>IF(#REF!="","",#REF!)</f>
        <v>#REF!</v>
      </c>
      <c r="AI318" s="231" t="e">
        <f>IF(#REF!="","",#REF!)</f>
        <v>#REF!</v>
      </c>
      <c r="AJ318" s="231" t="e">
        <f>IF(#REF!="","",#REF!)</f>
        <v>#REF!</v>
      </c>
      <c r="AK318" s="231" t="e">
        <f>IF(#REF!="","",#REF!)</f>
        <v>#REF!</v>
      </c>
      <c r="AL318" s="231" t="e">
        <f>IF(#REF!="","",#REF!)</f>
        <v>#REF!</v>
      </c>
      <c r="AM318" s="231" t="e">
        <f>IF(#REF!="","",#REF!)</f>
        <v>#REF!</v>
      </c>
      <c r="AN318" s="231" t="e">
        <f>IF(#REF!="","",#REF!)</f>
        <v>#REF!</v>
      </c>
      <c r="AO318" s="231" t="e">
        <f>IF(#REF!="","",#REF!)</f>
        <v>#REF!</v>
      </c>
      <c r="AP318" s="231" t="e">
        <f>IF(#REF!="","",#REF!)</f>
        <v>#REF!</v>
      </c>
      <c r="AQ318" s="231" t="e">
        <f>IF(#REF!="","",#REF!)</f>
        <v>#REF!</v>
      </c>
      <c r="AR318" s="231" t="e">
        <f>IF(#REF!="","",#REF!)</f>
        <v>#REF!</v>
      </c>
      <c r="AS318" s="231" t="e">
        <f>IF(#REF!="","",#REF!)</f>
        <v>#REF!</v>
      </c>
      <c r="AT318" s="231" t="e">
        <f>IF(#REF!="","",#REF!)</f>
        <v>#REF!</v>
      </c>
      <c r="AU318" s="29"/>
      <c r="AV318" s="60"/>
      <c r="AW318" s="60"/>
      <c r="AX318" s="60"/>
      <c r="AY318" s="60"/>
      <c r="AZ318" s="60"/>
      <c r="BA318" s="60"/>
    </row>
    <row r="319" spans="1:53" s="61" customFormat="1" ht="12.75" hidden="1" customHeight="1">
      <c r="A319" s="29"/>
      <c r="B319" s="87"/>
      <c r="C319" s="88"/>
      <c r="D319" s="87"/>
      <c r="E319" s="87"/>
      <c r="F319" s="87"/>
      <c r="G319" s="87"/>
      <c r="H319" s="87"/>
      <c r="I319" s="87"/>
      <c r="J319" s="89" t="s">
        <v>11</v>
      </c>
      <c r="K319" s="234" t="e">
        <f>IF(報告書!#REF!="レ","",IF(報告書!#REF!="","",IF(報告書!#REF!="","",報告書!#REF!)))</f>
        <v>#REF!</v>
      </c>
      <c r="L319" s="234"/>
      <c r="M319" s="87" t="s">
        <v>12</v>
      </c>
      <c r="N319" s="87"/>
      <c r="O319" s="87"/>
      <c r="P319" s="87"/>
      <c r="Q319" s="87"/>
      <c r="R319" s="87"/>
      <c r="S319" s="87"/>
      <c r="T319" s="87"/>
      <c r="U319" s="87"/>
      <c r="V319" s="89"/>
      <c r="W319" s="90" t="s">
        <v>113</v>
      </c>
      <c r="X319" s="235" t="e">
        <f>IF(報告書!#REF!="レ","",IF(報告書!#REF!="","",IF(報告書!#REF!="","",報告書!#REF!)))</f>
        <v>#REF!</v>
      </c>
      <c r="Y319" s="235"/>
      <c r="Z319" s="235"/>
      <c r="AA319" s="235"/>
      <c r="AB319" s="87"/>
      <c r="AC319" s="87"/>
      <c r="AD319" s="87"/>
      <c r="AE319" s="87"/>
      <c r="AF319" s="87"/>
      <c r="AG319" s="89" t="s">
        <v>14</v>
      </c>
      <c r="AH319" s="234" t="e">
        <f>IF(報告書!#REF!="レ","",IF(報告書!#REF!="","",IF(報告書!#REF!="","",報告書!#REF!)))</f>
        <v>#REF!</v>
      </c>
      <c r="AI319" s="234"/>
      <c r="AJ319" s="234"/>
      <c r="AK319" s="234"/>
      <c r="AL319" s="234"/>
      <c r="AM319" s="234"/>
      <c r="AN319" s="234"/>
      <c r="AO319" s="87" t="s">
        <v>208</v>
      </c>
      <c r="AP319" s="87"/>
      <c r="AQ319" s="87"/>
      <c r="AR319" s="87"/>
      <c r="AS319" s="87"/>
      <c r="AT319" s="87"/>
      <c r="AU319" s="29"/>
      <c r="AV319" s="60"/>
      <c r="AW319" s="60"/>
      <c r="AX319" s="60"/>
      <c r="AY319" s="60"/>
      <c r="AZ319" s="60"/>
      <c r="BA319" s="60"/>
    </row>
    <row r="320" spans="1:53" s="61" customFormat="1" ht="12.75" hidden="1" customHeight="1">
      <c r="A320" s="29"/>
      <c r="B320" s="87"/>
      <c r="C320" s="88" t="s">
        <v>62</v>
      </c>
      <c r="D320" s="87"/>
      <c r="E320" s="87"/>
      <c r="F320" s="87"/>
      <c r="G320" s="87"/>
      <c r="H320" s="87"/>
      <c r="I320" s="87"/>
      <c r="J320" s="87"/>
      <c r="K320" s="87"/>
      <c r="L320" s="87"/>
      <c r="M320" s="87"/>
      <c r="N320" s="241" t="e">
        <f>IF(報告書!#REF!="レ","",IF(報告書!#REF!="","",IF(報告書!#REF!="","",報告書!#REF!)))</f>
        <v>#REF!</v>
      </c>
      <c r="O320" s="241" t="e">
        <f>IF(#REF!="","",#REF!)</f>
        <v>#REF!</v>
      </c>
      <c r="P320" s="241" t="e">
        <f>IF(#REF!="","",#REF!)</f>
        <v>#REF!</v>
      </c>
      <c r="Q320" s="241" t="e">
        <f>IF(#REF!="","",#REF!)</f>
        <v>#REF!</v>
      </c>
      <c r="R320" s="241" t="e">
        <f>IF(#REF!="","",#REF!)</f>
        <v>#REF!</v>
      </c>
      <c r="S320" s="241" t="e">
        <f>IF(#REF!="","",#REF!)</f>
        <v>#REF!</v>
      </c>
      <c r="T320" s="241" t="e">
        <f>IF(#REF!="","",#REF!)</f>
        <v>#REF!</v>
      </c>
      <c r="U320" s="241" t="e">
        <f>IF(#REF!="","",#REF!)</f>
        <v>#REF!</v>
      </c>
      <c r="V320" s="241" t="e">
        <f>IF(#REF!="","",#REF!)</f>
        <v>#REF!</v>
      </c>
      <c r="W320" s="91"/>
      <c r="X320" s="91"/>
      <c r="Y320" s="91"/>
      <c r="Z320" s="91"/>
      <c r="AA320" s="91"/>
      <c r="AB320" s="91"/>
      <c r="AC320" s="91"/>
      <c r="AD320" s="91"/>
      <c r="AE320" s="91"/>
      <c r="AF320" s="91"/>
      <c r="AG320" s="91"/>
      <c r="AH320" s="91"/>
      <c r="AI320" s="91"/>
      <c r="AJ320" s="91"/>
      <c r="AK320" s="91"/>
      <c r="AL320" s="91"/>
      <c r="AM320" s="91"/>
      <c r="AN320" s="91"/>
      <c r="AO320" s="91"/>
      <c r="AP320" s="92"/>
      <c r="AQ320" s="87"/>
      <c r="AR320" s="87"/>
      <c r="AS320" s="87"/>
      <c r="AT320" s="87"/>
      <c r="AU320" s="29"/>
      <c r="AV320" s="60"/>
      <c r="AW320" s="60"/>
      <c r="AX320" s="60"/>
      <c r="AY320" s="60"/>
      <c r="AZ320" s="60"/>
      <c r="BA320" s="60"/>
    </row>
    <row r="321" spans="1:53" s="61" customFormat="1" ht="12.75" hidden="1" customHeight="1">
      <c r="A321" s="29"/>
      <c r="B321" s="87"/>
      <c r="C321" s="88" t="s">
        <v>63</v>
      </c>
      <c r="D321" s="87"/>
      <c r="E321" s="87"/>
      <c r="F321" s="87"/>
      <c r="G321" s="87"/>
      <c r="H321" s="87"/>
      <c r="I321" s="87"/>
      <c r="J321" s="87"/>
      <c r="K321" s="87"/>
      <c r="L321" s="87"/>
      <c r="M321" s="87"/>
      <c r="N321" s="231" t="e">
        <f>IF(報告書!#REF!="レ","",IF(報告書!#REF!="","",IF(報告書!#REF!="","",報告書!#REF!)))</f>
        <v>#REF!</v>
      </c>
      <c r="O321" s="231" t="e">
        <f>IF(#REF!="","",#REF!)</f>
        <v>#REF!</v>
      </c>
      <c r="P321" s="231" t="e">
        <f>IF(#REF!="","",#REF!)</f>
        <v>#REF!</v>
      </c>
      <c r="Q321" s="231" t="e">
        <f>IF(#REF!="","",#REF!)</f>
        <v>#REF!</v>
      </c>
      <c r="R321" s="231" t="e">
        <f>IF(#REF!="","",#REF!)</f>
        <v>#REF!</v>
      </c>
      <c r="S321" s="231" t="e">
        <f>IF(#REF!="","",#REF!)</f>
        <v>#REF!</v>
      </c>
      <c r="T321" s="231" t="e">
        <f>IF(#REF!="","",#REF!)</f>
        <v>#REF!</v>
      </c>
      <c r="U321" s="231" t="e">
        <f>IF(#REF!="","",#REF!)</f>
        <v>#REF!</v>
      </c>
      <c r="V321" s="231" t="e">
        <f>IF(#REF!="","",#REF!)</f>
        <v>#REF!</v>
      </c>
      <c r="W321" s="231" t="e">
        <f>IF(#REF!="","",#REF!)</f>
        <v>#REF!</v>
      </c>
      <c r="X321" s="231" t="e">
        <f>IF(#REF!="","",#REF!)</f>
        <v>#REF!</v>
      </c>
      <c r="Y321" s="231" t="e">
        <f>IF(#REF!="","",#REF!)</f>
        <v>#REF!</v>
      </c>
      <c r="Z321" s="231" t="e">
        <f>IF(#REF!="","",#REF!)</f>
        <v>#REF!</v>
      </c>
      <c r="AA321" s="231" t="e">
        <f>IF(#REF!="","",#REF!)</f>
        <v>#REF!</v>
      </c>
      <c r="AB321" s="231" t="e">
        <f>IF(#REF!="","",#REF!)</f>
        <v>#REF!</v>
      </c>
      <c r="AC321" s="231" t="e">
        <f>IF(#REF!="","",#REF!)</f>
        <v>#REF!</v>
      </c>
      <c r="AD321" s="231" t="e">
        <f>IF(#REF!="","",#REF!)</f>
        <v>#REF!</v>
      </c>
      <c r="AE321" s="231" t="e">
        <f>IF(#REF!="","",#REF!)</f>
        <v>#REF!</v>
      </c>
      <c r="AF321" s="231" t="e">
        <f>IF(#REF!="","",#REF!)</f>
        <v>#REF!</v>
      </c>
      <c r="AG321" s="231" t="e">
        <f>IF(#REF!="","",#REF!)</f>
        <v>#REF!</v>
      </c>
      <c r="AH321" s="231" t="e">
        <f>IF(#REF!="","",#REF!)</f>
        <v>#REF!</v>
      </c>
      <c r="AI321" s="231" t="e">
        <f>IF(#REF!="","",#REF!)</f>
        <v>#REF!</v>
      </c>
      <c r="AJ321" s="231" t="e">
        <f>IF(#REF!="","",#REF!)</f>
        <v>#REF!</v>
      </c>
      <c r="AK321" s="231" t="e">
        <f>IF(#REF!="","",#REF!)</f>
        <v>#REF!</v>
      </c>
      <c r="AL321" s="231" t="e">
        <f>IF(#REF!="","",#REF!)</f>
        <v>#REF!</v>
      </c>
      <c r="AM321" s="231" t="e">
        <f>IF(#REF!="","",#REF!)</f>
        <v>#REF!</v>
      </c>
      <c r="AN321" s="231" t="e">
        <f>IF(#REF!="","",#REF!)</f>
        <v>#REF!</v>
      </c>
      <c r="AO321" s="231" t="e">
        <f>IF(#REF!="","",#REF!)</f>
        <v>#REF!</v>
      </c>
      <c r="AP321" s="231" t="e">
        <f>IF(#REF!="","",#REF!)</f>
        <v>#REF!</v>
      </c>
      <c r="AQ321" s="231" t="e">
        <f>IF(#REF!="","",#REF!)</f>
        <v>#REF!</v>
      </c>
      <c r="AR321" s="231" t="e">
        <f>IF(#REF!="","",#REF!)</f>
        <v>#REF!</v>
      </c>
      <c r="AS321" s="231" t="e">
        <f>IF(#REF!="","",#REF!)</f>
        <v>#REF!</v>
      </c>
      <c r="AT321" s="231" t="e">
        <f>IF(#REF!="","",#REF!)</f>
        <v>#REF!</v>
      </c>
      <c r="AU321" s="29"/>
      <c r="AV321" s="60"/>
      <c r="AW321" s="60"/>
      <c r="AX321" s="60"/>
      <c r="AY321" s="60"/>
      <c r="AZ321" s="60"/>
      <c r="BA321" s="60"/>
    </row>
    <row r="322" spans="1:53" s="61" customFormat="1" ht="12.75" hidden="1" customHeight="1">
      <c r="A322" s="29"/>
      <c r="B322" s="29"/>
      <c r="C322" s="88" t="s">
        <v>64</v>
      </c>
      <c r="D322" s="87"/>
      <c r="E322" s="87"/>
      <c r="F322" s="87"/>
      <c r="G322" s="87"/>
      <c r="H322" s="87"/>
      <c r="I322" s="87"/>
      <c r="J322" s="87"/>
      <c r="K322" s="87"/>
      <c r="L322" s="87"/>
      <c r="M322" s="87"/>
      <c r="N322" s="232" t="e">
        <f>IF(報告書!#REF!="レ","",IF(報告書!#REF!="","",IF(報告書!#REF!="","",報告書!#REF!)))</f>
        <v>#REF!</v>
      </c>
      <c r="O322" s="232" t="e">
        <f>IF(#REF!="","",#REF!)</f>
        <v>#REF!</v>
      </c>
      <c r="P322" s="232" t="e">
        <f>IF(#REF!="","",#REF!)</f>
        <v>#REF!</v>
      </c>
      <c r="Q322" s="232" t="e">
        <f>IF(#REF!="","",#REF!)</f>
        <v>#REF!</v>
      </c>
      <c r="R322" s="232" t="e">
        <f>IF(#REF!="","",#REF!)</f>
        <v>#REF!</v>
      </c>
      <c r="S322" s="232" t="e">
        <f>IF(#REF!="","",#REF!)</f>
        <v>#REF!</v>
      </c>
      <c r="T322" s="232" t="e">
        <f>IF(#REF!="","",#REF!)</f>
        <v>#REF!</v>
      </c>
      <c r="U322" s="232" t="e">
        <f>IF(#REF!="","",#REF!)</f>
        <v>#REF!</v>
      </c>
      <c r="V322" s="232" t="e">
        <f>IF(#REF!="","",#REF!)</f>
        <v>#REF!</v>
      </c>
      <c r="W322" s="232" t="e">
        <f>IF(#REF!="","",#REF!)</f>
        <v>#REF!</v>
      </c>
      <c r="X322" s="232" t="e">
        <f>IF(#REF!="","",#REF!)</f>
        <v>#REF!</v>
      </c>
      <c r="Y322" s="232" t="e">
        <f>IF(#REF!="","",#REF!)</f>
        <v>#REF!</v>
      </c>
      <c r="Z322" s="232" t="e">
        <f>IF(#REF!="","",#REF!)</f>
        <v>#REF!</v>
      </c>
      <c r="AA322" s="232" t="e">
        <f>IF(#REF!="","",#REF!)</f>
        <v>#REF!</v>
      </c>
      <c r="AB322" s="232" t="e">
        <f>IF(#REF!="","",#REF!)</f>
        <v>#REF!</v>
      </c>
      <c r="AC322" s="232" t="e">
        <f>IF(#REF!="","",#REF!)</f>
        <v>#REF!</v>
      </c>
      <c r="AD322" s="232" t="e">
        <f>IF(#REF!="","",#REF!)</f>
        <v>#REF!</v>
      </c>
      <c r="AE322" s="93"/>
      <c r="AF322" s="85"/>
      <c r="AG322" s="85"/>
      <c r="AH322" s="85"/>
      <c r="AI322" s="85"/>
      <c r="AJ322" s="85"/>
      <c r="AK322" s="85"/>
      <c r="AL322" s="85"/>
      <c r="AM322" s="85"/>
      <c r="AN322" s="85"/>
      <c r="AO322" s="85"/>
      <c r="AP322" s="86"/>
      <c r="AQ322" s="29"/>
      <c r="AR322" s="29"/>
      <c r="AS322" s="29"/>
      <c r="AT322" s="29"/>
      <c r="AU322" s="29"/>
      <c r="AV322" s="60"/>
      <c r="AW322" s="60"/>
      <c r="AX322" s="60"/>
      <c r="AY322" s="60"/>
      <c r="AZ322" s="60"/>
      <c r="BA322" s="60"/>
    </row>
    <row r="323" spans="1:53" s="61" customFormat="1" ht="6.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60"/>
      <c r="AW323" s="60"/>
      <c r="AX323" s="60"/>
      <c r="AY323" s="60"/>
      <c r="AZ323" s="60"/>
      <c r="BA323" s="60"/>
    </row>
    <row r="324" spans="1:53" s="61" customFormat="1" ht="6.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60"/>
      <c r="AW324" s="60"/>
      <c r="AX324" s="60"/>
      <c r="AY324" s="60"/>
      <c r="AZ324" s="60"/>
      <c r="BA324" s="60"/>
    </row>
    <row r="325" spans="1:53" s="61" customFormat="1" ht="12" hidden="1"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60"/>
      <c r="AW325" s="60"/>
      <c r="AX325" s="60"/>
      <c r="AY325" s="60"/>
      <c r="AZ325" s="60"/>
      <c r="BA325" s="60"/>
    </row>
    <row r="326" spans="1:53" s="61" customFormat="1" ht="12" hidden="1"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60"/>
      <c r="AW326" s="60"/>
      <c r="AX326" s="60"/>
      <c r="AY326" s="60"/>
      <c r="AZ326" s="60"/>
      <c r="BA326" s="60"/>
    </row>
    <row r="327" spans="1:53" s="61" customFormat="1" ht="12" hidden="1"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60"/>
      <c r="AW327" s="60"/>
      <c r="AX327" s="60"/>
      <c r="AY327" s="60"/>
      <c r="AZ327" s="60"/>
      <c r="BA327" s="60"/>
    </row>
    <row r="328" spans="1:53" s="61" customFormat="1" ht="12.75" customHeight="1">
      <c r="A328" s="29"/>
      <c r="B328" s="66" t="s">
        <v>131</v>
      </c>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60"/>
      <c r="AW328" s="60"/>
      <c r="AX328" s="60"/>
      <c r="AY328" s="60"/>
      <c r="AZ328" s="60"/>
      <c r="BA328" s="60"/>
    </row>
    <row r="329" spans="1:53" s="61" customFormat="1" ht="12.75" customHeight="1">
      <c r="A329" s="29"/>
      <c r="B329" s="29"/>
      <c r="C329" s="66" t="s">
        <v>77</v>
      </c>
      <c r="D329" s="29"/>
      <c r="E329" s="29"/>
      <c r="F329" s="29"/>
      <c r="G329" s="29"/>
      <c r="H329" s="29"/>
      <c r="I329" s="29"/>
      <c r="J329" s="29"/>
      <c r="K329" s="95" t="str">
        <f>IF(報告書!N344="","",IF(報告書!K329="","",報告書!K329))</f>
        <v/>
      </c>
      <c r="L329" s="29" t="s">
        <v>73</v>
      </c>
      <c r="M329" s="29"/>
      <c r="N329" s="29"/>
      <c r="O329" s="29"/>
      <c r="P329" s="233" t="str">
        <f>IF(報告書!N344="","",IF(報告書!P329="","",報告書!P329))</f>
        <v/>
      </c>
      <c r="Q329" s="233"/>
      <c r="R329" s="29" t="s">
        <v>75</v>
      </c>
      <c r="S329" s="29"/>
      <c r="T329" s="29"/>
      <c r="U329" s="95" t="str">
        <f>IF(報告書!N344="","",IF(報告書!U329="","",報告書!U329))</f>
        <v/>
      </c>
      <c r="V329" s="29" t="s">
        <v>76</v>
      </c>
      <c r="W329" s="29"/>
      <c r="X329" s="29"/>
      <c r="Y329" s="29"/>
      <c r="Z329" s="233" t="str">
        <f>IF(報告書!N344="","",IF(報告書!Z329="","",報告書!Z329))</f>
        <v/>
      </c>
      <c r="AA329" s="233"/>
      <c r="AB329" s="29" t="s">
        <v>75</v>
      </c>
      <c r="AC329" s="29"/>
      <c r="AD329" s="29"/>
      <c r="AE329" s="95" t="str">
        <f>IF(報告書!N344="","",IF(報告書!AE329="","",報告書!AE329))</f>
        <v/>
      </c>
      <c r="AF329" s="29" t="s">
        <v>324</v>
      </c>
      <c r="AG329" s="29"/>
      <c r="AH329" s="29"/>
      <c r="AI329" s="29"/>
      <c r="AJ329" s="29"/>
      <c r="AK329" s="29"/>
      <c r="AL329" s="233" t="str">
        <f>IF(報告書!N344="","",IF(報告書!AL329="","",報告書!AL329))</f>
        <v/>
      </c>
      <c r="AM329" s="233"/>
      <c r="AN329" s="29" t="s">
        <v>75</v>
      </c>
      <c r="AO329" s="29"/>
      <c r="AP329" s="87"/>
      <c r="AQ329" s="87"/>
      <c r="AR329" s="87"/>
      <c r="AS329" s="87"/>
      <c r="AT329" s="87"/>
      <c r="AU329" s="87"/>
      <c r="AV329" s="60"/>
      <c r="AW329" s="60"/>
      <c r="AX329" s="60"/>
      <c r="AY329" s="60"/>
      <c r="AZ329" s="60"/>
      <c r="BA329" s="60"/>
    </row>
    <row r="330" spans="1:53" s="61" customFormat="1" ht="12.75" customHeight="1">
      <c r="A330" s="29"/>
      <c r="B330" s="29"/>
      <c r="C330" s="66"/>
      <c r="D330" s="29"/>
      <c r="E330" s="29"/>
      <c r="F330" s="29"/>
      <c r="G330" s="29"/>
      <c r="H330" s="29"/>
      <c r="I330" s="29"/>
      <c r="J330" s="29"/>
      <c r="K330" s="95" t="str">
        <f>IF(報告書!N344="","",IF(報告書!K330="","",報告書!K330))</f>
        <v/>
      </c>
      <c r="L330" s="29" t="s">
        <v>107</v>
      </c>
      <c r="M330" s="29"/>
      <c r="N330" s="29"/>
      <c r="O330" s="29"/>
      <c r="P330" s="233" t="str">
        <f>IF(報告書!N344="","",IF(報告書!P330="","",報告書!P330))</f>
        <v/>
      </c>
      <c r="Q330" s="233"/>
      <c r="R330" s="29" t="s">
        <v>75</v>
      </c>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60"/>
      <c r="AW330" s="60"/>
      <c r="AX330" s="60"/>
      <c r="AY330" s="60"/>
      <c r="AZ330" s="60"/>
      <c r="BA330" s="60"/>
    </row>
    <row r="331" spans="1:53" s="61" customFormat="1" ht="12.75" hidden="1" customHeight="1">
      <c r="A331" s="29"/>
      <c r="B331" s="29"/>
      <c r="C331" s="66"/>
      <c r="D331" s="29"/>
      <c r="E331" s="29"/>
      <c r="F331" s="29"/>
      <c r="G331" s="29"/>
      <c r="H331" s="29"/>
      <c r="I331" s="29"/>
      <c r="J331" s="29"/>
      <c r="K331" s="103"/>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60"/>
      <c r="AW331" s="60"/>
      <c r="AX331" s="60"/>
      <c r="AY331" s="60"/>
      <c r="AZ331" s="60"/>
      <c r="BA331" s="60"/>
    </row>
    <row r="332" spans="1:53" s="61" customFormat="1" ht="12.75" hidden="1" customHeight="1">
      <c r="A332" s="29"/>
      <c r="B332" s="29"/>
      <c r="C332" s="66"/>
      <c r="D332" s="29"/>
      <c r="E332" s="29"/>
      <c r="F332" s="29"/>
      <c r="G332" s="29"/>
      <c r="H332" s="29"/>
      <c r="I332" s="29"/>
      <c r="J332" s="29"/>
      <c r="K332" s="103"/>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60"/>
      <c r="AW332" s="60"/>
      <c r="AX332" s="60"/>
      <c r="AY332" s="60"/>
      <c r="AZ332" s="60"/>
      <c r="BA332" s="60"/>
    </row>
    <row r="333" spans="1:53" s="61" customFormat="1" ht="12.75" customHeight="1">
      <c r="A333" s="29"/>
      <c r="B333" s="29"/>
      <c r="C333" s="66" t="s">
        <v>78</v>
      </c>
      <c r="D333" s="29"/>
      <c r="E333" s="29"/>
      <c r="F333" s="29"/>
      <c r="G333" s="29"/>
      <c r="H333" s="29"/>
      <c r="I333" s="29"/>
      <c r="J333" s="29"/>
      <c r="K333" s="95" t="str">
        <f>IF(報告書!N344="","",IF(報告書!K333="","",報告書!K333))</f>
        <v/>
      </c>
      <c r="L333" s="29" t="s">
        <v>140</v>
      </c>
      <c r="M333" s="29"/>
      <c r="N333" s="29"/>
      <c r="O333" s="29"/>
      <c r="P333" s="29"/>
      <c r="Q333" s="29"/>
      <c r="R333" s="29"/>
      <c r="S333" s="29"/>
      <c r="T333" s="64" t="s">
        <v>79</v>
      </c>
      <c r="U333" s="29"/>
      <c r="V333" s="29"/>
      <c r="W333" s="233" t="str">
        <f>IF(報告書!N344="","",IF(報告書!W333="","",報告書!W333))</f>
        <v/>
      </c>
      <c r="X333" s="233"/>
      <c r="Y333" s="84" t="s">
        <v>191</v>
      </c>
      <c r="Z333" s="104"/>
      <c r="AA333" s="104"/>
      <c r="AB333" s="104"/>
      <c r="AC333" s="233" t="str">
        <f>IF(報告書!N344="","",IF(報告書!AC333="","",報告書!AC333))</f>
        <v/>
      </c>
      <c r="AD333" s="233"/>
      <c r="AE333" s="84" t="s">
        <v>192</v>
      </c>
      <c r="AF333" s="84"/>
      <c r="AG333" s="84"/>
      <c r="AH333" s="84"/>
      <c r="AI333" s="233" t="str">
        <f>IF(報告書!N344="","",IF(報告書!AI333="","",報告書!AI333))</f>
        <v/>
      </c>
      <c r="AJ333" s="233"/>
      <c r="AK333" s="104" t="s">
        <v>75</v>
      </c>
      <c r="AL333" s="29"/>
      <c r="AM333" s="29"/>
      <c r="AN333" s="29"/>
      <c r="AO333" s="29"/>
      <c r="AP333" s="29"/>
      <c r="AQ333" s="29"/>
      <c r="AR333" s="29"/>
      <c r="AS333" s="29"/>
      <c r="AT333" s="29"/>
      <c r="AU333" s="29"/>
      <c r="AV333" s="60"/>
      <c r="AW333" s="60"/>
      <c r="AX333" s="60"/>
      <c r="AY333" s="60"/>
      <c r="AZ333" s="60"/>
      <c r="BA333" s="60"/>
    </row>
    <row r="334" spans="1:53" s="61" customFormat="1" ht="12.75" customHeight="1">
      <c r="A334" s="29"/>
      <c r="B334" s="29"/>
      <c r="C334" s="66"/>
      <c r="D334" s="29"/>
      <c r="E334" s="29"/>
      <c r="F334" s="29"/>
      <c r="G334" s="29"/>
      <c r="H334" s="29"/>
      <c r="I334" s="29"/>
      <c r="J334" s="29"/>
      <c r="K334" s="95" t="str">
        <f>IF(報告書!N344="","",IF(報告書!K334="","",報告書!K334))</f>
        <v/>
      </c>
      <c r="L334" s="29" t="s">
        <v>141</v>
      </c>
      <c r="M334" s="29"/>
      <c r="N334" s="29"/>
      <c r="O334" s="29"/>
      <c r="P334" s="29"/>
      <c r="Q334" s="29"/>
      <c r="R334" s="29"/>
      <c r="S334" s="29"/>
      <c r="T334" s="64" t="s">
        <v>79</v>
      </c>
      <c r="U334" s="29"/>
      <c r="V334" s="29"/>
      <c r="W334" s="233" t="str">
        <f>IF(報告書!N344="","",IF(報告書!W334="","",報告書!W334))</f>
        <v/>
      </c>
      <c r="X334" s="233"/>
      <c r="Y334" s="84" t="s">
        <v>191</v>
      </c>
      <c r="Z334" s="84"/>
      <c r="AA334" s="84"/>
      <c r="AB334" s="84"/>
      <c r="AC334" s="233" t="str">
        <f>IF(報告書!N344="","",IF(報告書!AC334="","",報告書!AC334))</f>
        <v/>
      </c>
      <c r="AD334" s="233"/>
      <c r="AE334" s="84" t="s">
        <v>192</v>
      </c>
      <c r="AF334" s="84"/>
      <c r="AG334" s="84"/>
      <c r="AH334" s="84"/>
      <c r="AI334" s="233" t="str">
        <f>IF(報告書!N344="","",IF(報告書!AI334="","",報告書!AI334))</f>
        <v/>
      </c>
      <c r="AJ334" s="233"/>
      <c r="AK334" s="104" t="s">
        <v>75</v>
      </c>
      <c r="AL334" s="29"/>
      <c r="AM334" s="29"/>
      <c r="AN334" s="29"/>
      <c r="AO334" s="29"/>
      <c r="AP334" s="29"/>
      <c r="AQ334" s="29"/>
      <c r="AR334" s="29"/>
      <c r="AS334" s="29"/>
      <c r="AT334" s="29"/>
      <c r="AU334" s="29"/>
      <c r="AV334" s="60"/>
      <c r="AW334" s="60"/>
      <c r="AX334" s="60"/>
      <c r="AY334" s="60"/>
      <c r="AZ334" s="60"/>
      <c r="BA334" s="60"/>
    </row>
    <row r="335" spans="1:53" s="61" customFormat="1" ht="12.75" customHeight="1">
      <c r="A335" s="29"/>
      <c r="B335" s="29"/>
      <c r="C335" s="66"/>
      <c r="D335" s="29"/>
      <c r="E335" s="29"/>
      <c r="F335" s="29"/>
      <c r="G335" s="29"/>
      <c r="H335" s="29"/>
      <c r="I335" s="29"/>
      <c r="J335" s="29"/>
      <c r="K335" s="95" t="str">
        <f>IF(報告書!N344="","",IF(報告書!K335="","",報告書!K335))</f>
        <v/>
      </c>
      <c r="L335" s="29" t="s">
        <v>309</v>
      </c>
      <c r="M335" s="29"/>
      <c r="N335" s="29"/>
      <c r="O335" s="29"/>
      <c r="P335" s="29"/>
      <c r="Q335" s="29"/>
      <c r="R335" s="29"/>
      <c r="S335" s="64"/>
      <c r="T335" s="64" t="s">
        <v>79</v>
      </c>
      <c r="U335" s="29"/>
      <c r="W335" s="233" t="str">
        <f>IF(報告書!N344="","",IF(報告書!W335="","",報告書!W335))</f>
        <v/>
      </c>
      <c r="X335" s="233"/>
      <c r="Y335" s="84" t="s">
        <v>191</v>
      </c>
      <c r="Z335" s="84"/>
      <c r="AA335" s="84"/>
      <c r="AC335" s="233" t="str">
        <f>IF(報告書!N344="","",IF(報告書!AC335="","",報告書!AC335))</f>
        <v/>
      </c>
      <c r="AD335" s="233"/>
      <c r="AE335" s="84" t="s">
        <v>192</v>
      </c>
      <c r="AF335" s="84"/>
      <c r="AG335" s="84"/>
      <c r="AI335" s="233" t="str">
        <f>IF(報告書!N344="","",IF(報告書!AI335="","",報告書!AI335))</f>
        <v/>
      </c>
      <c r="AJ335" s="233"/>
      <c r="AK335" s="104" t="s">
        <v>75</v>
      </c>
      <c r="AL335" s="29"/>
      <c r="AM335" s="87"/>
      <c r="AN335" s="87"/>
      <c r="AO335" s="87"/>
      <c r="AP335" s="87"/>
      <c r="AQ335" s="29"/>
      <c r="AR335" s="29"/>
      <c r="AS335" s="29"/>
      <c r="AT335" s="29"/>
      <c r="AU335" s="29"/>
      <c r="AV335" s="60"/>
      <c r="AW335" s="60"/>
      <c r="AX335" s="60"/>
      <c r="AY335" s="60"/>
      <c r="AZ335" s="60"/>
      <c r="BA335" s="60"/>
    </row>
    <row r="336" spans="1:53" s="61" customFormat="1" ht="12.75" customHeight="1">
      <c r="A336" s="29"/>
      <c r="B336" s="29"/>
      <c r="C336" s="66"/>
      <c r="D336" s="29"/>
      <c r="E336" s="29"/>
      <c r="F336" s="29"/>
      <c r="G336" s="29"/>
      <c r="H336" s="29"/>
      <c r="I336" s="29"/>
      <c r="J336" s="29"/>
      <c r="K336" s="95" t="str">
        <f>IF(報告書!N344="","",IF(報告書!K336="","",報告書!K336))</f>
        <v/>
      </c>
      <c r="L336" s="29" t="s">
        <v>24</v>
      </c>
      <c r="M336" s="29"/>
      <c r="N336" s="29"/>
      <c r="O336" s="29"/>
      <c r="P336" s="29"/>
      <c r="Q336" s="29"/>
      <c r="R336" s="29"/>
      <c r="S336" s="29"/>
      <c r="T336" s="29"/>
      <c r="U336" s="29"/>
      <c r="V336" s="29"/>
      <c r="W336" s="29"/>
      <c r="X336" s="29"/>
      <c r="Y336" s="29"/>
      <c r="Z336" s="29"/>
      <c r="AA336" s="29"/>
      <c r="AB336" s="64"/>
      <c r="AC336" s="29"/>
      <c r="AD336" s="29"/>
      <c r="AE336" s="75" t="s">
        <v>25</v>
      </c>
      <c r="AF336" s="233" t="str">
        <f>IF(報告書!N344="","",IF(報告書!AF336="","",報告書!AF336))</f>
        <v/>
      </c>
      <c r="AG336" s="233"/>
      <c r="AH336" s="84" t="s">
        <v>191</v>
      </c>
      <c r="AI336" s="84"/>
      <c r="AJ336" s="84"/>
      <c r="AK336" s="84"/>
      <c r="AL336" s="233" t="str">
        <f>IF(報告書!N344="","",IF(報告書!AL336="","",報告書!AL336))</f>
        <v/>
      </c>
      <c r="AM336" s="233"/>
      <c r="AN336" s="84" t="s">
        <v>192</v>
      </c>
      <c r="AO336" s="84"/>
      <c r="AP336" s="84"/>
      <c r="AQ336" s="84"/>
      <c r="AR336" s="233" t="str">
        <f>IF(報告書!N344="","",IF(報告書!AR336="","",報告書!AR336))</f>
        <v/>
      </c>
      <c r="AS336" s="233"/>
      <c r="AT336" s="104" t="s">
        <v>75</v>
      </c>
      <c r="AU336" s="29"/>
      <c r="AV336" s="60"/>
      <c r="AW336" s="60"/>
      <c r="AX336" s="60"/>
      <c r="AY336" s="60"/>
      <c r="AZ336" s="60"/>
      <c r="BA336" s="60"/>
    </row>
    <row r="337" spans="1:53" s="61" customFormat="1" ht="12.75" customHeight="1">
      <c r="A337" s="29"/>
      <c r="B337" s="29"/>
      <c r="C337" s="66"/>
      <c r="D337" s="29"/>
      <c r="E337" s="29"/>
      <c r="F337" s="29"/>
      <c r="G337" s="29"/>
      <c r="H337" s="29"/>
      <c r="I337" s="29"/>
      <c r="J337" s="29"/>
      <c r="K337" s="95" t="str">
        <f>IF(報告書!N344="","",IF(報告書!K337="","",報告書!K337))</f>
        <v/>
      </c>
      <c r="L337" s="29" t="s">
        <v>107</v>
      </c>
      <c r="M337" s="29"/>
      <c r="N337" s="29"/>
      <c r="O337" s="29"/>
      <c r="P337" s="233" t="str">
        <f>IF(報告書!N344="","",IF(報告書!P337="","",報告書!P337))</f>
        <v/>
      </c>
      <c r="Q337" s="233"/>
      <c r="R337" s="240"/>
      <c r="S337" s="240"/>
      <c r="T337" s="240"/>
      <c r="U337" s="240"/>
      <c r="V337" s="240"/>
      <c r="W337" s="29" t="s">
        <v>322</v>
      </c>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60"/>
      <c r="AW337" s="60"/>
      <c r="AX337" s="60"/>
      <c r="AY337" s="60"/>
      <c r="AZ337" s="60"/>
      <c r="BA337" s="60"/>
    </row>
    <row r="338" spans="1:53" s="61" customFormat="1" ht="12" hidden="1"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60"/>
      <c r="AW338" s="60"/>
      <c r="AX338" s="60"/>
      <c r="AY338" s="60"/>
      <c r="AZ338" s="60"/>
      <c r="BA338" s="60"/>
    </row>
    <row r="339" spans="1:53" s="61" customFormat="1" ht="12" hidden="1"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60"/>
      <c r="AW339" s="60"/>
      <c r="AX339" s="60"/>
      <c r="AY339" s="60"/>
      <c r="AZ339" s="60"/>
      <c r="BA339" s="60"/>
    </row>
    <row r="340" spans="1:53" s="61" customFormat="1" ht="12" hidden="1"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60"/>
      <c r="AW340" s="60"/>
      <c r="AX340" s="60"/>
      <c r="AY340" s="60"/>
      <c r="AZ340" s="60"/>
      <c r="BA340" s="60"/>
    </row>
    <row r="341" spans="1:53" s="61" customFormat="1" ht="6.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60"/>
      <c r="AW341" s="60"/>
      <c r="AX341" s="60"/>
      <c r="AY341" s="60"/>
      <c r="AZ341" s="60"/>
      <c r="BA341" s="60"/>
    </row>
    <row r="342" spans="1:53" s="61" customFormat="1" ht="6.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60"/>
      <c r="AW342" s="60"/>
      <c r="AX342" s="60"/>
      <c r="AY342" s="60"/>
      <c r="AZ342" s="60"/>
      <c r="BA342" s="60"/>
    </row>
    <row r="343" spans="1:53" s="60" customFormat="1" ht="12.75" hidden="1" customHeight="1">
      <c r="B343" s="98" t="s">
        <v>142</v>
      </c>
    </row>
    <row r="344" spans="1:53" s="60" customFormat="1" ht="12" hidden="1" customHeight="1">
      <c r="C344" s="98" t="s">
        <v>112</v>
      </c>
      <c r="N344" s="99"/>
      <c r="O344" s="60" t="s">
        <v>109</v>
      </c>
      <c r="X344" s="99"/>
      <c r="Y344" s="60" t="s">
        <v>40</v>
      </c>
      <c r="AG344" s="99"/>
      <c r="AH344" s="60" t="s">
        <v>210</v>
      </c>
    </row>
    <row r="345" spans="1:53" s="60" customFormat="1" ht="12" hidden="1" customHeight="1">
      <c r="C345" s="98" t="s">
        <v>41</v>
      </c>
      <c r="N345" s="228"/>
      <c r="O345" s="228"/>
      <c r="P345" s="228"/>
      <c r="Q345" s="228"/>
      <c r="R345" s="228"/>
      <c r="S345" s="228"/>
      <c r="T345" s="228"/>
      <c r="U345" s="228"/>
      <c r="V345" s="228"/>
      <c r="W345" s="228"/>
      <c r="X345" s="228"/>
      <c r="Y345" s="228"/>
      <c r="Z345" s="228"/>
      <c r="AA345" s="228"/>
      <c r="AB345" s="228"/>
      <c r="AC345" s="228"/>
      <c r="AD345" s="228"/>
      <c r="AE345" s="228"/>
      <c r="AF345" s="228"/>
      <c r="AG345" s="228"/>
      <c r="AH345" s="228"/>
      <c r="AI345" s="228"/>
      <c r="AJ345" s="228"/>
      <c r="AK345" s="228"/>
      <c r="AL345" s="228"/>
      <c r="AM345" s="228"/>
      <c r="AN345" s="228"/>
      <c r="AO345" s="228"/>
      <c r="AP345" s="228"/>
      <c r="AQ345" s="228"/>
      <c r="AR345" s="228"/>
      <c r="AS345" s="228"/>
      <c r="AT345" s="228"/>
      <c r="BA345" s="102"/>
    </row>
    <row r="346" spans="1:53" s="60" customFormat="1" ht="12" hidden="1" customHeight="1">
      <c r="C346" s="98"/>
      <c r="N346" s="228"/>
      <c r="O346" s="228"/>
      <c r="P346" s="228"/>
      <c r="Q346" s="228"/>
      <c r="R346" s="228"/>
      <c r="S346" s="228"/>
      <c r="T346" s="228"/>
      <c r="U346" s="228"/>
      <c r="V346" s="228"/>
      <c r="W346" s="228"/>
      <c r="X346" s="228"/>
      <c r="Y346" s="228"/>
      <c r="Z346" s="228"/>
      <c r="AA346" s="228"/>
      <c r="AB346" s="228"/>
      <c r="AC346" s="228"/>
      <c r="AD346" s="228"/>
      <c r="AE346" s="228"/>
      <c r="AF346" s="228"/>
      <c r="AG346" s="228"/>
      <c r="AH346" s="228"/>
      <c r="AI346" s="228"/>
      <c r="AJ346" s="228"/>
      <c r="AK346" s="228"/>
      <c r="AL346" s="228"/>
      <c r="AM346" s="228"/>
      <c r="AN346" s="228"/>
      <c r="AO346" s="228"/>
      <c r="AP346" s="228"/>
      <c r="AQ346" s="228"/>
      <c r="AR346" s="228"/>
      <c r="AS346" s="228"/>
      <c r="AT346" s="228"/>
    </row>
    <row r="347" spans="1:53" s="60" customFormat="1" ht="12" hidden="1" customHeight="1">
      <c r="C347" s="98"/>
      <c r="N347" s="228"/>
      <c r="O347" s="228"/>
      <c r="P347" s="228"/>
      <c r="Q347" s="228"/>
      <c r="R347" s="228"/>
      <c r="S347" s="228"/>
      <c r="T347" s="228"/>
      <c r="U347" s="228"/>
      <c r="V347" s="228"/>
      <c r="W347" s="228"/>
      <c r="X347" s="228"/>
      <c r="Y347" s="228"/>
      <c r="Z347" s="228"/>
      <c r="AA347" s="228"/>
      <c r="AB347" s="228"/>
      <c r="AC347" s="228"/>
      <c r="AD347" s="228"/>
      <c r="AE347" s="228"/>
      <c r="AF347" s="228"/>
      <c r="AG347" s="228"/>
      <c r="AH347" s="228"/>
      <c r="AI347" s="228"/>
      <c r="AJ347" s="228"/>
      <c r="AK347" s="228"/>
      <c r="AL347" s="228"/>
      <c r="AM347" s="228"/>
      <c r="AN347" s="228"/>
      <c r="AO347" s="228"/>
      <c r="AP347" s="228"/>
      <c r="AQ347" s="228"/>
      <c r="AR347" s="228"/>
      <c r="AS347" s="228"/>
      <c r="AT347" s="228"/>
    </row>
    <row r="348" spans="1:53" s="60" customFormat="1" ht="12" hidden="1" customHeight="1">
      <c r="C348" s="9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row>
    <row r="349" spans="1:53" s="60" customFormat="1" ht="12" hidden="1" customHeight="1">
      <c r="C349" s="98"/>
      <c r="N349" s="228"/>
      <c r="O349" s="228"/>
      <c r="P349" s="228"/>
      <c r="Q349" s="228"/>
      <c r="R349" s="228"/>
      <c r="S349" s="228"/>
      <c r="T349" s="228"/>
      <c r="U349" s="228"/>
      <c r="V349" s="228"/>
      <c r="W349" s="228"/>
      <c r="X349" s="228"/>
      <c r="Y349" s="228"/>
      <c r="Z349" s="228"/>
      <c r="AA349" s="228"/>
      <c r="AB349" s="228"/>
      <c r="AC349" s="228"/>
      <c r="AD349" s="228"/>
      <c r="AE349" s="228"/>
      <c r="AF349" s="228"/>
      <c r="AG349" s="228"/>
      <c r="AH349" s="228"/>
      <c r="AI349" s="228"/>
      <c r="AJ349" s="228"/>
      <c r="AK349" s="228"/>
      <c r="AL349" s="228"/>
      <c r="AM349" s="228"/>
      <c r="AN349" s="228"/>
      <c r="AO349" s="228"/>
      <c r="AP349" s="228"/>
      <c r="AQ349" s="228"/>
      <c r="AR349" s="228"/>
      <c r="AS349" s="228"/>
      <c r="AT349" s="228"/>
    </row>
    <row r="350" spans="1:53" s="60" customFormat="1" ht="12" hidden="1" customHeight="1">
      <c r="C350" s="98" t="s">
        <v>42</v>
      </c>
      <c r="N350" s="99"/>
      <c r="O350" s="60" t="s">
        <v>211</v>
      </c>
      <c r="R350" s="100" t="s">
        <v>212</v>
      </c>
      <c r="S350" s="229"/>
      <c r="T350" s="229"/>
      <c r="U350" s="101" t="s">
        <v>196</v>
      </c>
      <c r="V350" s="229"/>
      <c r="W350" s="229"/>
      <c r="X350" s="60" t="s">
        <v>213</v>
      </c>
      <c r="AG350" s="99"/>
      <c r="AH350" s="60" t="s">
        <v>214</v>
      </c>
    </row>
    <row r="351" spans="1:53" s="60" customFormat="1" ht="12" hidden="1" customHeight="1">
      <c r="C351" s="98"/>
    </row>
    <row r="352" spans="1:53" s="60" customFormat="1" ht="12" hidden="1" customHeight="1">
      <c r="C352" s="98"/>
    </row>
    <row r="353" spans="1:53" s="61" customFormat="1" ht="12" hidden="1" customHeight="1">
      <c r="A353" s="60"/>
      <c r="B353" s="60"/>
      <c r="C353" s="98"/>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row>
    <row r="354" spans="1:53" s="61" customFormat="1" ht="6" hidden="1"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row>
    <row r="355" spans="1:53" s="61" customFormat="1" ht="6" hidden="1"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row>
    <row r="356" spans="1:53" s="61" customFormat="1" ht="12.75" hidden="1" customHeight="1">
      <c r="A356" s="60"/>
      <c r="B356" s="98" t="s">
        <v>154</v>
      </c>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row>
    <row r="357" spans="1:53" s="61" customFormat="1" ht="12" hidden="1" customHeight="1">
      <c r="A357" s="60"/>
      <c r="B357" s="60"/>
      <c r="C357" s="98" t="s">
        <v>96</v>
      </c>
      <c r="D357" s="60"/>
      <c r="E357" s="60"/>
      <c r="F357" s="60"/>
      <c r="G357" s="60"/>
      <c r="H357" s="60"/>
      <c r="I357" s="60"/>
      <c r="J357" s="60"/>
      <c r="K357" s="60"/>
      <c r="L357" s="99"/>
      <c r="M357" s="60" t="s">
        <v>211</v>
      </c>
      <c r="N357" s="60"/>
      <c r="O357" s="99"/>
      <c r="P357" s="60" t="s">
        <v>214</v>
      </c>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row>
    <row r="358" spans="1:53" s="61" customFormat="1" ht="12" hidden="1" customHeight="1">
      <c r="A358" s="60"/>
      <c r="B358" s="60"/>
      <c r="C358" s="98" t="s">
        <v>97</v>
      </c>
      <c r="D358" s="60"/>
      <c r="E358" s="60"/>
      <c r="F358" s="60"/>
      <c r="G358" s="60"/>
      <c r="H358" s="60"/>
      <c r="I358" s="60"/>
      <c r="J358" s="60"/>
      <c r="K358" s="60"/>
      <c r="L358" s="99"/>
      <c r="M358" s="60" t="s">
        <v>211</v>
      </c>
      <c r="N358" s="60"/>
      <c r="O358" s="99"/>
      <c r="P358" s="60" t="s">
        <v>214</v>
      </c>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row>
    <row r="359" spans="1:53" s="61" customFormat="1" ht="12" hidden="1" customHeight="1">
      <c r="A359" s="60"/>
      <c r="B359" s="60"/>
      <c r="C359" s="98" t="s">
        <v>98</v>
      </c>
      <c r="D359" s="60"/>
      <c r="E359" s="60"/>
      <c r="F359" s="60"/>
      <c r="G359" s="60"/>
      <c r="H359" s="60"/>
      <c r="I359" s="60"/>
      <c r="J359" s="60"/>
      <c r="K359" s="60"/>
      <c r="L359" s="99"/>
      <c r="M359" s="60" t="s">
        <v>6</v>
      </c>
      <c r="N359" s="60"/>
      <c r="O359" s="60"/>
      <c r="P359" s="60"/>
      <c r="Q359" s="99"/>
      <c r="R359" s="60" t="s">
        <v>7</v>
      </c>
      <c r="S359" s="60"/>
      <c r="T359" s="60"/>
      <c r="U359" s="60"/>
      <c r="V359" s="60"/>
      <c r="W359" s="60"/>
      <c r="X359" s="100" t="s">
        <v>212</v>
      </c>
      <c r="Y359" s="229"/>
      <c r="Z359" s="229"/>
      <c r="AA359" s="101" t="s">
        <v>196</v>
      </c>
      <c r="AB359" s="229"/>
      <c r="AC359" s="229"/>
      <c r="AD359" s="60" t="s">
        <v>213</v>
      </c>
      <c r="AE359" s="60"/>
      <c r="AF359" s="60"/>
      <c r="AG359" s="60"/>
      <c r="AH359" s="60"/>
      <c r="AI359" s="60"/>
      <c r="AJ359" s="60"/>
      <c r="AK359" s="60"/>
      <c r="AL359" s="99"/>
      <c r="AM359" s="60" t="s">
        <v>95</v>
      </c>
      <c r="AN359" s="60"/>
      <c r="AO359" s="60"/>
      <c r="AP359" s="60"/>
      <c r="AQ359" s="60"/>
      <c r="AR359" s="60"/>
      <c r="AS359" s="60"/>
      <c r="AT359" s="60"/>
      <c r="AU359" s="60"/>
      <c r="AV359" s="60"/>
      <c r="AW359" s="60"/>
      <c r="AX359" s="60"/>
      <c r="AY359" s="60"/>
      <c r="AZ359" s="60"/>
      <c r="BA359" s="60"/>
    </row>
    <row r="360" spans="1:53" s="61" customFormat="1" ht="12" hidden="1" customHeight="1">
      <c r="A360" s="60"/>
      <c r="B360" s="60"/>
      <c r="C360" s="98"/>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row>
    <row r="361" spans="1:53" s="61" customFormat="1" ht="12" hidden="1" customHeight="1">
      <c r="A361" s="60"/>
      <c r="B361" s="60"/>
      <c r="C361" s="98"/>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row>
    <row r="362" spans="1:53" s="61" customFormat="1" ht="12" hidden="1" customHeight="1">
      <c r="A362" s="60"/>
      <c r="B362" s="60"/>
      <c r="C362" s="98"/>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row>
    <row r="363" spans="1:53" s="61" customFormat="1" ht="6" hidden="1"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row>
    <row r="364" spans="1:53" s="61" customFormat="1" ht="6" hidden="1"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row>
    <row r="365" spans="1:53" s="61" customFormat="1" ht="12" hidden="1"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60"/>
      <c r="AW365" s="60"/>
      <c r="AX365" s="60"/>
      <c r="AY365" s="60"/>
      <c r="AZ365" s="60"/>
      <c r="BA365" s="60"/>
    </row>
    <row r="366" spans="1:53" s="61" customFormat="1" ht="12" hidden="1" customHeight="1">
      <c r="A366" s="29"/>
      <c r="B366" s="66"/>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60"/>
      <c r="AW366" s="60"/>
      <c r="AX366" s="60"/>
      <c r="AY366" s="60"/>
      <c r="AZ366" s="60"/>
      <c r="BA366" s="60"/>
    </row>
    <row r="367" spans="1:53" s="61" customFormat="1" ht="12" hidden="1" customHeight="1">
      <c r="A367" s="29"/>
      <c r="B367" s="66"/>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60"/>
      <c r="AW367" s="60"/>
      <c r="AX367" s="60"/>
      <c r="AY367" s="60"/>
      <c r="AZ367" s="60"/>
      <c r="BA367" s="60"/>
    </row>
    <row r="368" spans="1:53" s="61" customFormat="1" ht="12" hidden="1" customHeight="1">
      <c r="A368" s="29"/>
      <c r="B368" s="66"/>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60"/>
      <c r="AW368" s="60"/>
      <c r="AX368" s="60"/>
      <c r="AY368" s="60"/>
      <c r="AZ368" s="60"/>
      <c r="BA368" s="60"/>
    </row>
    <row r="369" spans="1:53" s="61" customFormat="1" ht="12" hidden="1" customHeight="1">
      <c r="A369" s="29"/>
      <c r="B369" s="66"/>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60"/>
      <c r="AW369" s="60"/>
      <c r="AX369" s="60"/>
      <c r="AY369" s="60"/>
      <c r="AZ369" s="60"/>
      <c r="BA369" s="60"/>
    </row>
    <row r="370" spans="1:53" s="61" customFormat="1" ht="12.75" customHeight="1">
      <c r="A370" s="29"/>
      <c r="B370" s="66" t="s">
        <v>132</v>
      </c>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133"/>
      <c r="AW370" s="60"/>
      <c r="AX370" s="60"/>
      <c r="AY370" s="60"/>
      <c r="AZ370" s="60"/>
      <c r="BA370" s="60"/>
    </row>
    <row r="371" spans="1:53" s="61" customFormat="1" ht="12.75" customHeight="1">
      <c r="A371" s="29"/>
      <c r="B371" s="66" t="s">
        <v>157</v>
      </c>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60"/>
      <c r="AW371" s="60"/>
      <c r="AX371" s="60"/>
      <c r="AY371" s="60"/>
      <c r="AZ371" s="60"/>
      <c r="BA371" s="60"/>
    </row>
    <row r="372" spans="1:53" s="61" customFormat="1" ht="12.75" customHeight="1">
      <c r="A372" s="29"/>
      <c r="B372" s="29"/>
      <c r="C372" s="66" t="s">
        <v>223</v>
      </c>
      <c r="D372" s="29"/>
      <c r="E372" s="29"/>
      <c r="F372" s="29"/>
      <c r="G372" s="29"/>
      <c r="H372" s="29"/>
      <c r="I372" s="29"/>
      <c r="J372" s="143" t="s">
        <v>11</v>
      </c>
      <c r="K372" s="233" t="str">
        <f>IF(報告書!N424="","",IF(報告書!K372="","",報告書!K372))</f>
        <v/>
      </c>
      <c r="L372" s="233"/>
      <c r="M372" s="29" t="s">
        <v>3</v>
      </c>
      <c r="N372" s="29"/>
      <c r="O372" s="29"/>
      <c r="P372" s="29"/>
      <c r="Q372" s="29"/>
      <c r="R372" s="29"/>
      <c r="S372" s="29"/>
      <c r="T372" s="29"/>
      <c r="U372" s="29"/>
      <c r="V372" s="29"/>
      <c r="W372" s="84" t="s">
        <v>113</v>
      </c>
      <c r="X372" s="233" t="str">
        <f>IF(報告書!N424="","",IF(報告書!X372="","",報告書!X372))</f>
        <v/>
      </c>
      <c r="Y372" s="233"/>
      <c r="Z372" s="233"/>
      <c r="AA372" s="233"/>
      <c r="AB372" s="233"/>
      <c r="AC372" s="233"/>
      <c r="AD372" s="238" t="s">
        <v>311</v>
      </c>
      <c r="AE372" s="239"/>
      <c r="AF372" s="239"/>
      <c r="AG372" s="239"/>
      <c r="AH372" s="233" t="str">
        <f>IF(報告書!N424="","",IF(報告書!AH372="","",報告書!AH372))</f>
        <v/>
      </c>
      <c r="AI372" s="233"/>
      <c r="AJ372" s="233"/>
      <c r="AK372" s="233"/>
      <c r="AL372" s="233"/>
      <c r="AM372" s="233"/>
      <c r="AN372" s="233"/>
      <c r="AO372" s="29" t="s">
        <v>208</v>
      </c>
      <c r="AP372" s="29"/>
      <c r="AQ372" s="29"/>
      <c r="AR372" s="29"/>
      <c r="AS372" s="29"/>
      <c r="AT372" s="29"/>
      <c r="AU372" s="29"/>
      <c r="AV372" s="60"/>
      <c r="AW372" s="60"/>
      <c r="AX372" s="60"/>
      <c r="AY372" s="60"/>
      <c r="AZ372" s="60"/>
      <c r="BA372" s="60"/>
    </row>
    <row r="373" spans="1:53" s="61" customFormat="1" ht="12.75" customHeight="1">
      <c r="A373" s="29"/>
      <c r="B373" s="29"/>
      <c r="C373" s="66"/>
      <c r="D373" s="29"/>
      <c r="E373" s="29"/>
      <c r="F373" s="29"/>
      <c r="G373" s="29"/>
      <c r="H373" s="29"/>
      <c r="I373" s="29"/>
      <c r="J373" s="29" t="s">
        <v>224</v>
      </c>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143" t="s">
        <v>207</v>
      </c>
      <c r="AH373" s="233" t="str">
        <f>IF(報告書!N424="","",IF(報告書!AH373="","",報告書!AH373))</f>
        <v/>
      </c>
      <c r="AI373" s="233"/>
      <c r="AJ373" s="233"/>
      <c r="AK373" s="233"/>
      <c r="AL373" s="233"/>
      <c r="AM373" s="233"/>
      <c r="AN373" s="233"/>
      <c r="AO373" s="29" t="s">
        <v>208</v>
      </c>
      <c r="AP373" s="29"/>
      <c r="AQ373" s="29"/>
      <c r="AR373" s="29"/>
      <c r="AS373" s="29"/>
      <c r="AT373" s="29"/>
      <c r="AU373" s="29"/>
      <c r="AV373" s="60"/>
      <c r="AW373" s="60"/>
      <c r="AX373" s="60"/>
      <c r="AY373" s="60"/>
      <c r="AZ373" s="60"/>
      <c r="BA373" s="60"/>
    </row>
    <row r="374" spans="1:53" s="61" customFormat="1" ht="12.75" hidden="1" customHeight="1">
      <c r="A374" s="29"/>
      <c r="B374" s="29"/>
      <c r="C374" s="66"/>
      <c r="D374" s="29"/>
      <c r="E374" s="29"/>
      <c r="F374" s="29"/>
      <c r="G374" s="29"/>
      <c r="H374" s="29"/>
      <c r="I374" s="29"/>
      <c r="J374" s="29" t="s">
        <v>5</v>
      </c>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143" t="s">
        <v>207</v>
      </c>
      <c r="AH374" s="233" t="e">
        <f>IF(報告書_給水_要是正の指摘あり="","",IF(報告書!AH374="","",報告書!AH374))</f>
        <v>#NAME?</v>
      </c>
      <c r="AI374" s="233"/>
      <c r="AJ374" s="233"/>
      <c r="AK374" s="233"/>
      <c r="AL374" s="233"/>
      <c r="AM374" s="233"/>
      <c r="AN374" s="233"/>
      <c r="AO374" s="29" t="s">
        <v>208</v>
      </c>
      <c r="AP374" s="29"/>
      <c r="AQ374" s="29"/>
      <c r="AR374" s="29"/>
      <c r="AS374" s="29"/>
      <c r="AT374" s="29"/>
      <c r="AU374" s="29"/>
      <c r="AV374" s="60"/>
      <c r="AW374" s="60"/>
      <c r="AX374" s="60"/>
      <c r="AY374" s="60"/>
      <c r="AZ374" s="60"/>
      <c r="BA374" s="60"/>
    </row>
    <row r="375" spans="1:53" s="61" customFormat="1" ht="12.75" customHeight="1">
      <c r="A375" s="29"/>
      <c r="B375" s="29"/>
      <c r="C375" s="66" t="s">
        <v>59</v>
      </c>
      <c r="D375" s="29"/>
      <c r="E375" s="29"/>
      <c r="F375" s="29"/>
      <c r="G375" s="29"/>
      <c r="H375" s="29"/>
      <c r="I375" s="29"/>
      <c r="J375" s="29"/>
      <c r="K375" s="29"/>
      <c r="L375" s="29"/>
      <c r="M375" s="29"/>
      <c r="N375" s="227" t="str">
        <f>IF(報告書!N424="","",IF(報告書!N375="","",報告書!N375))</f>
        <v/>
      </c>
      <c r="O375" s="227" t="e">
        <f>IF(#REF!="","",#REF!)</f>
        <v>#REF!</v>
      </c>
      <c r="P375" s="227" t="e">
        <f>IF(#REF!="","",#REF!)</f>
        <v>#REF!</v>
      </c>
      <c r="Q375" s="227" t="e">
        <f>IF(#REF!="","",#REF!)</f>
        <v>#REF!</v>
      </c>
      <c r="R375" s="227" t="e">
        <f>IF(#REF!="","",#REF!)</f>
        <v>#REF!</v>
      </c>
      <c r="S375" s="227" t="e">
        <f>IF(#REF!="","",#REF!)</f>
        <v>#REF!</v>
      </c>
      <c r="T375" s="227" t="e">
        <f>IF(#REF!="","",#REF!)</f>
        <v>#REF!</v>
      </c>
      <c r="U375" s="227" t="e">
        <f>IF(#REF!="","",#REF!)</f>
        <v>#REF!</v>
      </c>
      <c r="V375" s="227" t="e">
        <f>IF(#REF!="","",#REF!)</f>
        <v>#REF!</v>
      </c>
      <c r="W375" s="227" t="e">
        <f>IF(#REF!="","",#REF!)</f>
        <v>#REF!</v>
      </c>
      <c r="X375" s="227" t="e">
        <f>IF(#REF!="","",#REF!)</f>
        <v>#REF!</v>
      </c>
      <c r="Y375" s="227" t="e">
        <f>IF(#REF!="","",#REF!)</f>
        <v>#REF!</v>
      </c>
      <c r="Z375" s="227" t="e">
        <f>IF(#REF!="","",#REF!)</f>
        <v>#REF!</v>
      </c>
      <c r="AA375" s="227" t="e">
        <f>IF(#REF!="","",#REF!)</f>
        <v>#REF!</v>
      </c>
      <c r="AB375" s="227" t="e">
        <f>IF(#REF!="","",#REF!)</f>
        <v>#REF!</v>
      </c>
      <c r="AC375" s="227" t="e">
        <f>IF(#REF!="","",#REF!)</f>
        <v>#REF!</v>
      </c>
      <c r="AD375" s="227" t="e">
        <f>IF(#REF!="","",#REF!)</f>
        <v>#REF!</v>
      </c>
      <c r="AE375" s="227" t="e">
        <f>IF(#REF!="","",#REF!)</f>
        <v>#REF!</v>
      </c>
      <c r="AF375" s="227" t="e">
        <f>IF(#REF!="","",#REF!)</f>
        <v>#REF!</v>
      </c>
      <c r="AG375" s="227" t="e">
        <f>IF(#REF!="","",#REF!)</f>
        <v>#REF!</v>
      </c>
      <c r="AH375" s="227" t="e">
        <f>IF(#REF!="","",#REF!)</f>
        <v>#REF!</v>
      </c>
      <c r="AI375" s="227" t="e">
        <f>IF(#REF!="","",#REF!)</f>
        <v>#REF!</v>
      </c>
      <c r="AJ375" s="227" t="e">
        <f>IF(#REF!="","",#REF!)</f>
        <v>#REF!</v>
      </c>
      <c r="AK375" s="227" t="e">
        <f>IF(#REF!="","",#REF!)</f>
        <v>#REF!</v>
      </c>
      <c r="AL375" s="227" t="e">
        <f>IF(#REF!="","",#REF!)</f>
        <v>#REF!</v>
      </c>
      <c r="AM375" s="227" t="e">
        <f>IF(#REF!="","",#REF!)</f>
        <v>#REF!</v>
      </c>
      <c r="AN375" s="227" t="e">
        <f>IF(#REF!="","",#REF!)</f>
        <v>#REF!</v>
      </c>
      <c r="AO375" s="227" t="e">
        <f>IF(#REF!="","",#REF!)</f>
        <v>#REF!</v>
      </c>
      <c r="AP375" s="227" t="e">
        <f>IF(#REF!="","",#REF!)</f>
        <v>#REF!</v>
      </c>
      <c r="AQ375" s="227" t="e">
        <f>IF(#REF!="","",#REF!)</f>
        <v>#REF!</v>
      </c>
      <c r="AR375" s="227" t="e">
        <f>IF(#REF!="","",#REF!)</f>
        <v>#REF!</v>
      </c>
      <c r="AS375" s="227" t="e">
        <f>IF(#REF!="","",#REF!)</f>
        <v>#REF!</v>
      </c>
      <c r="AT375" s="227" t="e">
        <f>IF(#REF!="","",#REF!)</f>
        <v>#REF!</v>
      </c>
      <c r="AU375" s="29"/>
      <c r="AV375" s="60"/>
      <c r="AW375" s="60"/>
      <c r="AX375" s="60"/>
      <c r="AY375" s="60"/>
      <c r="AZ375" s="60"/>
      <c r="BA375" s="60"/>
    </row>
    <row r="376" spans="1:53" s="61" customFormat="1" ht="12.75" customHeight="1">
      <c r="A376" s="29"/>
      <c r="B376" s="29"/>
      <c r="C376" s="66" t="s">
        <v>60</v>
      </c>
      <c r="D376" s="29"/>
      <c r="E376" s="29"/>
      <c r="F376" s="29"/>
      <c r="G376" s="29"/>
      <c r="H376" s="29"/>
      <c r="I376" s="29"/>
      <c r="J376" s="29"/>
      <c r="K376" s="29"/>
      <c r="L376" s="29"/>
      <c r="M376" s="29"/>
      <c r="N376" s="227" t="str">
        <f>IF(報告書!N424="","",IF(報告書!N376="","",報告書!N376))</f>
        <v/>
      </c>
      <c r="O376" s="227" t="e">
        <f>IF(#REF!="","",#REF!)</f>
        <v>#REF!</v>
      </c>
      <c r="P376" s="227" t="e">
        <f>IF(#REF!="","",#REF!)</f>
        <v>#REF!</v>
      </c>
      <c r="Q376" s="227" t="e">
        <f>IF(#REF!="","",#REF!)</f>
        <v>#REF!</v>
      </c>
      <c r="R376" s="227" t="e">
        <f>IF(#REF!="","",#REF!)</f>
        <v>#REF!</v>
      </c>
      <c r="S376" s="227" t="e">
        <f>IF(#REF!="","",#REF!)</f>
        <v>#REF!</v>
      </c>
      <c r="T376" s="227" t="e">
        <f>IF(#REF!="","",#REF!)</f>
        <v>#REF!</v>
      </c>
      <c r="U376" s="227" t="e">
        <f>IF(#REF!="","",#REF!)</f>
        <v>#REF!</v>
      </c>
      <c r="V376" s="227" t="e">
        <f>IF(#REF!="","",#REF!)</f>
        <v>#REF!</v>
      </c>
      <c r="W376" s="227" t="e">
        <f>IF(#REF!="","",#REF!)</f>
        <v>#REF!</v>
      </c>
      <c r="X376" s="227" t="e">
        <f>IF(#REF!="","",#REF!)</f>
        <v>#REF!</v>
      </c>
      <c r="Y376" s="227" t="e">
        <f>IF(#REF!="","",#REF!)</f>
        <v>#REF!</v>
      </c>
      <c r="Z376" s="227" t="e">
        <f>IF(#REF!="","",#REF!)</f>
        <v>#REF!</v>
      </c>
      <c r="AA376" s="227" t="e">
        <f>IF(#REF!="","",#REF!)</f>
        <v>#REF!</v>
      </c>
      <c r="AB376" s="227" t="e">
        <f>IF(#REF!="","",#REF!)</f>
        <v>#REF!</v>
      </c>
      <c r="AC376" s="227" t="e">
        <f>IF(#REF!="","",#REF!)</f>
        <v>#REF!</v>
      </c>
      <c r="AD376" s="227" t="e">
        <f>IF(#REF!="","",#REF!)</f>
        <v>#REF!</v>
      </c>
      <c r="AE376" s="227" t="e">
        <f>IF(#REF!="","",#REF!)</f>
        <v>#REF!</v>
      </c>
      <c r="AF376" s="227" t="e">
        <f>IF(#REF!="","",#REF!)</f>
        <v>#REF!</v>
      </c>
      <c r="AG376" s="227" t="e">
        <f>IF(#REF!="","",#REF!)</f>
        <v>#REF!</v>
      </c>
      <c r="AH376" s="227" t="e">
        <f>IF(#REF!="","",#REF!)</f>
        <v>#REF!</v>
      </c>
      <c r="AI376" s="227" t="e">
        <f>IF(#REF!="","",#REF!)</f>
        <v>#REF!</v>
      </c>
      <c r="AJ376" s="227" t="e">
        <f>IF(#REF!="","",#REF!)</f>
        <v>#REF!</v>
      </c>
      <c r="AK376" s="227" t="e">
        <f>IF(#REF!="","",#REF!)</f>
        <v>#REF!</v>
      </c>
      <c r="AL376" s="227" t="e">
        <f>IF(#REF!="","",#REF!)</f>
        <v>#REF!</v>
      </c>
      <c r="AM376" s="227" t="e">
        <f>IF(#REF!="","",#REF!)</f>
        <v>#REF!</v>
      </c>
      <c r="AN376" s="227" t="e">
        <f>IF(#REF!="","",#REF!)</f>
        <v>#REF!</v>
      </c>
      <c r="AO376" s="227" t="e">
        <f>IF(#REF!="","",#REF!)</f>
        <v>#REF!</v>
      </c>
      <c r="AP376" s="227" t="e">
        <f>IF(#REF!="","",#REF!)</f>
        <v>#REF!</v>
      </c>
      <c r="AQ376" s="227" t="e">
        <f>IF(#REF!="","",#REF!)</f>
        <v>#REF!</v>
      </c>
      <c r="AR376" s="227" t="e">
        <f>IF(#REF!="","",#REF!)</f>
        <v>#REF!</v>
      </c>
      <c r="AS376" s="227" t="e">
        <f>IF(#REF!="","",#REF!)</f>
        <v>#REF!</v>
      </c>
      <c r="AT376" s="227" t="e">
        <f>IF(#REF!="","",#REF!)</f>
        <v>#REF!</v>
      </c>
      <c r="AU376" s="29"/>
      <c r="AV376" s="60"/>
      <c r="AW376" s="60"/>
      <c r="AX376" s="60"/>
      <c r="AY376" s="60"/>
      <c r="AZ376" s="60"/>
      <c r="BA376" s="60"/>
    </row>
    <row r="377" spans="1:53" s="61" customFormat="1" ht="12.75" customHeight="1">
      <c r="A377" s="29"/>
      <c r="B377" s="29"/>
      <c r="C377" s="66" t="s">
        <v>61</v>
      </c>
      <c r="D377" s="29"/>
      <c r="E377" s="29"/>
      <c r="F377" s="29"/>
      <c r="G377" s="29"/>
      <c r="H377" s="29"/>
      <c r="I377" s="29"/>
      <c r="J377" s="29"/>
      <c r="K377" s="29"/>
      <c r="L377" s="29"/>
      <c r="M377" s="29"/>
      <c r="N377" s="227" t="str">
        <f>IF(報告書!N424="","",IF(報告書!N377="","",報告書!N377))</f>
        <v/>
      </c>
      <c r="O377" s="227" t="e">
        <f>IF(#REF!="","",#REF!)</f>
        <v>#REF!</v>
      </c>
      <c r="P377" s="227" t="e">
        <f>IF(#REF!="","",#REF!)</f>
        <v>#REF!</v>
      </c>
      <c r="Q377" s="227" t="e">
        <f>IF(#REF!="","",#REF!)</f>
        <v>#REF!</v>
      </c>
      <c r="R377" s="227" t="e">
        <f>IF(#REF!="","",#REF!)</f>
        <v>#REF!</v>
      </c>
      <c r="S377" s="227" t="e">
        <f>IF(#REF!="","",#REF!)</f>
        <v>#REF!</v>
      </c>
      <c r="T377" s="227" t="e">
        <f>IF(#REF!="","",#REF!)</f>
        <v>#REF!</v>
      </c>
      <c r="U377" s="227" t="e">
        <f>IF(#REF!="","",#REF!)</f>
        <v>#REF!</v>
      </c>
      <c r="V377" s="227" t="e">
        <f>IF(#REF!="","",#REF!)</f>
        <v>#REF!</v>
      </c>
      <c r="W377" s="227" t="e">
        <f>IF(#REF!="","",#REF!)</f>
        <v>#REF!</v>
      </c>
      <c r="X377" s="227" t="e">
        <f>IF(#REF!="","",#REF!)</f>
        <v>#REF!</v>
      </c>
      <c r="Y377" s="227" t="e">
        <f>IF(#REF!="","",#REF!)</f>
        <v>#REF!</v>
      </c>
      <c r="Z377" s="227" t="e">
        <f>IF(#REF!="","",#REF!)</f>
        <v>#REF!</v>
      </c>
      <c r="AA377" s="227" t="e">
        <f>IF(#REF!="","",#REF!)</f>
        <v>#REF!</v>
      </c>
      <c r="AB377" s="227" t="e">
        <f>IF(#REF!="","",#REF!)</f>
        <v>#REF!</v>
      </c>
      <c r="AC377" s="227" t="e">
        <f>IF(#REF!="","",#REF!)</f>
        <v>#REF!</v>
      </c>
      <c r="AD377" s="227" t="e">
        <f>IF(#REF!="","",#REF!)</f>
        <v>#REF!</v>
      </c>
      <c r="AE377" s="227" t="e">
        <f>IF(#REF!="","",#REF!)</f>
        <v>#REF!</v>
      </c>
      <c r="AF377" s="227" t="e">
        <f>IF(#REF!="","",#REF!)</f>
        <v>#REF!</v>
      </c>
      <c r="AG377" s="227" t="e">
        <f>IF(#REF!="","",#REF!)</f>
        <v>#REF!</v>
      </c>
      <c r="AH377" s="227" t="e">
        <f>IF(#REF!="","",#REF!)</f>
        <v>#REF!</v>
      </c>
      <c r="AI377" s="227" t="e">
        <f>IF(#REF!="","",#REF!)</f>
        <v>#REF!</v>
      </c>
      <c r="AJ377" s="227" t="e">
        <f>IF(#REF!="","",#REF!)</f>
        <v>#REF!</v>
      </c>
      <c r="AK377" s="227" t="e">
        <f>IF(#REF!="","",#REF!)</f>
        <v>#REF!</v>
      </c>
      <c r="AL377" s="227" t="e">
        <f>IF(#REF!="","",#REF!)</f>
        <v>#REF!</v>
      </c>
      <c r="AM377" s="227" t="e">
        <f>IF(#REF!="","",#REF!)</f>
        <v>#REF!</v>
      </c>
      <c r="AN377" s="227" t="e">
        <f>IF(#REF!="","",#REF!)</f>
        <v>#REF!</v>
      </c>
      <c r="AO377" s="227" t="e">
        <f>IF(#REF!="","",#REF!)</f>
        <v>#REF!</v>
      </c>
      <c r="AP377" s="227" t="e">
        <f>IF(#REF!="","",#REF!)</f>
        <v>#REF!</v>
      </c>
      <c r="AQ377" s="227" t="e">
        <f>IF(#REF!="","",#REF!)</f>
        <v>#REF!</v>
      </c>
      <c r="AR377" s="227" t="e">
        <f>IF(#REF!="","",#REF!)</f>
        <v>#REF!</v>
      </c>
      <c r="AS377" s="227" t="e">
        <f>IF(#REF!="","",#REF!)</f>
        <v>#REF!</v>
      </c>
      <c r="AT377" s="227" t="e">
        <f>IF(#REF!="","",#REF!)</f>
        <v>#REF!</v>
      </c>
      <c r="AU377" s="29"/>
      <c r="AV377" s="60"/>
      <c r="AW377" s="60"/>
      <c r="AX377" s="60"/>
      <c r="AY377" s="60"/>
      <c r="AZ377" s="60"/>
      <c r="BA377" s="60"/>
    </row>
    <row r="378" spans="1:53" s="61" customFormat="1" ht="12.75" customHeight="1">
      <c r="A378" s="29"/>
      <c r="B378" s="29"/>
      <c r="C378" s="66"/>
      <c r="D378" s="29"/>
      <c r="E378" s="29"/>
      <c r="F378" s="29"/>
      <c r="G378" s="29"/>
      <c r="H378" s="29"/>
      <c r="I378" s="29"/>
      <c r="J378" s="143" t="s">
        <v>11</v>
      </c>
      <c r="K378" s="233" t="str">
        <f>IF(報告書!N424="","",IF(報告書!K378="","",報告書!K378))</f>
        <v/>
      </c>
      <c r="L378" s="233"/>
      <c r="M378" s="29" t="s">
        <v>12</v>
      </c>
      <c r="N378" s="29"/>
      <c r="O378" s="29"/>
      <c r="P378" s="29"/>
      <c r="Q378" s="29"/>
      <c r="R378" s="29"/>
      <c r="S378" s="29"/>
      <c r="T378" s="29"/>
      <c r="U378" s="29"/>
      <c r="V378" s="143"/>
      <c r="W378" s="84" t="s">
        <v>113</v>
      </c>
      <c r="X378" s="233" t="str">
        <f>IF(報告書!N424="","",IF(報告書!X378="","",報告書!X378))</f>
        <v/>
      </c>
      <c r="Y378" s="233"/>
      <c r="Z378" s="233"/>
      <c r="AA378" s="233"/>
      <c r="AB378" s="238" t="s">
        <v>312</v>
      </c>
      <c r="AC378" s="239"/>
      <c r="AD378" s="239"/>
      <c r="AE378" s="239"/>
      <c r="AF378" s="239"/>
      <c r="AG378" s="239"/>
      <c r="AH378" s="233" t="str">
        <f>IF(報告書!N424="","",IF(報告書!AH378="","",報告書!AH378))</f>
        <v/>
      </c>
      <c r="AI378" s="233"/>
      <c r="AJ378" s="233"/>
      <c r="AK378" s="233"/>
      <c r="AL378" s="233"/>
      <c r="AM378" s="233"/>
      <c r="AN378" s="233"/>
      <c r="AO378" s="29" t="s">
        <v>208</v>
      </c>
      <c r="AP378" s="29"/>
      <c r="AQ378" s="29"/>
      <c r="AR378" s="29"/>
      <c r="AS378" s="29"/>
      <c r="AT378" s="29"/>
      <c r="AU378" s="29"/>
      <c r="AV378" s="60"/>
      <c r="AW378" s="60"/>
      <c r="AX378" s="60"/>
      <c r="AY378" s="60"/>
      <c r="AZ378" s="60"/>
      <c r="BA378" s="60"/>
    </row>
    <row r="379" spans="1:53" s="61" customFormat="1" ht="12.75" customHeight="1">
      <c r="A379" s="29"/>
      <c r="B379" s="29"/>
      <c r="C379" s="66" t="s">
        <v>62</v>
      </c>
      <c r="D379" s="29"/>
      <c r="E379" s="29"/>
      <c r="F379" s="29"/>
      <c r="G379" s="29"/>
      <c r="H379" s="29"/>
      <c r="I379" s="29"/>
      <c r="J379" s="29"/>
      <c r="K379" s="29"/>
      <c r="L379" s="29"/>
      <c r="M379" s="29"/>
      <c r="N379" s="236" t="str">
        <f>IF(報告書!N424="","",IF(報告書!N379="","",報告書!N379))</f>
        <v/>
      </c>
      <c r="O379" s="236" t="e">
        <f>IF(#REF!="","",#REF!)</f>
        <v>#REF!</v>
      </c>
      <c r="P379" s="236" t="e">
        <f>IF(#REF!="","",#REF!)</f>
        <v>#REF!</v>
      </c>
      <c r="Q379" s="236" t="e">
        <f>IF(#REF!="","",#REF!)</f>
        <v>#REF!</v>
      </c>
      <c r="R379" s="236" t="e">
        <f>IF(#REF!="","",#REF!)</f>
        <v>#REF!</v>
      </c>
      <c r="S379" s="236" t="e">
        <f>IF(#REF!="","",#REF!)</f>
        <v>#REF!</v>
      </c>
      <c r="T379" s="236" t="e">
        <f>IF(#REF!="","",#REF!)</f>
        <v>#REF!</v>
      </c>
      <c r="U379" s="236" t="e">
        <f>IF(#REF!="","",#REF!)</f>
        <v>#REF!</v>
      </c>
      <c r="V379" s="236" t="e">
        <f>IF(#REF!="","",#REF!)</f>
        <v>#REF!</v>
      </c>
      <c r="W379" s="67"/>
      <c r="X379" s="67"/>
      <c r="Y379" s="67"/>
      <c r="Z379" s="67"/>
      <c r="AA379" s="67"/>
      <c r="AB379" s="67"/>
      <c r="AC379" s="67"/>
      <c r="AD379" s="67"/>
      <c r="AE379" s="67"/>
      <c r="AF379" s="67"/>
      <c r="AG379" s="67"/>
      <c r="AH379" s="67"/>
      <c r="AI379" s="67"/>
      <c r="AJ379" s="67"/>
      <c r="AK379" s="67"/>
      <c r="AL379" s="67"/>
      <c r="AM379" s="67"/>
      <c r="AN379" s="67"/>
      <c r="AO379" s="67"/>
      <c r="AP379" s="30"/>
      <c r="AQ379" s="29"/>
      <c r="AR379" s="29"/>
      <c r="AS379" s="29"/>
      <c r="AT379" s="29"/>
      <c r="AU379" s="29"/>
      <c r="AV379" s="60"/>
      <c r="AW379" s="60"/>
      <c r="AX379" s="60"/>
      <c r="AY379" s="60"/>
      <c r="AZ379" s="60"/>
      <c r="BA379" s="60"/>
    </row>
    <row r="380" spans="1:53" s="61" customFormat="1" ht="12.75" customHeight="1">
      <c r="A380" s="29"/>
      <c r="B380" s="29"/>
      <c r="C380" s="66" t="s">
        <v>63</v>
      </c>
      <c r="D380" s="29"/>
      <c r="E380" s="29"/>
      <c r="F380" s="29"/>
      <c r="G380" s="29"/>
      <c r="H380" s="29"/>
      <c r="I380" s="29"/>
      <c r="J380" s="29"/>
      <c r="K380" s="29"/>
      <c r="L380" s="29"/>
      <c r="M380" s="29"/>
      <c r="N380" s="227" t="str">
        <f>IF(報告書!N424="","",IF(報告書!N380="","",報告書!N380))</f>
        <v/>
      </c>
      <c r="O380" s="227" t="e">
        <f>IF(#REF!="","",#REF!)</f>
        <v>#REF!</v>
      </c>
      <c r="P380" s="227" t="e">
        <f>IF(#REF!="","",#REF!)</f>
        <v>#REF!</v>
      </c>
      <c r="Q380" s="227" t="e">
        <f>IF(#REF!="","",#REF!)</f>
        <v>#REF!</v>
      </c>
      <c r="R380" s="227" t="e">
        <f>IF(#REF!="","",#REF!)</f>
        <v>#REF!</v>
      </c>
      <c r="S380" s="227" t="e">
        <f>IF(#REF!="","",#REF!)</f>
        <v>#REF!</v>
      </c>
      <c r="T380" s="227" t="e">
        <f>IF(#REF!="","",#REF!)</f>
        <v>#REF!</v>
      </c>
      <c r="U380" s="227" t="e">
        <f>IF(#REF!="","",#REF!)</f>
        <v>#REF!</v>
      </c>
      <c r="V380" s="227" t="e">
        <f>IF(#REF!="","",#REF!)</f>
        <v>#REF!</v>
      </c>
      <c r="W380" s="227" t="e">
        <f>IF(#REF!="","",#REF!)</f>
        <v>#REF!</v>
      </c>
      <c r="X380" s="227" t="e">
        <f>IF(#REF!="","",#REF!)</f>
        <v>#REF!</v>
      </c>
      <c r="Y380" s="227" t="e">
        <f>IF(#REF!="","",#REF!)</f>
        <v>#REF!</v>
      </c>
      <c r="Z380" s="227" t="e">
        <f>IF(#REF!="","",#REF!)</f>
        <v>#REF!</v>
      </c>
      <c r="AA380" s="227" t="e">
        <f>IF(#REF!="","",#REF!)</f>
        <v>#REF!</v>
      </c>
      <c r="AB380" s="227" t="e">
        <f>IF(#REF!="","",#REF!)</f>
        <v>#REF!</v>
      </c>
      <c r="AC380" s="227" t="e">
        <f>IF(#REF!="","",#REF!)</f>
        <v>#REF!</v>
      </c>
      <c r="AD380" s="227" t="e">
        <f>IF(#REF!="","",#REF!)</f>
        <v>#REF!</v>
      </c>
      <c r="AE380" s="227" t="e">
        <f>IF(#REF!="","",#REF!)</f>
        <v>#REF!</v>
      </c>
      <c r="AF380" s="227" t="e">
        <f>IF(#REF!="","",#REF!)</f>
        <v>#REF!</v>
      </c>
      <c r="AG380" s="227" t="e">
        <f>IF(#REF!="","",#REF!)</f>
        <v>#REF!</v>
      </c>
      <c r="AH380" s="227" t="e">
        <f>IF(#REF!="","",#REF!)</f>
        <v>#REF!</v>
      </c>
      <c r="AI380" s="227" t="e">
        <f>IF(#REF!="","",#REF!)</f>
        <v>#REF!</v>
      </c>
      <c r="AJ380" s="227" t="e">
        <f>IF(#REF!="","",#REF!)</f>
        <v>#REF!</v>
      </c>
      <c r="AK380" s="227" t="e">
        <f>IF(#REF!="","",#REF!)</f>
        <v>#REF!</v>
      </c>
      <c r="AL380" s="227" t="e">
        <f>IF(#REF!="","",#REF!)</f>
        <v>#REF!</v>
      </c>
      <c r="AM380" s="227" t="e">
        <f>IF(#REF!="","",#REF!)</f>
        <v>#REF!</v>
      </c>
      <c r="AN380" s="227" t="e">
        <f>IF(#REF!="","",#REF!)</f>
        <v>#REF!</v>
      </c>
      <c r="AO380" s="227" t="e">
        <f>IF(#REF!="","",#REF!)</f>
        <v>#REF!</v>
      </c>
      <c r="AP380" s="227" t="e">
        <f>IF(#REF!="","",#REF!)</f>
        <v>#REF!</v>
      </c>
      <c r="AQ380" s="227" t="e">
        <f>IF(#REF!="","",#REF!)</f>
        <v>#REF!</v>
      </c>
      <c r="AR380" s="227" t="e">
        <f>IF(#REF!="","",#REF!)</f>
        <v>#REF!</v>
      </c>
      <c r="AS380" s="227" t="e">
        <f>IF(#REF!="","",#REF!)</f>
        <v>#REF!</v>
      </c>
      <c r="AT380" s="227" t="e">
        <f>IF(#REF!="","",#REF!)</f>
        <v>#REF!</v>
      </c>
      <c r="AU380" s="29"/>
      <c r="AV380" s="60"/>
      <c r="AW380" s="60"/>
      <c r="AX380" s="60"/>
      <c r="AY380" s="60"/>
      <c r="AZ380" s="60"/>
      <c r="BA380" s="60"/>
    </row>
    <row r="381" spans="1:53" s="61" customFormat="1" ht="12.75" customHeight="1">
      <c r="A381" s="29"/>
      <c r="B381" s="29"/>
      <c r="C381" s="66" t="s">
        <v>64</v>
      </c>
      <c r="D381" s="29"/>
      <c r="E381" s="29"/>
      <c r="F381" s="29"/>
      <c r="G381" s="29"/>
      <c r="H381" s="29"/>
      <c r="I381" s="29"/>
      <c r="J381" s="29"/>
      <c r="K381" s="29"/>
      <c r="L381" s="29"/>
      <c r="M381" s="29"/>
      <c r="N381" s="237" t="str">
        <f>IF(報告書!N424="","",IF(報告書!N381="","",報告書!N381))</f>
        <v/>
      </c>
      <c r="O381" s="237" t="e">
        <f>IF(#REF!="","",#REF!)</f>
        <v>#REF!</v>
      </c>
      <c r="P381" s="237" t="e">
        <f>IF(#REF!="","",#REF!)</f>
        <v>#REF!</v>
      </c>
      <c r="Q381" s="237" t="e">
        <f>IF(#REF!="","",#REF!)</f>
        <v>#REF!</v>
      </c>
      <c r="R381" s="237" t="e">
        <f>IF(#REF!="","",#REF!)</f>
        <v>#REF!</v>
      </c>
      <c r="S381" s="237" t="e">
        <f>IF(#REF!="","",#REF!)</f>
        <v>#REF!</v>
      </c>
      <c r="T381" s="237" t="e">
        <f>IF(#REF!="","",#REF!)</f>
        <v>#REF!</v>
      </c>
      <c r="U381" s="237" t="e">
        <f>IF(#REF!="","",#REF!)</f>
        <v>#REF!</v>
      </c>
      <c r="V381" s="237" t="e">
        <f>IF(#REF!="","",#REF!)</f>
        <v>#REF!</v>
      </c>
      <c r="W381" s="237" t="e">
        <f>IF(#REF!="","",#REF!)</f>
        <v>#REF!</v>
      </c>
      <c r="X381" s="237" t="e">
        <f>IF(#REF!="","",#REF!)</f>
        <v>#REF!</v>
      </c>
      <c r="Y381" s="237" t="e">
        <f>IF(#REF!="","",#REF!)</f>
        <v>#REF!</v>
      </c>
      <c r="Z381" s="237" t="e">
        <f>IF(#REF!="","",#REF!)</f>
        <v>#REF!</v>
      </c>
      <c r="AA381" s="237" t="e">
        <f>IF(#REF!="","",#REF!)</f>
        <v>#REF!</v>
      </c>
      <c r="AB381" s="237" t="e">
        <f>IF(#REF!="","",#REF!)</f>
        <v>#REF!</v>
      </c>
      <c r="AC381" s="237" t="e">
        <f>IF(#REF!="","",#REF!)</f>
        <v>#REF!</v>
      </c>
      <c r="AD381" s="237" t="e">
        <f>IF(#REF!="","",#REF!)</f>
        <v>#REF!</v>
      </c>
      <c r="AE381" s="85"/>
      <c r="AF381" s="85"/>
      <c r="AG381" s="85"/>
      <c r="AH381" s="85"/>
      <c r="AI381" s="85"/>
      <c r="AJ381" s="85"/>
      <c r="AK381" s="85"/>
      <c r="AL381" s="85"/>
      <c r="AM381" s="85"/>
      <c r="AN381" s="85"/>
      <c r="AO381" s="85"/>
      <c r="AP381" s="86"/>
      <c r="AQ381" s="29"/>
      <c r="AR381" s="29"/>
      <c r="AS381" s="29"/>
      <c r="AT381" s="29"/>
      <c r="AU381" s="29"/>
      <c r="AV381" s="60"/>
      <c r="AW381" s="60"/>
      <c r="AX381" s="60"/>
      <c r="AY381" s="60"/>
      <c r="AZ381" s="60"/>
      <c r="BA381" s="60"/>
    </row>
    <row r="382" spans="1:53" s="61" customFormat="1" ht="12.75" customHeight="1">
      <c r="A382" s="29"/>
      <c r="B382" s="66" t="s">
        <v>158</v>
      </c>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60"/>
      <c r="AW382" s="60"/>
      <c r="AX382" s="60"/>
      <c r="AY382" s="60"/>
      <c r="AZ382" s="60"/>
      <c r="BA382" s="60"/>
    </row>
    <row r="383" spans="1:53" s="61" customFormat="1" ht="12.75" customHeight="1">
      <c r="A383" s="29"/>
      <c r="B383" s="29"/>
      <c r="C383" s="66" t="s">
        <v>223</v>
      </c>
      <c r="D383" s="29"/>
      <c r="E383" s="29"/>
      <c r="F383" s="29"/>
      <c r="G383" s="29"/>
      <c r="H383" s="29"/>
      <c r="I383" s="29"/>
      <c r="J383" s="143" t="s">
        <v>11</v>
      </c>
      <c r="K383" s="233" t="str">
        <f>IF(報告書!N424="","",IF(報告書!K383="","",報告書!K383))</f>
        <v/>
      </c>
      <c r="L383" s="233"/>
      <c r="M383" s="29" t="s">
        <v>3</v>
      </c>
      <c r="N383" s="29"/>
      <c r="O383" s="29"/>
      <c r="P383" s="29"/>
      <c r="Q383" s="29"/>
      <c r="R383" s="29"/>
      <c r="S383" s="29"/>
      <c r="T383" s="29"/>
      <c r="U383" s="29"/>
      <c r="V383" s="143"/>
      <c r="W383" s="84" t="s">
        <v>113</v>
      </c>
      <c r="X383" s="233" t="str">
        <f>IF(報告書!N424="","",IF(報告書!X383="","",報告書!X383))</f>
        <v/>
      </c>
      <c r="Y383" s="233"/>
      <c r="Z383" s="233"/>
      <c r="AA383" s="233"/>
      <c r="AB383" s="233"/>
      <c r="AC383" s="233"/>
      <c r="AD383" s="238" t="s">
        <v>311</v>
      </c>
      <c r="AE383" s="239"/>
      <c r="AF383" s="239"/>
      <c r="AG383" s="239"/>
      <c r="AH383" s="233" t="str">
        <f>IF(報告書!N424="","",IF(報告書!AH383="","",報告書!AH383))</f>
        <v/>
      </c>
      <c r="AI383" s="233"/>
      <c r="AJ383" s="233"/>
      <c r="AK383" s="233"/>
      <c r="AL383" s="233"/>
      <c r="AM383" s="233"/>
      <c r="AN383" s="233"/>
      <c r="AO383" s="29" t="s">
        <v>208</v>
      </c>
      <c r="AP383" s="29"/>
      <c r="AQ383" s="29"/>
      <c r="AR383" s="29"/>
      <c r="AS383" s="29"/>
      <c r="AT383" s="29"/>
      <c r="AU383" s="29"/>
      <c r="AV383" s="60"/>
      <c r="AW383" s="60"/>
      <c r="AX383" s="60"/>
      <c r="AY383" s="60"/>
      <c r="AZ383" s="60"/>
      <c r="BA383" s="60"/>
    </row>
    <row r="384" spans="1:53" s="61" customFormat="1" ht="12.75" customHeight="1">
      <c r="A384" s="29"/>
      <c r="B384" s="29"/>
      <c r="C384" s="66"/>
      <c r="D384" s="29"/>
      <c r="E384" s="29"/>
      <c r="F384" s="29"/>
      <c r="G384" s="29"/>
      <c r="H384" s="29"/>
      <c r="I384" s="29"/>
      <c r="J384" s="29" t="s">
        <v>224</v>
      </c>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143" t="s">
        <v>207</v>
      </c>
      <c r="AH384" s="233" t="str">
        <f>IF(報告書!N424="","",IF(報告書!AH384="","",報告書!AH384))</f>
        <v/>
      </c>
      <c r="AI384" s="233"/>
      <c r="AJ384" s="233"/>
      <c r="AK384" s="233"/>
      <c r="AL384" s="233"/>
      <c r="AM384" s="233"/>
      <c r="AN384" s="233"/>
      <c r="AO384" s="29" t="s">
        <v>208</v>
      </c>
      <c r="AP384" s="29"/>
      <c r="AQ384" s="29"/>
      <c r="AR384" s="29"/>
      <c r="AS384" s="29"/>
      <c r="AT384" s="29"/>
      <c r="AU384" s="29"/>
      <c r="AV384" s="60"/>
      <c r="AW384" s="60"/>
      <c r="AX384" s="60"/>
      <c r="AY384" s="60"/>
      <c r="AZ384" s="60"/>
      <c r="BA384" s="60"/>
    </row>
    <row r="385" spans="1:53" s="61" customFormat="1" ht="12.75" hidden="1" customHeight="1">
      <c r="A385" s="29"/>
      <c r="B385" s="29"/>
      <c r="C385" s="66"/>
      <c r="D385" s="29"/>
      <c r="E385" s="29"/>
      <c r="F385" s="29"/>
      <c r="G385" s="29"/>
      <c r="H385" s="29"/>
      <c r="I385" s="29"/>
      <c r="J385" s="29" t="s">
        <v>5</v>
      </c>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143" t="s">
        <v>207</v>
      </c>
      <c r="AH385" s="233" t="e">
        <f>IF(報告書_給水_要是正の指摘あり="","",IF(報告書!AH385="","",報告書!AH385))</f>
        <v>#NAME?</v>
      </c>
      <c r="AI385" s="233"/>
      <c r="AJ385" s="233"/>
      <c r="AK385" s="233"/>
      <c r="AL385" s="233"/>
      <c r="AM385" s="233"/>
      <c r="AN385" s="233"/>
      <c r="AO385" s="29" t="s">
        <v>208</v>
      </c>
      <c r="AP385" s="29"/>
      <c r="AQ385" s="29"/>
      <c r="AR385" s="29"/>
      <c r="AS385" s="29"/>
      <c r="AT385" s="29"/>
      <c r="AU385" s="29"/>
      <c r="AV385" s="60"/>
      <c r="AW385" s="60"/>
      <c r="AX385" s="60"/>
      <c r="AY385" s="60"/>
      <c r="AZ385" s="60"/>
      <c r="BA385" s="60"/>
    </row>
    <row r="386" spans="1:53" s="61" customFormat="1" ht="12.75" customHeight="1">
      <c r="A386" s="29"/>
      <c r="B386" s="29"/>
      <c r="C386" s="66" t="s">
        <v>59</v>
      </c>
      <c r="D386" s="29"/>
      <c r="E386" s="29"/>
      <c r="F386" s="29"/>
      <c r="G386" s="29"/>
      <c r="H386" s="29"/>
      <c r="I386" s="29"/>
      <c r="J386" s="29"/>
      <c r="K386" s="29"/>
      <c r="L386" s="29"/>
      <c r="M386" s="29"/>
      <c r="N386" s="227" t="str">
        <f>IF(報告書!N424="","",IF(報告書!N386="","",報告書!N386))</f>
        <v/>
      </c>
      <c r="O386" s="227" t="e">
        <f>IF(#REF!="","",#REF!)</f>
        <v>#REF!</v>
      </c>
      <c r="P386" s="227" t="e">
        <f>IF(#REF!="","",#REF!)</f>
        <v>#REF!</v>
      </c>
      <c r="Q386" s="227" t="e">
        <f>IF(#REF!="","",#REF!)</f>
        <v>#REF!</v>
      </c>
      <c r="R386" s="227" t="e">
        <f>IF(#REF!="","",#REF!)</f>
        <v>#REF!</v>
      </c>
      <c r="S386" s="227" t="e">
        <f>IF(#REF!="","",#REF!)</f>
        <v>#REF!</v>
      </c>
      <c r="T386" s="227" t="e">
        <f>IF(#REF!="","",#REF!)</f>
        <v>#REF!</v>
      </c>
      <c r="U386" s="227" t="e">
        <f>IF(#REF!="","",#REF!)</f>
        <v>#REF!</v>
      </c>
      <c r="V386" s="227" t="e">
        <f>IF(#REF!="","",#REF!)</f>
        <v>#REF!</v>
      </c>
      <c r="W386" s="227" t="e">
        <f>IF(#REF!="","",#REF!)</f>
        <v>#REF!</v>
      </c>
      <c r="X386" s="227" t="e">
        <f>IF(#REF!="","",#REF!)</f>
        <v>#REF!</v>
      </c>
      <c r="Y386" s="227" t="e">
        <f>IF(#REF!="","",#REF!)</f>
        <v>#REF!</v>
      </c>
      <c r="Z386" s="227" t="e">
        <f>IF(#REF!="","",#REF!)</f>
        <v>#REF!</v>
      </c>
      <c r="AA386" s="227" t="e">
        <f>IF(#REF!="","",#REF!)</f>
        <v>#REF!</v>
      </c>
      <c r="AB386" s="227" t="e">
        <f>IF(#REF!="","",#REF!)</f>
        <v>#REF!</v>
      </c>
      <c r="AC386" s="227" t="e">
        <f>IF(#REF!="","",#REF!)</f>
        <v>#REF!</v>
      </c>
      <c r="AD386" s="227" t="e">
        <f>IF(#REF!="","",#REF!)</f>
        <v>#REF!</v>
      </c>
      <c r="AE386" s="227" t="e">
        <f>IF(#REF!="","",#REF!)</f>
        <v>#REF!</v>
      </c>
      <c r="AF386" s="227" t="e">
        <f>IF(#REF!="","",#REF!)</f>
        <v>#REF!</v>
      </c>
      <c r="AG386" s="227" t="e">
        <f>IF(#REF!="","",#REF!)</f>
        <v>#REF!</v>
      </c>
      <c r="AH386" s="227" t="e">
        <f>IF(#REF!="","",#REF!)</f>
        <v>#REF!</v>
      </c>
      <c r="AI386" s="227" t="e">
        <f>IF(#REF!="","",#REF!)</f>
        <v>#REF!</v>
      </c>
      <c r="AJ386" s="227" t="e">
        <f>IF(#REF!="","",#REF!)</f>
        <v>#REF!</v>
      </c>
      <c r="AK386" s="227" t="e">
        <f>IF(#REF!="","",#REF!)</f>
        <v>#REF!</v>
      </c>
      <c r="AL386" s="227" t="e">
        <f>IF(#REF!="","",#REF!)</f>
        <v>#REF!</v>
      </c>
      <c r="AM386" s="227" t="e">
        <f>IF(#REF!="","",#REF!)</f>
        <v>#REF!</v>
      </c>
      <c r="AN386" s="227" t="e">
        <f>IF(#REF!="","",#REF!)</f>
        <v>#REF!</v>
      </c>
      <c r="AO386" s="227" t="e">
        <f>IF(#REF!="","",#REF!)</f>
        <v>#REF!</v>
      </c>
      <c r="AP386" s="227" t="e">
        <f>IF(#REF!="","",#REF!)</f>
        <v>#REF!</v>
      </c>
      <c r="AQ386" s="227" t="e">
        <f>IF(#REF!="","",#REF!)</f>
        <v>#REF!</v>
      </c>
      <c r="AR386" s="227" t="e">
        <f>IF(#REF!="","",#REF!)</f>
        <v>#REF!</v>
      </c>
      <c r="AS386" s="227" t="e">
        <f>IF(#REF!="","",#REF!)</f>
        <v>#REF!</v>
      </c>
      <c r="AT386" s="227" t="e">
        <f>IF(#REF!="","",#REF!)</f>
        <v>#REF!</v>
      </c>
      <c r="AU386" s="29"/>
      <c r="AV386" s="60"/>
      <c r="AW386" s="60"/>
      <c r="AX386" s="60"/>
      <c r="AY386" s="60"/>
      <c r="AZ386" s="60"/>
      <c r="BA386" s="60"/>
    </row>
    <row r="387" spans="1:53" s="61" customFormat="1" ht="12.75" customHeight="1">
      <c r="A387" s="29"/>
      <c r="B387" s="29"/>
      <c r="C387" s="66" t="s">
        <v>60</v>
      </c>
      <c r="D387" s="29"/>
      <c r="E387" s="29"/>
      <c r="F387" s="29"/>
      <c r="G387" s="29"/>
      <c r="H387" s="29"/>
      <c r="I387" s="29"/>
      <c r="J387" s="29"/>
      <c r="K387" s="29"/>
      <c r="L387" s="29"/>
      <c r="M387" s="29"/>
      <c r="N387" s="227" t="str">
        <f>IF(報告書!N424="","",IF(報告書!N387="","",報告書!N387))</f>
        <v/>
      </c>
      <c r="O387" s="227" t="e">
        <f>IF(#REF!="","",#REF!)</f>
        <v>#REF!</v>
      </c>
      <c r="P387" s="227" t="e">
        <f>IF(#REF!="","",#REF!)</f>
        <v>#REF!</v>
      </c>
      <c r="Q387" s="227" t="e">
        <f>IF(#REF!="","",#REF!)</f>
        <v>#REF!</v>
      </c>
      <c r="R387" s="227" t="e">
        <f>IF(#REF!="","",#REF!)</f>
        <v>#REF!</v>
      </c>
      <c r="S387" s="227" t="e">
        <f>IF(#REF!="","",#REF!)</f>
        <v>#REF!</v>
      </c>
      <c r="T387" s="227" t="e">
        <f>IF(#REF!="","",#REF!)</f>
        <v>#REF!</v>
      </c>
      <c r="U387" s="227" t="e">
        <f>IF(#REF!="","",#REF!)</f>
        <v>#REF!</v>
      </c>
      <c r="V387" s="227" t="e">
        <f>IF(#REF!="","",#REF!)</f>
        <v>#REF!</v>
      </c>
      <c r="W387" s="227" t="e">
        <f>IF(#REF!="","",#REF!)</f>
        <v>#REF!</v>
      </c>
      <c r="X387" s="227" t="e">
        <f>IF(#REF!="","",#REF!)</f>
        <v>#REF!</v>
      </c>
      <c r="Y387" s="227" t="e">
        <f>IF(#REF!="","",#REF!)</f>
        <v>#REF!</v>
      </c>
      <c r="Z387" s="227" t="e">
        <f>IF(#REF!="","",#REF!)</f>
        <v>#REF!</v>
      </c>
      <c r="AA387" s="227" t="e">
        <f>IF(#REF!="","",#REF!)</f>
        <v>#REF!</v>
      </c>
      <c r="AB387" s="227" t="e">
        <f>IF(#REF!="","",#REF!)</f>
        <v>#REF!</v>
      </c>
      <c r="AC387" s="227" t="e">
        <f>IF(#REF!="","",#REF!)</f>
        <v>#REF!</v>
      </c>
      <c r="AD387" s="227" t="e">
        <f>IF(#REF!="","",#REF!)</f>
        <v>#REF!</v>
      </c>
      <c r="AE387" s="227" t="e">
        <f>IF(#REF!="","",#REF!)</f>
        <v>#REF!</v>
      </c>
      <c r="AF387" s="227" t="e">
        <f>IF(#REF!="","",#REF!)</f>
        <v>#REF!</v>
      </c>
      <c r="AG387" s="227" t="e">
        <f>IF(#REF!="","",#REF!)</f>
        <v>#REF!</v>
      </c>
      <c r="AH387" s="227" t="e">
        <f>IF(#REF!="","",#REF!)</f>
        <v>#REF!</v>
      </c>
      <c r="AI387" s="227" t="e">
        <f>IF(#REF!="","",#REF!)</f>
        <v>#REF!</v>
      </c>
      <c r="AJ387" s="227" t="e">
        <f>IF(#REF!="","",#REF!)</f>
        <v>#REF!</v>
      </c>
      <c r="AK387" s="227" t="e">
        <f>IF(#REF!="","",#REF!)</f>
        <v>#REF!</v>
      </c>
      <c r="AL387" s="227" t="e">
        <f>IF(#REF!="","",#REF!)</f>
        <v>#REF!</v>
      </c>
      <c r="AM387" s="227" t="e">
        <f>IF(#REF!="","",#REF!)</f>
        <v>#REF!</v>
      </c>
      <c r="AN387" s="227" t="e">
        <f>IF(#REF!="","",#REF!)</f>
        <v>#REF!</v>
      </c>
      <c r="AO387" s="227" t="e">
        <f>IF(#REF!="","",#REF!)</f>
        <v>#REF!</v>
      </c>
      <c r="AP387" s="227" t="e">
        <f>IF(#REF!="","",#REF!)</f>
        <v>#REF!</v>
      </c>
      <c r="AQ387" s="227" t="e">
        <f>IF(#REF!="","",#REF!)</f>
        <v>#REF!</v>
      </c>
      <c r="AR387" s="227" t="e">
        <f>IF(#REF!="","",#REF!)</f>
        <v>#REF!</v>
      </c>
      <c r="AS387" s="227" t="e">
        <f>IF(#REF!="","",#REF!)</f>
        <v>#REF!</v>
      </c>
      <c r="AT387" s="227" t="e">
        <f>IF(#REF!="","",#REF!)</f>
        <v>#REF!</v>
      </c>
      <c r="AU387" s="29"/>
      <c r="AV387" s="60"/>
      <c r="AW387" s="60"/>
      <c r="AX387" s="60"/>
      <c r="AY387" s="60"/>
      <c r="AZ387" s="60"/>
      <c r="BA387" s="60"/>
    </row>
    <row r="388" spans="1:53" s="61" customFormat="1" ht="12.75" customHeight="1">
      <c r="A388" s="29"/>
      <c r="B388" s="29"/>
      <c r="C388" s="66" t="s">
        <v>61</v>
      </c>
      <c r="D388" s="29"/>
      <c r="E388" s="29"/>
      <c r="F388" s="29"/>
      <c r="G388" s="29"/>
      <c r="H388" s="29"/>
      <c r="I388" s="29"/>
      <c r="J388" s="29"/>
      <c r="K388" s="29"/>
      <c r="L388" s="29"/>
      <c r="M388" s="29"/>
      <c r="N388" s="227" t="str">
        <f>IF(報告書!N424="","",IF(報告書!N388="","",報告書!N388))</f>
        <v/>
      </c>
      <c r="O388" s="227" t="e">
        <f>IF(#REF!="","",#REF!)</f>
        <v>#REF!</v>
      </c>
      <c r="P388" s="227" t="e">
        <f>IF(#REF!="","",#REF!)</f>
        <v>#REF!</v>
      </c>
      <c r="Q388" s="227" t="e">
        <f>IF(#REF!="","",#REF!)</f>
        <v>#REF!</v>
      </c>
      <c r="R388" s="227" t="e">
        <f>IF(#REF!="","",#REF!)</f>
        <v>#REF!</v>
      </c>
      <c r="S388" s="227" t="e">
        <f>IF(#REF!="","",#REF!)</f>
        <v>#REF!</v>
      </c>
      <c r="T388" s="227" t="e">
        <f>IF(#REF!="","",#REF!)</f>
        <v>#REF!</v>
      </c>
      <c r="U388" s="227" t="e">
        <f>IF(#REF!="","",#REF!)</f>
        <v>#REF!</v>
      </c>
      <c r="V388" s="227" t="e">
        <f>IF(#REF!="","",#REF!)</f>
        <v>#REF!</v>
      </c>
      <c r="W388" s="227" t="e">
        <f>IF(#REF!="","",#REF!)</f>
        <v>#REF!</v>
      </c>
      <c r="X388" s="227" t="e">
        <f>IF(#REF!="","",#REF!)</f>
        <v>#REF!</v>
      </c>
      <c r="Y388" s="227" t="e">
        <f>IF(#REF!="","",#REF!)</f>
        <v>#REF!</v>
      </c>
      <c r="Z388" s="227" t="e">
        <f>IF(#REF!="","",#REF!)</f>
        <v>#REF!</v>
      </c>
      <c r="AA388" s="227" t="e">
        <f>IF(#REF!="","",#REF!)</f>
        <v>#REF!</v>
      </c>
      <c r="AB388" s="227" t="e">
        <f>IF(#REF!="","",#REF!)</f>
        <v>#REF!</v>
      </c>
      <c r="AC388" s="227" t="e">
        <f>IF(#REF!="","",#REF!)</f>
        <v>#REF!</v>
      </c>
      <c r="AD388" s="227" t="e">
        <f>IF(#REF!="","",#REF!)</f>
        <v>#REF!</v>
      </c>
      <c r="AE388" s="227" t="e">
        <f>IF(#REF!="","",#REF!)</f>
        <v>#REF!</v>
      </c>
      <c r="AF388" s="227" t="e">
        <f>IF(#REF!="","",#REF!)</f>
        <v>#REF!</v>
      </c>
      <c r="AG388" s="227" t="e">
        <f>IF(#REF!="","",#REF!)</f>
        <v>#REF!</v>
      </c>
      <c r="AH388" s="227" t="e">
        <f>IF(#REF!="","",#REF!)</f>
        <v>#REF!</v>
      </c>
      <c r="AI388" s="227" t="e">
        <f>IF(#REF!="","",#REF!)</f>
        <v>#REF!</v>
      </c>
      <c r="AJ388" s="227" t="e">
        <f>IF(#REF!="","",#REF!)</f>
        <v>#REF!</v>
      </c>
      <c r="AK388" s="227" t="e">
        <f>IF(#REF!="","",#REF!)</f>
        <v>#REF!</v>
      </c>
      <c r="AL388" s="227" t="e">
        <f>IF(#REF!="","",#REF!)</f>
        <v>#REF!</v>
      </c>
      <c r="AM388" s="227" t="e">
        <f>IF(#REF!="","",#REF!)</f>
        <v>#REF!</v>
      </c>
      <c r="AN388" s="227" t="e">
        <f>IF(#REF!="","",#REF!)</f>
        <v>#REF!</v>
      </c>
      <c r="AO388" s="227" t="e">
        <f>IF(#REF!="","",#REF!)</f>
        <v>#REF!</v>
      </c>
      <c r="AP388" s="227" t="e">
        <f>IF(#REF!="","",#REF!)</f>
        <v>#REF!</v>
      </c>
      <c r="AQ388" s="227" t="e">
        <f>IF(#REF!="","",#REF!)</f>
        <v>#REF!</v>
      </c>
      <c r="AR388" s="227" t="e">
        <f>IF(#REF!="","",#REF!)</f>
        <v>#REF!</v>
      </c>
      <c r="AS388" s="227" t="e">
        <f>IF(#REF!="","",#REF!)</f>
        <v>#REF!</v>
      </c>
      <c r="AT388" s="227" t="e">
        <f>IF(#REF!="","",#REF!)</f>
        <v>#REF!</v>
      </c>
      <c r="AU388" s="29"/>
      <c r="AV388" s="60"/>
      <c r="AW388" s="60"/>
      <c r="AX388" s="60"/>
      <c r="AY388" s="60"/>
      <c r="AZ388" s="60"/>
      <c r="BA388" s="60"/>
    </row>
    <row r="389" spans="1:53" s="61" customFormat="1" ht="12.75" customHeight="1">
      <c r="A389" s="29"/>
      <c r="B389" s="29"/>
      <c r="C389" s="66"/>
      <c r="D389" s="29"/>
      <c r="E389" s="29"/>
      <c r="F389" s="29"/>
      <c r="G389" s="29"/>
      <c r="H389" s="29"/>
      <c r="I389" s="29"/>
      <c r="J389" s="143" t="s">
        <v>11</v>
      </c>
      <c r="K389" s="233" t="str">
        <f>IF(報告書!N424="","",IF(報告書!K389="","",報告書!K389))</f>
        <v/>
      </c>
      <c r="L389" s="233"/>
      <c r="M389" s="29" t="s">
        <v>12</v>
      </c>
      <c r="N389" s="29"/>
      <c r="O389" s="29"/>
      <c r="P389" s="29"/>
      <c r="Q389" s="29"/>
      <c r="R389" s="29"/>
      <c r="S389" s="29"/>
      <c r="T389" s="29"/>
      <c r="U389" s="29"/>
      <c r="V389" s="143"/>
      <c r="W389" s="84" t="s">
        <v>113</v>
      </c>
      <c r="X389" s="233" t="str">
        <f>IF(報告書!N424="","",IF(報告書!X389="","",報告書!X389))</f>
        <v/>
      </c>
      <c r="Y389" s="233"/>
      <c r="Z389" s="233"/>
      <c r="AA389" s="233"/>
      <c r="AB389" s="238" t="s">
        <v>312</v>
      </c>
      <c r="AC389" s="239"/>
      <c r="AD389" s="239"/>
      <c r="AE389" s="239"/>
      <c r="AF389" s="239"/>
      <c r="AG389" s="239"/>
      <c r="AH389" s="233" t="str">
        <f>IF(報告書!N424="","",IF(報告書!AH389="","",報告書!AH389))</f>
        <v/>
      </c>
      <c r="AI389" s="233"/>
      <c r="AJ389" s="233"/>
      <c r="AK389" s="233"/>
      <c r="AL389" s="233"/>
      <c r="AM389" s="233"/>
      <c r="AN389" s="233"/>
      <c r="AO389" s="29" t="s">
        <v>208</v>
      </c>
      <c r="AP389" s="29"/>
      <c r="AQ389" s="29"/>
      <c r="AR389" s="29"/>
      <c r="AS389" s="29"/>
      <c r="AT389" s="29"/>
      <c r="AU389" s="29"/>
      <c r="AV389" s="60"/>
      <c r="AW389" s="60"/>
      <c r="AX389" s="60"/>
      <c r="AY389" s="60"/>
      <c r="AZ389" s="60"/>
      <c r="BA389" s="60"/>
    </row>
    <row r="390" spans="1:53" s="61" customFormat="1" ht="12.75" customHeight="1">
      <c r="A390" s="29"/>
      <c r="B390" s="29"/>
      <c r="C390" s="66" t="s">
        <v>62</v>
      </c>
      <c r="D390" s="29"/>
      <c r="E390" s="29"/>
      <c r="F390" s="29"/>
      <c r="G390" s="29"/>
      <c r="H390" s="29"/>
      <c r="I390" s="29"/>
      <c r="J390" s="29"/>
      <c r="K390" s="29"/>
      <c r="L390" s="29"/>
      <c r="M390" s="29"/>
      <c r="N390" s="236" t="str">
        <f>IF(報告書!N424="","",IF(報告書!N390="","",報告書!N390))</f>
        <v/>
      </c>
      <c r="O390" s="236" t="e">
        <f>IF(#REF!="","",#REF!)</f>
        <v>#REF!</v>
      </c>
      <c r="P390" s="236" t="e">
        <f>IF(#REF!="","",#REF!)</f>
        <v>#REF!</v>
      </c>
      <c r="Q390" s="236" t="e">
        <f>IF(#REF!="","",#REF!)</f>
        <v>#REF!</v>
      </c>
      <c r="R390" s="236" t="e">
        <f>IF(#REF!="","",#REF!)</f>
        <v>#REF!</v>
      </c>
      <c r="S390" s="236" t="e">
        <f>IF(#REF!="","",#REF!)</f>
        <v>#REF!</v>
      </c>
      <c r="T390" s="236" t="e">
        <f>IF(#REF!="","",#REF!)</f>
        <v>#REF!</v>
      </c>
      <c r="U390" s="236" t="e">
        <f>IF(#REF!="","",#REF!)</f>
        <v>#REF!</v>
      </c>
      <c r="V390" s="236" t="e">
        <f>IF(#REF!="","",#REF!)</f>
        <v>#REF!</v>
      </c>
      <c r="W390" s="67"/>
      <c r="X390" s="67"/>
      <c r="Y390" s="67"/>
      <c r="Z390" s="67"/>
      <c r="AA390" s="67"/>
      <c r="AB390" s="67"/>
      <c r="AC390" s="67"/>
      <c r="AD390" s="67"/>
      <c r="AE390" s="67"/>
      <c r="AF390" s="67"/>
      <c r="AG390" s="67"/>
      <c r="AH390" s="67"/>
      <c r="AI390" s="67"/>
      <c r="AJ390" s="67"/>
      <c r="AK390" s="67"/>
      <c r="AL390" s="67"/>
      <c r="AM390" s="67"/>
      <c r="AN390" s="67"/>
      <c r="AO390" s="67"/>
      <c r="AP390" s="30"/>
      <c r="AQ390" s="29"/>
      <c r="AR390" s="29"/>
      <c r="AS390" s="29"/>
      <c r="AT390" s="29"/>
      <c r="AU390" s="29"/>
      <c r="AV390" s="60"/>
      <c r="AW390" s="60"/>
      <c r="AX390" s="60"/>
      <c r="AY390" s="60"/>
      <c r="AZ390" s="60"/>
      <c r="BA390" s="60"/>
    </row>
    <row r="391" spans="1:53" s="61" customFormat="1" ht="12.75" customHeight="1">
      <c r="A391" s="29"/>
      <c r="B391" s="29"/>
      <c r="C391" s="66" t="s">
        <v>63</v>
      </c>
      <c r="D391" s="29"/>
      <c r="E391" s="29"/>
      <c r="F391" s="29"/>
      <c r="G391" s="29"/>
      <c r="H391" s="29"/>
      <c r="I391" s="29"/>
      <c r="J391" s="29"/>
      <c r="K391" s="29"/>
      <c r="L391" s="29"/>
      <c r="M391" s="29"/>
      <c r="N391" s="227" t="str">
        <f>IF(報告書!N424="","",IF(報告書!N391="","",報告書!N391))</f>
        <v/>
      </c>
      <c r="O391" s="227" t="e">
        <f>IF(#REF!="","",#REF!)</f>
        <v>#REF!</v>
      </c>
      <c r="P391" s="227" t="e">
        <f>IF(#REF!="","",#REF!)</f>
        <v>#REF!</v>
      </c>
      <c r="Q391" s="227" t="e">
        <f>IF(#REF!="","",#REF!)</f>
        <v>#REF!</v>
      </c>
      <c r="R391" s="227" t="e">
        <f>IF(#REF!="","",#REF!)</f>
        <v>#REF!</v>
      </c>
      <c r="S391" s="227" t="e">
        <f>IF(#REF!="","",#REF!)</f>
        <v>#REF!</v>
      </c>
      <c r="T391" s="227" t="e">
        <f>IF(#REF!="","",#REF!)</f>
        <v>#REF!</v>
      </c>
      <c r="U391" s="227" t="e">
        <f>IF(#REF!="","",#REF!)</f>
        <v>#REF!</v>
      </c>
      <c r="V391" s="227" t="e">
        <f>IF(#REF!="","",#REF!)</f>
        <v>#REF!</v>
      </c>
      <c r="W391" s="227" t="e">
        <f>IF(#REF!="","",#REF!)</f>
        <v>#REF!</v>
      </c>
      <c r="X391" s="227" t="e">
        <f>IF(#REF!="","",#REF!)</f>
        <v>#REF!</v>
      </c>
      <c r="Y391" s="227" t="e">
        <f>IF(#REF!="","",#REF!)</f>
        <v>#REF!</v>
      </c>
      <c r="Z391" s="227" t="e">
        <f>IF(#REF!="","",#REF!)</f>
        <v>#REF!</v>
      </c>
      <c r="AA391" s="227" t="e">
        <f>IF(#REF!="","",#REF!)</f>
        <v>#REF!</v>
      </c>
      <c r="AB391" s="227" t="e">
        <f>IF(#REF!="","",#REF!)</f>
        <v>#REF!</v>
      </c>
      <c r="AC391" s="227" t="e">
        <f>IF(#REF!="","",#REF!)</f>
        <v>#REF!</v>
      </c>
      <c r="AD391" s="227" t="e">
        <f>IF(#REF!="","",#REF!)</f>
        <v>#REF!</v>
      </c>
      <c r="AE391" s="227" t="e">
        <f>IF(#REF!="","",#REF!)</f>
        <v>#REF!</v>
      </c>
      <c r="AF391" s="227" t="e">
        <f>IF(#REF!="","",#REF!)</f>
        <v>#REF!</v>
      </c>
      <c r="AG391" s="227" t="e">
        <f>IF(#REF!="","",#REF!)</f>
        <v>#REF!</v>
      </c>
      <c r="AH391" s="227" t="e">
        <f>IF(#REF!="","",#REF!)</f>
        <v>#REF!</v>
      </c>
      <c r="AI391" s="227" t="e">
        <f>IF(#REF!="","",#REF!)</f>
        <v>#REF!</v>
      </c>
      <c r="AJ391" s="227" t="e">
        <f>IF(#REF!="","",#REF!)</f>
        <v>#REF!</v>
      </c>
      <c r="AK391" s="227" t="e">
        <f>IF(#REF!="","",#REF!)</f>
        <v>#REF!</v>
      </c>
      <c r="AL391" s="227" t="e">
        <f>IF(#REF!="","",#REF!)</f>
        <v>#REF!</v>
      </c>
      <c r="AM391" s="227" t="e">
        <f>IF(#REF!="","",#REF!)</f>
        <v>#REF!</v>
      </c>
      <c r="AN391" s="227" t="e">
        <f>IF(#REF!="","",#REF!)</f>
        <v>#REF!</v>
      </c>
      <c r="AO391" s="227" t="e">
        <f>IF(#REF!="","",#REF!)</f>
        <v>#REF!</v>
      </c>
      <c r="AP391" s="227" t="e">
        <f>IF(#REF!="","",#REF!)</f>
        <v>#REF!</v>
      </c>
      <c r="AQ391" s="227" t="e">
        <f>IF(#REF!="","",#REF!)</f>
        <v>#REF!</v>
      </c>
      <c r="AR391" s="227" t="e">
        <f>IF(#REF!="","",#REF!)</f>
        <v>#REF!</v>
      </c>
      <c r="AS391" s="227" t="e">
        <f>IF(#REF!="","",#REF!)</f>
        <v>#REF!</v>
      </c>
      <c r="AT391" s="227" t="e">
        <f>IF(#REF!="","",#REF!)</f>
        <v>#REF!</v>
      </c>
      <c r="AU391" s="29"/>
      <c r="AV391" s="60"/>
      <c r="AW391" s="60"/>
      <c r="AX391" s="60"/>
      <c r="AY391" s="60"/>
      <c r="AZ391" s="60"/>
      <c r="BA391" s="60"/>
    </row>
    <row r="392" spans="1:53" s="61" customFormat="1" ht="12.75" customHeight="1">
      <c r="A392" s="29"/>
      <c r="B392" s="29"/>
      <c r="C392" s="66" t="s">
        <v>64</v>
      </c>
      <c r="D392" s="29"/>
      <c r="E392" s="29"/>
      <c r="F392" s="29"/>
      <c r="G392" s="29"/>
      <c r="H392" s="29"/>
      <c r="I392" s="29"/>
      <c r="J392" s="29"/>
      <c r="K392" s="29"/>
      <c r="L392" s="29"/>
      <c r="M392" s="29"/>
      <c r="N392" s="237" t="str">
        <f>IF(報告書!N424="","",IF(報告書!N392="","",報告書!N392))</f>
        <v/>
      </c>
      <c r="O392" s="237" t="e">
        <f>IF(#REF!="","",#REF!)</f>
        <v>#REF!</v>
      </c>
      <c r="P392" s="237" t="e">
        <f>IF(#REF!="","",#REF!)</f>
        <v>#REF!</v>
      </c>
      <c r="Q392" s="237" t="e">
        <f>IF(#REF!="","",#REF!)</f>
        <v>#REF!</v>
      </c>
      <c r="R392" s="237" t="e">
        <f>IF(#REF!="","",#REF!)</f>
        <v>#REF!</v>
      </c>
      <c r="S392" s="237" t="e">
        <f>IF(#REF!="","",#REF!)</f>
        <v>#REF!</v>
      </c>
      <c r="T392" s="237" t="e">
        <f>IF(#REF!="","",#REF!)</f>
        <v>#REF!</v>
      </c>
      <c r="U392" s="237" t="e">
        <f>IF(#REF!="","",#REF!)</f>
        <v>#REF!</v>
      </c>
      <c r="V392" s="237" t="e">
        <f>IF(#REF!="","",#REF!)</f>
        <v>#REF!</v>
      </c>
      <c r="W392" s="237" t="e">
        <f>IF(#REF!="","",#REF!)</f>
        <v>#REF!</v>
      </c>
      <c r="X392" s="237" t="e">
        <f>IF(#REF!="","",#REF!)</f>
        <v>#REF!</v>
      </c>
      <c r="Y392" s="237" t="e">
        <f>IF(#REF!="","",#REF!)</f>
        <v>#REF!</v>
      </c>
      <c r="Z392" s="237" t="e">
        <f>IF(#REF!="","",#REF!)</f>
        <v>#REF!</v>
      </c>
      <c r="AA392" s="237" t="e">
        <f>IF(#REF!="","",#REF!)</f>
        <v>#REF!</v>
      </c>
      <c r="AB392" s="237" t="e">
        <f>IF(#REF!="","",#REF!)</f>
        <v>#REF!</v>
      </c>
      <c r="AC392" s="237" t="e">
        <f>IF(#REF!="","",#REF!)</f>
        <v>#REF!</v>
      </c>
      <c r="AD392" s="237" t="e">
        <f>IF(#REF!="","",#REF!)</f>
        <v>#REF!</v>
      </c>
      <c r="AE392" s="85"/>
      <c r="AF392" s="85"/>
      <c r="AG392" s="85"/>
      <c r="AH392" s="85"/>
      <c r="AI392" s="85"/>
      <c r="AJ392" s="85"/>
      <c r="AK392" s="85"/>
      <c r="AL392" s="85"/>
      <c r="AM392" s="85"/>
      <c r="AN392" s="85"/>
      <c r="AO392" s="85"/>
      <c r="AP392" s="86"/>
      <c r="AQ392" s="29"/>
      <c r="AR392" s="29"/>
      <c r="AS392" s="29"/>
      <c r="AT392" s="29"/>
      <c r="AU392" s="29"/>
      <c r="AV392" s="60"/>
      <c r="AW392" s="60"/>
      <c r="AX392" s="60"/>
      <c r="AY392" s="60"/>
      <c r="AZ392" s="60"/>
      <c r="BA392" s="60"/>
    </row>
    <row r="393" spans="1:53" s="61" customFormat="1" ht="12.75" hidden="1" customHeight="1">
      <c r="A393" s="29"/>
      <c r="B393" s="88" t="s">
        <v>161</v>
      </c>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29"/>
      <c r="AV393" s="60"/>
      <c r="AW393" s="60"/>
      <c r="AX393" s="60"/>
      <c r="AY393" s="60"/>
      <c r="AZ393" s="60"/>
      <c r="BA393" s="60"/>
    </row>
    <row r="394" spans="1:53" s="61" customFormat="1" ht="12.75" hidden="1" customHeight="1">
      <c r="A394" s="29"/>
      <c r="B394" s="87"/>
      <c r="C394" s="88" t="s">
        <v>117</v>
      </c>
      <c r="D394" s="87"/>
      <c r="E394" s="87"/>
      <c r="F394" s="87"/>
      <c r="G394" s="87"/>
      <c r="H394" s="87"/>
      <c r="I394" s="87"/>
      <c r="J394" s="89" t="s">
        <v>11</v>
      </c>
      <c r="K394" s="234" t="e">
        <f>IF(報告書!#REF!="レ","",IF(報告書!#REF!="","",IF(報告書!#REF!="","",報告書!#REF!)))</f>
        <v>#REF!</v>
      </c>
      <c r="L394" s="234"/>
      <c r="M394" s="87" t="s">
        <v>3</v>
      </c>
      <c r="N394" s="87"/>
      <c r="O394" s="87"/>
      <c r="P394" s="87"/>
      <c r="Q394" s="87"/>
      <c r="R394" s="87"/>
      <c r="S394" s="87"/>
      <c r="T394" s="87"/>
      <c r="U394" s="87"/>
      <c r="V394" s="89"/>
      <c r="W394" s="90" t="s">
        <v>113</v>
      </c>
      <c r="X394" s="234" t="e">
        <f>IF(報告書!#REF!="レ","",IF(報告書!#REF!="","",IF(報告書!#REF!="","",報告書!#REF!)))</f>
        <v>#REF!</v>
      </c>
      <c r="Y394" s="234"/>
      <c r="Z394" s="234"/>
      <c r="AA394" s="234"/>
      <c r="AB394" s="234"/>
      <c r="AC394" s="234"/>
      <c r="AD394" s="87"/>
      <c r="AE394" s="87"/>
      <c r="AF394" s="87"/>
      <c r="AG394" s="89" t="s">
        <v>13</v>
      </c>
      <c r="AH394" s="234" t="e">
        <f>IF(報告書!#REF!="レ","",IF(報告書!#REF!="","",IF(報告書!#REF!="","",報告書!#REF!)))</f>
        <v>#REF!</v>
      </c>
      <c r="AI394" s="234"/>
      <c r="AJ394" s="234"/>
      <c r="AK394" s="234"/>
      <c r="AL394" s="234"/>
      <c r="AM394" s="234"/>
      <c r="AN394" s="234"/>
      <c r="AO394" s="87" t="s">
        <v>208</v>
      </c>
      <c r="AP394" s="87"/>
      <c r="AQ394" s="87"/>
      <c r="AR394" s="87"/>
      <c r="AS394" s="87"/>
      <c r="AT394" s="87"/>
      <c r="AU394" s="29"/>
      <c r="AV394" s="60"/>
      <c r="AW394" s="60"/>
      <c r="AX394" s="60"/>
      <c r="AY394" s="60"/>
      <c r="AZ394" s="60"/>
      <c r="BA394" s="60"/>
    </row>
    <row r="395" spans="1:53" s="61" customFormat="1" ht="12.75" hidden="1" customHeight="1">
      <c r="A395" s="29"/>
      <c r="B395" s="87"/>
      <c r="C395" s="88"/>
      <c r="D395" s="87"/>
      <c r="E395" s="87"/>
      <c r="F395" s="87"/>
      <c r="G395" s="87"/>
      <c r="H395" s="87"/>
      <c r="I395" s="87"/>
      <c r="J395" s="87" t="s">
        <v>4</v>
      </c>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9" t="s">
        <v>207</v>
      </c>
      <c r="AH395" s="234" t="e">
        <f>IF(報告書!#REF!="レ","",IF(報告書!#REF!="","",IF(報告書!#REF!="","",報告書!#REF!)))</f>
        <v>#REF!</v>
      </c>
      <c r="AI395" s="234"/>
      <c r="AJ395" s="234"/>
      <c r="AK395" s="234"/>
      <c r="AL395" s="234"/>
      <c r="AM395" s="234"/>
      <c r="AN395" s="234"/>
      <c r="AO395" s="87" t="s">
        <v>208</v>
      </c>
      <c r="AP395" s="87"/>
      <c r="AQ395" s="87"/>
      <c r="AR395" s="87"/>
      <c r="AS395" s="87"/>
      <c r="AT395" s="87"/>
      <c r="AU395" s="29"/>
      <c r="AV395" s="60"/>
      <c r="AW395" s="60"/>
      <c r="AX395" s="60"/>
      <c r="AY395" s="60"/>
      <c r="AZ395" s="60"/>
      <c r="BA395" s="60"/>
    </row>
    <row r="396" spans="1:53" s="61" customFormat="1" ht="12.75" hidden="1" customHeight="1">
      <c r="A396" s="29"/>
      <c r="B396" s="87"/>
      <c r="C396" s="88"/>
      <c r="D396" s="87"/>
      <c r="E396" s="87"/>
      <c r="F396" s="87"/>
      <c r="G396" s="87"/>
      <c r="H396" s="87"/>
      <c r="I396" s="87"/>
      <c r="J396" s="87" t="s">
        <v>5</v>
      </c>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9" t="s">
        <v>207</v>
      </c>
      <c r="AH396" s="234" t="e">
        <f>IF(報告書!#REF!="レ","",IF(報告書!#REF!="","",IF(報告書!#REF!="","",報告書!#REF!)))</f>
        <v>#REF!</v>
      </c>
      <c r="AI396" s="234"/>
      <c r="AJ396" s="234"/>
      <c r="AK396" s="234"/>
      <c r="AL396" s="234"/>
      <c r="AM396" s="234"/>
      <c r="AN396" s="234"/>
      <c r="AO396" s="87" t="s">
        <v>208</v>
      </c>
      <c r="AP396" s="87"/>
      <c r="AQ396" s="87"/>
      <c r="AR396" s="87"/>
      <c r="AS396" s="87"/>
      <c r="AT396" s="87"/>
      <c r="AU396" s="29"/>
      <c r="AV396" s="60"/>
      <c r="AW396" s="60"/>
      <c r="AX396" s="60"/>
      <c r="AY396" s="60"/>
      <c r="AZ396" s="60"/>
      <c r="BA396" s="60"/>
    </row>
    <row r="397" spans="1:53" s="61" customFormat="1" ht="12.75" hidden="1" customHeight="1">
      <c r="A397" s="29"/>
      <c r="B397" s="87"/>
      <c r="C397" s="88" t="s">
        <v>59</v>
      </c>
      <c r="D397" s="87"/>
      <c r="E397" s="87"/>
      <c r="F397" s="87"/>
      <c r="G397" s="87"/>
      <c r="H397" s="87"/>
      <c r="I397" s="87"/>
      <c r="J397" s="87"/>
      <c r="K397" s="87"/>
      <c r="L397" s="87"/>
      <c r="M397" s="87"/>
      <c r="N397" s="231" t="e">
        <f>IF(報告書!#REF!="レ","",IF(報告書!#REF!="","",IF(報告書!#REF!="","",報告書!#REF!)))</f>
        <v>#REF!</v>
      </c>
      <c r="O397" s="231" t="e">
        <f>IF(#REF!="","",#REF!)</f>
        <v>#REF!</v>
      </c>
      <c r="P397" s="231" t="e">
        <f>IF(#REF!="","",#REF!)</f>
        <v>#REF!</v>
      </c>
      <c r="Q397" s="231" t="e">
        <f>IF(#REF!="","",#REF!)</f>
        <v>#REF!</v>
      </c>
      <c r="R397" s="231" t="e">
        <f>IF(#REF!="","",#REF!)</f>
        <v>#REF!</v>
      </c>
      <c r="S397" s="231" t="e">
        <f>IF(#REF!="","",#REF!)</f>
        <v>#REF!</v>
      </c>
      <c r="T397" s="231" t="e">
        <f>IF(#REF!="","",#REF!)</f>
        <v>#REF!</v>
      </c>
      <c r="U397" s="231" t="e">
        <f>IF(#REF!="","",#REF!)</f>
        <v>#REF!</v>
      </c>
      <c r="V397" s="231" t="e">
        <f>IF(#REF!="","",#REF!)</f>
        <v>#REF!</v>
      </c>
      <c r="W397" s="231" t="e">
        <f>IF(#REF!="","",#REF!)</f>
        <v>#REF!</v>
      </c>
      <c r="X397" s="231" t="e">
        <f>IF(#REF!="","",#REF!)</f>
        <v>#REF!</v>
      </c>
      <c r="Y397" s="231" t="e">
        <f>IF(#REF!="","",#REF!)</f>
        <v>#REF!</v>
      </c>
      <c r="Z397" s="231" t="e">
        <f>IF(#REF!="","",#REF!)</f>
        <v>#REF!</v>
      </c>
      <c r="AA397" s="231" t="e">
        <f>IF(#REF!="","",#REF!)</f>
        <v>#REF!</v>
      </c>
      <c r="AB397" s="231" t="e">
        <f>IF(#REF!="","",#REF!)</f>
        <v>#REF!</v>
      </c>
      <c r="AC397" s="231" t="e">
        <f>IF(#REF!="","",#REF!)</f>
        <v>#REF!</v>
      </c>
      <c r="AD397" s="231" t="e">
        <f>IF(#REF!="","",#REF!)</f>
        <v>#REF!</v>
      </c>
      <c r="AE397" s="231" t="e">
        <f>IF(#REF!="","",#REF!)</f>
        <v>#REF!</v>
      </c>
      <c r="AF397" s="231" t="e">
        <f>IF(#REF!="","",#REF!)</f>
        <v>#REF!</v>
      </c>
      <c r="AG397" s="231" t="e">
        <f>IF(#REF!="","",#REF!)</f>
        <v>#REF!</v>
      </c>
      <c r="AH397" s="231" t="e">
        <f>IF(#REF!="","",#REF!)</f>
        <v>#REF!</v>
      </c>
      <c r="AI397" s="231" t="e">
        <f>IF(#REF!="","",#REF!)</f>
        <v>#REF!</v>
      </c>
      <c r="AJ397" s="231" t="e">
        <f>IF(#REF!="","",#REF!)</f>
        <v>#REF!</v>
      </c>
      <c r="AK397" s="231" t="e">
        <f>IF(#REF!="","",#REF!)</f>
        <v>#REF!</v>
      </c>
      <c r="AL397" s="231" t="e">
        <f>IF(#REF!="","",#REF!)</f>
        <v>#REF!</v>
      </c>
      <c r="AM397" s="231" t="e">
        <f>IF(#REF!="","",#REF!)</f>
        <v>#REF!</v>
      </c>
      <c r="AN397" s="231" t="e">
        <f>IF(#REF!="","",#REF!)</f>
        <v>#REF!</v>
      </c>
      <c r="AO397" s="231" t="e">
        <f>IF(#REF!="","",#REF!)</f>
        <v>#REF!</v>
      </c>
      <c r="AP397" s="231" t="e">
        <f>IF(#REF!="","",#REF!)</f>
        <v>#REF!</v>
      </c>
      <c r="AQ397" s="231" t="e">
        <f>IF(#REF!="","",#REF!)</f>
        <v>#REF!</v>
      </c>
      <c r="AR397" s="231" t="e">
        <f>IF(#REF!="","",#REF!)</f>
        <v>#REF!</v>
      </c>
      <c r="AS397" s="231" t="e">
        <f>IF(#REF!="","",#REF!)</f>
        <v>#REF!</v>
      </c>
      <c r="AT397" s="231" t="e">
        <f>IF(#REF!="","",#REF!)</f>
        <v>#REF!</v>
      </c>
      <c r="AU397" s="29"/>
      <c r="AV397" s="60"/>
      <c r="AW397" s="60"/>
      <c r="AX397" s="60"/>
      <c r="AY397" s="60"/>
      <c r="AZ397" s="60"/>
      <c r="BA397" s="60"/>
    </row>
    <row r="398" spans="1:53" s="61" customFormat="1" ht="12.75" hidden="1" customHeight="1">
      <c r="A398" s="29"/>
      <c r="B398" s="87"/>
      <c r="C398" s="88" t="s">
        <v>60</v>
      </c>
      <c r="D398" s="87"/>
      <c r="E398" s="87"/>
      <c r="F398" s="87"/>
      <c r="G398" s="87"/>
      <c r="H398" s="87"/>
      <c r="I398" s="87"/>
      <c r="J398" s="87"/>
      <c r="K398" s="87"/>
      <c r="L398" s="87"/>
      <c r="M398" s="87"/>
      <c r="N398" s="231" t="e">
        <f>IF(報告書!#REF!="レ","",IF(報告書!#REF!="","",IF(報告書!#REF!="","",報告書!#REF!)))</f>
        <v>#REF!</v>
      </c>
      <c r="O398" s="231" t="e">
        <f>IF(#REF!="","",#REF!)</f>
        <v>#REF!</v>
      </c>
      <c r="P398" s="231" t="e">
        <f>IF(#REF!="","",#REF!)</f>
        <v>#REF!</v>
      </c>
      <c r="Q398" s="231" t="e">
        <f>IF(#REF!="","",#REF!)</f>
        <v>#REF!</v>
      </c>
      <c r="R398" s="231" t="e">
        <f>IF(#REF!="","",#REF!)</f>
        <v>#REF!</v>
      </c>
      <c r="S398" s="231" t="e">
        <f>IF(#REF!="","",#REF!)</f>
        <v>#REF!</v>
      </c>
      <c r="T398" s="231" t="e">
        <f>IF(#REF!="","",#REF!)</f>
        <v>#REF!</v>
      </c>
      <c r="U398" s="231" t="e">
        <f>IF(#REF!="","",#REF!)</f>
        <v>#REF!</v>
      </c>
      <c r="V398" s="231" t="e">
        <f>IF(#REF!="","",#REF!)</f>
        <v>#REF!</v>
      </c>
      <c r="W398" s="231" t="e">
        <f>IF(#REF!="","",#REF!)</f>
        <v>#REF!</v>
      </c>
      <c r="X398" s="231" t="e">
        <f>IF(#REF!="","",#REF!)</f>
        <v>#REF!</v>
      </c>
      <c r="Y398" s="231" t="e">
        <f>IF(#REF!="","",#REF!)</f>
        <v>#REF!</v>
      </c>
      <c r="Z398" s="231" t="e">
        <f>IF(#REF!="","",#REF!)</f>
        <v>#REF!</v>
      </c>
      <c r="AA398" s="231" t="e">
        <f>IF(#REF!="","",#REF!)</f>
        <v>#REF!</v>
      </c>
      <c r="AB398" s="231" t="e">
        <f>IF(#REF!="","",#REF!)</f>
        <v>#REF!</v>
      </c>
      <c r="AC398" s="231" t="e">
        <f>IF(#REF!="","",#REF!)</f>
        <v>#REF!</v>
      </c>
      <c r="AD398" s="231" t="e">
        <f>IF(#REF!="","",#REF!)</f>
        <v>#REF!</v>
      </c>
      <c r="AE398" s="231" t="e">
        <f>IF(#REF!="","",#REF!)</f>
        <v>#REF!</v>
      </c>
      <c r="AF398" s="231" t="e">
        <f>IF(#REF!="","",#REF!)</f>
        <v>#REF!</v>
      </c>
      <c r="AG398" s="231" t="e">
        <f>IF(#REF!="","",#REF!)</f>
        <v>#REF!</v>
      </c>
      <c r="AH398" s="231" t="e">
        <f>IF(#REF!="","",#REF!)</f>
        <v>#REF!</v>
      </c>
      <c r="AI398" s="231" t="e">
        <f>IF(#REF!="","",#REF!)</f>
        <v>#REF!</v>
      </c>
      <c r="AJ398" s="231" t="e">
        <f>IF(#REF!="","",#REF!)</f>
        <v>#REF!</v>
      </c>
      <c r="AK398" s="231" t="e">
        <f>IF(#REF!="","",#REF!)</f>
        <v>#REF!</v>
      </c>
      <c r="AL398" s="231" t="e">
        <f>IF(#REF!="","",#REF!)</f>
        <v>#REF!</v>
      </c>
      <c r="AM398" s="231" t="e">
        <f>IF(#REF!="","",#REF!)</f>
        <v>#REF!</v>
      </c>
      <c r="AN398" s="231" t="e">
        <f>IF(#REF!="","",#REF!)</f>
        <v>#REF!</v>
      </c>
      <c r="AO398" s="231" t="e">
        <f>IF(#REF!="","",#REF!)</f>
        <v>#REF!</v>
      </c>
      <c r="AP398" s="231" t="e">
        <f>IF(#REF!="","",#REF!)</f>
        <v>#REF!</v>
      </c>
      <c r="AQ398" s="231" t="e">
        <f>IF(#REF!="","",#REF!)</f>
        <v>#REF!</v>
      </c>
      <c r="AR398" s="231" t="e">
        <f>IF(#REF!="","",#REF!)</f>
        <v>#REF!</v>
      </c>
      <c r="AS398" s="231" t="e">
        <f>IF(#REF!="","",#REF!)</f>
        <v>#REF!</v>
      </c>
      <c r="AT398" s="231" t="e">
        <f>IF(#REF!="","",#REF!)</f>
        <v>#REF!</v>
      </c>
      <c r="AU398" s="29"/>
      <c r="AV398" s="60"/>
      <c r="AW398" s="60"/>
      <c r="AX398" s="60"/>
      <c r="AY398" s="60"/>
      <c r="AZ398" s="60"/>
      <c r="BA398" s="60"/>
    </row>
    <row r="399" spans="1:53" s="61" customFormat="1" ht="12.75" hidden="1" customHeight="1">
      <c r="A399" s="29"/>
      <c r="B399" s="87"/>
      <c r="C399" s="88" t="s">
        <v>61</v>
      </c>
      <c r="D399" s="87"/>
      <c r="E399" s="87"/>
      <c r="F399" s="87"/>
      <c r="G399" s="87"/>
      <c r="H399" s="87"/>
      <c r="I399" s="87"/>
      <c r="J399" s="87"/>
      <c r="K399" s="87"/>
      <c r="L399" s="87"/>
      <c r="M399" s="87"/>
      <c r="N399" s="231" t="e">
        <f>IF(報告書!#REF!="レ","",IF(報告書!#REF!="","",IF(報告書!#REF!="","",報告書!#REF!)))</f>
        <v>#REF!</v>
      </c>
      <c r="O399" s="231" t="e">
        <f>IF(#REF!="","",#REF!)</f>
        <v>#REF!</v>
      </c>
      <c r="P399" s="231" t="e">
        <f>IF(#REF!="","",#REF!)</f>
        <v>#REF!</v>
      </c>
      <c r="Q399" s="231" t="e">
        <f>IF(#REF!="","",#REF!)</f>
        <v>#REF!</v>
      </c>
      <c r="R399" s="231" t="e">
        <f>IF(#REF!="","",#REF!)</f>
        <v>#REF!</v>
      </c>
      <c r="S399" s="231" t="e">
        <f>IF(#REF!="","",#REF!)</f>
        <v>#REF!</v>
      </c>
      <c r="T399" s="231" t="e">
        <f>IF(#REF!="","",#REF!)</f>
        <v>#REF!</v>
      </c>
      <c r="U399" s="231" t="e">
        <f>IF(#REF!="","",#REF!)</f>
        <v>#REF!</v>
      </c>
      <c r="V399" s="231" t="e">
        <f>IF(#REF!="","",#REF!)</f>
        <v>#REF!</v>
      </c>
      <c r="W399" s="231" t="e">
        <f>IF(#REF!="","",#REF!)</f>
        <v>#REF!</v>
      </c>
      <c r="X399" s="231" t="e">
        <f>IF(#REF!="","",#REF!)</f>
        <v>#REF!</v>
      </c>
      <c r="Y399" s="231" t="e">
        <f>IF(#REF!="","",#REF!)</f>
        <v>#REF!</v>
      </c>
      <c r="Z399" s="231" t="e">
        <f>IF(#REF!="","",#REF!)</f>
        <v>#REF!</v>
      </c>
      <c r="AA399" s="231" t="e">
        <f>IF(#REF!="","",#REF!)</f>
        <v>#REF!</v>
      </c>
      <c r="AB399" s="231" t="e">
        <f>IF(#REF!="","",#REF!)</f>
        <v>#REF!</v>
      </c>
      <c r="AC399" s="231" t="e">
        <f>IF(#REF!="","",#REF!)</f>
        <v>#REF!</v>
      </c>
      <c r="AD399" s="231" t="e">
        <f>IF(#REF!="","",#REF!)</f>
        <v>#REF!</v>
      </c>
      <c r="AE399" s="231" t="e">
        <f>IF(#REF!="","",#REF!)</f>
        <v>#REF!</v>
      </c>
      <c r="AF399" s="231" t="e">
        <f>IF(#REF!="","",#REF!)</f>
        <v>#REF!</v>
      </c>
      <c r="AG399" s="231" t="e">
        <f>IF(#REF!="","",#REF!)</f>
        <v>#REF!</v>
      </c>
      <c r="AH399" s="231" t="e">
        <f>IF(#REF!="","",#REF!)</f>
        <v>#REF!</v>
      </c>
      <c r="AI399" s="231" t="e">
        <f>IF(#REF!="","",#REF!)</f>
        <v>#REF!</v>
      </c>
      <c r="AJ399" s="231" t="e">
        <f>IF(#REF!="","",#REF!)</f>
        <v>#REF!</v>
      </c>
      <c r="AK399" s="231" t="e">
        <f>IF(#REF!="","",#REF!)</f>
        <v>#REF!</v>
      </c>
      <c r="AL399" s="231" t="e">
        <f>IF(#REF!="","",#REF!)</f>
        <v>#REF!</v>
      </c>
      <c r="AM399" s="231" t="e">
        <f>IF(#REF!="","",#REF!)</f>
        <v>#REF!</v>
      </c>
      <c r="AN399" s="231" t="e">
        <f>IF(#REF!="","",#REF!)</f>
        <v>#REF!</v>
      </c>
      <c r="AO399" s="231" t="e">
        <f>IF(#REF!="","",#REF!)</f>
        <v>#REF!</v>
      </c>
      <c r="AP399" s="231" t="e">
        <f>IF(#REF!="","",#REF!)</f>
        <v>#REF!</v>
      </c>
      <c r="AQ399" s="231" t="e">
        <f>IF(#REF!="","",#REF!)</f>
        <v>#REF!</v>
      </c>
      <c r="AR399" s="231" t="e">
        <f>IF(#REF!="","",#REF!)</f>
        <v>#REF!</v>
      </c>
      <c r="AS399" s="231" t="e">
        <f>IF(#REF!="","",#REF!)</f>
        <v>#REF!</v>
      </c>
      <c r="AT399" s="231" t="e">
        <f>IF(#REF!="","",#REF!)</f>
        <v>#REF!</v>
      </c>
      <c r="AU399" s="29"/>
      <c r="AV399" s="60"/>
      <c r="AW399" s="60"/>
      <c r="AX399" s="60"/>
      <c r="AY399" s="60"/>
      <c r="AZ399" s="60"/>
      <c r="BA399" s="60"/>
    </row>
    <row r="400" spans="1:53" s="61" customFormat="1" ht="12.75" hidden="1" customHeight="1">
      <c r="A400" s="29"/>
      <c r="B400" s="87"/>
      <c r="C400" s="88"/>
      <c r="D400" s="87"/>
      <c r="E400" s="87"/>
      <c r="F400" s="87"/>
      <c r="G400" s="87"/>
      <c r="H400" s="87"/>
      <c r="I400" s="87"/>
      <c r="J400" s="89" t="s">
        <v>11</v>
      </c>
      <c r="K400" s="234" t="e">
        <f>IF(報告書!#REF!="レ","",IF(報告書!#REF!="","",IF(報告書!#REF!="","",報告書!#REF!)))</f>
        <v>#REF!</v>
      </c>
      <c r="L400" s="234"/>
      <c r="M400" s="87" t="s">
        <v>12</v>
      </c>
      <c r="N400" s="87"/>
      <c r="O400" s="87"/>
      <c r="P400" s="87"/>
      <c r="Q400" s="87"/>
      <c r="R400" s="87"/>
      <c r="S400" s="87"/>
      <c r="T400" s="87"/>
      <c r="U400" s="87"/>
      <c r="V400" s="89"/>
      <c r="W400" s="90" t="s">
        <v>113</v>
      </c>
      <c r="X400" s="235" t="e">
        <f>IF(報告書!#REF!="レ","",IF(報告書!#REF!="","",IF(報告書!#REF!="","",報告書!#REF!)))</f>
        <v>#REF!</v>
      </c>
      <c r="Y400" s="235"/>
      <c r="Z400" s="235"/>
      <c r="AA400" s="235"/>
      <c r="AB400" s="87"/>
      <c r="AC400" s="87"/>
      <c r="AD400" s="87"/>
      <c r="AE400" s="87"/>
      <c r="AF400" s="87"/>
      <c r="AG400" s="89" t="s">
        <v>14</v>
      </c>
      <c r="AH400" s="234" t="e">
        <f>IF(報告書!#REF!="レ","",IF(報告書!#REF!="","",IF(報告書!#REF!="","",報告書!#REF!)))</f>
        <v>#REF!</v>
      </c>
      <c r="AI400" s="234"/>
      <c r="AJ400" s="234"/>
      <c r="AK400" s="234"/>
      <c r="AL400" s="234"/>
      <c r="AM400" s="234"/>
      <c r="AN400" s="234"/>
      <c r="AO400" s="87" t="s">
        <v>208</v>
      </c>
      <c r="AP400" s="87"/>
      <c r="AQ400" s="87"/>
      <c r="AR400" s="87"/>
      <c r="AS400" s="87"/>
      <c r="AT400" s="87"/>
      <c r="AU400" s="29"/>
      <c r="AV400" s="60"/>
      <c r="AW400" s="60"/>
      <c r="AX400" s="60"/>
      <c r="AY400" s="60"/>
      <c r="AZ400" s="60"/>
      <c r="BA400" s="60"/>
    </row>
    <row r="401" spans="1:53" s="61" customFormat="1" ht="12.75" hidden="1" customHeight="1">
      <c r="A401" s="29"/>
      <c r="B401" s="87"/>
      <c r="C401" s="88" t="s">
        <v>62</v>
      </c>
      <c r="D401" s="87"/>
      <c r="E401" s="87"/>
      <c r="F401" s="87"/>
      <c r="G401" s="87"/>
      <c r="H401" s="87"/>
      <c r="I401" s="87"/>
      <c r="J401" s="87"/>
      <c r="K401" s="87"/>
      <c r="L401" s="87"/>
      <c r="M401" s="87"/>
      <c r="N401" s="231" t="e">
        <f>IF(報告書!#REF!="レ","",IF(報告書!#REF!="","",IF(報告書!#REF!="","",報告書!#REF!)))</f>
        <v>#REF!</v>
      </c>
      <c r="O401" s="231" t="e">
        <f>IF(#REF!="","",#REF!)</f>
        <v>#REF!</v>
      </c>
      <c r="P401" s="231" t="e">
        <f>IF(#REF!="","",#REF!)</f>
        <v>#REF!</v>
      </c>
      <c r="Q401" s="231" t="e">
        <f>IF(#REF!="","",#REF!)</f>
        <v>#REF!</v>
      </c>
      <c r="R401" s="231" t="e">
        <f>IF(#REF!="","",#REF!)</f>
        <v>#REF!</v>
      </c>
      <c r="S401" s="231" t="e">
        <f>IF(#REF!="","",#REF!)</f>
        <v>#REF!</v>
      </c>
      <c r="T401" s="231" t="e">
        <f>IF(#REF!="","",#REF!)</f>
        <v>#REF!</v>
      </c>
      <c r="U401" s="231" t="e">
        <f>IF(#REF!="","",#REF!)</f>
        <v>#REF!</v>
      </c>
      <c r="V401" s="231" t="e">
        <f>IF(#REF!="","",#REF!)</f>
        <v>#REF!</v>
      </c>
      <c r="W401" s="91"/>
      <c r="X401" s="91"/>
      <c r="Y401" s="91"/>
      <c r="Z401" s="91"/>
      <c r="AA401" s="91"/>
      <c r="AB401" s="91"/>
      <c r="AC401" s="91"/>
      <c r="AD401" s="91"/>
      <c r="AE401" s="91"/>
      <c r="AF401" s="91"/>
      <c r="AG401" s="91"/>
      <c r="AH401" s="91"/>
      <c r="AI401" s="91"/>
      <c r="AJ401" s="91"/>
      <c r="AK401" s="91"/>
      <c r="AL401" s="91"/>
      <c r="AM401" s="91"/>
      <c r="AN401" s="91"/>
      <c r="AO401" s="91"/>
      <c r="AP401" s="92"/>
      <c r="AQ401" s="87"/>
      <c r="AR401" s="87"/>
      <c r="AS401" s="87"/>
      <c r="AT401" s="87"/>
      <c r="AU401" s="29"/>
      <c r="AV401" s="60"/>
      <c r="AW401" s="60"/>
      <c r="AX401" s="60"/>
      <c r="AY401" s="60"/>
      <c r="AZ401" s="60"/>
      <c r="BA401" s="60"/>
    </row>
    <row r="402" spans="1:53" s="61" customFormat="1" ht="12.75" hidden="1" customHeight="1">
      <c r="A402" s="29"/>
      <c r="B402" s="87"/>
      <c r="C402" s="88" t="s">
        <v>63</v>
      </c>
      <c r="D402" s="87"/>
      <c r="E402" s="87"/>
      <c r="F402" s="87"/>
      <c r="G402" s="87"/>
      <c r="H402" s="87"/>
      <c r="I402" s="87"/>
      <c r="J402" s="87"/>
      <c r="K402" s="87"/>
      <c r="L402" s="87"/>
      <c r="M402" s="87"/>
      <c r="N402" s="231" t="e">
        <f>IF(報告書!#REF!="レ","",IF(報告書!#REF!="","",IF(報告書!#REF!="","",報告書!#REF!)))</f>
        <v>#REF!</v>
      </c>
      <c r="O402" s="231" t="e">
        <f>IF(#REF!="","",#REF!)</f>
        <v>#REF!</v>
      </c>
      <c r="P402" s="231" t="e">
        <f>IF(#REF!="","",#REF!)</f>
        <v>#REF!</v>
      </c>
      <c r="Q402" s="231" t="e">
        <f>IF(#REF!="","",#REF!)</f>
        <v>#REF!</v>
      </c>
      <c r="R402" s="231" t="e">
        <f>IF(#REF!="","",#REF!)</f>
        <v>#REF!</v>
      </c>
      <c r="S402" s="231" t="e">
        <f>IF(#REF!="","",#REF!)</f>
        <v>#REF!</v>
      </c>
      <c r="T402" s="231" t="e">
        <f>IF(#REF!="","",#REF!)</f>
        <v>#REF!</v>
      </c>
      <c r="U402" s="231" t="e">
        <f>IF(#REF!="","",#REF!)</f>
        <v>#REF!</v>
      </c>
      <c r="V402" s="231" t="e">
        <f>IF(#REF!="","",#REF!)</f>
        <v>#REF!</v>
      </c>
      <c r="W402" s="231" t="e">
        <f>IF(#REF!="","",#REF!)</f>
        <v>#REF!</v>
      </c>
      <c r="X402" s="231" t="e">
        <f>IF(#REF!="","",#REF!)</f>
        <v>#REF!</v>
      </c>
      <c r="Y402" s="231" t="e">
        <f>IF(#REF!="","",#REF!)</f>
        <v>#REF!</v>
      </c>
      <c r="Z402" s="231" t="e">
        <f>IF(#REF!="","",#REF!)</f>
        <v>#REF!</v>
      </c>
      <c r="AA402" s="231" t="e">
        <f>IF(#REF!="","",#REF!)</f>
        <v>#REF!</v>
      </c>
      <c r="AB402" s="231" t="e">
        <f>IF(#REF!="","",#REF!)</f>
        <v>#REF!</v>
      </c>
      <c r="AC402" s="231" t="e">
        <f>IF(#REF!="","",#REF!)</f>
        <v>#REF!</v>
      </c>
      <c r="AD402" s="231" t="e">
        <f>IF(#REF!="","",#REF!)</f>
        <v>#REF!</v>
      </c>
      <c r="AE402" s="231" t="e">
        <f>IF(#REF!="","",#REF!)</f>
        <v>#REF!</v>
      </c>
      <c r="AF402" s="231" t="e">
        <f>IF(#REF!="","",#REF!)</f>
        <v>#REF!</v>
      </c>
      <c r="AG402" s="231" t="e">
        <f>IF(#REF!="","",#REF!)</f>
        <v>#REF!</v>
      </c>
      <c r="AH402" s="231" t="e">
        <f>IF(#REF!="","",#REF!)</f>
        <v>#REF!</v>
      </c>
      <c r="AI402" s="231" t="e">
        <f>IF(#REF!="","",#REF!)</f>
        <v>#REF!</v>
      </c>
      <c r="AJ402" s="231" t="e">
        <f>IF(#REF!="","",#REF!)</f>
        <v>#REF!</v>
      </c>
      <c r="AK402" s="231" t="e">
        <f>IF(#REF!="","",#REF!)</f>
        <v>#REF!</v>
      </c>
      <c r="AL402" s="231" t="e">
        <f>IF(#REF!="","",#REF!)</f>
        <v>#REF!</v>
      </c>
      <c r="AM402" s="231" t="e">
        <f>IF(#REF!="","",#REF!)</f>
        <v>#REF!</v>
      </c>
      <c r="AN402" s="231" t="e">
        <f>IF(#REF!="","",#REF!)</f>
        <v>#REF!</v>
      </c>
      <c r="AO402" s="231" t="e">
        <f>IF(#REF!="","",#REF!)</f>
        <v>#REF!</v>
      </c>
      <c r="AP402" s="231" t="e">
        <f>IF(#REF!="","",#REF!)</f>
        <v>#REF!</v>
      </c>
      <c r="AQ402" s="231" t="e">
        <f>IF(#REF!="","",#REF!)</f>
        <v>#REF!</v>
      </c>
      <c r="AR402" s="231" t="e">
        <f>IF(#REF!="","",#REF!)</f>
        <v>#REF!</v>
      </c>
      <c r="AS402" s="231" t="e">
        <f>IF(#REF!="","",#REF!)</f>
        <v>#REF!</v>
      </c>
      <c r="AT402" s="231" t="e">
        <f>IF(#REF!="","",#REF!)</f>
        <v>#REF!</v>
      </c>
      <c r="AU402" s="29"/>
      <c r="AV402" s="60"/>
      <c r="AW402" s="60"/>
      <c r="AX402" s="60"/>
      <c r="AY402" s="60"/>
      <c r="AZ402" s="60"/>
      <c r="BA402" s="60"/>
    </row>
    <row r="403" spans="1:53" s="61" customFormat="1" ht="12.75" hidden="1" customHeight="1">
      <c r="A403" s="29"/>
      <c r="B403" s="87"/>
      <c r="C403" s="88" t="s">
        <v>64</v>
      </c>
      <c r="D403" s="87"/>
      <c r="E403" s="87"/>
      <c r="F403" s="87"/>
      <c r="G403" s="87"/>
      <c r="H403" s="87"/>
      <c r="I403" s="87"/>
      <c r="J403" s="87"/>
      <c r="K403" s="87"/>
      <c r="L403" s="87"/>
      <c r="M403" s="87"/>
      <c r="N403" s="232" t="e">
        <f>IF(報告書!#REF!="レ","",IF(報告書!#REF!="","",IF(報告書!#REF!="","",報告書!#REF!)))</f>
        <v>#REF!</v>
      </c>
      <c r="O403" s="232" t="e">
        <f>IF(#REF!="","",#REF!)</f>
        <v>#REF!</v>
      </c>
      <c r="P403" s="232" t="e">
        <f>IF(#REF!="","",#REF!)</f>
        <v>#REF!</v>
      </c>
      <c r="Q403" s="232" t="e">
        <f>IF(#REF!="","",#REF!)</f>
        <v>#REF!</v>
      </c>
      <c r="R403" s="232" t="e">
        <f>IF(#REF!="","",#REF!)</f>
        <v>#REF!</v>
      </c>
      <c r="S403" s="232" t="e">
        <f>IF(#REF!="","",#REF!)</f>
        <v>#REF!</v>
      </c>
      <c r="T403" s="232" t="e">
        <f>IF(#REF!="","",#REF!)</f>
        <v>#REF!</v>
      </c>
      <c r="U403" s="232" t="e">
        <f>IF(#REF!="","",#REF!)</f>
        <v>#REF!</v>
      </c>
      <c r="V403" s="232" t="e">
        <f>IF(#REF!="","",#REF!)</f>
        <v>#REF!</v>
      </c>
      <c r="W403" s="232" t="e">
        <f>IF(#REF!="","",#REF!)</f>
        <v>#REF!</v>
      </c>
      <c r="X403" s="232" t="e">
        <f>IF(#REF!="","",#REF!)</f>
        <v>#REF!</v>
      </c>
      <c r="Y403" s="232" t="e">
        <f>IF(#REF!="","",#REF!)</f>
        <v>#REF!</v>
      </c>
      <c r="Z403" s="232" t="e">
        <f>IF(#REF!="","",#REF!)</f>
        <v>#REF!</v>
      </c>
      <c r="AA403" s="232" t="e">
        <f>IF(#REF!="","",#REF!)</f>
        <v>#REF!</v>
      </c>
      <c r="AB403" s="232" t="e">
        <f>IF(#REF!="","",#REF!)</f>
        <v>#REF!</v>
      </c>
      <c r="AC403" s="232" t="e">
        <f>IF(#REF!="","",#REF!)</f>
        <v>#REF!</v>
      </c>
      <c r="AD403" s="232" t="e">
        <f>IF(#REF!="","",#REF!)</f>
        <v>#REF!</v>
      </c>
      <c r="AE403" s="93"/>
      <c r="AF403" s="93"/>
      <c r="AG403" s="93"/>
      <c r="AH403" s="93"/>
      <c r="AI403" s="93"/>
      <c r="AJ403" s="93"/>
      <c r="AK403" s="93"/>
      <c r="AL403" s="93"/>
      <c r="AM403" s="93"/>
      <c r="AN403" s="93"/>
      <c r="AO403" s="93"/>
      <c r="AP403" s="94"/>
      <c r="AQ403" s="87"/>
      <c r="AR403" s="87"/>
      <c r="AS403" s="87"/>
      <c r="AT403" s="87"/>
      <c r="AU403" s="29"/>
      <c r="AV403" s="60"/>
      <c r="AW403" s="60"/>
      <c r="AX403" s="60"/>
      <c r="AY403" s="60"/>
      <c r="AZ403" s="60"/>
      <c r="BA403" s="60"/>
    </row>
    <row r="404" spans="1:53" s="61" customFormat="1" ht="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60"/>
      <c r="AW404" s="60"/>
      <c r="AX404" s="60"/>
      <c r="AY404" s="60"/>
      <c r="AZ404" s="60"/>
      <c r="BA404" s="60"/>
    </row>
    <row r="405" spans="1:53" s="61" customFormat="1" ht="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60"/>
      <c r="AW405" s="60"/>
      <c r="AX405" s="60"/>
      <c r="AY405" s="60"/>
      <c r="AZ405" s="60"/>
      <c r="BA405" s="60"/>
    </row>
    <row r="406" spans="1:53" s="61" customFormat="1" ht="12" hidden="1"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60"/>
      <c r="AW406" s="60"/>
      <c r="AX406" s="60"/>
      <c r="AY406" s="60"/>
      <c r="AZ406" s="60"/>
      <c r="BA406" s="60"/>
    </row>
    <row r="407" spans="1:53" s="61" customFormat="1" ht="12" hidden="1"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60"/>
      <c r="AW407" s="60"/>
      <c r="AX407" s="60"/>
      <c r="AY407" s="60"/>
      <c r="AZ407" s="60"/>
      <c r="BA407" s="60"/>
    </row>
    <row r="408" spans="1:53" s="61" customFormat="1" ht="12" hidden="1"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60"/>
      <c r="AW408" s="60"/>
      <c r="AX408" s="60"/>
      <c r="AY408" s="60"/>
      <c r="AZ408" s="60"/>
      <c r="BA408" s="60"/>
    </row>
    <row r="409" spans="1:53" s="61" customFormat="1" ht="12.75" customHeight="1">
      <c r="A409" s="29"/>
      <c r="B409" s="66" t="s">
        <v>133</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60"/>
      <c r="AW409" s="60"/>
      <c r="AX409" s="60"/>
      <c r="AY409" s="60"/>
      <c r="AZ409" s="60"/>
      <c r="BA409" s="60"/>
    </row>
    <row r="410" spans="1:53" s="61" customFormat="1" ht="12.75" customHeight="1">
      <c r="A410" s="29"/>
      <c r="B410" s="29"/>
      <c r="C410" s="66" t="s">
        <v>87</v>
      </c>
      <c r="D410" s="29"/>
      <c r="E410" s="29"/>
      <c r="F410" s="29"/>
      <c r="G410" s="29"/>
      <c r="H410" s="29"/>
      <c r="I410" s="29"/>
      <c r="J410" s="29"/>
      <c r="K410" s="29"/>
      <c r="L410" s="29"/>
      <c r="M410" s="29"/>
      <c r="N410" s="29"/>
      <c r="O410" s="95" t="str">
        <f>IF(報告書!N424="","",IF(報告書!O410="","",報告書!O410))</f>
        <v/>
      </c>
      <c r="P410" s="29" t="s">
        <v>105</v>
      </c>
      <c r="Q410" s="29"/>
      <c r="R410" s="29"/>
      <c r="S410" s="29"/>
      <c r="T410" s="29"/>
      <c r="U410" s="29"/>
      <c r="V410" s="233" t="str">
        <f>IF(報告書!N424="","",IF(報告書!V410="","",報告書!V410))</f>
        <v/>
      </c>
      <c r="W410" s="233"/>
      <c r="X410" s="145" t="s">
        <v>80</v>
      </c>
      <c r="Y410" s="233" t="str">
        <f>IF(報告書!N424="","",IF(報告書!Y410="","",報告書!Y410))</f>
        <v/>
      </c>
      <c r="Z410" s="233"/>
      <c r="AA410" s="29" t="s">
        <v>310</v>
      </c>
      <c r="AB410" s="29"/>
      <c r="AC410" s="29"/>
      <c r="AD410" s="29"/>
      <c r="AE410" s="95" t="str">
        <f>IF(報告書!N424="","",IF(報告書!AE410="","",報告書!AE410))</f>
        <v/>
      </c>
      <c r="AF410" s="29" t="s">
        <v>106</v>
      </c>
      <c r="AG410" s="29"/>
      <c r="AH410" s="29"/>
      <c r="AI410" s="29"/>
      <c r="AJ410" s="29"/>
      <c r="AK410" s="29"/>
      <c r="AL410" s="233" t="str">
        <f>IF(報告書!N424="","",IF(報告書!AL410="","",報告書!AL410))</f>
        <v/>
      </c>
      <c r="AM410" s="233"/>
      <c r="AN410" s="145" t="s">
        <v>80</v>
      </c>
      <c r="AO410" s="233" t="str">
        <f>IF(報告書!N424="","",IF(報告書!AO410="","",報告書!AO410))</f>
        <v/>
      </c>
      <c r="AP410" s="233"/>
      <c r="AQ410" s="29" t="s">
        <v>310</v>
      </c>
      <c r="AR410" s="29"/>
      <c r="AS410" s="29"/>
      <c r="AT410" s="29"/>
      <c r="AU410" s="29"/>
      <c r="AV410" s="60"/>
      <c r="AW410" s="60"/>
      <c r="AX410" s="60"/>
      <c r="AY410" s="60"/>
      <c r="AZ410" s="60"/>
      <c r="BA410" s="60"/>
    </row>
    <row r="411" spans="1:53" s="61" customFormat="1" ht="12.75" customHeight="1">
      <c r="A411" s="29"/>
      <c r="B411" s="29"/>
      <c r="C411" s="66"/>
      <c r="D411" s="29"/>
      <c r="E411" s="29"/>
      <c r="F411" s="29"/>
      <c r="G411" s="29"/>
      <c r="H411" s="29"/>
      <c r="I411" s="29"/>
      <c r="J411" s="29"/>
      <c r="K411" s="29"/>
      <c r="L411" s="29"/>
      <c r="M411" s="29"/>
      <c r="N411" s="29"/>
      <c r="O411" s="57" t="str">
        <f>IF(報告書!N424="","",IF(報告書!O411="","",報告書!O411))</f>
        <v/>
      </c>
      <c r="P411" s="29" t="s">
        <v>107</v>
      </c>
      <c r="Q411" s="29"/>
      <c r="R411" s="29"/>
      <c r="S411" s="29"/>
      <c r="T411" s="230" t="str">
        <f>IF(報告書!N424="","",IF(報告書!T411="","",報告書!T411))</f>
        <v/>
      </c>
      <c r="U411" s="230"/>
      <c r="V411" s="230"/>
      <c r="W411" s="230"/>
      <c r="X411" s="230"/>
      <c r="Y411" s="230"/>
      <c r="Z411" s="230"/>
      <c r="AA411" s="230"/>
      <c r="AB411" s="230"/>
      <c r="AC411" s="230"/>
      <c r="AD411" s="230"/>
      <c r="AE411" s="230"/>
      <c r="AF411" s="230"/>
      <c r="AG411" s="230"/>
      <c r="AH411" s="230"/>
      <c r="AI411" s="29" t="s">
        <v>58</v>
      </c>
      <c r="AJ411" s="29"/>
      <c r="AK411" s="29"/>
      <c r="AL411" s="29"/>
      <c r="AM411" s="29"/>
      <c r="AN411" s="29"/>
      <c r="AO411" s="29"/>
      <c r="AP411" s="29"/>
      <c r="AQ411" s="29"/>
      <c r="AR411" s="29"/>
      <c r="AS411" s="29"/>
      <c r="AT411" s="29"/>
      <c r="AU411" s="29"/>
      <c r="AV411" s="60"/>
      <c r="AW411" s="60"/>
      <c r="AX411" s="60"/>
      <c r="AY411" s="60"/>
      <c r="AZ411" s="60"/>
      <c r="BA411" s="60"/>
    </row>
    <row r="412" spans="1:53" s="61" customFormat="1" ht="12.75" customHeight="1">
      <c r="A412" s="29"/>
      <c r="B412" s="29"/>
      <c r="C412" s="66" t="s">
        <v>85</v>
      </c>
      <c r="D412" s="29"/>
      <c r="E412" s="29"/>
      <c r="F412" s="29"/>
      <c r="G412" s="29"/>
      <c r="H412" s="29"/>
      <c r="I412" s="29"/>
      <c r="J412" s="29"/>
      <c r="K412" s="29"/>
      <c r="L412" s="29"/>
      <c r="M412" s="29"/>
      <c r="N412" s="29"/>
      <c r="O412" s="95" t="str">
        <f>IF(報告書!N424="","",IF(報告書!O412="","",報告書!O412))</f>
        <v/>
      </c>
      <c r="P412" s="29" t="s">
        <v>108</v>
      </c>
      <c r="Q412" s="29"/>
      <c r="R412" s="29"/>
      <c r="S412" s="29"/>
      <c r="T412" s="95" t="str">
        <f>IF(報告書!N424="","",IF(報告書!T412="","",報告書!T412))</f>
        <v/>
      </c>
      <c r="U412" s="29" t="s">
        <v>81</v>
      </c>
      <c r="V412" s="29"/>
      <c r="W412" s="29"/>
      <c r="X412" s="29"/>
      <c r="Y412" s="95" t="str">
        <f>IF(報告書!N424="","",IF(報告書!Y412="","",報告書!Y412))</f>
        <v/>
      </c>
      <c r="Z412" s="29" t="s">
        <v>82</v>
      </c>
      <c r="AA412" s="29"/>
      <c r="AB412" s="29"/>
      <c r="AC412" s="29"/>
      <c r="AD412" s="29"/>
      <c r="AE412" s="95" t="str">
        <f>IF(報告書!N424="","",IF(報告書!AE412="","",報告書!AE412))</f>
        <v/>
      </c>
      <c r="AF412" s="29" t="s">
        <v>84</v>
      </c>
      <c r="AG412" s="29"/>
      <c r="AH412" s="29"/>
      <c r="AI412" s="29"/>
      <c r="AJ412" s="95" t="str">
        <f>IF(報告書!N424="","",IF(報告書!AJ412="","",報告書!AJ412))</f>
        <v/>
      </c>
      <c r="AK412" s="29" t="s">
        <v>83</v>
      </c>
      <c r="AL412" s="29"/>
      <c r="AM412" s="29"/>
      <c r="AN412" s="29"/>
      <c r="AO412" s="29"/>
      <c r="AP412" s="29"/>
      <c r="AQ412" s="29"/>
      <c r="AR412" s="29"/>
      <c r="AS412" s="29"/>
      <c r="AT412" s="29"/>
      <c r="AU412" s="29"/>
      <c r="AV412" s="60"/>
      <c r="AW412" s="60"/>
      <c r="AX412" s="60"/>
      <c r="AY412" s="60"/>
      <c r="AZ412" s="60"/>
      <c r="BA412" s="60"/>
    </row>
    <row r="413" spans="1:53" s="61" customFormat="1" ht="12.75" customHeight="1">
      <c r="A413" s="29"/>
      <c r="B413" s="29"/>
      <c r="C413" s="66"/>
      <c r="D413" s="29"/>
      <c r="E413" s="29"/>
      <c r="F413" s="29"/>
      <c r="G413" s="29"/>
      <c r="H413" s="29"/>
      <c r="I413" s="29"/>
      <c r="J413" s="29"/>
      <c r="K413" s="29"/>
      <c r="L413" s="29"/>
      <c r="M413" s="29"/>
      <c r="N413" s="29"/>
      <c r="O413" s="95" t="str">
        <f>IF(報告書!N424="","",IF(報告書!O413="","",報告書!O413))</f>
        <v/>
      </c>
      <c r="P413" s="29" t="s">
        <v>20</v>
      </c>
      <c r="Q413" s="29"/>
      <c r="R413" s="29"/>
      <c r="S413" s="29"/>
      <c r="T413" s="29"/>
      <c r="U413" s="29"/>
      <c r="V413" s="29"/>
      <c r="W413" s="29"/>
      <c r="X413" s="29"/>
      <c r="Y413" s="29"/>
      <c r="Z413" s="29"/>
      <c r="AA413" s="57" t="str">
        <f>IF(報告書!N424="","",IF(報告書!AA413="","",報告書!AA413))</f>
        <v/>
      </c>
      <c r="AB413" s="29" t="s">
        <v>107</v>
      </c>
      <c r="AC413" s="29"/>
      <c r="AD413" s="29"/>
      <c r="AE413" s="29"/>
      <c r="AF413" s="230" t="str">
        <f>IF(報告書!N424="","",IF(報告書!AF413="","",報告書!AF413))</f>
        <v/>
      </c>
      <c r="AG413" s="230"/>
      <c r="AH413" s="230"/>
      <c r="AI413" s="230"/>
      <c r="AJ413" s="230"/>
      <c r="AK413" s="230"/>
      <c r="AL413" s="230"/>
      <c r="AM413" s="230"/>
      <c r="AN413" s="230"/>
      <c r="AO413" s="230"/>
      <c r="AP413" s="230"/>
      <c r="AQ413" s="230"/>
      <c r="AR413" s="230"/>
      <c r="AS413" s="230"/>
      <c r="AT413" s="230"/>
      <c r="AU413" s="29" t="s">
        <v>58</v>
      </c>
      <c r="AV413" s="60"/>
      <c r="AW413" s="60"/>
      <c r="AX413" s="60"/>
      <c r="AY413" s="60"/>
      <c r="AZ413" s="60"/>
      <c r="BA413" s="60"/>
    </row>
    <row r="414" spans="1:53" s="61" customFormat="1" ht="12.75" customHeight="1">
      <c r="A414" s="29"/>
      <c r="B414" s="29"/>
      <c r="C414" s="66" t="s">
        <v>86</v>
      </c>
      <c r="D414" s="29"/>
      <c r="E414" s="29"/>
      <c r="F414" s="29"/>
      <c r="G414" s="29"/>
      <c r="H414" s="29"/>
      <c r="I414" s="29"/>
      <c r="J414" s="29"/>
      <c r="K414" s="29"/>
      <c r="L414" s="29"/>
      <c r="M414" s="29"/>
      <c r="N414" s="29"/>
      <c r="O414" s="95" t="str">
        <f>IF(報告書!N424="","",IF(報告書!O414="","",報告書!O414))</f>
        <v/>
      </c>
      <c r="P414" s="29" t="s">
        <v>211</v>
      </c>
      <c r="Q414" s="29"/>
      <c r="R414" s="29"/>
      <c r="S414" s="95" t="str">
        <f>IF(報告書!N424="","",IF(報告書!S414="","",報告書!S414))</f>
        <v/>
      </c>
      <c r="T414" s="29" t="s">
        <v>214</v>
      </c>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60"/>
      <c r="AW414" s="60"/>
      <c r="AX414" s="60"/>
      <c r="AY414" s="60"/>
      <c r="AZ414" s="60"/>
      <c r="BA414" s="60"/>
    </row>
    <row r="415" spans="1:53" s="61" customFormat="1" ht="12.75" customHeight="1">
      <c r="A415" s="29"/>
      <c r="B415" s="29"/>
      <c r="C415" s="66" t="s">
        <v>88</v>
      </c>
      <c r="D415" s="29"/>
      <c r="E415" s="29"/>
      <c r="F415" s="29"/>
      <c r="G415" s="29"/>
      <c r="H415" s="29"/>
      <c r="I415" s="29"/>
      <c r="J415" s="29"/>
      <c r="K415" s="29"/>
      <c r="L415" s="95" t="str">
        <f>IF(報告書!N424="","",IF(報告書!L415="","",報告書!L415))</f>
        <v/>
      </c>
      <c r="M415" s="29" t="s">
        <v>90</v>
      </c>
      <c r="N415" s="29"/>
      <c r="O415" s="29"/>
      <c r="P415" s="29"/>
      <c r="Q415" s="29"/>
      <c r="R415" s="95" t="str">
        <f>IF(報告書!N424="","",IF(報告書!R415="","",報告書!R415))</f>
        <v/>
      </c>
      <c r="S415" s="29" t="s">
        <v>91</v>
      </c>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60"/>
      <c r="AW415" s="60"/>
      <c r="AX415" s="60"/>
      <c r="AY415" s="60"/>
      <c r="AZ415" s="60"/>
      <c r="BA415" s="60"/>
    </row>
    <row r="416" spans="1:53" s="61" customFormat="1" ht="12.75" customHeight="1">
      <c r="A416" s="29"/>
      <c r="B416" s="29"/>
      <c r="C416" s="66" t="s">
        <v>89</v>
      </c>
      <c r="D416" s="29"/>
      <c r="E416" s="29"/>
      <c r="F416" s="29"/>
      <c r="G416" s="29"/>
      <c r="H416" s="29"/>
      <c r="I416" s="29"/>
      <c r="J416" s="29"/>
      <c r="K416" s="29"/>
      <c r="L416" s="95" t="str">
        <f>IF(報告書!N424="","",IF(報告書!L416="","",報告書!L416))</f>
        <v/>
      </c>
      <c r="M416" s="29" t="s">
        <v>92</v>
      </c>
      <c r="N416" s="29"/>
      <c r="O416" s="29"/>
      <c r="P416" s="29"/>
      <c r="Q416" s="29"/>
      <c r="R416" s="29"/>
      <c r="S416" s="29"/>
      <c r="T416" s="29"/>
      <c r="U416" s="95" t="str">
        <f>IF(報告書!N424="","",IF(報告書!U416="","",報告書!U416))</f>
        <v/>
      </c>
      <c r="V416" s="29" t="s">
        <v>93</v>
      </c>
      <c r="W416" s="29"/>
      <c r="X416" s="29"/>
      <c r="Y416" s="29"/>
      <c r="Z416" s="29"/>
      <c r="AA416" s="29"/>
      <c r="AB416" s="29"/>
      <c r="AC416" s="29"/>
      <c r="AD416" s="29"/>
      <c r="AE416" s="95" t="str">
        <f>IF(報告書!N424="","",IF(報告書!AE416="","",報告書!AE416))</f>
        <v/>
      </c>
      <c r="AF416" s="29" t="s">
        <v>94</v>
      </c>
      <c r="AG416" s="29"/>
      <c r="AH416" s="29"/>
      <c r="AI416" s="29"/>
      <c r="AJ416" s="29"/>
      <c r="AK416" s="29"/>
      <c r="AL416" s="29"/>
      <c r="AM416" s="29"/>
      <c r="AN416" s="29"/>
      <c r="AO416" s="29"/>
      <c r="AP416" s="29"/>
      <c r="AQ416" s="29"/>
      <c r="AR416" s="29"/>
      <c r="AS416" s="29"/>
      <c r="AT416" s="29"/>
      <c r="AU416" s="29"/>
      <c r="AV416" s="60"/>
      <c r="AW416" s="60"/>
      <c r="AX416" s="60"/>
      <c r="AY416" s="60"/>
      <c r="AZ416" s="60"/>
      <c r="BA416" s="60"/>
    </row>
    <row r="417" spans="1:53" s="61" customFormat="1" ht="12.75" customHeight="1">
      <c r="A417" s="29"/>
      <c r="B417" s="29"/>
      <c r="C417" s="66"/>
      <c r="D417" s="29"/>
      <c r="E417" s="29"/>
      <c r="F417" s="29"/>
      <c r="G417" s="29"/>
      <c r="H417" s="29"/>
      <c r="I417" s="29"/>
      <c r="J417" s="29"/>
      <c r="K417" s="29"/>
      <c r="L417" s="95" t="str">
        <f>IF(報告書!N424="","",IF(報告書!L417="","",報告書!L417))</f>
        <v/>
      </c>
      <c r="M417" s="29" t="s">
        <v>107</v>
      </c>
      <c r="N417" s="29"/>
      <c r="O417" s="29"/>
      <c r="P417" s="29"/>
      <c r="Q417" s="227" t="str">
        <f>IF(報告書!N424="","",IF(報告書!Q417="","",報告書!Q417))</f>
        <v/>
      </c>
      <c r="R417" s="227"/>
      <c r="S417" s="227"/>
      <c r="T417" s="227"/>
      <c r="U417" s="227"/>
      <c r="V417" s="227"/>
      <c r="W417" s="227"/>
      <c r="X417" s="227"/>
      <c r="Y417" s="227"/>
      <c r="Z417" s="227"/>
      <c r="AA417" s="227"/>
      <c r="AB417" s="227"/>
      <c r="AC417" s="227"/>
      <c r="AD417" s="227"/>
      <c r="AE417" s="227"/>
      <c r="AF417" s="227"/>
      <c r="AG417" s="227"/>
      <c r="AH417" s="227"/>
      <c r="AI417" s="227"/>
      <c r="AJ417" s="227"/>
      <c r="AK417" s="29" t="s">
        <v>58</v>
      </c>
      <c r="AL417" s="29"/>
      <c r="AM417" s="29"/>
      <c r="AN417" s="29"/>
      <c r="AO417" s="29"/>
      <c r="AP417" s="29"/>
      <c r="AQ417" s="29"/>
      <c r="AR417" s="29"/>
      <c r="AS417" s="29"/>
      <c r="AT417" s="29"/>
      <c r="AU417" s="29"/>
      <c r="AV417" s="60"/>
      <c r="AW417" s="60"/>
      <c r="AX417" s="60"/>
      <c r="AY417" s="60"/>
      <c r="AZ417" s="60"/>
      <c r="BA417" s="60"/>
    </row>
    <row r="418" spans="1:53" s="61" customFormat="1" ht="12" hidden="1" customHeight="1">
      <c r="A418" s="29"/>
      <c r="B418" s="29"/>
      <c r="C418" s="66"/>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60"/>
      <c r="AW418" s="60"/>
      <c r="AX418" s="60"/>
      <c r="AY418" s="60"/>
      <c r="AZ418" s="60"/>
      <c r="BA418" s="60"/>
    </row>
    <row r="419" spans="1:53" s="61" customFormat="1" ht="12" hidden="1" customHeight="1">
      <c r="A419" s="29"/>
      <c r="B419" s="29"/>
      <c r="C419" s="66"/>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60"/>
      <c r="AW419" s="60"/>
      <c r="AX419" s="60"/>
      <c r="AY419" s="60"/>
      <c r="AZ419" s="60"/>
      <c r="BA419" s="60"/>
    </row>
    <row r="420" spans="1:53" s="61" customFormat="1" ht="1.5" hidden="1" customHeight="1">
      <c r="A420" s="29"/>
      <c r="B420" s="29"/>
      <c r="C420" s="66"/>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60"/>
      <c r="AW420" s="60"/>
      <c r="AX420" s="60"/>
      <c r="AY420" s="60"/>
      <c r="AZ420" s="60"/>
      <c r="BA420" s="60"/>
    </row>
    <row r="421" spans="1:53" s="61" customFormat="1" ht="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60"/>
      <c r="AW421" s="60"/>
      <c r="AX421" s="60"/>
      <c r="AY421" s="60"/>
      <c r="AZ421" s="60"/>
      <c r="BA421" s="60"/>
    </row>
    <row r="422" spans="1:53" s="61" customFormat="1" ht="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60"/>
      <c r="AW422" s="60"/>
      <c r="AX422" s="60"/>
      <c r="AY422" s="60"/>
      <c r="AZ422" s="60"/>
      <c r="BA422" s="60"/>
    </row>
    <row r="423" spans="1:53" s="60" customFormat="1" ht="12.75" hidden="1" customHeight="1">
      <c r="B423" s="98" t="s">
        <v>160</v>
      </c>
    </row>
    <row r="424" spans="1:53" s="60" customFormat="1" ht="12" hidden="1" customHeight="1">
      <c r="C424" s="98" t="s">
        <v>112</v>
      </c>
      <c r="N424" s="99"/>
      <c r="O424" s="60" t="s">
        <v>109</v>
      </c>
      <c r="X424" s="99"/>
      <c r="Y424" s="60" t="s">
        <v>40</v>
      </c>
      <c r="AG424" s="99"/>
      <c r="AH424" s="60" t="s">
        <v>210</v>
      </c>
    </row>
    <row r="425" spans="1:53" s="60" customFormat="1" ht="12" hidden="1" customHeight="1">
      <c r="C425" s="98" t="s">
        <v>41</v>
      </c>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c r="AS425" s="228"/>
      <c r="AT425" s="228"/>
      <c r="BA425" s="102"/>
    </row>
    <row r="426" spans="1:53" s="60" customFormat="1" ht="12" hidden="1" customHeight="1">
      <c r="C426" s="9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228"/>
      <c r="AO426" s="228"/>
      <c r="AP426" s="228"/>
      <c r="AQ426" s="228"/>
      <c r="AR426" s="228"/>
      <c r="AS426" s="228"/>
      <c r="AT426" s="228"/>
    </row>
    <row r="427" spans="1:53" s="60" customFormat="1" ht="12" hidden="1" customHeight="1">
      <c r="C427" s="9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row>
    <row r="428" spans="1:53" s="60" customFormat="1" ht="12" hidden="1" customHeight="1">
      <c r="C428" s="9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c r="AS428" s="228"/>
      <c r="AT428" s="228"/>
    </row>
    <row r="429" spans="1:53" s="60" customFormat="1" ht="12" hidden="1" customHeight="1">
      <c r="C429" s="9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row>
    <row r="430" spans="1:53" s="60" customFormat="1" ht="12" hidden="1" customHeight="1">
      <c r="C430" s="98" t="s">
        <v>42</v>
      </c>
      <c r="N430" s="99"/>
      <c r="O430" s="60" t="s">
        <v>211</v>
      </c>
      <c r="R430" s="100" t="s">
        <v>212</v>
      </c>
      <c r="S430" s="229"/>
      <c r="T430" s="229"/>
      <c r="U430" s="101" t="s">
        <v>196</v>
      </c>
      <c r="V430" s="229"/>
      <c r="W430" s="229"/>
      <c r="X430" s="60" t="s">
        <v>213</v>
      </c>
      <c r="AG430" s="99"/>
      <c r="AH430" s="60" t="s">
        <v>214</v>
      </c>
    </row>
    <row r="431" spans="1:53" s="60" customFormat="1" ht="12" hidden="1" customHeight="1">
      <c r="C431" s="98"/>
    </row>
    <row r="432" spans="1:53" s="60" customFormat="1" ht="12" hidden="1" customHeight="1">
      <c r="C432" s="98"/>
    </row>
    <row r="433" spans="1:53" s="61" customFormat="1" ht="12" hidden="1" customHeight="1">
      <c r="A433" s="60"/>
      <c r="B433" s="60"/>
      <c r="C433" s="98"/>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row>
    <row r="434" spans="1:53" s="61" customFormat="1" ht="6" hidden="1"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row>
    <row r="435" spans="1:53" s="61" customFormat="1" ht="6" hidden="1"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row>
    <row r="436" spans="1:53" s="61" customFormat="1" ht="12.75" hidden="1" customHeight="1">
      <c r="A436" s="60"/>
      <c r="B436" s="98" t="s">
        <v>162</v>
      </c>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row>
    <row r="437" spans="1:53" s="61" customFormat="1" ht="12" hidden="1" customHeight="1">
      <c r="A437" s="60"/>
      <c r="B437" s="60"/>
      <c r="C437" s="98" t="s">
        <v>96</v>
      </c>
      <c r="D437" s="60"/>
      <c r="E437" s="60"/>
      <c r="F437" s="60"/>
      <c r="G437" s="60"/>
      <c r="H437" s="60"/>
      <c r="I437" s="60"/>
      <c r="J437" s="60"/>
      <c r="K437" s="60"/>
      <c r="L437" s="99"/>
      <c r="M437" s="60" t="s">
        <v>211</v>
      </c>
      <c r="N437" s="60"/>
      <c r="O437" s="99"/>
      <c r="P437" s="60" t="s">
        <v>214</v>
      </c>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row>
    <row r="438" spans="1:53" s="61" customFormat="1" ht="12" hidden="1" customHeight="1">
      <c r="A438" s="60"/>
      <c r="B438" s="60"/>
      <c r="C438" s="98" t="s">
        <v>97</v>
      </c>
      <c r="D438" s="60"/>
      <c r="E438" s="60"/>
      <c r="F438" s="60"/>
      <c r="G438" s="60"/>
      <c r="H438" s="60"/>
      <c r="I438" s="60"/>
      <c r="J438" s="60"/>
      <c r="K438" s="60"/>
      <c r="L438" s="99"/>
      <c r="M438" s="60" t="s">
        <v>211</v>
      </c>
      <c r="N438" s="60"/>
      <c r="O438" s="99"/>
      <c r="P438" s="60" t="s">
        <v>214</v>
      </c>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row>
    <row r="439" spans="1:53" s="61" customFormat="1" ht="12" hidden="1" customHeight="1">
      <c r="A439" s="60"/>
      <c r="B439" s="60"/>
      <c r="C439" s="98" t="s">
        <v>98</v>
      </c>
      <c r="D439" s="60"/>
      <c r="E439" s="60"/>
      <c r="F439" s="60"/>
      <c r="G439" s="60"/>
      <c r="H439" s="60"/>
      <c r="I439" s="60"/>
      <c r="J439" s="60"/>
      <c r="K439" s="60"/>
      <c r="L439" s="99"/>
      <c r="M439" s="60" t="s">
        <v>6</v>
      </c>
      <c r="N439" s="60"/>
      <c r="O439" s="60"/>
      <c r="P439" s="60"/>
      <c r="Q439" s="99"/>
      <c r="R439" s="60" t="s">
        <v>7</v>
      </c>
      <c r="S439" s="60"/>
      <c r="T439" s="60"/>
      <c r="U439" s="60"/>
      <c r="V439" s="60"/>
      <c r="W439" s="60"/>
      <c r="X439" s="100" t="s">
        <v>212</v>
      </c>
      <c r="Y439" s="229"/>
      <c r="Z439" s="229"/>
      <c r="AA439" s="101" t="s">
        <v>196</v>
      </c>
      <c r="AB439" s="229"/>
      <c r="AC439" s="229"/>
      <c r="AD439" s="60" t="s">
        <v>213</v>
      </c>
      <c r="AE439" s="60"/>
      <c r="AF439" s="60"/>
      <c r="AG439" s="60"/>
      <c r="AH439" s="60"/>
      <c r="AI439" s="60"/>
      <c r="AJ439" s="60"/>
      <c r="AK439" s="60"/>
      <c r="AL439" s="99"/>
      <c r="AM439" s="60" t="s">
        <v>95</v>
      </c>
      <c r="AN439" s="60"/>
      <c r="AO439" s="60"/>
      <c r="AP439" s="60"/>
      <c r="AQ439" s="60"/>
      <c r="AR439" s="60"/>
      <c r="AS439" s="60"/>
      <c r="AT439" s="60"/>
      <c r="AU439" s="60"/>
      <c r="AV439" s="60"/>
      <c r="AW439" s="60"/>
      <c r="AX439" s="60"/>
      <c r="AY439" s="60"/>
      <c r="AZ439" s="60"/>
      <c r="BA439" s="60"/>
    </row>
    <row r="440" spans="1:53" s="61" customFormat="1" ht="12" hidden="1" customHeight="1">
      <c r="A440" s="60"/>
      <c r="B440" s="60"/>
      <c r="C440" s="98"/>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row>
    <row r="441" spans="1:53" s="61" customFormat="1" ht="12" hidden="1" customHeight="1">
      <c r="A441" s="60"/>
      <c r="B441" s="60"/>
      <c r="C441" s="98"/>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row>
    <row r="442" spans="1:53" s="61" customFormat="1" ht="12" hidden="1" customHeight="1">
      <c r="A442" s="60"/>
      <c r="B442" s="60"/>
      <c r="C442" s="98"/>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row>
    <row r="443" spans="1:53" s="61" customFormat="1" ht="6" hidden="1"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row>
    <row r="444" spans="1:53" s="61" customFormat="1" ht="6" hidden="1"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row>
    <row r="445" spans="1:53" s="61" customFormat="1" ht="12" hidden="1"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60"/>
      <c r="AW445" s="60"/>
      <c r="AX445" s="60"/>
      <c r="AY445" s="60"/>
      <c r="AZ445" s="60"/>
      <c r="BA445" s="60"/>
    </row>
    <row r="446" spans="1:53" s="61" customFormat="1" ht="12" hidden="1" customHeight="1">
      <c r="A446" s="29"/>
      <c r="B446" s="66"/>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60"/>
      <c r="AW446" s="60"/>
      <c r="AX446" s="60"/>
      <c r="AY446" s="60"/>
      <c r="AZ446" s="60"/>
      <c r="BA446" s="60"/>
    </row>
    <row r="447" spans="1:53" s="61" customFormat="1" ht="12" hidden="1" customHeight="1">
      <c r="A447" s="29"/>
      <c r="B447" s="66"/>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60"/>
      <c r="AW447" s="60"/>
      <c r="AX447" s="60"/>
      <c r="AY447" s="60"/>
      <c r="AZ447" s="60"/>
      <c r="BA447" s="60"/>
    </row>
    <row r="448" spans="1:53" s="61" customFormat="1" ht="12" hidden="1" customHeight="1">
      <c r="A448" s="29"/>
      <c r="B448" s="66"/>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60"/>
      <c r="AW448" s="60"/>
      <c r="AX448" s="60"/>
      <c r="AY448" s="60"/>
      <c r="AZ448" s="60"/>
      <c r="BA448" s="60"/>
    </row>
    <row r="449" spans="1:53" s="61" customFormat="1" ht="12" hidden="1" customHeight="1">
      <c r="A449" s="29"/>
      <c r="B449" s="66"/>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60"/>
      <c r="AW449" s="60"/>
      <c r="AX449" s="60"/>
      <c r="AY449" s="60"/>
      <c r="AZ449" s="60"/>
      <c r="BA449" s="60"/>
    </row>
    <row r="450" spans="1:53" s="61" customFormat="1" ht="13.5" customHeight="1">
      <c r="A450" s="29"/>
      <c r="B450" s="66" t="s">
        <v>168</v>
      </c>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60"/>
      <c r="AW450" s="60"/>
      <c r="AX450" s="60"/>
      <c r="AY450" s="60"/>
      <c r="AZ450" s="60"/>
      <c r="BA450" s="60"/>
    </row>
    <row r="451" spans="1:53" s="61" customFormat="1" ht="12.75" customHeight="1">
      <c r="A451" s="29"/>
      <c r="B451" s="29"/>
      <c r="C451" s="227" t="str">
        <f>IF(報告書!N63="","",IF(報告書!C451="","",報告書!C451))</f>
        <v/>
      </c>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c r="AA451" s="227"/>
      <c r="AB451" s="227"/>
      <c r="AC451" s="227"/>
      <c r="AD451" s="227"/>
      <c r="AE451" s="227"/>
      <c r="AF451" s="227"/>
      <c r="AG451" s="227"/>
      <c r="AH451" s="227"/>
      <c r="AI451" s="227"/>
      <c r="AJ451" s="227"/>
      <c r="AK451" s="227"/>
      <c r="AL451" s="227"/>
      <c r="AM451" s="227"/>
      <c r="AN451" s="227"/>
      <c r="AO451" s="227"/>
      <c r="AP451" s="227"/>
      <c r="AQ451" s="227"/>
      <c r="AR451" s="227"/>
      <c r="AS451" s="227"/>
      <c r="AT451" s="227"/>
      <c r="AU451" s="29"/>
      <c r="AV451" s="60"/>
      <c r="AW451" s="60"/>
      <c r="AX451" s="60"/>
      <c r="AY451" s="60"/>
      <c r="AZ451" s="60"/>
      <c r="BA451" s="60"/>
    </row>
    <row r="452" spans="1:53" s="61" customFormat="1" ht="12.75" customHeight="1">
      <c r="A452" s="29"/>
      <c r="B452" s="29"/>
      <c r="C452" s="227" t="str">
        <f>IF(報告書!N63="","",IF(報告書!C452="","",報告書!C452))</f>
        <v/>
      </c>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7"/>
      <c r="AN452" s="227"/>
      <c r="AO452" s="227"/>
      <c r="AP452" s="227"/>
      <c r="AQ452" s="227"/>
      <c r="AR452" s="227"/>
      <c r="AS452" s="227"/>
      <c r="AT452" s="227"/>
      <c r="AU452" s="29"/>
      <c r="AV452" s="60"/>
      <c r="AW452" s="60"/>
      <c r="AX452" s="60"/>
      <c r="AY452" s="60"/>
      <c r="AZ452" s="60"/>
      <c r="BA452" s="60"/>
    </row>
    <row r="453" spans="1:53" s="61" customFormat="1" ht="12.75" customHeight="1">
      <c r="A453" s="29"/>
      <c r="B453" s="29"/>
      <c r="C453" s="227" t="str">
        <f>IF(報告書!N63="","",IF(報告書!C453="","",報告書!C453))</f>
        <v/>
      </c>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c r="AD453" s="227"/>
      <c r="AE453" s="227"/>
      <c r="AF453" s="227"/>
      <c r="AG453" s="227"/>
      <c r="AH453" s="227"/>
      <c r="AI453" s="227"/>
      <c r="AJ453" s="227"/>
      <c r="AK453" s="227"/>
      <c r="AL453" s="227"/>
      <c r="AM453" s="227"/>
      <c r="AN453" s="227"/>
      <c r="AO453" s="227"/>
      <c r="AP453" s="227"/>
      <c r="AQ453" s="227"/>
      <c r="AR453" s="227"/>
      <c r="AS453" s="227"/>
      <c r="AT453" s="227"/>
      <c r="AU453" s="29"/>
      <c r="AV453" s="60"/>
      <c r="AW453" s="60"/>
      <c r="AX453" s="60"/>
      <c r="AY453" s="60"/>
      <c r="AZ453" s="60"/>
      <c r="BA453" s="102"/>
    </row>
    <row r="454" spans="1:53" s="61" customFormat="1" ht="12.75" hidden="1" customHeight="1">
      <c r="A454" s="29"/>
      <c r="B454" s="29"/>
      <c r="C454" s="227" t="e">
        <f>IF(報告書!#REF!="レ","",IF(報告書!#REF!="","",IF(報告書!C454="","",報告書!C454)))</f>
        <v>#REF!</v>
      </c>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c r="AD454" s="227"/>
      <c r="AE454" s="227"/>
      <c r="AF454" s="227"/>
      <c r="AG454" s="227"/>
      <c r="AH454" s="227"/>
      <c r="AI454" s="227"/>
      <c r="AJ454" s="227"/>
      <c r="AK454" s="227"/>
      <c r="AL454" s="227"/>
      <c r="AM454" s="227"/>
      <c r="AN454" s="227"/>
      <c r="AO454" s="227"/>
      <c r="AP454" s="227"/>
      <c r="AQ454" s="227"/>
      <c r="AR454" s="227"/>
      <c r="AS454" s="227"/>
      <c r="AT454" s="227"/>
      <c r="AU454" s="29"/>
      <c r="AV454" s="60"/>
      <c r="AW454" s="60"/>
      <c r="AX454" s="60"/>
      <c r="AY454" s="60"/>
      <c r="AZ454" s="60"/>
      <c r="BA454" s="60"/>
    </row>
    <row r="455" spans="1:53" s="61" customFormat="1" ht="12.75" hidden="1" customHeight="1">
      <c r="A455" s="29"/>
      <c r="B455" s="29"/>
      <c r="C455" s="227" t="e">
        <f>IF(報告書!#REF!="レ","",IF(報告書!#REF!="","",IF(報告書!C455="","",報告書!C455)))</f>
        <v>#REF!</v>
      </c>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c r="AD455" s="227"/>
      <c r="AE455" s="227"/>
      <c r="AF455" s="227"/>
      <c r="AG455" s="227"/>
      <c r="AH455" s="227"/>
      <c r="AI455" s="227"/>
      <c r="AJ455" s="227"/>
      <c r="AK455" s="227"/>
      <c r="AL455" s="227"/>
      <c r="AM455" s="227"/>
      <c r="AN455" s="227"/>
      <c r="AO455" s="227"/>
      <c r="AP455" s="227"/>
      <c r="AQ455" s="227"/>
      <c r="AR455" s="227"/>
      <c r="AS455" s="227"/>
      <c r="AT455" s="227"/>
      <c r="AU455" s="29"/>
      <c r="AV455" s="60"/>
      <c r="AW455" s="60"/>
      <c r="AX455" s="60"/>
      <c r="AY455" s="60"/>
      <c r="AZ455" s="60"/>
      <c r="BA455" s="60"/>
    </row>
    <row r="456" spans="1:53" s="61" customFormat="1" ht="12.75" hidden="1" customHeight="1">
      <c r="A456" s="29"/>
      <c r="B456" s="29"/>
      <c r="C456" s="227" t="e">
        <f>IF(報告書!#REF!="レ","",IF(報告書!#REF!="","",IF(報告書!C456="","",報告書!C456)))</f>
        <v>#REF!</v>
      </c>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c r="AD456" s="227"/>
      <c r="AE456" s="227"/>
      <c r="AF456" s="227"/>
      <c r="AG456" s="227"/>
      <c r="AH456" s="227"/>
      <c r="AI456" s="227"/>
      <c r="AJ456" s="227"/>
      <c r="AK456" s="227"/>
      <c r="AL456" s="227"/>
      <c r="AM456" s="227"/>
      <c r="AN456" s="227"/>
      <c r="AO456" s="227"/>
      <c r="AP456" s="227"/>
      <c r="AQ456" s="227"/>
      <c r="AR456" s="227"/>
      <c r="AS456" s="227"/>
      <c r="AT456" s="227"/>
      <c r="AU456" s="29"/>
      <c r="AV456" s="60"/>
      <c r="AW456" s="60"/>
      <c r="AX456" s="60"/>
      <c r="AY456" s="60"/>
      <c r="AZ456" s="60"/>
      <c r="BA456" s="60"/>
    </row>
    <row r="457" spans="1:53" s="61" customFormat="1" ht="12.75" hidden="1" customHeight="1">
      <c r="A457" s="29"/>
      <c r="B457" s="29"/>
      <c r="C457" s="227" t="e">
        <f>IF(報告書!#REF!="レ","",IF(報告書!#REF!="","",IF(報告書!C457="","",報告書!C457)))</f>
        <v>#REF!</v>
      </c>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c r="AD457" s="227"/>
      <c r="AE457" s="227"/>
      <c r="AF457" s="227"/>
      <c r="AG457" s="227"/>
      <c r="AH457" s="227"/>
      <c r="AI457" s="227"/>
      <c r="AJ457" s="227"/>
      <c r="AK457" s="227"/>
      <c r="AL457" s="227"/>
      <c r="AM457" s="227"/>
      <c r="AN457" s="227"/>
      <c r="AO457" s="227"/>
      <c r="AP457" s="227"/>
      <c r="AQ457" s="227"/>
      <c r="AR457" s="227"/>
      <c r="AS457" s="227"/>
      <c r="AT457" s="227"/>
      <c r="AU457" s="29"/>
      <c r="AV457" s="60"/>
      <c r="AW457" s="60"/>
      <c r="AX457" s="60"/>
      <c r="AY457" s="60"/>
      <c r="AZ457" s="60"/>
      <c r="BA457" s="60"/>
    </row>
    <row r="458" spans="1:53" s="61" customFormat="1" ht="12.75" hidden="1" customHeight="1">
      <c r="A458" s="29"/>
      <c r="B458" s="29"/>
      <c r="C458" s="227" t="e">
        <f>IF(報告書!#REF!="レ","",IF(報告書!#REF!="","",IF(報告書!C458="","",報告書!C458)))</f>
        <v>#REF!</v>
      </c>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c r="AD458" s="227"/>
      <c r="AE458" s="227"/>
      <c r="AF458" s="227"/>
      <c r="AG458" s="227"/>
      <c r="AH458" s="227"/>
      <c r="AI458" s="227"/>
      <c r="AJ458" s="227"/>
      <c r="AK458" s="227"/>
      <c r="AL458" s="227"/>
      <c r="AM458" s="227"/>
      <c r="AN458" s="227"/>
      <c r="AO458" s="227"/>
      <c r="AP458" s="227"/>
      <c r="AQ458" s="227"/>
      <c r="AR458" s="227"/>
      <c r="AS458" s="227"/>
      <c r="AT458" s="227"/>
      <c r="AU458" s="29"/>
      <c r="AV458" s="60"/>
      <c r="AW458" s="60"/>
      <c r="AX458" s="60"/>
      <c r="AY458" s="60"/>
      <c r="AZ458" s="60"/>
      <c r="BA458" s="60"/>
    </row>
    <row r="459" spans="1:53" s="61" customFormat="1" ht="12.75" hidden="1" customHeight="1">
      <c r="A459" s="29"/>
      <c r="B459" s="29"/>
      <c r="C459" s="227" t="e">
        <f>IF(報告書!#REF!="レ","",IF(報告書!#REF!="","",IF(報告書!C459="","",報告書!C459)))</f>
        <v>#REF!</v>
      </c>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7"/>
      <c r="AN459" s="227"/>
      <c r="AO459" s="227"/>
      <c r="AP459" s="227"/>
      <c r="AQ459" s="227"/>
      <c r="AR459" s="227"/>
      <c r="AS459" s="227"/>
      <c r="AT459" s="227"/>
      <c r="AU459" s="29"/>
      <c r="AV459" s="60"/>
      <c r="AW459" s="60"/>
      <c r="AX459" s="60"/>
      <c r="AY459" s="60"/>
      <c r="AZ459" s="60"/>
      <c r="BA459" s="60"/>
    </row>
    <row r="460" spans="1:53" s="61" customFormat="1" ht="12.75" hidden="1" customHeight="1">
      <c r="A460" s="29"/>
      <c r="B460" s="29"/>
      <c r="C460" s="227" t="e">
        <f>IF(報告書!#REF!="レ","",IF(報告書!#REF!="","",IF(報告書!C460="","",報告書!C460)))</f>
        <v>#REF!</v>
      </c>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c r="AD460" s="227"/>
      <c r="AE460" s="227"/>
      <c r="AF460" s="227"/>
      <c r="AG460" s="227"/>
      <c r="AH460" s="227"/>
      <c r="AI460" s="227"/>
      <c r="AJ460" s="227"/>
      <c r="AK460" s="227"/>
      <c r="AL460" s="227"/>
      <c r="AM460" s="227"/>
      <c r="AN460" s="227"/>
      <c r="AO460" s="227"/>
      <c r="AP460" s="227"/>
      <c r="AQ460" s="227"/>
      <c r="AR460" s="227"/>
      <c r="AS460" s="227"/>
      <c r="AT460" s="227"/>
      <c r="AU460" s="29"/>
      <c r="AV460" s="60"/>
      <c r="AW460" s="60"/>
      <c r="AX460" s="60"/>
      <c r="AY460" s="60"/>
      <c r="AZ460" s="60"/>
      <c r="BA460" s="60"/>
    </row>
    <row r="461" spans="1:53" s="61" customFormat="1" ht="12.75" hidden="1" customHeight="1">
      <c r="A461" s="29"/>
      <c r="B461" s="29"/>
      <c r="C461" s="227" t="e">
        <f>IF(報告書!#REF!="レ","",IF(報告書!#REF!="","",IF(報告書!C461="","",報告書!C461)))</f>
        <v>#REF!</v>
      </c>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c r="AA461" s="227"/>
      <c r="AB461" s="227"/>
      <c r="AC461" s="227"/>
      <c r="AD461" s="227"/>
      <c r="AE461" s="227"/>
      <c r="AF461" s="227"/>
      <c r="AG461" s="227"/>
      <c r="AH461" s="227"/>
      <c r="AI461" s="227"/>
      <c r="AJ461" s="227"/>
      <c r="AK461" s="227"/>
      <c r="AL461" s="227"/>
      <c r="AM461" s="227"/>
      <c r="AN461" s="227"/>
      <c r="AO461" s="227"/>
      <c r="AP461" s="227"/>
      <c r="AQ461" s="227"/>
      <c r="AR461" s="227"/>
      <c r="AS461" s="227"/>
      <c r="AT461" s="227"/>
      <c r="AU461" s="29"/>
      <c r="AV461" s="60"/>
      <c r="AW461" s="60"/>
      <c r="AX461" s="60"/>
      <c r="AY461" s="60"/>
      <c r="AZ461" s="60"/>
      <c r="BA461" s="60"/>
    </row>
    <row r="462" spans="1:53" s="61" customFormat="1" ht="12.75" hidden="1" customHeight="1">
      <c r="A462" s="29"/>
      <c r="B462" s="29"/>
      <c r="C462" s="227" t="e">
        <f>IF(報告書!#REF!="レ","",IF(報告書!#REF!="","",IF(報告書!C462="","",報告書!C462)))</f>
        <v>#REF!</v>
      </c>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c r="AA462" s="227"/>
      <c r="AB462" s="227"/>
      <c r="AC462" s="227"/>
      <c r="AD462" s="227"/>
      <c r="AE462" s="227"/>
      <c r="AF462" s="227"/>
      <c r="AG462" s="227"/>
      <c r="AH462" s="227"/>
      <c r="AI462" s="227"/>
      <c r="AJ462" s="227"/>
      <c r="AK462" s="227"/>
      <c r="AL462" s="227"/>
      <c r="AM462" s="227"/>
      <c r="AN462" s="227"/>
      <c r="AO462" s="227"/>
      <c r="AP462" s="227"/>
      <c r="AQ462" s="227"/>
      <c r="AR462" s="227"/>
      <c r="AS462" s="227"/>
      <c r="AT462" s="227"/>
      <c r="AU462" s="29"/>
      <c r="AV462" s="60"/>
      <c r="AW462" s="60"/>
      <c r="AX462" s="60"/>
      <c r="AY462" s="60"/>
      <c r="AZ462" s="60"/>
      <c r="BA462" s="60"/>
    </row>
    <row r="463" spans="1:53" s="61" customFormat="1" ht="12.75" hidden="1" customHeight="1">
      <c r="A463" s="29"/>
      <c r="B463" s="29"/>
      <c r="C463" s="227" t="e">
        <f>IF(報告書!#REF!="レ","",IF(報告書!#REF!="","",IF(報告書!C463="","",報告書!C463)))</f>
        <v>#REF!</v>
      </c>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c r="AD463" s="227"/>
      <c r="AE463" s="227"/>
      <c r="AF463" s="227"/>
      <c r="AG463" s="227"/>
      <c r="AH463" s="227"/>
      <c r="AI463" s="227"/>
      <c r="AJ463" s="227"/>
      <c r="AK463" s="227"/>
      <c r="AL463" s="227"/>
      <c r="AM463" s="227"/>
      <c r="AN463" s="227"/>
      <c r="AO463" s="227"/>
      <c r="AP463" s="227"/>
      <c r="AQ463" s="227"/>
      <c r="AR463" s="227"/>
      <c r="AS463" s="227"/>
      <c r="AT463" s="227"/>
      <c r="AU463" s="29"/>
      <c r="AV463" s="60"/>
      <c r="AW463" s="60"/>
      <c r="AX463" s="60"/>
      <c r="AY463" s="60"/>
      <c r="AZ463" s="60"/>
      <c r="BA463" s="60"/>
    </row>
    <row r="464" spans="1:53" s="61" customFormat="1" ht="12.75" hidden="1" customHeight="1">
      <c r="A464" s="29"/>
      <c r="B464" s="29"/>
      <c r="C464" s="227" t="e">
        <f>IF(報告書!#REF!="レ","",IF(報告書!#REF!="","",IF(報告書!C464="","",報告書!C464)))</f>
        <v>#REF!</v>
      </c>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c r="AD464" s="227"/>
      <c r="AE464" s="227"/>
      <c r="AF464" s="227"/>
      <c r="AG464" s="227"/>
      <c r="AH464" s="227"/>
      <c r="AI464" s="227"/>
      <c r="AJ464" s="227"/>
      <c r="AK464" s="227"/>
      <c r="AL464" s="227"/>
      <c r="AM464" s="227"/>
      <c r="AN464" s="227"/>
      <c r="AO464" s="227"/>
      <c r="AP464" s="227"/>
      <c r="AQ464" s="227"/>
      <c r="AR464" s="227"/>
      <c r="AS464" s="227"/>
      <c r="AT464" s="227"/>
      <c r="AU464" s="29"/>
      <c r="AV464" s="60"/>
      <c r="AW464" s="60"/>
      <c r="AX464" s="60"/>
      <c r="AY464" s="60"/>
      <c r="AZ464" s="60"/>
      <c r="BA464" s="60"/>
    </row>
    <row r="465" spans="1:53" s="61" customFormat="1" ht="12.75" hidden="1" customHeight="1">
      <c r="A465" s="29"/>
      <c r="B465" s="29"/>
      <c r="C465" s="227" t="e">
        <f>IF(報告書!#REF!="レ","",IF(報告書!#REF!="","",IF(報告書!C465="","",報告書!C465)))</f>
        <v>#REF!</v>
      </c>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c r="AD465" s="227"/>
      <c r="AE465" s="227"/>
      <c r="AF465" s="227"/>
      <c r="AG465" s="227"/>
      <c r="AH465" s="227"/>
      <c r="AI465" s="227"/>
      <c r="AJ465" s="227"/>
      <c r="AK465" s="227"/>
      <c r="AL465" s="227"/>
      <c r="AM465" s="227"/>
      <c r="AN465" s="227"/>
      <c r="AO465" s="227"/>
      <c r="AP465" s="227"/>
      <c r="AQ465" s="227"/>
      <c r="AR465" s="227"/>
      <c r="AS465" s="227"/>
      <c r="AT465" s="227"/>
      <c r="AU465" s="29"/>
      <c r="AV465" s="60"/>
      <c r="AW465" s="60"/>
      <c r="AX465" s="60"/>
      <c r="AY465" s="60"/>
      <c r="AZ465" s="60"/>
      <c r="BA465" s="60"/>
    </row>
    <row r="466" spans="1:53" s="61" customFormat="1" ht="12.75" hidden="1" customHeight="1">
      <c r="A466" s="29"/>
      <c r="B466" s="29"/>
      <c r="C466" s="227" t="e">
        <f>IF(報告書!#REF!="レ","",IF(報告書!#REF!="","",IF(報告書!C466="","",報告書!C466)))</f>
        <v>#REF!</v>
      </c>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227"/>
      <c r="AL466" s="227"/>
      <c r="AM466" s="227"/>
      <c r="AN466" s="227"/>
      <c r="AO466" s="227"/>
      <c r="AP466" s="227"/>
      <c r="AQ466" s="227"/>
      <c r="AR466" s="227"/>
      <c r="AS466" s="227"/>
      <c r="AT466" s="227"/>
      <c r="AU466" s="29"/>
      <c r="AV466" s="60"/>
      <c r="AW466" s="60"/>
      <c r="AX466" s="60"/>
      <c r="AY466" s="60"/>
      <c r="AZ466" s="60"/>
      <c r="BA466" s="60"/>
    </row>
    <row r="467" spans="1:53" s="61" customFormat="1" ht="12.75" hidden="1" customHeight="1">
      <c r="A467" s="29"/>
      <c r="B467" s="29"/>
      <c r="C467" s="227" t="e">
        <f>IF(報告書!#REF!="レ","",IF(報告書!#REF!="","",IF(報告書!C467="","",報告書!C467)))</f>
        <v>#REF!</v>
      </c>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227"/>
      <c r="AK467" s="227"/>
      <c r="AL467" s="227"/>
      <c r="AM467" s="227"/>
      <c r="AN467" s="227"/>
      <c r="AO467" s="227"/>
      <c r="AP467" s="227"/>
      <c r="AQ467" s="227"/>
      <c r="AR467" s="227"/>
      <c r="AS467" s="227"/>
      <c r="AT467" s="227"/>
      <c r="AU467" s="29"/>
      <c r="AV467" s="60"/>
      <c r="AW467" s="60"/>
      <c r="AX467" s="60"/>
      <c r="AY467" s="60"/>
      <c r="AZ467" s="60"/>
      <c r="BA467" s="60"/>
    </row>
    <row r="468" spans="1:53" s="61" customFormat="1" ht="12.75" hidden="1" customHeight="1">
      <c r="A468" s="29"/>
      <c r="B468" s="29"/>
      <c r="C468" s="227" t="e">
        <f>IF(報告書!#REF!="レ","",IF(報告書!#REF!="","",IF(報告書!C468="","",報告書!C468)))</f>
        <v>#REF!</v>
      </c>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c r="AA468" s="227"/>
      <c r="AB468" s="227"/>
      <c r="AC468" s="227"/>
      <c r="AD468" s="227"/>
      <c r="AE468" s="227"/>
      <c r="AF468" s="227"/>
      <c r="AG468" s="227"/>
      <c r="AH468" s="227"/>
      <c r="AI468" s="227"/>
      <c r="AJ468" s="227"/>
      <c r="AK468" s="227"/>
      <c r="AL468" s="227"/>
      <c r="AM468" s="227"/>
      <c r="AN468" s="227"/>
      <c r="AO468" s="227"/>
      <c r="AP468" s="227"/>
      <c r="AQ468" s="227"/>
      <c r="AR468" s="227"/>
      <c r="AS468" s="227"/>
      <c r="AT468" s="227"/>
      <c r="AU468" s="29"/>
      <c r="AV468" s="60"/>
      <c r="AW468" s="60"/>
      <c r="AX468" s="60"/>
      <c r="AY468" s="60"/>
      <c r="AZ468" s="60"/>
      <c r="BA468" s="60"/>
    </row>
    <row r="469" spans="1:53" s="61" customFormat="1" ht="12.75" hidden="1" customHeight="1">
      <c r="A469" s="29"/>
      <c r="B469" s="29"/>
      <c r="C469" s="227" t="e">
        <f>IF(報告書!#REF!="レ","",IF(報告書!#REF!="","",IF(報告書!C469="","",報告書!C469)))</f>
        <v>#REF!</v>
      </c>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7"/>
      <c r="AN469" s="227"/>
      <c r="AO469" s="227"/>
      <c r="AP469" s="227"/>
      <c r="AQ469" s="227"/>
      <c r="AR469" s="227"/>
      <c r="AS469" s="227"/>
      <c r="AT469" s="227"/>
      <c r="AU469" s="29"/>
      <c r="AV469" s="60"/>
      <c r="AW469" s="60"/>
      <c r="AX469" s="60"/>
      <c r="AY469" s="60"/>
      <c r="AZ469" s="60"/>
      <c r="BA469" s="60"/>
    </row>
    <row r="470" spans="1:53" s="61" customFormat="1" ht="12.75" hidden="1" customHeight="1">
      <c r="A470" s="29"/>
      <c r="B470" s="29"/>
      <c r="C470" s="227" t="e">
        <f>IF(報告書!#REF!="レ","",IF(報告書!#REF!="","",IF(報告書!C470="","",報告書!C470)))</f>
        <v>#REF!</v>
      </c>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c r="AA470" s="227"/>
      <c r="AB470" s="227"/>
      <c r="AC470" s="227"/>
      <c r="AD470" s="227"/>
      <c r="AE470" s="227"/>
      <c r="AF470" s="227"/>
      <c r="AG470" s="227"/>
      <c r="AH470" s="227"/>
      <c r="AI470" s="227"/>
      <c r="AJ470" s="227"/>
      <c r="AK470" s="227"/>
      <c r="AL470" s="227"/>
      <c r="AM470" s="227"/>
      <c r="AN470" s="227"/>
      <c r="AO470" s="227"/>
      <c r="AP470" s="227"/>
      <c r="AQ470" s="227"/>
      <c r="AR470" s="227"/>
      <c r="AS470" s="227"/>
      <c r="AT470" s="227"/>
      <c r="AU470" s="29"/>
      <c r="AV470" s="60"/>
      <c r="AW470" s="60"/>
      <c r="AX470" s="60"/>
      <c r="AY470" s="60"/>
      <c r="AZ470" s="60"/>
      <c r="BA470" s="100"/>
    </row>
    <row r="471" spans="1:53" s="61" customFormat="1" ht="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60"/>
      <c r="AW471" s="60"/>
      <c r="AX471" s="60"/>
      <c r="AY471" s="60"/>
      <c r="AZ471" s="60"/>
      <c r="BA471" s="60"/>
    </row>
    <row r="472" spans="1:53" s="61" customFormat="1" ht="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60"/>
      <c r="AW472" s="60"/>
      <c r="AX472" s="60"/>
      <c r="AY472" s="60"/>
      <c r="AZ472" s="60"/>
      <c r="BA472" s="60"/>
    </row>
    <row r="473" spans="1:53" s="61" customFormat="1" ht="12" customHeight="1">
      <c r="A473" s="105"/>
      <c r="B473" s="106" t="s">
        <v>114</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33"/>
      <c r="AW473" s="60"/>
      <c r="AX473" s="60"/>
      <c r="AY473" s="60"/>
      <c r="AZ473" s="60"/>
      <c r="BA473" s="60"/>
    </row>
    <row r="474" spans="1:53" s="61" customFormat="1" ht="4.5" customHeight="1">
      <c r="A474" s="105"/>
      <c r="B474" s="29"/>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c r="AS474" s="105"/>
      <c r="AT474" s="105"/>
      <c r="AU474" s="105"/>
      <c r="AV474" s="107"/>
      <c r="AW474" s="60"/>
      <c r="AX474" s="60"/>
      <c r="AY474" s="60"/>
      <c r="AZ474" s="60"/>
      <c r="BA474" s="60"/>
    </row>
    <row r="475" spans="1:53" s="61" customFormat="1" ht="12.75" customHeight="1">
      <c r="A475" s="105"/>
      <c r="B475" s="106" t="s">
        <v>303</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7"/>
      <c r="AW475" s="60"/>
      <c r="AX475" s="60"/>
      <c r="AY475" s="60"/>
      <c r="AZ475" s="60"/>
      <c r="BA475" s="60"/>
    </row>
    <row r="476" spans="1:53" s="61" customFormat="1" ht="12.75" customHeight="1">
      <c r="A476" s="29"/>
      <c r="B476" s="106" t="s">
        <v>304</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60"/>
      <c r="AW476" s="60"/>
      <c r="AX476" s="60"/>
      <c r="AY476" s="60"/>
      <c r="AZ476" s="60"/>
      <c r="BA476" s="60"/>
    </row>
    <row r="477" spans="1:53" s="61" customFormat="1" ht="12.75" customHeight="1">
      <c r="A477" s="29"/>
      <c r="B477" s="106"/>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78"/>
      <c r="AH477" s="78"/>
      <c r="AI477" s="29"/>
      <c r="AJ477" s="29"/>
      <c r="AK477" s="29"/>
      <c r="AL477" s="29"/>
      <c r="AM477" s="29"/>
      <c r="AN477" s="29"/>
      <c r="AO477" s="29"/>
      <c r="AP477" s="29"/>
      <c r="AQ477" s="29"/>
      <c r="AR477" s="29"/>
      <c r="AS477" s="29"/>
      <c r="AT477" s="29"/>
      <c r="AU477" s="29"/>
      <c r="AV477" s="60"/>
      <c r="AW477" s="60"/>
      <c r="AX477" s="60"/>
      <c r="AY477" s="60"/>
      <c r="AZ477" s="60"/>
      <c r="BA477" s="60"/>
    </row>
    <row r="478" spans="1:53" s="61" customFormat="1">
      <c r="AV478" s="133"/>
      <c r="AW478" s="60"/>
      <c r="AX478" s="60"/>
      <c r="AY478" s="60"/>
      <c r="AZ478" s="60"/>
      <c r="BA478" s="60"/>
    </row>
    <row r="479" spans="1:53" s="61" customFormat="1">
      <c r="AV479" s="60"/>
      <c r="AW479" s="60"/>
      <c r="AX479" s="60"/>
      <c r="AY479" s="60"/>
      <c r="AZ479" s="60"/>
      <c r="BA479" s="60"/>
    </row>
    <row r="480" spans="1:53" s="61" customFormat="1">
      <c r="AV480" s="60"/>
      <c r="AW480" s="60"/>
      <c r="AX480" s="60"/>
      <c r="AY480" s="60"/>
      <c r="AZ480" s="60"/>
      <c r="BA480" s="60"/>
    </row>
    <row r="481" spans="48:53" s="61" customFormat="1">
      <c r="AV481" s="60"/>
      <c r="AW481" s="60"/>
      <c r="AX481" s="60"/>
      <c r="AY481" s="60"/>
      <c r="AZ481" s="60"/>
      <c r="BA481" s="60"/>
    </row>
    <row r="482" spans="48:53" s="61" customFormat="1">
      <c r="AV482" s="60"/>
      <c r="AW482" s="60"/>
      <c r="AX482" s="60"/>
      <c r="AY482" s="60"/>
      <c r="AZ482" s="60"/>
      <c r="BA482" s="60"/>
    </row>
    <row r="483" spans="48:53" s="61" customFormat="1">
      <c r="AV483" s="60"/>
      <c r="AW483" s="60"/>
      <c r="AX483" s="60"/>
      <c r="AY483" s="60"/>
      <c r="AZ483" s="60"/>
      <c r="BA483" s="60"/>
    </row>
    <row r="484" spans="48:53" s="61" customFormat="1">
      <c r="AV484" s="60"/>
      <c r="AW484" s="60"/>
      <c r="AX484" s="60"/>
      <c r="AY484" s="60"/>
      <c r="AZ484" s="60"/>
      <c r="BA484" s="60"/>
    </row>
    <row r="485" spans="48:53" s="61" customFormat="1">
      <c r="AV485" s="60"/>
      <c r="AW485" s="60"/>
      <c r="AX485" s="60"/>
      <c r="AY485" s="60"/>
      <c r="AZ485" s="60"/>
      <c r="BA485" s="60"/>
    </row>
    <row r="486" spans="48:53" s="61" customFormat="1">
      <c r="AV486" s="60"/>
      <c r="AW486" s="60"/>
      <c r="AX486" s="60"/>
      <c r="AY486" s="60"/>
      <c r="AZ486" s="60"/>
      <c r="BA486" s="60"/>
    </row>
    <row r="487" spans="48:53" s="61" customFormat="1">
      <c r="AV487" s="60"/>
      <c r="AW487" s="60"/>
      <c r="AX487" s="60"/>
      <c r="AY487" s="60"/>
      <c r="AZ487" s="60"/>
      <c r="BA487" s="60"/>
    </row>
    <row r="488" spans="48:53" s="61" customFormat="1">
      <c r="AV488" s="60"/>
      <c r="AW488" s="60"/>
      <c r="AX488" s="60"/>
      <c r="AY488" s="60"/>
      <c r="AZ488" s="60"/>
      <c r="BA488" s="60"/>
    </row>
    <row r="489" spans="48:53" s="61" customFormat="1">
      <c r="AV489" s="60"/>
      <c r="AW489" s="60"/>
      <c r="AX489" s="60"/>
      <c r="AY489" s="60"/>
      <c r="AZ489" s="60"/>
      <c r="BA489" s="60"/>
    </row>
    <row r="490" spans="48:53" s="61" customFormat="1">
      <c r="AV490" s="60"/>
      <c r="AW490" s="60"/>
      <c r="AX490" s="60"/>
      <c r="AY490" s="60"/>
      <c r="AZ490" s="60"/>
      <c r="BA490" s="60"/>
    </row>
    <row r="491" spans="48:53" s="61" customFormat="1">
      <c r="AV491" s="60"/>
      <c r="AW491" s="60"/>
      <c r="AX491" s="60"/>
      <c r="AY491" s="60"/>
      <c r="AZ491" s="60"/>
      <c r="BA491" s="60"/>
    </row>
    <row r="492" spans="48:53" s="61" customFormat="1">
      <c r="AV492" s="60"/>
      <c r="AW492" s="60"/>
      <c r="AX492" s="60"/>
      <c r="AY492" s="60"/>
      <c r="AZ492" s="60"/>
      <c r="BA492" s="60"/>
    </row>
    <row r="493" spans="48:53" s="61" customFormat="1">
      <c r="AV493" s="60"/>
      <c r="AW493" s="60"/>
      <c r="AX493" s="60"/>
      <c r="AY493" s="60"/>
      <c r="AZ493" s="60"/>
      <c r="BA493" s="60"/>
    </row>
    <row r="494" spans="48:53" s="61" customFormat="1">
      <c r="AV494" s="60"/>
      <c r="AW494" s="60"/>
      <c r="AX494" s="60"/>
      <c r="AY494" s="60"/>
      <c r="AZ494" s="60"/>
      <c r="BA494" s="60"/>
    </row>
    <row r="495" spans="48:53" s="61" customFormat="1">
      <c r="AV495" s="60"/>
      <c r="AW495" s="60"/>
      <c r="AX495" s="60"/>
      <c r="AY495" s="60"/>
      <c r="AZ495" s="60"/>
      <c r="BA495" s="60"/>
    </row>
    <row r="496" spans="48:53" s="61" customFormat="1">
      <c r="AV496" s="60"/>
      <c r="AW496" s="60"/>
      <c r="AX496" s="60"/>
      <c r="AY496" s="60"/>
      <c r="AZ496" s="60"/>
      <c r="BA496" s="60"/>
    </row>
    <row r="497" spans="48:53" s="61" customFormat="1">
      <c r="AV497" s="60"/>
      <c r="AW497" s="60"/>
      <c r="AX497" s="60"/>
      <c r="AY497" s="60"/>
      <c r="AZ497" s="60"/>
      <c r="BA497" s="60"/>
    </row>
    <row r="498" spans="48:53" s="61" customFormat="1">
      <c r="AV498" s="60"/>
      <c r="AW498" s="60"/>
      <c r="AX498" s="60"/>
      <c r="AY498" s="60"/>
      <c r="AZ498" s="60"/>
      <c r="BA498" s="60"/>
    </row>
    <row r="499" spans="48:53" s="61" customFormat="1">
      <c r="AV499" s="60"/>
      <c r="AW499" s="60"/>
      <c r="AX499" s="60"/>
      <c r="AY499" s="60"/>
      <c r="AZ499" s="60"/>
      <c r="BA499" s="60"/>
    </row>
    <row r="500" spans="48:53" s="61" customFormat="1">
      <c r="AV500" s="60"/>
      <c r="AW500" s="60"/>
      <c r="AX500" s="60"/>
      <c r="AY500" s="60"/>
      <c r="AZ500" s="60"/>
      <c r="BA500" s="60"/>
    </row>
    <row r="501" spans="48:53" s="61" customFormat="1">
      <c r="AV501" s="60"/>
      <c r="AW501" s="60"/>
      <c r="AX501" s="60"/>
      <c r="AY501" s="60"/>
      <c r="AZ501" s="60"/>
      <c r="BA501" s="60"/>
    </row>
    <row r="502" spans="48:53" s="61" customFormat="1">
      <c r="AV502" s="60"/>
      <c r="AW502" s="60"/>
      <c r="AX502" s="60"/>
      <c r="AY502" s="60"/>
      <c r="AZ502" s="60"/>
      <c r="BA502" s="60"/>
    </row>
    <row r="503" spans="48:53" s="61" customFormat="1">
      <c r="AV503" s="60"/>
      <c r="AW503" s="60"/>
      <c r="AX503" s="60"/>
      <c r="AY503" s="60"/>
      <c r="AZ503" s="60"/>
      <c r="BA503" s="60"/>
    </row>
    <row r="504" spans="48:53" s="61" customFormat="1">
      <c r="AV504" s="60"/>
      <c r="AW504" s="60"/>
      <c r="AX504" s="60"/>
      <c r="AY504" s="60"/>
      <c r="AZ504" s="60"/>
      <c r="BA504" s="60"/>
    </row>
    <row r="505" spans="48:53" s="61" customFormat="1">
      <c r="AV505" s="60"/>
      <c r="AW505" s="60"/>
      <c r="AX505" s="60"/>
      <c r="AY505" s="60"/>
      <c r="AZ505" s="60"/>
      <c r="BA505" s="60"/>
    </row>
    <row r="506" spans="48:53" s="61" customFormat="1">
      <c r="AV506" s="60"/>
      <c r="AW506" s="60"/>
      <c r="AX506" s="60"/>
      <c r="AY506" s="60"/>
      <c r="AZ506" s="60"/>
      <c r="BA506" s="60"/>
    </row>
    <row r="507" spans="48:53" s="61" customFormat="1">
      <c r="AV507" s="60"/>
      <c r="AW507" s="60"/>
      <c r="AX507" s="60"/>
      <c r="AY507" s="60"/>
      <c r="AZ507" s="60"/>
      <c r="BA507" s="60"/>
    </row>
    <row r="508" spans="48:53" s="61" customFormat="1">
      <c r="AV508" s="60"/>
      <c r="AW508" s="60"/>
      <c r="AX508" s="60"/>
      <c r="AY508" s="60"/>
      <c r="AZ508" s="60"/>
      <c r="BA508" s="60"/>
    </row>
    <row r="509" spans="48:53" s="61" customFormat="1">
      <c r="AV509" s="60"/>
      <c r="AW509" s="60"/>
      <c r="AX509" s="60"/>
      <c r="AY509" s="60"/>
      <c r="AZ509" s="60"/>
      <c r="BA509" s="60"/>
    </row>
    <row r="510" spans="48:53" s="61" customFormat="1">
      <c r="AV510" s="60"/>
      <c r="AW510" s="60"/>
      <c r="AX510" s="60"/>
      <c r="AY510" s="60"/>
      <c r="AZ510" s="60"/>
      <c r="BA510" s="60"/>
    </row>
    <row r="511" spans="48:53" s="61" customFormat="1">
      <c r="AV511" s="60"/>
      <c r="AW511" s="60"/>
      <c r="AX511" s="60"/>
      <c r="AY511" s="60"/>
      <c r="AZ511" s="60"/>
      <c r="BA511" s="60"/>
    </row>
    <row r="512" spans="48:53" s="61" customFormat="1">
      <c r="AV512" s="60"/>
      <c r="AW512" s="60"/>
      <c r="AX512" s="60"/>
      <c r="AY512" s="60"/>
      <c r="AZ512" s="60"/>
      <c r="BA512" s="60"/>
    </row>
    <row r="513" spans="48:53" s="61" customFormat="1">
      <c r="AV513" s="60"/>
      <c r="AW513" s="60"/>
      <c r="AX513" s="60"/>
      <c r="AY513" s="60"/>
      <c r="AZ513" s="60"/>
      <c r="BA513" s="60"/>
    </row>
    <row r="514" spans="48:53" s="61" customFormat="1">
      <c r="AV514" s="60"/>
      <c r="AW514" s="60"/>
      <c r="AX514" s="60"/>
      <c r="AY514" s="60"/>
      <c r="AZ514" s="60"/>
      <c r="BA514" s="60"/>
    </row>
    <row r="515" spans="48:53" s="61" customFormat="1">
      <c r="AV515" s="60"/>
      <c r="AW515" s="60"/>
      <c r="AX515" s="60"/>
      <c r="AY515" s="60"/>
      <c r="AZ515" s="60"/>
      <c r="BA515" s="60"/>
    </row>
    <row r="516" spans="48:53" s="61" customFormat="1">
      <c r="AV516" s="60"/>
      <c r="AW516" s="60"/>
      <c r="AX516" s="60"/>
      <c r="AY516" s="60"/>
      <c r="AZ516" s="60"/>
      <c r="BA516" s="60"/>
    </row>
    <row r="517" spans="48:53" s="61" customFormat="1">
      <c r="AV517" s="60"/>
      <c r="AW517" s="60"/>
      <c r="AX517" s="60"/>
      <c r="AY517" s="60"/>
      <c r="AZ517" s="60"/>
      <c r="BA517" s="60"/>
    </row>
    <row r="518" spans="48:53" s="61" customFormat="1">
      <c r="AV518" s="60"/>
      <c r="AW518" s="60"/>
      <c r="AX518" s="60"/>
      <c r="AY518" s="60"/>
      <c r="AZ518" s="60"/>
      <c r="BA518" s="60"/>
    </row>
    <row r="519" spans="48:53" s="61" customFormat="1">
      <c r="AV519" s="60"/>
      <c r="AW519" s="60"/>
      <c r="AX519" s="60"/>
      <c r="AY519" s="60"/>
      <c r="AZ519" s="60"/>
      <c r="BA519" s="60"/>
    </row>
    <row r="520" spans="48:53" s="61" customFormat="1">
      <c r="AV520" s="60"/>
      <c r="AW520" s="60"/>
      <c r="AX520" s="60"/>
      <c r="AY520" s="60"/>
      <c r="AZ520" s="60"/>
      <c r="BA520" s="60"/>
    </row>
    <row r="521" spans="48:53" s="61" customFormat="1">
      <c r="AV521" s="60"/>
      <c r="AW521" s="60"/>
      <c r="AX521" s="60"/>
      <c r="AY521" s="60"/>
      <c r="AZ521" s="60"/>
      <c r="BA521" s="60"/>
    </row>
    <row r="522" spans="48:53" s="61" customFormat="1">
      <c r="AV522" s="60"/>
      <c r="AW522" s="60"/>
      <c r="AX522" s="60"/>
      <c r="AY522" s="60"/>
      <c r="AZ522" s="60"/>
      <c r="BA522" s="60"/>
    </row>
    <row r="523" spans="48:53" s="61" customFormat="1">
      <c r="AV523" s="60"/>
      <c r="AW523" s="60"/>
      <c r="AX523" s="60"/>
      <c r="AY523" s="60"/>
      <c r="AZ523" s="60"/>
      <c r="BA523" s="60"/>
    </row>
    <row r="524" spans="48:53" s="61" customFormat="1">
      <c r="AV524" s="60"/>
      <c r="AW524" s="60"/>
      <c r="AX524" s="60"/>
      <c r="AY524" s="60"/>
      <c r="AZ524" s="60"/>
      <c r="BA524" s="60"/>
    </row>
    <row r="525" spans="48:53" s="61" customFormat="1">
      <c r="AV525" s="60"/>
      <c r="AW525" s="60"/>
      <c r="AX525" s="60"/>
      <c r="AY525" s="60"/>
      <c r="AZ525" s="60"/>
      <c r="BA525" s="60"/>
    </row>
    <row r="526" spans="48:53" s="61" customFormat="1">
      <c r="AV526" s="60"/>
      <c r="AW526" s="60"/>
      <c r="AX526" s="60"/>
      <c r="AY526" s="60"/>
      <c r="AZ526" s="60"/>
      <c r="BA526" s="60"/>
    </row>
    <row r="527" spans="48:53" s="61" customFormat="1">
      <c r="AV527" s="60"/>
      <c r="AW527" s="60"/>
      <c r="AX527" s="60"/>
      <c r="AY527" s="60"/>
      <c r="AZ527" s="60"/>
      <c r="BA527" s="60"/>
    </row>
    <row r="528" spans="48:53" s="61" customFormat="1">
      <c r="AV528" s="60"/>
      <c r="AW528" s="60"/>
      <c r="AX528" s="60"/>
      <c r="AY528" s="60"/>
      <c r="AZ528" s="60"/>
      <c r="BA528" s="60"/>
    </row>
    <row r="529" spans="48:53" s="61" customFormat="1">
      <c r="AV529" s="60"/>
      <c r="AW529" s="60"/>
      <c r="AX529" s="60"/>
      <c r="AY529" s="60"/>
      <c r="AZ529" s="60"/>
      <c r="BA529" s="60"/>
    </row>
    <row r="530" spans="48:53" s="61" customFormat="1">
      <c r="AV530" s="60"/>
      <c r="AW530" s="60"/>
      <c r="AX530" s="60"/>
      <c r="AY530" s="60"/>
      <c r="AZ530" s="60"/>
      <c r="BA530" s="60"/>
    </row>
    <row r="531" spans="48:53" s="61" customFormat="1">
      <c r="AV531" s="60"/>
      <c r="AW531" s="60"/>
      <c r="AX531" s="60"/>
      <c r="AY531" s="60"/>
      <c r="AZ531" s="60"/>
      <c r="BA531" s="60"/>
    </row>
    <row r="532" spans="48:53" s="61" customFormat="1">
      <c r="AV532" s="60"/>
      <c r="AW532" s="60"/>
      <c r="AX532" s="60"/>
      <c r="AY532" s="60"/>
      <c r="AZ532" s="60"/>
      <c r="BA532" s="60"/>
    </row>
    <row r="533" spans="48:53" s="61" customFormat="1">
      <c r="AV533" s="60"/>
      <c r="AW533" s="60"/>
      <c r="AX533" s="60"/>
      <c r="AY533" s="60"/>
      <c r="AZ533" s="60"/>
      <c r="BA533" s="60"/>
    </row>
    <row r="534" spans="48:53" s="61" customFormat="1">
      <c r="AV534" s="60"/>
      <c r="AW534" s="60"/>
      <c r="AX534" s="60"/>
      <c r="AY534" s="60"/>
      <c r="AZ534" s="60"/>
      <c r="BA534" s="60"/>
    </row>
    <row r="535" spans="48:53" s="61" customFormat="1">
      <c r="AV535" s="60"/>
      <c r="AW535" s="60"/>
      <c r="AX535" s="60"/>
      <c r="AY535" s="60"/>
      <c r="AZ535" s="60"/>
      <c r="BA535" s="60"/>
    </row>
    <row r="536" spans="48:53" s="61" customFormat="1">
      <c r="AV536" s="60"/>
      <c r="AW536" s="60"/>
      <c r="AX536" s="60"/>
      <c r="AY536" s="60"/>
      <c r="AZ536" s="60"/>
      <c r="BA536" s="60"/>
    </row>
    <row r="537" spans="48:53" s="61" customFormat="1">
      <c r="AV537" s="60"/>
      <c r="AW537" s="60"/>
      <c r="AX537" s="60"/>
      <c r="AY537" s="60"/>
      <c r="AZ537" s="60"/>
      <c r="BA537" s="60"/>
    </row>
    <row r="538" spans="48:53" s="61" customFormat="1">
      <c r="AV538" s="60"/>
      <c r="AW538" s="60"/>
      <c r="AX538" s="60"/>
      <c r="AY538" s="60"/>
      <c r="AZ538" s="60"/>
      <c r="BA538" s="60"/>
    </row>
    <row r="539" spans="48:53" s="61" customFormat="1">
      <c r="AV539" s="60"/>
      <c r="AW539" s="60"/>
      <c r="AX539" s="60"/>
      <c r="AY539" s="60"/>
      <c r="AZ539" s="60"/>
      <c r="BA539" s="60"/>
    </row>
    <row r="540" spans="48:53" s="61" customFormat="1">
      <c r="AV540" s="60"/>
      <c r="AW540" s="60"/>
      <c r="AX540" s="60"/>
      <c r="AY540" s="60"/>
      <c r="AZ540" s="60"/>
      <c r="BA540" s="60"/>
    </row>
    <row r="541" spans="48:53" s="61" customFormat="1">
      <c r="AV541" s="60"/>
      <c r="AW541" s="60"/>
      <c r="AX541" s="60"/>
      <c r="AY541" s="60"/>
      <c r="AZ541" s="60"/>
      <c r="BA541" s="60"/>
    </row>
    <row r="542" spans="48:53" s="61" customFormat="1">
      <c r="AV542" s="60"/>
      <c r="AW542" s="60"/>
      <c r="AX542" s="60"/>
      <c r="AY542" s="60"/>
      <c r="AZ542" s="60"/>
      <c r="BA542" s="60"/>
    </row>
    <row r="543" spans="48:53" s="61" customFormat="1">
      <c r="AV543" s="60"/>
      <c r="AW543" s="60"/>
      <c r="AX543" s="60"/>
      <c r="AY543" s="60"/>
      <c r="AZ543" s="60"/>
      <c r="BA543" s="60"/>
    </row>
    <row r="544" spans="48:53" s="61" customFormat="1">
      <c r="AV544" s="60"/>
      <c r="AW544" s="60"/>
      <c r="AX544" s="60"/>
      <c r="AY544" s="60"/>
      <c r="AZ544" s="60"/>
      <c r="BA544" s="60"/>
    </row>
    <row r="545" spans="48:53" s="61" customFormat="1">
      <c r="AV545" s="60"/>
      <c r="AW545" s="60"/>
      <c r="AX545" s="60"/>
      <c r="AY545" s="60"/>
      <c r="AZ545" s="60"/>
      <c r="BA545" s="60"/>
    </row>
    <row r="546" spans="48:53" s="61" customFormat="1">
      <c r="AV546" s="60"/>
      <c r="AW546" s="60"/>
      <c r="AX546" s="60"/>
      <c r="AY546" s="60"/>
      <c r="AZ546" s="60"/>
      <c r="BA546" s="60"/>
    </row>
    <row r="547" spans="48:53" s="61" customFormat="1">
      <c r="AV547" s="60"/>
      <c r="AW547" s="60"/>
      <c r="AX547" s="60"/>
      <c r="AY547" s="60"/>
      <c r="AZ547" s="60"/>
      <c r="BA547" s="60"/>
    </row>
    <row r="548" spans="48:53" s="61" customFormat="1">
      <c r="AV548" s="60"/>
      <c r="AW548" s="60"/>
      <c r="AX548" s="60"/>
      <c r="AY548" s="60"/>
      <c r="AZ548" s="60"/>
      <c r="BA548" s="60"/>
    </row>
    <row r="549" spans="48:53" s="61" customFormat="1">
      <c r="AV549" s="60"/>
      <c r="AW549" s="60"/>
      <c r="AX549" s="60"/>
      <c r="AY549" s="60"/>
      <c r="AZ549" s="60"/>
      <c r="BA549" s="60"/>
    </row>
    <row r="550" spans="48:53" s="61" customFormat="1">
      <c r="AV550" s="60"/>
      <c r="AW550" s="60"/>
      <c r="AX550" s="60"/>
      <c r="AY550" s="60"/>
      <c r="AZ550" s="60"/>
      <c r="BA550" s="60"/>
    </row>
    <row r="551" spans="48:53" s="61" customFormat="1">
      <c r="AV551" s="60"/>
      <c r="AW551" s="60"/>
      <c r="AX551" s="60"/>
      <c r="AY551" s="60"/>
      <c r="AZ551" s="60"/>
      <c r="BA551" s="60"/>
    </row>
    <row r="552" spans="48:53" s="61" customFormat="1">
      <c r="AV552" s="60"/>
      <c r="AW552" s="60"/>
      <c r="AX552" s="60"/>
      <c r="AY552" s="60"/>
      <c r="AZ552" s="60"/>
      <c r="BA552" s="60"/>
    </row>
    <row r="553" spans="48:53" s="61" customFormat="1">
      <c r="AV553" s="60"/>
      <c r="AW553" s="60"/>
      <c r="AX553" s="60"/>
      <c r="AY553" s="60"/>
      <c r="AZ553" s="60"/>
      <c r="BA553" s="60"/>
    </row>
    <row r="554" spans="48:53" s="61" customFormat="1">
      <c r="AV554" s="60"/>
      <c r="AW554" s="60"/>
      <c r="AX554" s="60"/>
      <c r="AY554" s="60"/>
      <c r="AZ554" s="60"/>
      <c r="BA554" s="60"/>
    </row>
    <row r="555" spans="48:53" s="61" customFormat="1">
      <c r="AV555" s="60"/>
      <c r="AW555" s="60"/>
      <c r="AX555" s="60"/>
      <c r="AY555" s="60"/>
      <c r="AZ555" s="60"/>
      <c r="BA555" s="60"/>
    </row>
    <row r="556" spans="48:53" s="61" customFormat="1">
      <c r="AV556" s="60"/>
      <c r="AW556" s="60"/>
      <c r="AX556" s="60"/>
      <c r="AY556" s="60"/>
      <c r="AZ556" s="60"/>
      <c r="BA556" s="60"/>
    </row>
    <row r="557" spans="48:53" s="61" customFormat="1">
      <c r="AV557" s="60"/>
      <c r="AW557" s="60"/>
      <c r="AX557" s="60"/>
      <c r="AY557" s="60"/>
      <c r="AZ557" s="60"/>
      <c r="BA557" s="60"/>
    </row>
    <row r="558" spans="48:53" s="61" customFormat="1">
      <c r="AV558" s="60"/>
      <c r="AW558" s="60"/>
      <c r="AX558" s="60"/>
      <c r="AY558" s="60"/>
      <c r="AZ558" s="60"/>
      <c r="BA558" s="60"/>
    </row>
    <row r="559" spans="48:53" s="61" customFormat="1">
      <c r="AV559" s="60"/>
      <c r="AW559" s="60"/>
      <c r="AX559" s="60"/>
      <c r="AY559" s="60"/>
      <c r="AZ559" s="60"/>
      <c r="BA559" s="60"/>
    </row>
    <row r="560" spans="48:53" s="61" customFormat="1">
      <c r="AV560" s="60"/>
      <c r="AW560" s="60"/>
      <c r="AX560" s="60"/>
      <c r="AY560" s="60"/>
      <c r="AZ560" s="60"/>
      <c r="BA560" s="60"/>
    </row>
    <row r="561" spans="48:53" s="61" customFormat="1">
      <c r="AV561" s="60"/>
      <c r="AW561" s="60"/>
      <c r="AX561" s="60"/>
      <c r="AY561" s="60"/>
      <c r="AZ561" s="60"/>
      <c r="BA561" s="60"/>
    </row>
    <row r="562" spans="48:53" s="61" customFormat="1">
      <c r="AV562" s="60"/>
      <c r="AW562" s="60"/>
      <c r="AX562" s="60"/>
      <c r="AY562" s="60"/>
      <c r="AZ562" s="60"/>
      <c r="BA562" s="60"/>
    </row>
    <row r="563" spans="48:53" s="61" customFormat="1">
      <c r="AV563" s="60"/>
      <c r="AW563" s="60"/>
      <c r="AX563" s="60"/>
      <c r="AY563" s="60"/>
      <c r="AZ563" s="60"/>
      <c r="BA563" s="60"/>
    </row>
    <row r="564" spans="48:53" s="61" customFormat="1">
      <c r="AV564" s="60"/>
      <c r="AW564" s="60"/>
      <c r="AX564" s="60"/>
      <c r="AY564" s="60"/>
      <c r="AZ564" s="60"/>
      <c r="BA564" s="60"/>
    </row>
    <row r="565" spans="48:53" s="61" customFormat="1">
      <c r="AV565" s="60"/>
      <c r="AW565" s="60"/>
      <c r="AX565" s="60"/>
      <c r="AY565" s="60"/>
      <c r="AZ565" s="60"/>
      <c r="BA565" s="60"/>
    </row>
    <row r="566" spans="48:53" s="61" customFormat="1">
      <c r="AV566" s="60"/>
      <c r="AW566" s="60"/>
      <c r="AX566" s="60"/>
      <c r="AY566" s="60"/>
      <c r="AZ566" s="60"/>
      <c r="BA566" s="60"/>
    </row>
    <row r="567" spans="48:53" s="61" customFormat="1">
      <c r="AV567" s="60"/>
      <c r="AW567" s="60"/>
      <c r="AX567" s="60"/>
      <c r="AY567" s="60"/>
      <c r="AZ567" s="60"/>
      <c r="BA567" s="60"/>
    </row>
    <row r="568" spans="48:53" s="61" customFormat="1">
      <c r="AV568" s="60"/>
      <c r="AW568" s="60"/>
      <c r="AX568" s="60"/>
      <c r="AY568" s="60"/>
      <c r="AZ568" s="60"/>
      <c r="BA568" s="60"/>
    </row>
    <row r="569" spans="48:53" s="61" customFormat="1">
      <c r="AV569" s="60"/>
      <c r="AW569" s="60"/>
      <c r="AX569" s="60"/>
      <c r="AY569" s="60"/>
      <c r="AZ569" s="60"/>
      <c r="BA569" s="60"/>
    </row>
    <row r="570" spans="48:53" s="61" customFormat="1">
      <c r="AV570" s="60"/>
      <c r="AW570" s="60"/>
      <c r="AX570" s="60"/>
      <c r="AY570" s="60"/>
      <c r="AZ570" s="60"/>
      <c r="BA570" s="60"/>
    </row>
    <row r="571" spans="48:53" s="61" customFormat="1">
      <c r="AV571" s="60"/>
      <c r="AW571" s="60"/>
      <c r="AX571" s="60"/>
      <c r="AY571" s="60"/>
      <c r="AZ571" s="60"/>
      <c r="BA571" s="60"/>
    </row>
    <row r="572" spans="48:53" s="61" customFormat="1">
      <c r="AV572" s="60"/>
      <c r="AW572" s="60"/>
      <c r="AX572" s="60"/>
      <c r="AY572" s="60"/>
      <c r="AZ572" s="60"/>
      <c r="BA572" s="60"/>
    </row>
    <row r="573" spans="48:53" s="61" customFormat="1">
      <c r="AV573" s="60"/>
      <c r="AW573" s="60"/>
      <c r="AX573" s="60"/>
      <c r="AY573" s="60"/>
      <c r="AZ573" s="60"/>
      <c r="BA573" s="60"/>
    </row>
    <row r="574" spans="48:53" s="61" customFormat="1">
      <c r="AV574" s="60"/>
      <c r="AW574" s="60"/>
      <c r="AX574" s="60"/>
      <c r="AY574" s="60"/>
      <c r="AZ574" s="60"/>
      <c r="BA574" s="60"/>
    </row>
    <row r="575" spans="48:53" s="61" customFormat="1">
      <c r="AV575" s="60"/>
      <c r="AW575" s="60"/>
      <c r="AX575" s="60"/>
      <c r="AY575" s="60"/>
      <c r="AZ575" s="60"/>
      <c r="BA575" s="60"/>
    </row>
    <row r="576" spans="48:53" s="61" customFormat="1">
      <c r="AV576" s="60"/>
      <c r="AW576" s="60"/>
      <c r="AX576" s="60"/>
      <c r="AY576" s="60"/>
      <c r="AZ576" s="60"/>
      <c r="BA576" s="60"/>
    </row>
    <row r="577" spans="48:53" s="61" customFormat="1">
      <c r="AV577" s="60"/>
      <c r="AW577" s="60"/>
      <c r="AX577" s="60"/>
      <c r="AY577" s="60"/>
      <c r="AZ577" s="60"/>
      <c r="BA577" s="60"/>
    </row>
    <row r="578" spans="48:53" s="61" customFormat="1">
      <c r="AV578" s="60"/>
      <c r="AW578" s="60"/>
      <c r="AX578" s="60"/>
      <c r="AY578" s="60"/>
      <c r="AZ578" s="60"/>
      <c r="BA578" s="60"/>
    </row>
    <row r="579" spans="48:53" s="61" customFormat="1">
      <c r="AV579" s="60"/>
      <c r="AW579" s="60"/>
      <c r="AX579" s="60"/>
      <c r="AY579" s="60"/>
      <c r="AZ579" s="60"/>
      <c r="BA579" s="60"/>
    </row>
    <row r="580" spans="48:53" s="61" customFormat="1">
      <c r="AV580" s="60"/>
      <c r="AW580" s="60"/>
      <c r="AX580" s="60"/>
      <c r="AY580" s="60"/>
      <c r="AZ580" s="60"/>
      <c r="BA580" s="60"/>
    </row>
    <row r="581" spans="48:53" s="61" customFormat="1">
      <c r="AV581" s="60"/>
      <c r="AW581" s="60"/>
      <c r="AX581" s="60"/>
      <c r="AY581" s="60"/>
      <c r="AZ581" s="60"/>
      <c r="BA581" s="60"/>
    </row>
    <row r="582" spans="48:53" s="61" customFormat="1">
      <c r="AV582" s="60"/>
      <c r="AW582" s="60"/>
      <c r="AX582" s="60"/>
      <c r="AY582" s="60"/>
      <c r="AZ582" s="60"/>
      <c r="BA582" s="60"/>
    </row>
    <row r="583" spans="48:53" s="61" customFormat="1">
      <c r="AV583" s="60"/>
      <c r="AW583" s="60"/>
      <c r="AX583" s="60"/>
      <c r="AY583" s="60"/>
      <c r="AZ583" s="60"/>
      <c r="BA583" s="60"/>
    </row>
    <row r="584" spans="48:53" s="61" customFormat="1">
      <c r="AV584" s="60"/>
      <c r="AW584" s="60"/>
      <c r="AX584" s="60"/>
      <c r="AY584" s="60"/>
      <c r="AZ584" s="60"/>
      <c r="BA584" s="60"/>
    </row>
    <row r="585" spans="48:53" s="61" customFormat="1">
      <c r="AV585" s="60"/>
      <c r="AW585" s="60"/>
      <c r="AX585" s="60"/>
      <c r="AY585" s="60"/>
      <c r="AZ585" s="60"/>
      <c r="BA585" s="60"/>
    </row>
    <row r="586" spans="48:53" s="61" customFormat="1">
      <c r="AV586" s="60"/>
      <c r="AW586" s="60"/>
      <c r="AX586" s="60"/>
      <c r="AY586" s="60"/>
      <c r="AZ586" s="60"/>
      <c r="BA586" s="60"/>
    </row>
    <row r="587" spans="48:53" s="61" customFormat="1">
      <c r="AV587" s="60"/>
      <c r="AW587" s="60"/>
      <c r="AX587" s="60"/>
      <c r="AY587" s="60"/>
      <c r="AZ587" s="60"/>
      <c r="BA587" s="60"/>
    </row>
    <row r="588" spans="48:53" s="61" customFormat="1">
      <c r="AV588" s="60"/>
      <c r="AW588" s="60"/>
      <c r="AX588" s="60"/>
      <c r="AY588" s="60"/>
      <c r="AZ588" s="60"/>
      <c r="BA588" s="60"/>
    </row>
    <row r="589" spans="48:53" s="61" customFormat="1">
      <c r="AV589" s="60"/>
      <c r="AW589" s="60"/>
      <c r="AX589" s="60"/>
      <c r="AY589" s="60"/>
      <c r="AZ589" s="60"/>
      <c r="BA589" s="60"/>
    </row>
    <row r="590" spans="48:53" s="61" customFormat="1">
      <c r="AV590" s="60"/>
      <c r="AW590" s="60"/>
      <c r="AX590" s="60"/>
      <c r="AY590" s="60"/>
      <c r="AZ590" s="60"/>
      <c r="BA590" s="60"/>
    </row>
    <row r="591" spans="48:53" s="61" customFormat="1">
      <c r="AV591" s="60"/>
      <c r="AW591" s="60"/>
      <c r="AX591" s="60"/>
      <c r="AY591" s="60"/>
      <c r="AZ591" s="60"/>
      <c r="BA591" s="60"/>
    </row>
    <row r="592" spans="48:53" s="61" customFormat="1">
      <c r="AV592" s="60"/>
      <c r="AW592" s="60"/>
      <c r="AX592" s="60"/>
      <c r="AY592" s="60"/>
      <c r="AZ592" s="60"/>
      <c r="BA592" s="60"/>
    </row>
    <row r="593" spans="48:53" s="61" customFormat="1">
      <c r="AV593" s="60"/>
      <c r="AW593" s="60"/>
      <c r="AX593" s="60"/>
      <c r="AY593" s="60"/>
      <c r="AZ593" s="60"/>
      <c r="BA593" s="60"/>
    </row>
    <row r="594" spans="48:53" s="61" customFormat="1">
      <c r="AV594" s="60"/>
      <c r="AW594" s="60"/>
      <c r="AX594" s="60"/>
      <c r="AY594" s="60"/>
      <c r="AZ594" s="60"/>
      <c r="BA594" s="60"/>
    </row>
    <row r="595" spans="48:53" s="61" customFormat="1">
      <c r="AV595" s="60"/>
      <c r="AW595" s="60"/>
      <c r="AX595" s="60"/>
      <c r="AY595" s="60"/>
      <c r="AZ595" s="60"/>
      <c r="BA595" s="60"/>
    </row>
    <row r="596" spans="48:53" s="61" customFormat="1">
      <c r="AV596" s="60"/>
      <c r="AW596" s="60"/>
      <c r="AX596" s="60"/>
      <c r="AY596" s="60"/>
      <c r="AZ596" s="60"/>
      <c r="BA596" s="60"/>
    </row>
    <row r="597" spans="48:53" s="61" customFormat="1">
      <c r="AV597" s="60"/>
      <c r="AW597" s="60"/>
      <c r="AX597" s="60"/>
      <c r="AY597" s="60"/>
      <c r="AZ597" s="60"/>
      <c r="BA597" s="60"/>
    </row>
    <row r="598" spans="48:53" s="61" customFormat="1">
      <c r="AV598" s="60"/>
      <c r="AW598" s="60"/>
      <c r="AX598" s="60"/>
      <c r="AY598" s="60"/>
      <c r="AZ598" s="60"/>
      <c r="BA598" s="60"/>
    </row>
    <row r="599" spans="48:53" s="61" customFormat="1">
      <c r="AV599" s="60"/>
      <c r="AW599" s="60"/>
      <c r="AX599" s="60"/>
      <c r="AY599" s="60"/>
      <c r="AZ599" s="60"/>
      <c r="BA599" s="60"/>
    </row>
    <row r="600" spans="48:53" s="61" customFormat="1">
      <c r="AV600" s="60"/>
      <c r="AW600" s="60"/>
      <c r="AX600" s="60"/>
      <c r="AY600" s="60"/>
      <c r="AZ600" s="60"/>
      <c r="BA600" s="60"/>
    </row>
    <row r="601" spans="48:53" s="61" customFormat="1">
      <c r="AV601" s="60"/>
      <c r="AW601" s="60"/>
      <c r="AX601" s="60"/>
      <c r="AY601" s="60"/>
      <c r="AZ601" s="60"/>
      <c r="BA601" s="60"/>
    </row>
    <row r="602" spans="48:53" s="61" customFormat="1">
      <c r="AV602" s="60"/>
      <c r="AW602" s="60"/>
      <c r="AX602" s="60"/>
      <c r="AY602" s="60"/>
      <c r="AZ602" s="60"/>
      <c r="BA602" s="60"/>
    </row>
    <row r="603" spans="48:53" s="61" customFormat="1">
      <c r="AV603" s="60"/>
      <c r="AW603" s="60"/>
      <c r="AX603" s="60"/>
      <c r="AY603" s="60"/>
      <c r="AZ603" s="60"/>
      <c r="BA603" s="60"/>
    </row>
    <row r="604" spans="48:53" s="61" customFormat="1">
      <c r="AV604" s="60"/>
      <c r="AW604" s="60"/>
      <c r="AX604" s="60"/>
      <c r="AY604" s="60"/>
      <c r="AZ604" s="60"/>
      <c r="BA604" s="60"/>
    </row>
    <row r="605" spans="48:53" s="61" customFormat="1">
      <c r="AV605" s="60"/>
      <c r="AW605" s="60"/>
      <c r="AX605" s="60"/>
      <c r="AY605" s="60"/>
      <c r="AZ605" s="60"/>
      <c r="BA605" s="60"/>
    </row>
    <row r="606" spans="48:53" s="61" customFormat="1">
      <c r="AV606" s="60"/>
      <c r="AW606" s="60"/>
      <c r="AX606" s="60"/>
      <c r="AY606" s="60"/>
      <c r="AZ606" s="60"/>
      <c r="BA606" s="60"/>
    </row>
    <row r="607" spans="48:53" s="61" customFormat="1">
      <c r="AV607" s="60"/>
      <c r="AW607" s="60"/>
      <c r="AX607" s="60"/>
      <c r="AY607" s="60"/>
      <c r="AZ607" s="60"/>
      <c r="BA607" s="60"/>
    </row>
    <row r="608" spans="48:53" s="61" customFormat="1">
      <c r="AV608" s="60"/>
      <c r="AW608" s="60"/>
      <c r="AX608" s="60"/>
      <c r="AY608" s="60"/>
      <c r="AZ608" s="60"/>
      <c r="BA608" s="60"/>
    </row>
    <row r="609" spans="48:53" s="61" customFormat="1">
      <c r="AV609" s="60"/>
      <c r="AW609" s="60"/>
      <c r="AX609" s="60"/>
      <c r="AY609" s="60"/>
      <c r="AZ609" s="60"/>
      <c r="BA609" s="60"/>
    </row>
    <row r="610" spans="48:53" s="61" customFormat="1">
      <c r="AV610" s="60"/>
      <c r="AW610" s="60"/>
      <c r="AX610" s="60"/>
      <c r="AY610" s="60"/>
      <c r="AZ610" s="60"/>
      <c r="BA610" s="60"/>
    </row>
    <row r="611" spans="48:53" s="61" customFormat="1">
      <c r="AV611" s="60"/>
      <c r="AW611" s="60"/>
      <c r="AX611" s="60"/>
      <c r="AY611" s="60"/>
      <c r="AZ611" s="60"/>
      <c r="BA611" s="60"/>
    </row>
    <row r="612" spans="48:53" s="61" customFormat="1">
      <c r="AV612" s="60"/>
      <c r="AW612" s="60"/>
      <c r="AX612" s="60"/>
      <c r="AY612" s="60"/>
      <c r="AZ612" s="60"/>
      <c r="BA612" s="60"/>
    </row>
    <row r="613" spans="48:53" s="61" customFormat="1">
      <c r="AV613" s="60"/>
      <c r="AW613" s="60"/>
      <c r="AX613" s="60"/>
      <c r="AY613" s="60"/>
      <c r="AZ613" s="60"/>
      <c r="BA613" s="60"/>
    </row>
    <row r="614" spans="48:53" s="61" customFormat="1">
      <c r="AV614" s="60"/>
      <c r="AW614" s="60"/>
      <c r="AX614" s="60"/>
      <c r="AY614" s="60"/>
      <c r="AZ614" s="60"/>
      <c r="BA614" s="60"/>
    </row>
    <row r="615" spans="48:53" s="61" customFormat="1">
      <c r="AV615" s="60"/>
      <c r="AW615" s="60"/>
      <c r="AX615" s="60"/>
      <c r="AY615" s="60"/>
      <c r="AZ615" s="60"/>
      <c r="BA615" s="60"/>
    </row>
    <row r="616" spans="48:53" s="61" customFormat="1">
      <c r="AV616" s="60"/>
      <c r="AW616" s="60"/>
      <c r="AX616" s="60"/>
      <c r="AY616" s="60"/>
      <c r="AZ616" s="60"/>
      <c r="BA616" s="60"/>
    </row>
    <row r="617" spans="48:53" s="61" customFormat="1">
      <c r="AV617" s="60"/>
      <c r="AW617" s="60"/>
      <c r="AX617" s="60"/>
      <c r="AY617" s="60"/>
      <c r="AZ617" s="60"/>
      <c r="BA617" s="60"/>
    </row>
    <row r="618" spans="48:53" s="61" customFormat="1">
      <c r="AV618" s="60"/>
      <c r="AW618" s="60"/>
      <c r="AX618" s="60"/>
      <c r="AY618" s="60"/>
      <c r="AZ618" s="60"/>
      <c r="BA618" s="60"/>
    </row>
    <row r="619" spans="48:53" s="61" customFormat="1">
      <c r="AV619" s="60"/>
      <c r="AW619" s="60"/>
      <c r="AX619" s="60"/>
      <c r="AY619" s="60"/>
      <c r="AZ619" s="60"/>
      <c r="BA619" s="60"/>
    </row>
    <row r="620" spans="48:53" s="61" customFormat="1">
      <c r="AV620" s="60"/>
      <c r="AW620" s="60"/>
      <c r="AX620" s="60"/>
      <c r="AY620" s="60"/>
      <c r="AZ620" s="60"/>
      <c r="BA620" s="60"/>
    </row>
    <row r="621" spans="48:53" s="61" customFormat="1">
      <c r="AV621" s="60"/>
      <c r="AW621" s="60"/>
      <c r="AX621" s="60"/>
      <c r="AY621" s="60"/>
      <c r="AZ621" s="60"/>
      <c r="BA621" s="60"/>
    </row>
    <row r="622" spans="48:53" s="61" customFormat="1">
      <c r="AV622" s="60"/>
      <c r="AW622" s="60"/>
      <c r="AX622" s="60"/>
      <c r="AY622" s="60"/>
      <c r="AZ622" s="60"/>
      <c r="BA622" s="60"/>
    </row>
    <row r="623" spans="48:53" s="61" customFormat="1">
      <c r="AV623" s="60"/>
      <c r="AW623" s="60"/>
      <c r="AX623" s="60"/>
      <c r="AY623" s="60"/>
      <c r="AZ623" s="60"/>
      <c r="BA623" s="60"/>
    </row>
    <row r="624" spans="48:53" s="61" customFormat="1">
      <c r="AV624" s="60"/>
      <c r="AW624" s="60"/>
      <c r="AX624" s="60"/>
      <c r="AY624" s="60"/>
      <c r="AZ624" s="60"/>
      <c r="BA624" s="60"/>
    </row>
    <row r="625" spans="48:53" s="61" customFormat="1">
      <c r="AV625" s="60"/>
      <c r="AW625" s="60"/>
      <c r="AX625" s="60"/>
      <c r="AY625" s="60"/>
      <c r="AZ625" s="60"/>
      <c r="BA625" s="60"/>
    </row>
    <row r="626" spans="48:53" s="61" customFormat="1">
      <c r="AV626" s="60"/>
      <c r="AW626" s="60"/>
      <c r="AX626" s="60"/>
      <c r="AY626" s="60"/>
      <c r="AZ626" s="60"/>
      <c r="BA626" s="60"/>
    </row>
    <row r="627" spans="48:53" s="61" customFormat="1">
      <c r="AV627" s="60"/>
      <c r="AW627" s="60"/>
      <c r="AX627" s="60"/>
      <c r="AY627" s="60"/>
      <c r="AZ627" s="60"/>
      <c r="BA627" s="60"/>
    </row>
    <row r="628" spans="48:53" s="61" customFormat="1">
      <c r="AV628" s="60"/>
      <c r="AW628" s="60"/>
      <c r="AX628" s="60"/>
      <c r="AY628" s="60"/>
      <c r="AZ628" s="60"/>
      <c r="BA628" s="60"/>
    </row>
    <row r="629" spans="48:53" s="61" customFormat="1">
      <c r="AV629" s="60"/>
      <c r="AW629" s="60"/>
      <c r="AX629" s="60"/>
      <c r="AY629" s="60"/>
      <c r="AZ629" s="60"/>
      <c r="BA629" s="60"/>
    </row>
    <row r="630" spans="48:53" s="61" customFormat="1">
      <c r="AV630" s="60"/>
      <c r="AW630" s="60"/>
      <c r="AX630" s="60"/>
      <c r="AY630" s="60"/>
      <c r="AZ630" s="60"/>
      <c r="BA630" s="60"/>
    </row>
    <row r="631" spans="48:53" s="61" customFormat="1">
      <c r="AV631" s="60"/>
      <c r="AW631" s="60"/>
      <c r="AX631" s="60"/>
      <c r="AY631" s="60"/>
      <c r="AZ631" s="60"/>
      <c r="BA631" s="60"/>
    </row>
    <row r="632" spans="48:53" s="61" customFormat="1">
      <c r="AV632" s="60"/>
      <c r="AW632" s="60"/>
      <c r="AX632" s="60"/>
      <c r="AY632" s="60"/>
      <c r="AZ632" s="60"/>
      <c r="BA632" s="60"/>
    </row>
    <row r="633" spans="48:53" s="61" customFormat="1">
      <c r="AV633" s="60"/>
      <c r="AW633" s="60"/>
      <c r="AX633" s="60"/>
      <c r="AY633" s="60"/>
      <c r="AZ633" s="60"/>
      <c r="BA633" s="60"/>
    </row>
    <row r="634" spans="48:53" s="61" customFormat="1">
      <c r="AV634" s="60"/>
      <c r="AW634" s="60"/>
      <c r="AX634" s="60"/>
      <c r="AY634" s="60"/>
      <c r="AZ634" s="60"/>
      <c r="BA634" s="60"/>
    </row>
    <row r="635" spans="48:53" s="61" customFormat="1">
      <c r="AV635" s="60"/>
      <c r="AW635" s="60"/>
      <c r="AX635" s="60"/>
      <c r="AY635" s="60"/>
      <c r="AZ635" s="60"/>
      <c r="BA635" s="60"/>
    </row>
    <row r="636" spans="48:53" s="61" customFormat="1">
      <c r="AV636" s="60"/>
      <c r="AW636" s="60"/>
      <c r="AX636" s="60"/>
      <c r="AY636" s="60"/>
      <c r="AZ636" s="60"/>
      <c r="BA636" s="60"/>
    </row>
    <row r="637" spans="48:53" s="61" customFormat="1">
      <c r="AV637" s="60"/>
      <c r="AW637" s="60"/>
      <c r="AX637" s="60"/>
      <c r="AY637" s="60"/>
      <c r="AZ637" s="60"/>
      <c r="BA637" s="60"/>
    </row>
    <row r="638" spans="48:53" s="61" customFormat="1">
      <c r="AV638" s="60"/>
      <c r="AW638" s="60"/>
      <c r="AX638" s="60"/>
      <c r="AY638" s="60"/>
      <c r="AZ638" s="60"/>
      <c r="BA638" s="60"/>
    </row>
    <row r="639" spans="48:53" s="61" customFormat="1">
      <c r="AV639" s="60"/>
      <c r="AW639" s="60"/>
      <c r="AX639" s="60"/>
      <c r="AY639" s="60"/>
      <c r="AZ639" s="60"/>
      <c r="BA639" s="60"/>
    </row>
    <row r="640" spans="48:53" s="61" customFormat="1">
      <c r="AV640" s="60"/>
      <c r="AW640" s="60"/>
      <c r="AX640" s="60"/>
      <c r="AY640" s="60"/>
      <c r="AZ640" s="60"/>
      <c r="BA640" s="60"/>
    </row>
    <row r="641" spans="48:53" s="61" customFormat="1">
      <c r="AV641" s="60"/>
      <c r="AW641" s="60"/>
      <c r="AX641" s="60"/>
      <c r="AY641" s="60"/>
      <c r="AZ641" s="60"/>
      <c r="BA641" s="60"/>
    </row>
    <row r="642" spans="48:53" s="61" customFormat="1">
      <c r="AV642" s="60"/>
      <c r="AW642" s="60"/>
      <c r="AX642" s="60"/>
      <c r="AY642" s="60"/>
      <c r="AZ642" s="60"/>
      <c r="BA642" s="60"/>
    </row>
    <row r="643" spans="48:53" s="61" customFormat="1">
      <c r="AV643" s="60"/>
      <c r="AW643" s="60"/>
      <c r="AX643" s="60"/>
      <c r="AY643" s="60"/>
      <c r="AZ643" s="60"/>
      <c r="BA643" s="60"/>
    </row>
    <row r="644" spans="48:53" s="61" customFormat="1">
      <c r="AV644" s="60"/>
      <c r="AW644" s="60"/>
      <c r="AX644" s="60"/>
      <c r="AY644" s="60"/>
      <c r="AZ644" s="60"/>
      <c r="BA644" s="60"/>
    </row>
    <row r="645" spans="48:53" s="61" customFormat="1">
      <c r="AV645" s="60"/>
      <c r="AW645" s="60"/>
      <c r="AX645" s="60"/>
      <c r="AY645" s="60"/>
      <c r="AZ645" s="60"/>
      <c r="BA645" s="60"/>
    </row>
    <row r="646" spans="48:53" s="61" customFormat="1">
      <c r="AV646" s="60"/>
      <c r="AW646" s="60"/>
      <c r="AX646" s="60"/>
      <c r="AY646" s="60"/>
      <c r="AZ646" s="60"/>
      <c r="BA646" s="60"/>
    </row>
    <row r="647" spans="48:53" s="61" customFormat="1">
      <c r="AV647" s="60"/>
      <c r="AW647" s="60"/>
      <c r="AX647" s="60"/>
      <c r="AY647" s="60"/>
      <c r="AZ647" s="60"/>
      <c r="BA647" s="60"/>
    </row>
    <row r="648" spans="48:53" s="61" customFormat="1">
      <c r="AV648" s="60"/>
      <c r="AW648" s="60"/>
      <c r="AX648" s="60"/>
      <c r="AY648" s="60"/>
      <c r="AZ648" s="60"/>
      <c r="BA648" s="60"/>
    </row>
    <row r="649" spans="48:53" s="61" customFormat="1">
      <c r="AV649" s="60"/>
      <c r="AW649" s="60"/>
      <c r="AX649" s="60"/>
      <c r="AY649" s="60"/>
      <c r="AZ649" s="60"/>
      <c r="BA649" s="60"/>
    </row>
    <row r="650" spans="48:53" s="61" customFormat="1">
      <c r="AV650" s="60"/>
      <c r="AW650" s="60"/>
      <c r="AX650" s="60"/>
      <c r="AY650" s="60"/>
      <c r="AZ650" s="60"/>
      <c r="BA650" s="60"/>
    </row>
    <row r="651" spans="48:53" s="61" customFormat="1">
      <c r="AV651" s="60"/>
      <c r="AW651" s="60"/>
      <c r="AX651" s="60"/>
      <c r="AY651" s="60"/>
      <c r="AZ651" s="60"/>
      <c r="BA651" s="60"/>
    </row>
    <row r="652" spans="48:53" s="61" customFormat="1">
      <c r="AV652" s="60"/>
      <c r="AW652" s="60"/>
      <c r="AX652" s="60"/>
      <c r="AY652" s="60"/>
      <c r="AZ652" s="60"/>
      <c r="BA652" s="60"/>
    </row>
    <row r="653" spans="48:53" s="61" customFormat="1">
      <c r="AV653" s="60"/>
      <c r="AW653" s="60"/>
      <c r="AX653" s="60"/>
      <c r="AY653" s="60"/>
      <c r="AZ653" s="60"/>
      <c r="BA653" s="60"/>
    </row>
    <row r="654" spans="48:53" s="61" customFormat="1">
      <c r="AV654" s="60"/>
      <c r="AW654" s="60"/>
      <c r="AX654" s="60"/>
      <c r="AY654" s="60"/>
      <c r="AZ654" s="60"/>
      <c r="BA654" s="60"/>
    </row>
    <row r="655" spans="48:53" s="61" customFormat="1">
      <c r="AV655" s="60"/>
      <c r="AW655" s="60"/>
      <c r="AX655" s="60"/>
      <c r="AY655" s="60"/>
      <c r="AZ655" s="60"/>
      <c r="BA655" s="60"/>
    </row>
    <row r="656" spans="48:53" s="61" customFormat="1">
      <c r="AV656" s="60"/>
      <c r="AW656" s="60"/>
      <c r="AX656" s="60"/>
      <c r="AY656" s="60"/>
      <c r="AZ656" s="60"/>
      <c r="BA656" s="60"/>
    </row>
    <row r="657" spans="48:53" s="61" customFormat="1">
      <c r="AV657" s="60"/>
      <c r="AW657" s="60"/>
      <c r="AX657" s="60"/>
      <c r="AY657" s="60"/>
      <c r="AZ657" s="60"/>
      <c r="BA657" s="60"/>
    </row>
    <row r="658" spans="48:53" s="61" customFormat="1">
      <c r="AV658" s="60"/>
      <c r="AW658" s="60"/>
      <c r="AX658" s="60"/>
      <c r="AY658" s="60"/>
      <c r="AZ658" s="60"/>
      <c r="BA658" s="60"/>
    </row>
    <row r="659" spans="48:53" s="61" customFormat="1">
      <c r="AV659" s="60"/>
      <c r="AW659" s="60"/>
      <c r="AX659" s="60"/>
      <c r="AY659" s="60"/>
      <c r="AZ659" s="60"/>
      <c r="BA659" s="60"/>
    </row>
    <row r="660" spans="48:53" s="61" customFormat="1">
      <c r="AV660" s="60"/>
      <c r="AW660" s="60"/>
      <c r="AX660" s="60"/>
      <c r="AY660" s="60"/>
      <c r="AZ660" s="60"/>
      <c r="BA660" s="60"/>
    </row>
    <row r="661" spans="48:53" s="61" customFormat="1">
      <c r="AV661" s="60"/>
      <c r="AW661" s="60"/>
      <c r="AX661" s="60"/>
      <c r="AY661" s="60"/>
      <c r="AZ661" s="60"/>
      <c r="BA661" s="60"/>
    </row>
    <row r="662" spans="48:53" s="61" customFormat="1">
      <c r="AV662" s="60"/>
      <c r="AW662" s="60"/>
      <c r="AX662" s="60"/>
      <c r="AY662" s="60"/>
      <c r="AZ662" s="60"/>
      <c r="BA662" s="60"/>
    </row>
    <row r="663" spans="48:53" s="61" customFormat="1">
      <c r="AV663" s="60"/>
      <c r="AW663" s="60"/>
      <c r="AX663" s="60"/>
      <c r="AY663" s="60"/>
      <c r="AZ663" s="60"/>
      <c r="BA663" s="60"/>
    </row>
    <row r="664" spans="48:53" s="61" customFormat="1">
      <c r="AV664" s="60"/>
      <c r="AW664" s="60"/>
      <c r="AX664" s="60"/>
      <c r="AY664" s="60"/>
      <c r="AZ664" s="60"/>
      <c r="BA664" s="60"/>
    </row>
    <row r="665" spans="48:53" s="61" customFormat="1">
      <c r="AV665" s="60"/>
      <c r="AW665" s="60"/>
      <c r="AX665" s="60"/>
      <c r="AY665" s="60"/>
      <c r="AZ665" s="60"/>
      <c r="BA665" s="60"/>
    </row>
    <row r="666" spans="48:53" s="61" customFormat="1">
      <c r="AV666" s="60"/>
      <c r="AW666" s="60"/>
      <c r="AX666" s="60"/>
      <c r="AY666" s="60"/>
      <c r="AZ666" s="60"/>
      <c r="BA666" s="60"/>
    </row>
    <row r="667" spans="48:53" s="61" customFormat="1">
      <c r="AV667" s="60"/>
      <c r="AW667" s="60"/>
      <c r="AX667" s="60"/>
      <c r="AY667" s="60"/>
      <c r="AZ667" s="60"/>
      <c r="BA667" s="60"/>
    </row>
    <row r="668" spans="48:53" s="61" customFormat="1">
      <c r="AV668" s="60"/>
      <c r="AW668" s="60"/>
      <c r="AX668" s="60"/>
      <c r="AY668" s="60"/>
      <c r="AZ668" s="60"/>
      <c r="BA668" s="60"/>
    </row>
    <row r="669" spans="48:53" s="61" customFormat="1">
      <c r="AV669" s="60"/>
      <c r="AW669" s="60"/>
      <c r="AX669" s="60"/>
      <c r="AY669" s="60"/>
      <c r="AZ669" s="60"/>
      <c r="BA669" s="60"/>
    </row>
    <row r="670" spans="48:53" s="61" customFormat="1">
      <c r="AV670" s="60"/>
      <c r="AW670" s="60"/>
      <c r="AX670" s="60"/>
      <c r="AY670" s="60"/>
      <c r="AZ670" s="60"/>
      <c r="BA670" s="60"/>
    </row>
    <row r="671" spans="48:53" s="61" customFormat="1">
      <c r="AV671" s="60"/>
      <c r="AW671" s="60"/>
      <c r="AX671" s="60"/>
      <c r="AY671" s="60"/>
      <c r="AZ671" s="60"/>
      <c r="BA671" s="60"/>
    </row>
    <row r="672" spans="48:53" s="61" customFormat="1">
      <c r="AV672" s="60"/>
      <c r="AW672" s="60"/>
      <c r="AX672" s="60"/>
      <c r="AY672" s="60"/>
      <c r="AZ672" s="60"/>
      <c r="BA672" s="60"/>
    </row>
    <row r="673" spans="48:53" s="61" customFormat="1">
      <c r="AV673" s="60"/>
      <c r="AW673" s="60"/>
      <c r="AX673" s="60"/>
      <c r="AY673" s="60"/>
      <c r="AZ673" s="60"/>
      <c r="BA673" s="60"/>
    </row>
    <row r="674" spans="48:53" s="61" customFormat="1">
      <c r="AV674" s="60"/>
      <c r="AW674" s="60"/>
      <c r="AX674" s="60"/>
      <c r="AY674" s="60"/>
      <c r="AZ674" s="60"/>
      <c r="BA674" s="60"/>
    </row>
    <row r="675" spans="48:53" s="61" customFormat="1">
      <c r="AV675" s="60"/>
      <c r="AW675" s="60"/>
      <c r="AX675" s="60"/>
      <c r="AY675" s="60"/>
      <c r="AZ675" s="60"/>
      <c r="BA675" s="60"/>
    </row>
    <row r="676" spans="48:53" s="61" customFormat="1">
      <c r="AV676" s="60"/>
      <c r="AW676" s="60"/>
      <c r="AX676" s="60"/>
      <c r="AY676" s="60"/>
      <c r="AZ676" s="60"/>
      <c r="BA676" s="60"/>
    </row>
    <row r="677" spans="48:53" s="61" customFormat="1">
      <c r="AV677" s="60"/>
      <c r="AW677" s="60"/>
      <c r="AX677" s="60"/>
      <c r="AY677" s="60"/>
      <c r="AZ677" s="60"/>
      <c r="BA677" s="60"/>
    </row>
    <row r="678" spans="48:53" s="61" customFormat="1">
      <c r="AV678" s="60"/>
      <c r="AW678" s="60"/>
      <c r="AX678" s="60"/>
      <c r="AY678" s="60"/>
      <c r="AZ678" s="60"/>
      <c r="BA678" s="60"/>
    </row>
    <row r="679" spans="48:53" s="61" customFormat="1">
      <c r="AV679" s="60"/>
      <c r="AW679" s="60"/>
      <c r="AX679" s="60"/>
      <c r="AY679" s="60"/>
      <c r="AZ679" s="60"/>
      <c r="BA679" s="60"/>
    </row>
    <row r="680" spans="48:53" s="61" customFormat="1">
      <c r="AV680" s="60"/>
      <c r="AW680" s="60"/>
      <c r="AX680" s="60"/>
      <c r="AY680" s="60"/>
      <c r="AZ680" s="60"/>
      <c r="BA680" s="60"/>
    </row>
    <row r="681" spans="48:53" s="61" customFormat="1">
      <c r="AV681" s="60"/>
      <c r="AW681" s="60"/>
      <c r="AX681" s="60"/>
      <c r="AY681" s="60"/>
      <c r="AZ681" s="60"/>
      <c r="BA681" s="60"/>
    </row>
    <row r="682" spans="48:53" s="61" customFormat="1">
      <c r="AV682" s="60"/>
      <c r="AW682" s="60"/>
      <c r="AX682" s="60"/>
      <c r="AY682" s="60"/>
      <c r="AZ682" s="60"/>
      <c r="BA682" s="60"/>
    </row>
    <row r="683" spans="48:53" s="61" customFormat="1">
      <c r="AV683" s="60"/>
      <c r="AW683" s="60"/>
      <c r="AX683" s="60"/>
      <c r="AY683" s="60"/>
      <c r="AZ683" s="60"/>
      <c r="BA683" s="60"/>
    </row>
    <row r="684" spans="48:53" s="61" customFormat="1">
      <c r="AV684" s="60"/>
      <c r="AW684" s="60"/>
      <c r="AX684" s="60"/>
      <c r="AY684" s="60"/>
      <c r="AZ684" s="60"/>
      <c r="BA684" s="60"/>
    </row>
    <row r="685" spans="48:53" s="61" customFormat="1">
      <c r="AV685" s="60"/>
      <c r="AW685" s="60"/>
      <c r="AX685" s="60"/>
      <c r="AY685" s="60"/>
      <c r="AZ685" s="60"/>
      <c r="BA685" s="60"/>
    </row>
    <row r="686" spans="48:53" s="61" customFormat="1">
      <c r="AV686" s="60"/>
      <c r="AW686" s="60"/>
      <c r="AX686" s="60"/>
      <c r="AY686" s="60"/>
      <c r="AZ686" s="60"/>
      <c r="BA686" s="60"/>
    </row>
    <row r="687" spans="48:53" s="61" customFormat="1">
      <c r="AV687" s="60"/>
      <c r="AW687" s="60"/>
      <c r="AX687" s="60"/>
      <c r="AY687" s="60"/>
      <c r="AZ687" s="60"/>
      <c r="BA687" s="60"/>
    </row>
    <row r="688" spans="48:53" s="61" customFormat="1">
      <c r="AV688" s="60"/>
      <c r="AW688" s="60"/>
      <c r="AX688" s="60"/>
      <c r="AY688" s="60"/>
      <c r="AZ688" s="60"/>
      <c r="BA688" s="60"/>
    </row>
    <row r="689" spans="48:53" s="61" customFormat="1">
      <c r="AV689" s="60"/>
      <c r="AW689" s="60"/>
      <c r="AX689" s="60"/>
      <c r="AY689" s="60"/>
      <c r="AZ689" s="60"/>
      <c r="BA689" s="60"/>
    </row>
    <row r="690" spans="48:53" s="61" customFormat="1">
      <c r="AV690" s="60"/>
      <c r="AW690" s="60"/>
      <c r="AX690" s="60"/>
      <c r="AY690" s="60"/>
      <c r="AZ690" s="60"/>
      <c r="BA690" s="60"/>
    </row>
    <row r="691" spans="48:53" s="61" customFormat="1">
      <c r="AV691" s="60"/>
      <c r="AW691" s="60"/>
      <c r="AX691" s="60"/>
      <c r="AY691" s="60"/>
      <c r="AZ691" s="60"/>
      <c r="BA691" s="60"/>
    </row>
    <row r="692" spans="48:53" s="61" customFormat="1">
      <c r="AV692" s="60"/>
      <c r="AW692" s="60"/>
      <c r="AX692" s="60"/>
      <c r="AY692" s="60"/>
      <c r="AZ692" s="60"/>
      <c r="BA692" s="60"/>
    </row>
    <row r="693" spans="48:53" s="61" customFormat="1">
      <c r="AV693" s="60"/>
      <c r="AW693" s="60"/>
      <c r="AX693" s="60"/>
      <c r="AY693" s="60"/>
      <c r="AZ693" s="60"/>
      <c r="BA693" s="60"/>
    </row>
    <row r="694" spans="48:53" s="61" customFormat="1">
      <c r="AV694" s="60"/>
      <c r="AW694" s="60"/>
      <c r="AX694" s="60"/>
      <c r="AY694" s="60"/>
      <c r="AZ694" s="60"/>
      <c r="BA694" s="60"/>
    </row>
    <row r="695" spans="48:53" s="61" customFormat="1">
      <c r="AV695" s="60"/>
      <c r="AW695" s="60"/>
      <c r="AX695" s="60"/>
      <c r="AY695" s="60"/>
      <c r="AZ695" s="60"/>
      <c r="BA695" s="60"/>
    </row>
    <row r="696" spans="48:53" s="61" customFormat="1">
      <c r="AV696" s="60"/>
      <c r="AW696" s="60"/>
      <c r="AX696" s="60"/>
      <c r="AY696" s="60"/>
      <c r="AZ696" s="60"/>
      <c r="BA696" s="60"/>
    </row>
    <row r="697" spans="48:53" s="61" customFormat="1">
      <c r="AV697" s="60"/>
      <c r="AW697" s="60"/>
      <c r="AX697" s="60"/>
      <c r="AY697" s="60"/>
      <c r="AZ697" s="60"/>
      <c r="BA697" s="60"/>
    </row>
    <row r="698" spans="48:53" s="61" customFormat="1">
      <c r="AV698" s="60"/>
      <c r="AW698" s="60"/>
      <c r="AX698" s="60"/>
      <c r="AY698" s="60"/>
      <c r="AZ698" s="60"/>
      <c r="BA698" s="60"/>
    </row>
    <row r="699" spans="48:53" s="61" customFormat="1">
      <c r="AV699" s="60"/>
      <c r="AW699" s="60"/>
      <c r="AX699" s="60"/>
      <c r="AY699" s="60"/>
      <c r="AZ699" s="60"/>
      <c r="BA699" s="60"/>
    </row>
    <row r="700" spans="48:53" s="61" customFormat="1">
      <c r="AV700" s="60"/>
      <c r="AW700" s="60"/>
      <c r="AX700" s="60"/>
      <c r="AY700" s="60"/>
      <c r="AZ700" s="60"/>
      <c r="BA700" s="60"/>
    </row>
    <row r="701" spans="48:53" s="61" customFormat="1">
      <c r="AV701" s="60"/>
      <c r="AW701" s="60"/>
      <c r="AX701" s="60"/>
      <c r="AY701" s="60"/>
      <c r="AZ701" s="60"/>
      <c r="BA701" s="60"/>
    </row>
    <row r="702" spans="48:53" s="61" customFormat="1">
      <c r="AV702" s="60"/>
      <c r="AW702" s="60"/>
      <c r="AX702" s="60"/>
      <c r="AY702" s="60"/>
      <c r="AZ702" s="60"/>
      <c r="BA702" s="60"/>
    </row>
    <row r="703" spans="48:53" s="61" customFormat="1">
      <c r="AV703" s="60"/>
      <c r="AW703" s="60"/>
      <c r="AX703" s="60"/>
      <c r="AY703" s="60"/>
      <c r="AZ703" s="60"/>
      <c r="BA703" s="60"/>
    </row>
    <row r="704" spans="48:53" s="61" customFormat="1">
      <c r="AV704" s="60"/>
      <c r="AW704" s="60"/>
      <c r="AX704" s="60"/>
      <c r="AY704" s="60"/>
      <c r="AZ704" s="60"/>
      <c r="BA704" s="60"/>
    </row>
    <row r="705" spans="48:53" s="61" customFormat="1">
      <c r="AV705" s="60"/>
      <c r="AW705" s="60"/>
      <c r="AX705" s="60"/>
      <c r="AY705" s="60"/>
      <c r="AZ705" s="60"/>
      <c r="BA705" s="60"/>
    </row>
    <row r="706" spans="48:53" s="61" customFormat="1">
      <c r="AV706" s="60"/>
      <c r="AW706" s="60"/>
      <c r="AX706" s="60"/>
      <c r="AY706" s="60"/>
      <c r="AZ706" s="60"/>
      <c r="BA706" s="60"/>
    </row>
    <row r="707" spans="48:53" s="61" customFormat="1">
      <c r="AV707" s="60"/>
      <c r="AW707" s="60"/>
      <c r="AX707" s="60"/>
      <c r="AY707" s="60"/>
      <c r="AZ707" s="60"/>
      <c r="BA707" s="60"/>
    </row>
    <row r="708" spans="48:53" s="61" customFormat="1">
      <c r="AV708" s="60"/>
      <c r="AW708" s="60"/>
      <c r="AX708" s="60"/>
      <c r="AY708" s="60"/>
      <c r="AZ708" s="60"/>
      <c r="BA708" s="60"/>
    </row>
    <row r="709" spans="48:53" s="61" customFormat="1">
      <c r="AV709" s="60"/>
      <c r="AW709" s="60"/>
      <c r="AX709" s="60"/>
      <c r="AY709" s="60"/>
      <c r="AZ709" s="60"/>
      <c r="BA709" s="60"/>
    </row>
    <row r="710" spans="48:53" s="61" customFormat="1">
      <c r="AV710" s="60"/>
      <c r="AW710" s="60"/>
      <c r="AX710" s="60"/>
      <c r="AY710" s="60"/>
      <c r="AZ710" s="60"/>
      <c r="BA710" s="60"/>
    </row>
    <row r="711" spans="48:53" s="61" customFormat="1">
      <c r="AV711" s="60"/>
      <c r="AW711" s="60"/>
      <c r="AX711" s="60"/>
      <c r="AY711" s="60"/>
      <c r="AZ711" s="60"/>
      <c r="BA711" s="60"/>
    </row>
    <row r="712" spans="48:53" s="61" customFormat="1">
      <c r="AV712" s="60"/>
      <c r="AW712" s="60"/>
      <c r="AX712" s="60"/>
      <c r="AY712" s="60"/>
      <c r="AZ712" s="60"/>
      <c r="BA712" s="60"/>
    </row>
    <row r="713" spans="48:53" s="61" customFormat="1">
      <c r="AV713" s="60"/>
      <c r="AW713" s="60"/>
      <c r="AX713" s="60"/>
      <c r="AY713" s="60"/>
      <c r="AZ713" s="60"/>
      <c r="BA713" s="60"/>
    </row>
    <row r="714" spans="48:53" s="61" customFormat="1">
      <c r="AV714" s="60"/>
      <c r="AW714" s="60"/>
      <c r="AX714" s="60"/>
      <c r="AY714" s="60"/>
      <c r="AZ714" s="60"/>
      <c r="BA714" s="60"/>
    </row>
    <row r="715" spans="48:53" s="61" customFormat="1">
      <c r="AV715" s="60"/>
      <c r="AW715" s="60"/>
      <c r="AX715" s="60"/>
      <c r="AY715" s="60"/>
      <c r="AZ715" s="60"/>
      <c r="BA715" s="60"/>
    </row>
    <row r="716" spans="48:53" s="61" customFormat="1">
      <c r="AV716" s="60"/>
      <c r="AW716" s="60"/>
      <c r="AX716" s="60"/>
      <c r="AY716" s="60"/>
      <c r="AZ716" s="60"/>
      <c r="BA716" s="60"/>
    </row>
    <row r="717" spans="48:53" s="61" customFormat="1">
      <c r="AV717" s="60"/>
      <c r="AW717" s="60"/>
      <c r="AX717" s="60"/>
      <c r="AY717" s="60"/>
      <c r="AZ717" s="60"/>
      <c r="BA717" s="60"/>
    </row>
    <row r="718" spans="48:53" s="61" customFormat="1">
      <c r="AV718" s="60"/>
      <c r="AW718" s="60"/>
      <c r="AX718" s="60"/>
      <c r="AY718" s="60"/>
      <c r="AZ718" s="60"/>
      <c r="BA718" s="60"/>
    </row>
    <row r="719" spans="48:53" s="61" customFormat="1">
      <c r="AV719" s="60"/>
      <c r="AW719" s="60"/>
      <c r="AX719" s="60"/>
      <c r="AY719" s="60"/>
      <c r="AZ719" s="60"/>
      <c r="BA719" s="60"/>
    </row>
    <row r="720" spans="48:53" s="61" customFormat="1">
      <c r="AV720" s="60"/>
      <c r="AW720" s="60"/>
      <c r="AX720" s="60"/>
      <c r="AY720" s="60"/>
      <c r="AZ720" s="60"/>
      <c r="BA720" s="60"/>
    </row>
    <row r="721" spans="48:53" s="61" customFormat="1">
      <c r="AV721" s="60"/>
      <c r="AW721" s="60"/>
      <c r="AX721" s="60"/>
      <c r="AY721" s="60"/>
      <c r="AZ721" s="60"/>
      <c r="BA721" s="60"/>
    </row>
    <row r="722" spans="48:53" s="61" customFormat="1">
      <c r="AV722" s="60"/>
      <c r="AW722" s="60"/>
      <c r="AX722" s="60"/>
      <c r="AY722" s="60"/>
      <c r="AZ722" s="60"/>
      <c r="BA722" s="60"/>
    </row>
    <row r="723" spans="48:53" s="61" customFormat="1">
      <c r="AV723" s="60"/>
      <c r="AW723" s="60"/>
      <c r="AX723" s="60"/>
      <c r="AY723" s="60"/>
      <c r="AZ723" s="60"/>
      <c r="BA723" s="60"/>
    </row>
    <row r="724" spans="48:53" s="61" customFormat="1">
      <c r="AV724" s="60"/>
      <c r="AW724" s="60"/>
      <c r="AX724" s="60"/>
      <c r="AY724" s="60"/>
      <c r="AZ724" s="60"/>
      <c r="BA724" s="60"/>
    </row>
    <row r="725" spans="48:53" s="61" customFormat="1">
      <c r="AV725" s="60"/>
      <c r="AW725" s="60"/>
      <c r="AX725" s="60"/>
      <c r="AY725" s="60"/>
      <c r="AZ725" s="60"/>
      <c r="BA725" s="60"/>
    </row>
    <row r="726" spans="48:53" s="61" customFormat="1">
      <c r="AV726" s="60"/>
      <c r="AW726" s="60"/>
      <c r="AX726" s="60"/>
      <c r="AY726" s="60"/>
      <c r="AZ726" s="60"/>
      <c r="BA726" s="60"/>
    </row>
    <row r="727" spans="48:53" s="61" customFormat="1">
      <c r="AV727" s="60"/>
      <c r="AW727" s="60"/>
      <c r="AX727" s="60"/>
      <c r="AY727" s="60"/>
      <c r="AZ727" s="60"/>
      <c r="BA727" s="60"/>
    </row>
    <row r="728" spans="48:53" s="61" customFormat="1">
      <c r="AV728" s="60"/>
      <c r="AW728" s="60"/>
      <c r="AX728" s="60"/>
      <c r="AY728" s="60"/>
      <c r="AZ728" s="60"/>
      <c r="BA728" s="60"/>
    </row>
    <row r="729" spans="48:53" s="61" customFormat="1">
      <c r="AV729" s="60"/>
      <c r="AW729" s="60"/>
      <c r="AX729" s="60"/>
      <c r="AY729" s="60"/>
      <c r="AZ729" s="60"/>
      <c r="BA729" s="60"/>
    </row>
    <row r="730" spans="48:53" s="61" customFormat="1">
      <c r="AV730" s="60"/>
      <c r="AW730" s="60"/>
      <c r="AX730" s="60"/>
      <c r="AY730" s="60"/>
      <c r="AZ730" s="60"/>
      <c r="BA730" s="60"/>
    </row>
    <row r="731" spans="48:53" s="61" customFormat="1">
      <c r="AV731" s="60"/>
      <c r="AW731" s="60"/>
      <c r="AX731" s="60"/>
      <c r="AY731" s="60"/>
      <c r="AZ731" s="60"/>
      <c r="BA731" s="60"/>
    </row>
    <row r="732" spans="48:53" s="61" customFormat="1">
      <c r="AV732" s="60"/>
      <c r="AW732" s="60"/>
      <c r="AX732" s="60"/>
      <c r="AY732" s="60"/>
      <c r="AZ732" s="60"/>
      <c r="BA732" s="60"/>
    </row>
    <row r="733" spans="48:53" s="61" customFormat="1">
      <c r="AV733" s="60"/>
      <c r="AW733" s="60"/>
      <c r="AX733" s="60"/>
      <c r="AY733" s="60"/>
      <c r="AZ733" s="60"/>
      <c r="BA733" s="60"/>
    </row>
    <row r="734" spans="48:53" s="61" customFormat="1">
      <c r="AV734" s="60"/>
      <c r="AW734" s="60"/>
      <c r="AX734" s="60"/>
      <c r="AY734" s="60"/>
      <c r="AZ734" s="60"/>
      <c r="BA734" s="60"/>
    </row>
    <row r="735" spans="48:53" s="61" customFormat="1">
      <c r="AV735" s="60"/>
      <c r="AW735" s="60"/>
      <c r="AX735" s="60"/>
      <c r="AY735" s="60"/>
      <c r="AZ735" s="60"/>
      <c r="BA735" s="60"/>
    </row>
    <row r="736" spans="48:53" s="61" customFormat="1">
      <c r="AV736" s="60"/>
      <c r="AW736" s="60"/>
      <c r="AX736" s="60"/>
      <c r="AY736" s="60"/>
      <c r="AZ736" s="60"/>
      <c r="BA736" s="60"/>
    </row>
    <row r="737" spans="48:53" s="61" customFormat="1">
      <c r="AV737" s="60"/>
      <c r="AW737" s="60"/>
      <c r="AX737" s="60"/>
      <c r="AY737" s="60"/>
      <c r="AZ737" s="60"/>
      <c r="BA737" s="60"/>
    </row>
    <row r="738" spans="48:53" s="61" customFormat="1">
      <c r="AV738" s="60"/>
      <c r="AW738" s="60"/>
      <c r="AX738" s="60"/>
      <c r="AY738" s="60"/>
      <c r="AZ738" s="60"/>
      <c r="BA738" s="60"/>
    </row>
    <row r="739" spans="48:53" s="61" customFormat="1">
      <c r="AV739" s="60"/>
      <c r="AW739" s="60"/>
      <c r="AX739" s="60"/>
      <c r="AY739" s="60"/>
      <c r="AZ739" s="60"/>
      <c r="BA739" s="60"/>
    </row>
    <row r="740" spans="48:53" s="61" customFormat="1">
      <c r="AV740" s="60"/>
      <c r="AW740" s="60"/>
      <c r="AX740" s="60"/>
      <c r="AY740" s="60"/>
      <c r="AZ740" s="60"/>
      <c r="BA740" s="60"/>
    </row>
    <row r="741" spans="48:53" s="61" customFormat="1">
      <c r="AV741" s="60"/>
      <c r="AW741" s="60"/>
      <c r="AX741" s="60"/>
      <c r="AY741" s="60"/>
      <c r="AZ741" s="60"/>
      <c r="BA741" s="60"/>
    </row>
    <row r="742" spans="48:53" s="61" customFormat="1">
      <c r="AV742" s="60"/>
      <c r="AW742" s="60"/>
      <c r="AX742" s="60"/>
      <c r="AY742" s="60"/>
      <c r="AZ742" s="60"/>
      <c r="BA742" s="60"/>
    </row>
    <row r="743" spans="48:53" s="61" customFormat="1">
      <c r="AV743" s="60"/>
      <c r="AW743" s="60"/>
      <c r="AX743" s="60"/>
      <c r="AY743" s="60"/>
      <c r="AZ743" s="60"/>
      <c r="BA743" s="60"/>
    </row>
    <row r="744" spans="48:53" s="61" customFormat="1">
      <c r="AV744" s="60"/>
      <c r="AW744" s="60"/>
      <c r="AX744" s="60"/>
      <c r="AY744" s="60"/>
      <c r="AZ744" s="60"/>
      <c r="BA744" s="60"/>
    </row>
    <row r="745" spans="48:53" s="61" customFormat="1">
      <c r="AV745" s="60"/>
      <c r="AW745" s="60"/>
      <c r="AX745" s="60"/>
      <c r="AY745" s="60"/>
      <c r="AZ745" s="60"/>
      <c r="BA745" s="60"/>
    </row>
    <row r="746" spans="48:53" s="61" customFormat="1">
      <c r="AV746" s="60"/>
      <c r="AW746" s="60"/>
      <c r="AX746" s="60"/>
      <c r="AY746" s="60"/>
      <c r="AZ746" s="60"/>
      <c r="BA746" s="60"/>
    </row>
    <row r="747" spans="48:53" s="61" customFormat="1">
      <c r="AV747" s="60"/>
      <c r="AW747" s="60"/>
      <c r="AX747" s="60"/>
      <c r="AY747" s="60"/>
      <c r="AZ747" s="60"/>
      <c r="BA747" s="60"/>
    </row>
    <row r="748" spans="48:53" s="61" customFormat="1">
      <c r="AV748" s="60"/>
      <c r="AW748" s="60"/>
      <c r="AX748" s="60"/>
      <c r="AY748" s="60"/>
      <c r="AZ748" s="60"/>
      <c r="BA748" s="60"/>
    </row>
    <row r="749" spans="48:53" s="61" customFormat="1">
      <c r="AV749" s="60"/>
      <c r="AW749" s="60"/>
      <c r="AX749" s="60"/>
      <c r="AY749" s="60"/>
      <c r="AZ749" s="60"/>
      <c r="BA749" s="60"/>
    </row>
    <row r="750" spans="48:53" s="61" customFormat="1">
      <c r="AV750" s="60"/>
      <c r="AW750" s="60"/>
      <c r="AX750" s="60"/>
      <c r="AY750" s="60"/>
      <c r="AZ750" s="60"/>
      <c r="BA750" s="60"/>
    </row>
    <row r="751" spans="48:53" s="61" customFormat="1">
      <c r="AV751" s="60"/>
      <c r="AW751" s="60"/>
      <c r="AX751" s="60"/>
      <c r="AY751" s="60"/>
      <c r="AZ751" s="60"/>
      <c r="BA751" s="60"/>
    </row>
    <row r="752" spans="48:53" s="61" customFormat="1">
      <c r="AV752" s="60"/>
      <c r="AW752" s="60"/>
      <c r="AX752" s="60"/>
      <c r="AY752" s="60"/>
      <c r="AZ752" s="60"/>
      <c r="BA752" s="60"/>
    </row>
    <row r="753" spans="48:53" s="61" customFormat="1">
      <c r="AV753" s="60"/>
      <c r="AW753" s="60"/>
      <c r="AX753" s="60"/>
      <c r="AY753" s="60"/>
      <c r="AZ753" s="60"/>
      <c r="BA753" s="60"/>
    </row>
    <row r="754" spans="48:53" s="61" customFormat="1">
      <c r="AV754" s="60"/>
      <c r="AW754" s="60"/>
      <c r="AX754" s="60"/>
      <c r="AY754" s="60"/>
      <c r="AZ754" s="60"/>
      <c r="BA754" s="60"/>
    </row>
    <row r="755" spans="48:53" s="61" customFormat="1">
      <c r="AV755" s="60"/>
      <c r="AW755" s="60"/>
      <c r="AX755" s="60"/>
      <c r="AY755" s="60"/>
      <c r="AZ755" s="60"/>
      <c r="BA755" s="60"/>
    </row>
    <row r="756" spans="48:53" s="61" customFormat="1">
      <c r="AV756" s="60"/>
      <c r="AW756" s="60"/>
      <c r="AX756" s="60"/>
      <c r="AY756" s="60"/>
      <c r="AZ756" s="60"/>
      <c r="BA756" s="60"/>
    </row>
    <row r="757" spans="48:53" s="61" customFormat="1">
      <c r="AV757" s="60"/>
      <c r="AW757" s="60"/>
      <c r="AX757" s="60"/>
      <c r="AY757" s="60"/>
      <c r="AZ757" s="60"/>
      <c r="BA757" s="60"/>
    </row>
    <row r="758" spans="48:53" s="61" customFormat="1">
      <c r="AV758" s="60"/>
      <c r="AW758" s="60"/>
      <c r="AX758" s="60"/>
      <c r="AY758" s="60"/>
      <c r="AZ758" s="60"/>
      <c r="BA758" s="60"/>
    </row>
    <row r="759" spans="48:53" s="61" customFormat="1">
      <c r="AV759" s="60"/>
      <c r="AW759" s="60"/>
      <c r="AX759" s="60"/>
      <c r="AY759" s="60"/>
      <c r="AZ759" s="60"/>
      <c r="BA759" s="60"/>
    </row>
    <row r="760" spans="48:53" s="61" customFormat="1">
      <c r="AV760" s="60"/>
      <c r="AW760" s="60"/>
      <c r="AX760" s="60"/>
      <c r="AY760" s="60"/>
      <c r="AZ760" s="60"/>
      <c r="BA760" s="60"/>
    </row>
    <row r="761" spans="48:53" s="61" customFormat="1">
      <c r="AV761" s="60"/>
      <c r="AW761" s="60"/>
      <c r="AX761" s="60"/>
      <c r="AY761" s="60"/>
      <c r="AZ761" s="60"/>
      <c r="BA761" s="60"/>
    </row>
    <row r="762" spans="48:53" s="61" customFormat="1">
      <c r="AV762" s="60"/>
      <c r="AW762" s="60"/>
      <c r="AX762" s="60"/>
      <c r="AY762" s="60"/>
      <c r="AZ762" s="60"/>
      <c r="BA762" s="60"/>
    </row>
    <row r="763" spans="48:53" s="61" customFormat="1">
      <c r="AV763" s="60"/>
      <c r="AW763" s="60"/>
      <c r="AX763" s="60"/>
      <c r="AY763" s="60"/>
      <c r="AZ763" s="60"/>
      <c r="BA763" s="60"/>
    </row>
    <row r="764" spans="48:53" s="61" customFormat="1">
      <c r="AV764" s="60"/>
      <c r="AW764" s="60"/>
      <c r="AX764" s="60"/>
      <c r="AY764" s="60"/>
      <c r="AZ764" s="60"/>
      <c r="BA764" s="60"/>
    </row>
    <row r="765" spans="48:53" s="61" customFormat="1">
      <c r="AV765" s="60"/>
      <c r="AW765" s="60"/>
      <c r="AX765" s="60"/>
      <c r="AY765" s="60"/>
      <c r="AZ765" s="60"/>
      <c r="BA765" s="60"/>
    </row>
    <row r="766" spans="48:53" s="61" customFormat="1">
      <c r="AV766" s="60"/>
      <c r="AW766" s="60"/>
      <c r="AX766" s="60"/>
      <c r="AY766" s="60"/>
      <c r="AZ766" s="60"/>
      <c r="BA766" s="60"/>
    </row>
    <row r="767" spans="48:53" s="61" customFormat="1">
      <c r="AV767" s="60"/>
      <c r="AW767" s="60"/>
      <c r="AX767" s="60"/>
      <c r="AY767" s="60"/>
      <c r="AZ767" s="60"/>
      <c r="BA767" s="60"/>
    </row>
    <row r="768" spans="48:53" s="61" customFormat="1">
      <c r="AV768" s="60"/>
      <c r="AW768" s="60"/>
      <c r="AX768" s="60"/>
      <c r="AY768" s="60"/>
      <c r="AZ768" s="60"/>
      <c r="BA768" s="60"/>
    </row>
    <row r="769" spans="48:53" s="61" customFormat="1">
      <c r="AV769" s="60"/>
      <c r="AW769" s="60"/>
      <c r="AX769" s="60"/>
      <c r="AY769" s="60"/>
      <c r="AZ769" s="60"/>
      <c r="BA769" s="60"/>
    </row>
    <row r="770" spans="48:53" s="61" customFormat="1">
      <c r="AV770" s="60"/>
      <c r="AW770" s="60"/>
      <c r="AX770" s="60"/>
      <c r="AY770" s="60"/>
      <c r="AZ770" s="60"/>
      <c r="BA770" s="60"/>
    </row>
    <row r="771" spans="48:53" s="61" customFormat="1">
      <c r="AV771" s="60"/>
      <c r="AW771" s="60"/>
      <c r="AX771" s="60"/>
      <c r="AY771" s="60"/>
      <c r="AZ771" s="60"/>
      <c r="BA771" s="60"/>
    </row>
    <row r="772" spans="48:53" s="61" customFormat="1">
      <c r="AV772" s="60"/>
      <c r="AW772" s="60"/>
      <c r="AX772" s="60"/>
      <c r="AY772" s="60"/>
      <c r="AZ772" s="60"/>
      <c r="BA772" s="60"/>
    </row>
    <row r="773" spans="48:53" s="61" customFormat="1">
      <c r="AV773" s="60"/>
      <c r="AW773" s="60"/>
      <c r="AX773" s="60"/>
      <c r="AY773" s="60"/>
      <c r="AZ773" s="60"/>
      <c r="BA773" s="60"/>
    </row>
    <row r="774" spans="48:53" s="61" customFormat="1">
      <c r="AV774" s="60"/>
      <c r="AW774" s="60"/>
      <c r="AX774" s="60"/>
      <c r="AY774" s="60"/>
      <c r="AZ774" s="60"/>
      <c r="BA774" s="60"/>
    </row>
    <row r="775" spans="48:53" s="61" customFormat="1">
      <c r="AV775" s="60"/>
      <c r="AW775" s="60"/>
      <c r="AX775" s="60"/>
      <c r="AY775" s="60"/>
      <c r="AZ775" s="60"/>
      <c r="BA775" s="60"/>
    </row>
    <row r="776" spans="48:53" s="61" customFormat="1">
      <c r="AV776" s="60"/>
      <c r="AW776" s="60"/>
      <c r="AX776" s="60"/>
      <c r="AY776" s="60"/>
      <c r="AZ776" s="60"/>
      <c r="BA776" s="60"/>
    </row>
    <row r="777" spans="48:53" s="61" customFormat="1">
      <c r="AV777" s="60"/>
      <c r="AW777" s="60"/>
      <c r="AX777" s="60"/>
      <c r="AY777" s="60"/>
      <c r="AZ777" s="60"/>
      <c r="BA777" s="60"/>
    </row>
    <row r="778" spans="48:53" s="61" customFormat="1">
      <c r="AV778" s="60"/>
      <c r="AW778" s="60"/>
      <c r="AX778" s="60"/>
      <c r="AY778" s="60"/>
      <c r="AZ778" s="60"/>
      <c r="BA778" s="60"/>
    </row>
    <row r="779" spans="48:53" s="61" customFormat="1">
      <c r="AV779" s="60"/>
      <c r="AW779" s="60"/>
      <c r="AX779" s="60"/>
      <c r="AY779" s="60"/>
      <c r="AZ779" s="60"/>
      <c r="BA779" s="60"/>
    </row>
    <row r="780" spans="48:53" s="61" customFormat="1">
      <c r="AV780" s="60"/>
      <c r="AW780" s="60"/>
      <c r="AX780" s="60"/>
      <c r="AY780" s="60"/>
      <c r="AZ780" s="60"/>
      <c r="BA780" s="60"/>
    </row>
    <row r="781" spans="48:53" s="61" customFormat="1">
      <c r="AV781" s="60"/>
      <c r="AW781" s="60"/>
      <c r="AX781" s="60"/>
      <c r="AY781" s="60"/>
      <c r="AZ781" s="60"/>
      <c r="BA781" s="60"/>
    </row>
    <row r="782" spans="48:53" s="61" customFormat="1">
      <c r="AV782" s="60"/>
      <c r="AW782" s="60"/>
      <c r="AX782" s="60"/>
      <c r="AY782" s="60"/>
      <c r="AZ782" s="60"/>
      <c r="BA782" s="60"/>
    </row>
    <row r="783" spans="48:53" s="61" customFormat="1">
      <c r="AV783" s="60"/>
      <c r="AW783" s="60"/>
      <c r="AX783" s="60"/>
      <c r="AY783" s="60"/>
      <c r="AZ783" s="60"/>
      <c r="BA783" s="60"/>
    </row>
    <row r="784" spans="48:53" s="61" customFormat="1">
      <c r="AV784" s="60"/>
      <c r="AW784" s="60"/>
      <c r="AX784" s="60"/>
      <c r="AY784" s="60"/>
      <c r="AZ784" s="60"/>
      <c r="BA784" s="60"/>
    </row>
    <row r="785" spans="48:53" s="61" customFormat="1">
      <c r="AV785" s="60"/>
      <c r="AW785" s="60"/>
      <c r="AX785" s="60"/>
      <c r="AY785" s="60"/>
      <c r="AZ785" s="60"/>
      <c r="BA785" s="60"/>
    </row>
    <row r="786" spans="48:53" s="61" customFormat="1">
      <c r="AV786" s="60"/>
      <c r="AW786" s="60"/>
      <c r="AX786" s="60"/>
      <c r="AY786" s="60"/>
      <c r="AZ786" s="60"/>
      <c r="BA786" s="60"/>
    </row>
    <row r="787" spans="48:53" s="61" customFormat="1">
      <c r="AV787" s="60"/>
      <c r="AW787" s="60"/>
      <c r="AX787" s="60"/>
      <c r="AY787" s="60"/>
      <c r="AZ787" s="60"/>
      <c r="BA787" s="60"/>
    </row>
    <row r="788" spans="48:53" s="61" customFormat="1">
      <c r="AV788" s="60"/>
      <c r="AW788" s="60"/>
      <c r="AX788" s="60"/>
      <c r="AY788" s="60"/>
      <c r="AZ788" s="60"/>
      <c r="BA788" s="60"/>
    </row>
    <row r="789" spans="48:53" s="61" customFormat="1">
      <c r="AV789" s="60"/>
      <c r="AW789" s="60"/>
      <c r="AX789" s="60"/>
      <c r="AY789" s="60"/>
      <c r="AZ789" s="60"/>
      <c r="BA789" s="60"/>
    </row>
    <row r="790" spans="48:53" s="61" customFormat="1">
      <c r="AV790" s="60"/>
      <c r="AW790" s="60"/>
      <c r="AX790" s="60"/>
      <c r="AY790" s="60"/>
      <c r="AZ790" s="60"/>
      <c r="BA790" s="60"/>
    </row>
    <row r="791" spans="48:53" s="61" customFormat="1">
      <c r="AV791" s="60"/>
      <c r="AW791" s="60"/>
      <c r="AX791" s="60"/>
      <c r="AY791" s="60"/>
      <c r="AZ791" s="60"/>
      <c r="BA791" s="60"/>
    </row>
    <row r="792" spans="48:53" s="61" customFormat="1">
      <c r="AV792" s="60"/>
      <c r="AW792" s="60"/>
      <c r="AX792" s="60"/>
      <c r="AY792" s="60"/>
      <c r="AZ792" s="60"/>
      <c r="BA792" s="60"/>
    </row>
    <row r="793" spans="48:53" s="61" customFormat="1">
      <c r="AV793" s="60"/>
      <c r="AW793" s="60"/>
      <c r="AX793" s="60"/>
      <c r="AY793" s="60"/>
      <c r="AZ793" s="60"/>
      <c r="BA793" s="60"/>
    </row>
    <row r="794" spans="48:53" s="61" customFormat="1">
      <c r="AV794" s="60"/>
      <c r="AW794" s="60"/>
      <c r="AX794" s="60"/>
      <c r="AY794" s="60"/>
      <c r="AZ794" s="60"/>
      <c r="BA794" s="60"/>
    </row>
    <row r="795" spans="48:53" s="61" customFormat="1">
      <c r="AV795" s="60"/>
      <c r="AW795" s="60"/>
      <c r="AX795" s="60"/>
      <c r="AY795" s="60"/>
      <c r="AZ795" s="60"/>
      <c r="BA795" s="60"/>
    </row>
    <row r="796" spans="48:53" s="61" customFormat="1">
      <c r="AV796" s="60"/>
      <c r="AW796" s="60"/>
      <c r="AX796" s="60"/>
      <c r="AY796" s="60"/>
      <c r="AZ796" s="60"/>
      <c r="BA796" s="60"/>
    </row>
    <row r="797" spans="48:53" s="61" customFormat="1">
      <c r="AV797" s="60"/>
      <c r="AW797" s="60"/>
      <c r="AX797" s="60"/>
      <c r="AY797" s="60"/>
      <c r="AZ797" s="60"/>
      <c r="BA797" s="60"/>
    </row>
    <row r="798" spans="48:53" s="61" customFormat="1">
      <c r="AV798" s="60"/>
      <c r="AW798" s="60"/>
      <c r="AX798" s="60"/>
      <c r="AY798" s="60"/>
      <c r="AZ798" s="60"/>
      <c r="BA798" s="60"/>
    </row>
    <row r="799" spans="48:53" s="61" customFormat="1">
      <c r="AV799" s="60"/>
      <c r="AW799" s="60"/>
      <c r="AX799" s="60"/>
      <c r="AY799" s="60"/>
      <c r="AZ799" s="60"/>
      <c r="BA799" s="60"/>
    </row>
    <row r="800" spans="48:53" s="61" customFormat="1">
      <c r="AV800" s="60"/>
      <c r="AW800" s="60"/>
      <c r="AX800" s="60"/>
      <c r="AY800" s="60"/>
      <c r="AZ800" s="60"/>
      <c r="BA800" s="60"/>
    </row>
    <row r="801" spans="48:53" s="61" customFormat="1">
      <c r="AV801" s="60"/>
      <c r="AW801" s="60"/>
      <c r="AX801" s="60"/>
      <c r="AY801" s="60"/>
      <c r="AZ801" s="60"/>
      <c r="BA801" s="60"/>
    </row>
    <row r="802" spans="48:53" s="61" customFormat="1">
      <c r="AV802" s="60"/>
      <c r="AW802" s="60"/>
      <c r="AX802" s="60"/>
      <c r="AY802" s="60"/>
      <c r="AZ802" s="60"/>
      <c r="BA802" s="60"/>
    </row>
    <row r="803" spans="48:53" s="61" customFormat="1">
      <c r="AV803" s="60"/>
      <c r="AW803" s="60"/>
      <c r="AX803" s="60"/>
      <c r="AY803" s="60"/>
      <c r="AZ803" s="60"/>
      <c r="BA803" s="60"/>
    </row>
    <row r="804" spans="48:53" s="61" customFormat="1">
      <c r="AV804" s="60"/>
      <c r="AW804" s="60"/>
      <c r="AX804" s="60"/>
      <c r="AY804" s="60"/>
      <c r="AZ804" s="60"/>
      <c r="BA804" s="60"/>
    </row>
    <row r="805" spans="48:53" s="61" customFormat="1">
      <c r="AV805" s="60"/>
      <c r="AW805" s="60"/>
      <c r="AX805" s="60"/>
      <c r="AY805" s="60"/>
      <c r="AZ805" s="60"/>
      <c r="BA805" s="60"/>
    </row>
    <row r="806" spans="48:53" s="61" customFormat="1">
      <c r="AV806" s="60"/>
      <c r="AW806" s="60"/>
      <c r="AX806" s="60"/>
      <c r="AY806" s="60"/>
      <c r="AZ806" s="60"/>
      <c r="BA806" s="60"/>
    </row>
    <row r="807" spans="48:53" s="61" customFormat="1">
      <c r="AV807" s="60"/>
      <c r="AW807" s="60"/>
      <c r="AX807" s="60"/>
      <c r="AY807" s="60"/>
      <c r="AZ807" s="60"/>
      <c r="BA807" s="60"/>
    </row>
    <row r="808" spans="48:53" s="61" customFormat="1">
      <c r="AV808" s="60"/>
      <c r="AW808" s="60"/>
      <c r="AX808" s="60"/>
      <c r="AY808" s="60"/>
      <c r="AZ808" s="60"/>
      <c r="BA808" s="60"/>
    </row>
    <row r="809" spans="48:53" s="61" customFormat="1">
      <c r="AV809" s="60"/>
      <c r="AW809" s="60"/>
      <c r="AX809" s="60"/>
      <c r="AY809" s="60"/>
      <c r="AZ809" s="60"/>
      <c r="BA809" s="60"/>
    </row>
    <row r="810" spans="48:53" s="61" customFormat="1">
      <c r="AV810" s="60"/>
      <c r="AW810" s="60"/>
      <c r="AX810" s="60"/>
      <c r="AY810" s="60"/>
      <c r="AZ810" s="60"/>
      <c r="BA810" s="60"/>
    </row>
    <row r="811" spans="48:53" s="61" customFormat="1">
      <c r="AV811" s="60"/>
      <c r="AW811" s="60"/>
      <c r="AX811" s="60"/>
      <c r="AY811" s="60"/>
      <c r="AZ811" s="60"/>
      <c r="BA811" s="60"/>
    </row>
    <row r="812" spans="48:53" s="61" customFormat="1">
      <c r="AV812" s="60"/>
      <c r="AW812" s="60"/>
      <c r="AX812" s="60"/>
      <c r="AY812" s="60"/>
      <c r="AZ812" s="60"/>
      <c r="BA812" s="60"/>
    </row>
    <row r="813" spans="48:53" s="61" customFormat="1">
      <c r="AV813" s="60"/>
      <c r="AW813" s="60"/>
      <c r="AX813" s="60"/>
      <c r="AY813" s="60"/>
      <c r="AZ813" s="60"/>
      <c r="BA813" s="60"/>
    </row>
    <row r="814" spans="48:53" s="61" customFormat="1">
      <c r="AV814" s="60"/>
      <c r="AW814" s="60"/>
      <c r="AX814" s="60"/>
      <c r="AY814" s="60"/>
      <c r="AZ814" s="60"/>
      <c r="BA814" s="60"/>
    </row>
    <row r="815" spans="48:53" s="61" customFormat="1">
      <c r="AV815" s="60"/>
      <c r="AW815" s="60"/>
      <c r="AX815" s="60"/>
      <c r="AY815" s="60"/>
      <c r="AZ815" s="60"/>
      <c r="BA815" s="60"/>
    </row>
    <row r="816" spans="48:53" s="61" customFormat="1">
      <c r="AV816" s="60"/>
      <c r="AW816" s="60"/>
      <c r="AX816" s="60"/>
      <c r="AY816" s="60"/>
      <c r="AZ816" s="60"/>
      <c r="BA816" s="60"/>
    </row>
    <row r="817" spans="48:53" s="61" customFormat="1">
      <c r="AV817" s="60"/>
      <c r="AW817" s="60"/>
      <c r="AX817" s="60"/>
      <c r="AY817" s="60"/>
      <c r="AZ817" s="60"/>
      <c r="BA817" s="60"/>
    </row>
    <row r="818" spans="48:53" s="61" customFormat="1">
      <c r="AV818" s="60"/>
      <c r="AW818" s="60"/>
      <c r="AX818" s="60"/>
      <c r="AY818" s="60"/>
      <c r="AZ818" s="60"/>
      <c r="BA818" s="60"/>
    </row>
    <row r="819" spans="48:53" s="61" customFormat="1">
      <c r="AV819" s="60"/>
      <c r="AW819" s="60"/>
      <c r="AX819" s="60"/>
      <c r="AY819" s="60"/>
      <c r="AZ819" s="60"/>
      <c r="BA819" s="60"/>
    </row>
    <row r="820" spans="48:53" s="61" customFormat="1">
      <c r="AV820" s="60"/>
      <c r="AW820" s="60"/>
      <c r="AX820" s="60"/>
      <c r="AY820" s="60"/>
      <c r="AZ820" s="60"/>
      <c r="BA820" s="60"/>
    </row>
    <row r="821" spans="48:53" s="61" customFormat="1">
      <c r="AV821" s="60"/>
      <c r="AW821" s="60"/>
      <c r="AX821" s="60"/>
      <c r="AY821" s="60"/>
      <c r="AZ821" s="60"/>
      <c r="BA821" s="60"/>
    </row>
    <row r="822" spans="48:53" s="61" customFormat="1">
      <c r="AV822" s="60"/>
      <c r="AW822" s="60"/>
      <c r="AX822" s="60"/>
      <c r="AY822" s="60"/>
      <c r="AZ822" s="60"/>
      <c r="BA822" s="60"/>
    </row>
    <row r="823" spans="48:53" s="61" customFormat="1">
      <c r="AV823" s="60"/>
      <c r="AW823" s="60"/>
      <c r="AX823" s="60"/>
      <c r="AY823" s="60"/>
      <c r="AZ823" s="60"/>
      <c r="BA823" s="60"/>
    </row>
    <row r="824" spans="48:53" s="61" customFormat="1">
      <c r="AV824" s="60"/>
      <c r="AW824" s="60"/>
      <c r="AX824" s="60"/>
      <c r="AY824" s="60"/>
      <c r="AZ824" s="60"/>
      <c r="BA824" s="60"/>
    </row>
    <row r="825" spans="48:53" s="61" customFormat="1">
      <c r="AV825" s="60"/>
      <c r="AW825" s="60"/>
      <c r="AX825" s="60"/>
      <c r="AY825" s="60"/>
      <c r="AZ825" s="60"/>
      <c r="BA825" s="60"/>
    </row>
    <row r="826" spans="48:53" s="61" customFormat="1">
      <c r="AV826" s="60"/>
      <c r="AW826" s="60"/>
      <c r="AX826" s="60"/>
      <c r="AY826" s="60"/>
      <c r="AZ826" s="60"/>
      <c r="BA826" s="60"/>
    </row>
    <row r="827" spans="48:53" s="61" customFormat="1">
      <c r="AV827" s="60"/>
      <c r="AW827" s="60"/>
      <c r="AX827" s="60"/>
      <c r="AY827" s="60"/>
      <c r="AZ827" s="60"/>
      <c r="BA827" s="60"/>
    </row>
    <row r="828" spans="48:53" s="61" customFormat="1">
      <c r="AV828" s="60"/>
      <c r="AW828" s="60"/>
      <c r="AX828" s="60"/>
      <c r="AY828" s="60"/>
      <c r="AZ828" s="60"/>
      <c r="BA828" s="60"/>
    </row>
    <row r="829" spans="48:53" s="61" customFormat="1">
      <c r="AV829" s="60"/>
      <c r="AW829" s="60"/>
      <c r="AX829" s="60"/>
      <c r="AY829" s="60"/>
      <c r="AZ829" s="60"/>
      <c r="BA829" s="60"/>
    </row>
    <row r="830" spans="48:53" s="61" customFormat="1">
      <c r="AV830" s="60"/>
      <c r="AW830" s="60"/>
      <c r="AX830" s="60"/>
      <c r="AY830" s="60"/>
      <c r="AZ830" s="60"/>
      <c r="BA830" s="60"/>
    </row>
    <row r="831" spans="48:53" s="61" customFormat="1">
      <c r="AV831" s="60"/>
      <c r="AW831" s="60"/>
      <c r="AX831" s="60"/>
      <c r="AY831" s="60"/>
      <c r="AZ831" s="60"/>
      <c r="BA831" s="60"/>
    </row>
    <row r="832" spans="48:53" s="61" customFormat="1">
      <c r="AV832" s="60"/>
      <c r="AW832" s="60"/>
      <c r="AX832" s="60"/>
      <c r="AY832" s="60"/>
      <c r="AZ832" s="60"/>
      <c r="BA832" s="60"/>
    </row>
    <row r="833" spans="48:53" s="61" customFormat="1">
      <c r="AV833" s="60"/>
      <c r="AW833" s="60"/>
      <c r="AX833" s="60"/>
      <c r="AY833" s="60"/>
      <c r="AZ833" s="60"/>
      <c r="BA833" s="60"/>
    </row>
    <row r="834" spans="48:53" s="61" customFormat="1">
      <c r="AV834" s="60"/>
      <c r="AW834" s="60"/>
      <c r="AX834" s="60"/>
      <c r="AY834" s="60"/>
      <c r="AZ834" s="60"/>
      <c r="BA834" s="60"/>
    </row>
    <row r="835" spans="48:53" s="61" customFormat="1">
      <c r="AV835" s="60"/>
      <c r="AW835" s="60"/>
      <c r="AX835" s="60"/>
      <c r="AY835" s="60"/>
      <c r="AZ835" s="60"/>
      <c r="BA835" s="60"/>
    </row>
    <row r="836" spans="48:53" s="61" customFormat="1">
      <c r="AV836" s="60"/>
      <c r="AW836" s="60"/>
      <c r="AX836" s="60"/>
      <c r="AY836" s="60"/>
      <c r="AZ836" s="60"/>
      <c r="BA836" s="60"/>
    </row>
    <row r="837" spans="48:53" s="61" customFormat="1">
      <c r="AV837" s="60"/>
      <c r="AW837" s="60"/>
      <c r="AX837" s="60"/>
      <c r="AY837" s="60"/>
      <c r="AZ837" s="60"/>
      <c r="BA837" s="60"/>
    </row>
    <row r="838" spans="48:53" s="61" customFormat="1">
      <c r="AV838" s="60"/>
      <c r="AW838" s="60"/>
      <c r="AX838" s="60"/>
      <c r="AY838" s="60"/>
      <c r="AZ838" s="60"/>
      <c r="BA838" s="60"/>
    </row>
    <row r="839" spans="48:53" s="61" customFormat="1">
      <c r="AV839" s="60"/>
      <c r="AW839" s="60"/>
      <c r="AX839" s="60"/>
      <c r="AY839" s="60"/>
      <c r="AZ839" s="60"/>
      <c r="BA839" s="60"/>
    </row>
    <row r="840" spans="48:53" s="61" customFormat="1">
      <c r="AV840" s="60"/>
      <c r="AW840" s="60"/>
      <c r="AX840" s="60"/>
      <c r="AY840" s="60"/>
      <c r="AZ840" s="60"/>
      <c r="BA840" s="60"/>
    </row>
    <row r="841" spans="48:53" s="61" customFormat="1">
      <c r="AV841" s="60"/>
      <c r="AW841" s="60"/>
      <c r="AX841" s="60"/>
      <c r="AY841" s="60"/>
      <c r="AZ841" s="60"/>
      <c r="BA841" s="60"/>
    </row>
    <row r="842" spans="48:53" s="61" customFormat="1">
      <c r="AV842" s="60"/>
      <c r="AW842" s="60"/>
      <c r="AX842" s="60"/>
      <c r="AY842" s="60"/>
      <c r="AZ842" s="60"/>
      <c r="BA842" s="60"/>
    </row>
    <row r="843" spans="48:53" s="61" customFormat="1">
      <c r="AV843" s="60"/>
      <c r="AW843" s="60"/>
      <c r="AX843" s="60"/>
      <c r="AY843" s="60"/>
      <c r="AZ843" s="60"/>
      <c r="BA843" s="60"/>
    </row>
    <row r="844" spans="48:53" s="61" customFormat="1">
      <c r="AV844" s="60"/>
      <c r="AW844" s="60"/>
      <c r="AX844" s="60"/>
      <c r="AY844" s="60"/>
      <c r="AZ844" s="60"/>
      <c r="BA844" s="60"/>
    </row>
    <row r="845" spans="48:53" s="61" customFormat="1">
      <c r="AV845" s="60"/>
      <c r="AW845" s="60"/>
      <c r="AX845" s="60"/>
      <c r="AY845" s="60"/>
      <c r="AZ845" s="60"/>
      <c r="BA845" s="60"/>
    </row>
    <row r="846" spans="48:53" s="61" customFormat="1">
      <c r="AV846" s="60"/>
      <c r="AW846" s="60"/>
      <c r="AX846" s="60"/>
      <c r="AY846" s="60"/>
      <c r="AZ846" s="60"/>
      <c r="BA846" s="60"/>
    </row>
    <row r="847" spans="48:53" s="61" customFormat="1">
      <c r="AV847" s="60"/>
      <c r="AW847" s="60"/>
      <c r="AX847" s="60"/>
      <c r="AY847" s="60"/>
      <c r="AZ847" s="60"/>
      <c r="BA847" s="60"/>
    </row>
    <row r="848" spans="48:53" s="61" customFormat="1">
      <c r="AV848" s="60"/>
      <c r="AW848" s="60"/>
      <c r="AX848" s="60"/>
      <c r="AY848" s="60"/>
      <c r="AZ848" s="60"/>
      <c r="BA848" s="60"/>
    </row>
    <row r="849" spans="48:53" s="61" customFormat="1">
      <c r="AV849" s="60"/>
      <c r="AW849" s="60"/>
      <c r="AX849" s="60"/>
      <c r="AY849" s="60"/>
      <c r="AZ849" s="60"/>
      <c r="BA849" s="60"/>
    </row>
    <row r="850" spans="48:53" s="61" customFormat="1">
      <c r="AV850" s="60"/>
      <c r="AW850" s="60"/>
      <c r="AX850" s="60"/>
      <c r="AY850" s="60"/>
      <c r="AZ850" s="60"/>
      <c r="BA850" s="60"/>
    </row>
    <row r="851" spans="48:53" s="61" customFormat="1">
      <c r="AV851" s="60"/>
      <c r="AW851" s="60"/>
      <c r="AX851" s="60"/>
      <c r="AY851" s="60"/>
      <c r="AZ851" s="60"/>
      <c r="BA851" s="60"/>
    </row>
    <row r="852" spans="48:53" s="61" customFormat="1">
      <c r="AV852" s="60"/>
      <c r="AW852" s="60"/>
      <c r="AX852" s="60"/>
      <c r="AY852" s="60"/>
      <c r="AZ852" s="60"/>
      <c r="BA852" s="60"/>
    </row>
    <row r="853" spans="48:53" s="61" customFormat="1">
      <c r="AV853" s="60"/>
      <c r="AW853" s="60"/>
      <c r="AX853" s="60"/>
      <c r="AY853" s="60"/>
      <c r="AZ853" s="60"/>
      <c r="BA853" s="60"/>
    </row>
    <row r="854" spans="48:53" s="61" customFormat="1">
      <c r="AV854" s="60"/>
      <c r="AW854" s="60"/>
      <c r="AX854" s="60"/>
      <c r="AY854" s="60"/>
      <c r="AZ854" s="60"/>
      <c r="BA854" s="60"/>
    </row>
    <row r="855" spans="48:53" s="61" customFormat="1">
      <c r="AV855" s="60"/>
      <c r="AW855" s="60"/>
      <c r="AX855" s="60"/>
      <c r="AY855" s="60"/>
      <c r="AZ855" s="60"/>
      <c r="BA855" s="60"/>
    </row>
    <row r="856" spans="48:53" s="61" customFormat="1">
      <c r="AV856" s="60"/>
      <c r="AW856" s="60"/>
      <c r="AX856" s="60"/>
      <c r="AY856" s="60"/>
      <c r="AZ856" s="60"/>
      <c r="BA856" s="60"/>
    </row>
    <row r="857" spans="48:53" s="61" customFormat="1">
      <c r="AV857" s="60"/>
      <c r="AW857" s="60"/>
      <c r="AX857" s="60"/>
      <c r="AY857" s="60"/>
      <c r="AZ857" s="60"/>
      <c r="BA857" s="60"/>
    </row>
    <row r="858" spans="48:53" s="61" customFormat="1">
      <c r="AV858" s="60"/>
      <c r="AW858" s="60"/>
      <c r="AX858" s="60"/>
      <c r="AY858" s="60"/>
      <c r="AZ858" s="60"/>
      <c r="BA858" s="60"/>
    </row>
    <row r="859" spans="48:53" s="61" customFormat="1">
      <c r="AV859" s="60"/>
      <c r="AW859" s="60"/>
      <c r="AX859" s="60"/>
      <c r="AY859" s="60"/>
      <c r="AZ859" s="60"/>
      <c r="BA859" s="60"/>
    </row>
    <row r="860" spans="48:53" s="61" customFormat="1">
      <c r="AV860" s="60"/>
      <c r="AW860" s="60"/>
      <c r="AX860" s="60"/>
      <c r="AY860" s="60"/>
      <c r="AZ860" s="60"/>
      <c r="BA860" s="60"/>
    </row>
    <row r="861" spans="48:53" s="61" customFormat="1">
      <c r="AV861" s="60"/>
      <c r="AW861" s="60"/>
      <c r="AX861" s="60"/>
      <c r="AY861" s="60"/>
      <c r="AZ861" s="60"/>
      <c r="BA861" s="60"/>
    </row>
    <row r="862" spans="48:53" s="61" customFormat="1">
      <c r="AV862" s="60"/>
      <c r="AW862" s="60"/>
      <c r="AX862" s="60"/>
      <c r="AY862" s="60"/>
      <c r="AZ862" s="60"/>
      <c r="BA862" s="60"/>
    </row>
    <row r="863" spans="48:53" s="61" customFormat="1">
      <c r="AV863" s="60"/>
      <c r="AW863" s="60"/>
      <c r="AX863" s="60"/>
      <c r="AY863" s="60"/>
      <c r="AZ863" s="60"/>
      <c r="BA863" s="60"/>
    </row>
    <row r="864" spans="48:53" s="61" customFormat="1">
      <c r="AV864" s="60"/>
      <c r="AW864" s="60"/>
      <c r="AX864" s="60"/>
      <c r="AY864" s="60"/>
      <c r="AZ864" s="60"/>
      <c r="BA864" s="60"/>
    </row>
    <row r="865" spans="48:53" s="61" customFormat="1">
      <c r="AV865" s="60"/>
      <c r="AW865" s="60"/>
      <c r="AX865" s="60"/>
      <c r="AY865" s="60"/>
      <c r="AZ865" s="60"/>
      <c r="BA865" s="60"/>
    </row>
    <row r="866" spans="48:53" s="61" customFormat="1">
      <c r="AV866" s="60"/>
      <c r="AW866" s="60"/>
      <c r="AX866" s="60"/>
      <c r="AY866" s="60"/>
      <c r="AZ866" s="60"/>
      <c r="BA866" s="60"/>
    </row>
    <row r="867" spans="48:53" s="61" customFormat="1">
      <c r="AV867" s="60"/>
      <c r="AW867" s="60"/>
      <c r="AX867" s="60"/>
      <c r="AY867" s="60"/>
      <c r="AZ867" s="60"/>
      <c r="BA867" s="60"/>
    </row>
    <row r="868" spans="48:53" s="61" customFormat="1">
      <c r="AV868" s="60"/>
      <c r="AW868" s="60"/>
      <c r="AX868" s="60"/>
      <c r="AY868" s="60"/>
      <c r="AZ868" s="60"/>
      <c r="BA868" s="60"/>
    </row>
    <row r="869" spans="48:53" s="61" customFormat="1">
      <c r="AV869" s="60"/>
      <c r="AW869" s="60"/>
      <c r="AX869" s="60"/>
      <c r="AY869" s="60"/>
      <c r="AZ869" s="60"/>
      <c r="BA869" s="60"/>
    </row>
    <row r="870" spans="48:53" s="61" customFormat="1">
      <c r="AV870" s="60"/>
      <c r="AW870" s="60"/>
      <c r="AX870" s="60"/>
      <c r="AY870" s="60"/>
      <c r="AZ870" s="60"/>
      <c r="BA870" s="60"/>
    </row>
    <row r="871" spans="48:53" s="61" customFormat="1">
      <c r="AV871" s="60"/>
      <c r="AW871" s="60"/>
      <c r="AX871" s="60"/>
      <c r="AY871" s="60"/>
      <c r="AZ871" s="60"/>
      <c r="BA871" s="60"/>
    </row>
    <row r="872" spans="48:53" s="61" customFormat="1">
      <c r="AV872" s="60"/>
      <c r="AW872" s="60"/>
      <c r="AX872" s="60"/>
      <c r="AY872" s="60"/>
      <c r="AZ872" s="60"/>
      <c r="BA872" s="60"/>
    </row>
    <row r="873" spans="48:53" s="61" customFormat="1">
      <c r="AV873" s="60"/>
      <c r="AW873" s="60"/>
      <c r="AX873" s="60"/>
      <c r="AY873" s="60"/>
      <c r="AZ873" s="60"/>
      <c r="BA873" s="60"/>
    </row>
    <row r="874" spans="48:53" s="61" customFormat="1">
      <c r="AV874" s="60"/>
      <c r="AW874" s="60"/>
      <c r="AX874" s="60"/>
      <c r="AY874" s="60"/>
      <c r="AZ874" s="60"/>
      <c r="BA874" s="60"/>
    </row>
    <row r="875" spans="48:53" s="61" customFormat="1">
      <c r="AV875" s="60"/>
      <c r="AW875" s="60"/>
      <c r="AX875" s="60"/>
      <c r="AY875" s="60"/>
      <c r="AZ875" s="60"/>
      <c r="BA875" s="60"/>
    </row>
    <row r="876" spans="48:53" s="61" customFormat="1">
      <c r="AV876" s="60"/>
      <c r="AW876" s="60"/>
      <c r="AX876" s="60"/>
      <c r="AY876" s="60"/>
      <c r="AZ876" s="60"/>
      <c r="BA876" s="60"/>
    </row>
    <row r="877" spans="48:53" s="61" customFormat="1">
      <c r="AV877" s="60"/>
      <c r="AW877" s="60"/>
      <c r="AX877" s="60"/>
      <c r="AY877" s="60"/>
      <c r="AZ877" s="60"/>
      <c r="BA877" s="60"/>
    </row>
    <row r="878" spans="48:53" s="61" customFormat="1">
      <c r="AV878" s="60"/>
      <c r="AW878" s="60"/>
      <c r="AX878" s="60"/>
      <c r="AY878" s="60"/>
      <c r="AZ878" s="60"/>
      <c r="BA878" s="60"/>
    </row>
    <row r="879" spans="48:53" s="61" customFormat="1">
      <c r="AV879" s="60"/>
      <c r="AW879" s="60"/>
      <c r="AX879" s="60"/>
      <c r="AY879" s="60"/>
      <c r="AZ879" s="60"/>
      <c r="BA879" s="60"/>
    </row>
    <row r="880" spans="48:53" s="61" customFormat="1">
      <c r="AV880" s="60"/>
      <c r="AW880" s="60"/>
      <c r="AX880" s="60"/>
      <c r="AY880" s="60"/>
      <c r="AZ880" s="60"/>
      <c r="BA880" s="60"/>
    </row>
    <row r="881" spans="48:53" s="61" customFormat="1">
      <c r="AV881" s="60"/>
      <c r="AW881" s="60"/>
      <c r="AX881" s="60"/>
      <c r="AY881" s="60"/>
      <c r="AZ881" s="60"/>
      <c r="BA881" s="60"/>
    </row>
    <row r="882" spans="48:53" s="61" customFormat="1">
      <c r="AV882" s="60"/>
      <c r="AW882" s="60"/>
      <c r="AX882" s="60"/>
      <c r="AY882" s="60"/>
      <c r="AZ882" s="60"/>
      <c r="BA882" s="60"/>
    </row>
    <row r="883" spans="48:53" s="61" customFormat="1">
      <c r="AV883" s="60"/>
      <c r="AW883" s="60"/>
      <c r="AX883" s="60"/>
      <c r="AY883" s="60"/>
      <c r="AZ883" s="60"/>
      <c r="BA883" s="60"/>
    </row>
    <row r="884" spans="48:53" s="61" customFormat="1">
      <c r="AV884" s="60"/>
      <c r="AW884" s="60"/>
      <c r="AX884" s="60"/>
      <c r="AY884" s="60"/>
      <c r="AZ884" s="60"/>
      <c r="BA884" s="60"/>
    </row>
    <row r="885" spans="48:53" s="61" customFormat="1">
      <c r="AV885" s="60"/>
      <c r="AW885" s="60"/>
      <c r="AX885" s="60"/>
      <c r="AY885" s="60"/>
      <c r="AZ885" s="60"/>
      <c r="BA885" s="60"/>
    </row>
    <row r="886" spans="48:53" s="61" customFormat="1">
      <c r="AV886" s="60"/>
      <c r="AW886" s="60"/>
      <c r="AX886" s="60"/>
      <c r="AY886" s="60"/>
      <c r="AZ886" s="60"/>
      <c r="BA886" s="60"/>
    </row>
    <row r="887" spans="48:53" s="61" customFormat="1">
      <c r="AV887" s="60"/>
      <c r="AW887" s="60"/>
      <c r="AX887" s="60"/>
      <c r="AY887" s="60"/>
      <c r="AZ887" s="60"/>
      <c r="BA887" s="60"/>
    </row>
    <row r="888" spans="48:53" s="61" customFormat="1">
      <c r="AV888" s="60"/>
      <c r="AW888" s="60"/>
      <c r="AX888" s="60"/>
      <c r="AY888" s="60"/>
      <c r="AZ888" s="60"/>
      <c r="BA888" s="60"/>
    </row>
    <row r="889" spans="48:53" s="61" customFormat="1">
      <c r="AV889" s="60"/>
      <c r="AW889" s="60"/>
      <c r="AX889" s="60"/>
      <c r="AY889" s="60"/>
      <c r="AZ889" s="60"/>
      <c r="BA889" s="60"/>
    </row>
    <row r="890" spans="48:53" s="61" customFormat="1">
      <c r="AV890" s="60"/>
      <c r="AW890" s="60"/>
      <c r="AX890" s="60"/>
      <c r="AY890" s="60"/>
      <c r="AZ890" s="60"/>
      <c r="BA890" s="60"/>
    </row>
    <row r="891" spans="48:53" s="61" customFormat="1">
      <c r="AV891" s="60"/>
      <c r="AW891" s="60"/>
      <c r="AX891" s="60"/>
      <c r="AY891" s="60"/>
      <c r="AZ891" s="60"/>
      <c r="BA891" s="60"/>
    </row>
    <row r="892" spans="48:53" s="61" customFormat="1">
      <c r="AV892" s="60"/>
      <c r="AW892" s="60"/>
      <c r="AX892" s="60"/>
      <c r="AY892" s="60"/>
      <c r="AZ892" s="60"/>
      <c r="BA892" s="60"/>
    </row>
    <row r="893" spans="48:53" s="61" customFormat="1">
      <c r="AV893" s="60"/>
      <c r="AW893" s="60"/>
      <c r="AX893" s="60"/>
      <c r="AY893" s="60"/>
      <c r="AZ893" s="60"/>
      <c r="BA893" s="60"/>
    </row>
    <row r="894" spans="48:53" s="61" customFormat="1">
      <c r="AV894" s="60"/>
      <c r="AW894" s="60"/>
      <c r="AX894" s="60"/>
      <c r="AY894" s="60"/>
      <c r="AZ894" s="60"/>
      <c r="BA894" s="60"/>
    </row>
    <row r="895" spans="48:53" s="61" customFormat="1">
      <c r="AV895" s="60"/>
      <c r="AW895" s="60"/>
      <c r="AX895" s="60"/>
      <c r="AY895" s="60"/>
      <c r="AZ895" s="60"/>
      <c r="BA895" s="60"/>
    </row>
    <row r="896" spans="48:53" s="61" customFormat="1">
      <c r="AV896" s="60"/>
      <c r="AW896" s="60"/>
      <c r="AX896" s="60"/>
      <c r="AY896" s="60"/>
      <c r="AZ896" s="60"/>
      <c r="BA896" s="60"/>
    </row>
    <row r="897" spans="48:53" s="61" customFormat="1">
      <c r="AV897" s="60"/>
      <c r="AW897" s="60"/>
      <c r="AX897" s="60"/>
      <c r="AY897" s="60"/>
      <c r="AZ897" s="60"/>
      <c r="BA897" s="60"/>
    </row>
    <row r="898" spans="48:53" s="61" customFormat="1">
      <c r="AV898" s="60"/>
      <c r="AW898" s="60"/>
      <c r="AX898" s="60"/>
      <c r="AY898" s="60"/>
      <c r="AZ898" s="60"/>
      <c r="BA898" s="60"/>
    </row>
    <row r="899" spans="48:53" s="61" customFormat="1">
      <c r="AV899" s="60"/>
      <c r="AW899" s="60"/>
      <c r="AX899" s="60"/>
      <c r="AY899" s="60"/>
      <c r="AZ899" s="60"/>
      <c r="BA899" s="60"/>
    </row>
    <row r="900" spans="48:53" s="61" customFormat="1">
      <c r="AV900" s="60"/>
      <c r="AW900" s="60"/>
      <c r="AX900" s="60"/>
      <c r="AY900" s="60"/>
      <c r="AZ900" s="60"/>
      <c r="BA900" s="60"/>
    </row>
    <row r="901" spans="48:53" s="61" customFormat="1">
      <c r="AV901" s="60"/>
      <c r="AW901" s="60"/>
      <c r="AX901" s="60"/>
      <c r="AY901" s="60"/>
      <c r="AZ901" s="60"/>
      <c r="BA901" s="60"/>
    </row>
    <row r="902" spans="48:53" s="61" customFormat="1">
      <c r="AV902" s="60"/>
      <c r="AW902" s="60"/>
      <c r="AX902" s="60"/>
      <c r="AY902" s="60"/>
      <c r="AZ902" s="60"/>
      <c r="BA902" s="60"/>
    </row>
    <row r="903" spans="48:53" s="61" customFormat="1">
      <c r="AV903" s="60"/>
      <c r="AW903" s="60"/>
      <c r="AX903" s="60"/>
      <c r="AY903" s="60"/>
      <c r="AZ903" s="60"/>
      <c r="BA903" s="60"/>
    </row>
    <row r="904" spans="48:53" s="61" customFormat="1">
      <c r="AV904" s="60"/>
      <c r="AW904" s="60"/>
      <c r="AX904" s="60"/>
      <c r="AY904" s="60"/>
      <c r="AZ904" s="60"/>
      <c r="BA904" s="60"/>
    </row>
    <row r="905" spans="48:53" s="61" customFormat="1">
      <c r="AV905" s="60"/>
      <c r="AW905" s="60"/>
      <c r="AX905" s="60"/>
      <c r="AY905" s="60"/>
      <c r="AZ905" s="60"/>
      <c r="BA905" s="60"/>
    </row>
    <row r="906" spans="48:53" s="61" customFormat="1">
      <c r="AV906" s="60"/>
      <c r="AW906" s="60"/>
      <c r="AX906" s="60"/>
      <c r="AY906" s="60"/>
      <c r="AZ906" s="60"/>
      <c r="BA906" s="60"/>
    </row>
    <row r="907" spans="48:53" s="61" customFormat="1">
      <c r="AV907" s="60"/>
      <c r="AW907" s="60"/>
      <c r="AX907" s="60"/>
      <c r="AY907" s="60"/>
      <c r="AZ907" s="60"/>
      <c r="BA907" s="60"/>
    </row>
    <row r="908" spans="48:53" s="61" customFormat="1">
      <c r="AV908" s="60"/>
      <c r="AW908" s="60"/>
      <c r="AX908" s="60"/>
      <c r="AY908" s="60"/>
      <c r="AZ908" s="60"/>
      <c r="BA908" s="60"/>
    </row>
    <row r="909" spans="48:53" s="61" customFormat="1">
      <c r="AV909" s="60"/>
      <c r="AW909" s="60"/>
      <c r="AX909" s="60"/>
      <c r="AY909" s="60"/>
      <c r="AZ909" s="60"/>
      <c r="BA909" s="60"/>
    </row>
    <row r="910" spans="48:53" s="61" customFormat="1">
      <c r="AV910" s="60"/>
      <c r="AW910" s="60"/>
      <c r="AX910" s="60"/>
      <c r="AY910" s="60"/>
      <c r="AZ910" s="60"/>
      <c r="BA910" s="60"/>
    </row>
    <row r="911" spans="48:53" s="61" customFormat="1">
      <c r="AV911" s="60"/>
      <c r="AW911" s="60"/>
      <c r="AX911" s="60"/>
      <c r="AY911" s="60"/>
      <c r="AZ911" s="60"/>
      <c r="BA911" s="60"/>
    </row>
    <row r="912" spans="48:53" s="61" customFormat="1">
      <c r="AV912" s="60"/>
      <c r="AW912" s="60"/>
      <c r="AX912" s="60"/>
      <c r="AY912" s="60"/>
      <c r="AZ912" s="60"/>
      <c r="BA912" s="60"/>
    </row>
    <row r="913" spans="48:53" s="61" customFormat="1">
      <c r="AV913" s="60"/>
      <c r="AW913" s="60"/>
      <c r="AX913" s="60"/>
      <c r="AY913" s="60"/>
      <c r="AZ913" s="60"/>
      <c r="BA913" s="60"/>
    </row>
    <row r="914" spans="48:53" s="61" customFormat="1">
      <c r="AV914" s="60"/>
      <c r="AW914" s="60"/>
      <c r="AX914" s="60"/>
      <c r="AY914" s="60"/>
      <c r="AZ914" s="60"/>
      <c r="BA914" s="60"/>
    </row>
    <row r="915" spans="48:53" s="61" customFormat="1">
      <c r="AV915" s="60"/>
      <c r="AW915" s="60"/>
      <c r="AX915" s="60"/>
      <c r="AY915" s="60"/>
      <c r="AZ915" s="60"/>
      <c r="BA915" s="60"/>
    </row>
    <row r="916" spans="48:53" s="61" customFormat="1">
      <c r="AV916" s="60"/>
      <c r="AW916" s="60"/>
      <c r="AX916" s="60"/>
      <c r="AY916" s="60"/>
      <c r="AZ916" s="60"/>
      <c r="BA916" s="60"/>
    </row>
    <row r="917" spans="48:53" s="61" customFormat="1">
      <c r="AV917" s="60"/>
      <c r="AW917" s="60"/>
      <c r="AX917" s="60"/>
      <c r="AY917" s="60"/>
      <c r="AZ917" s="60"/>
      <c r="BA917" s="60"/>
    </row>
    <row r="918" spans="48:53" s="61" customFormat="1">
      <c r="AV918" s="60"/>
      <c r="AW918" s="60"/>
      <c r="AX918" s="60"/>
      <c r="AY918" s="60"/>
      <c r="AZ918" s="60"/>
      <c r="BA918" s="60"/>
    </row>
    <row r="919" spans="48:53" s="61" customFormat="1">
      <c r="AV919" s="60"/>
      <c r="AW919" s="60"/>
      <c r="AX919" s="60"/>
      <c r="AY919" s="60"/>
      <c r="AZ919" s="60"/>
      <c r="BA919" s="60"/>
    </row>
    <row r="920" spans="48:53" s="61" customFormat="1">
      <c r="AV920" s="60"/>
      <c r="AW920" s="60"/>
      <c r="AX920" s="60"/>
      <c r="AY920" s="60"/>
      <c r="AZ920" s="60"/>
      <c r="BA920" s="60"/>
    </row>
    <row r="921" spans="48:53" s="61" customFormat="1">
      <c r="AV921" s="60"/>
      <c r="AW921" s="60"/>
      <c r="AX921" s="60"/>
      <c r="AY921" s="60"/>
      <c r="AZ921" s="60"/>
      <c r="BA921" s="60"/>
    </row>
    <row r="922" spans="48:53" s="61" customFormat="1">
      <c r="AV922" s="60"/>
      <c r="AW922" s="60"/>
      <c r="AX922" s="60"/>
      <c r="AY922" s="60"/>
      <c r="AZ922" s="60"/>
      <c r="BA922" s="60"/>
    </row>
    <row r="923" spans="48:53" s="61" customFormat="1">
      <c r="AV923" s="60"/>
      <c r="AW923" s="60"/>
      <c r="AX923" s="60"/>
      <c r="AY923" s="60"/>
      <c r="AZ923" s="60"/>
      <c r="BA923" s="60"/>
    </row>
    <row r="924" spans="48:53" s="61" customFormat="1">
      <c r="AV924" s="60"/>
      <c r="AW924" s="60"/>
      <c r="AX924" s="60"/>
      <c r="AY924" s="60"/>
      <c r="AZ924" s="60"/>
      <c r="BA924" s="60"/>
    </row>
    <row r="925" spans="48:53" s="61" customFormat="1">
      <c r="AV925" s="60"/>
      <c r="AW925" s="60"/>
      <c r="AX925" s="60"/>
      <c r="AY925" s="60"/>
      <c r="AZ925" s="60"/>
      <c r="BA925" s="60"/>
    </row>
    <row r="926" spans="48:53" s="61" customFormat="1">
      <c r="AV926" s="60"/>
      <c r="AW926" s="60"/>
      <c r="AX926" s="60"/>
      <c r="AY926" s="60"/>
      <c r="AZ926" s="60"/>
      <c r="BA926" s="60"/>
    </row>
    <row r="927" spans="48:53" s="61" customFormat="1">
      <c r="AV927" s="60"/>
      <c r="AW927" s="60"/>
      <c r="AX927" s="60"/>
      <c r="AY927" s="60"/>
      <c r="AZ927" s="60"/>
      <c r="BA927" s="60"/>
    </row>
    <row r="928" spans="48:53" s="61" customFormat="1">
      <c r="AV928" s="60"/>
      <c r="AW928" s="60"/>
      <c r="AX928" s="60"/>
      <c r="AY928" s="60"/>
      <c r="AZ928" s="60"/>
      <c r="BA928" s="60"/>
    </row>
    <row r="929" spans="48:53" s="61" customFormat="1">
      <c r="AV929" s="60"/>
      <c r="AW929" s="60"/>
      <c r="AX929" s="60"/>
      <c r="AY929" s="60"/>
      <c r="AZ929" s="60"/>
      <c r="BA929" s="60"/>
    </row>
    <row r="930" spans="48:53" s="61" customFormat="1">
      <c r="AV930" s="60"/>
      <c r="AW930" s="60"/>
      <c r="AX930" s="60"/>
      <c r="AY930" s="60"/>
      <c r="AZ930" s="60"/>
      <c r="BA930" s="60"/>
    </row>
    <row r="931" spans="48:53" s="61" customFormat="1">
      <c r="AV931" s="60"/>
      <c r="AW931" s="60"/>
      <c r="AX931" s="60"/>
      <c r="AY931" s="60"/>
      <c r="AZ931" s="60"/>
      <c r="BA931" s="60"/>
    </row>
    <row r="932" spans="48:53" s="61" customFormat="1">
      <c r="AV932" s="60"/>
      <c r="AW932" s="60"/>
      <c r="AX932" s="60"/>
      <c r="AY932" s="60"/>
      <c r="AZ932" s="60"/>
      <c r="BA932" s="60"/>
    </row>
    <row r="933" spans="48:53" s="61" customFormat="1">
      <c r="AV933" s="60"/>
      <c r="AW933" s="60"/>
      <c r="AX933" s="60"/>
      <c r="AY933" s="60"/>
      <c r="AZ933" s="60"/>
      <c r="BA933" s="60"/>
    </row>
    <row r="934" spans="48:53" s="61" customFormat="1">
      <c r="AV934" s="60"/>
      <c r="AW934" s="60"/>
      <c r="AX934" s="60"/>
      <c r="AY934" s="60"/>
      <c r="AZ934" s="60"/>
      <c r="BA934" s="60"/>
    </row>
    <row r="935" spans="48:53" s="61" customFormat="1">
      <c r="AV935" s="60"/>
      <c r="AW935" s="60"/>
      <c r="AX935" s="60"/>
      <c r="AY935" s="60"/>
      <c r="AZ935" s="60"/>
      <c r="BA935" s="60"/>
    </row>
    <row r="936" spans="48:53" s="61" customFormat="1">
      <c r="AV936" s="60"/>
      <c r="AW936" s="60"/>
      <c r="AX936" s="60"/>
      <c r="AY936" s="60"/>
      <c r="AZ936" s="60"/>
      <c r="BA936" s="60"/>
    </row>
    <row r="937" spans="48:53" s="61" customFormat="1">
      <c r="AV937" s="60"/>
      <c r="AW937" s="60"/>
      <c r="AX937" s="60"/>
      <c r="AY937" s="60"/>
      <c r="AZ937" s="60"/>
      <c r="BA937" s="60"/>
    </row>
    <row r="938" spans="48:53" s="61" customFormat="1">
      <c r="AV938" s="60"/>
      <c r="AW938" s="60"/>
      <c r="AX938" s="60"/>
      <c r="AY938" s="60"/>
      <c r="AZ938" s="60"/>
      <c r="BA938" s="60"/>
    </row>
    <row r="939" spans="48:53" s="61" customFormat="1">
      <c r="AV939" s="60"/>
      <c r="AW939" s="60"/>
      <c r="AX939" s="60"/>
      <c r="AY939" s="60"/>
      <c r="AZ939" s="60"/>
      <c r="BA939" s="60"/>
    </row>
    <row r="940" spans="48:53" s="61" customFormat="1">
      <c r="AV940" s="60"/>
      <c r="AW940" s="60"/>
      <c r="AX940" s="60"/>
      <c r="AY940" s="60"/>
      <c r="AZ940" s="60"/>
      <c r="BA940" s="60"/>
    </row>
    <row r="941" spans="48:53" s="61" customFormat="1">
      <c r="AV941" s="60"/>
      <c r="AW941" s="60"/>
      <c r="AX941" s="60"/>
      <c r="AY941" s="60"/>
      <c r="AZ941" s="60"/>
      <c r="BA941" s="60"/>
    </row>
    <row r="942" spans="48:53" s="61" customFormat="1">
      <c r="AV942" s="60"/>
      <c r="AW942" s="60"/>
      <c r="AX942" s="60"/>
      <c r="AY942" s="60"/>
      <c r="AZ942" s="60"/>
      <c r="BA942" s="60"/>
    </row>
    <row r="943" spans="48:53" s="61" customFormat="1">
      <c r="AV943" s="60"/>
      <c r="AW943" s="60"/>
      <c r="AX943" s="60"/>
      <c r="AY943" s="60"/>
      <c r="AZ943" s="60"/>
      <c r="BA943" s="60"/>
    </row>
    <row r="944" spans="48:53" s="61" customFormat="1">
      <c r="AV944" s="60"/>
      <c r="AW944" s="60"/>
      <c r="AX944" s="60"/>
      <c r="AY944" s="60"/>
      <c r="AZ944" s="60"/>
      <c r="BA944" s="60"/>
    </row>
    <row r="945" spans="48:53" s="61" customFormat="1">
      <c r="AV945" s="60"/>
      <c r="AW945" s="60"/>
      <c r="AX945" s="60"/>
      <c r="AY945" s="60"/>
      <c r="AZ945" s="60"/>
      <c r="BA945" s="60"/>
    </row>
    <row r="946" spans="48:53" s="61" customFormat="1">
      <c r="AV946" s="60"/>
      <c r="AW946" s="60"/>
      <c r="AX946" s="60"/>
      <c r="AY946" s="60"/>
      <c r="AZ946" s="60"/>
      <c r="BA946" s="60"/>
    </row>
    <row r="947" spans="48:53" s="61" customFormat="1">
      <c r="AV947" s="60"/>
      <c r="AW947" s="60"/>
      <c r="AX947" s="60"/>
      <c r="AY947" s="60"/>
      <c r="AZ947" s="60"/>
      <c r="BA947" s="60"/>
    </row>
    <row r="948" spans="48:53" s="61" customFormat="1">
      <c r="AV948" s="60"/>
      <c r="AW948" s="60"/>
      <c r="AX948" s="60"/>
      <c r="AY948" s="60"/>
      <c r="AZ948" s="60"/>
      <c r="BA948" s="60"/>
    </row>
    <row r="949" spans="48:53" s="61" customFormat="1">
      <c r="AV949" s="60"/>
      <c r="AW949" s="60"/>
      <c r="AX949" s="60"/>
      <c r="AY949" s="60"/>
      <c r="AZ949" s="60"/>
      <c r="BA949" s="60"/>
    </row>
    <row r="950" spans="48:53" s="61" customFormat="1">
      <c r="AV950" s="60"/>
      <c r="AW950" s="60"/>
      <c r="AX950" s="60"/>
      <c r="AY950" s="60"/>
      <c r="AZ950" s="60"/>
      <c r="BA950" s="60"/>
    </row>
    <row r="951" spans="48:53" s="61" customFormat="1">
      <c r="AV951" s="60"/>
      <c r="AW951" s="60"/>
      <c r="AX951" s="60"/>
      <c r="AY951" s="60"/>
      <c r="AZ951" s="60"/>
      <c r="BA951" s="60"/>
    </row>
    <row r="952" spans="48:53" s="61" customFormat="1">
      <c r="AV952" s="60"/>
      <c r="AW952" s="60"/>
      <c r="AX952" s="60"/>
      <c r="AY952" s="60"/>
      <c r="AZ952" s="60"/>
      <c r="BA952" s="60"/>
    </row>
    <row r="953" spans="48:53" s="61" customFormat="1">
      <c r="AV953" s="60"/>
      <c r="AW953" s="60"/>
      <c r="AX953" s="60"/>
      <c r="AY953" s="60"/>
      <c r="AZ953" s="60"/>
      <c r="BA953" s="60"/>
    </row>
    <row r="954" spans="48:53" s="61" customFormat="1">
      <c r="AV954" s="60"/>
      <c r="AW954" s="60"/>
      <c r="AX954" s="60"/>
      <c r="AY954" s="60"/>
      <c r="AZ954" s="60"/>
      <c r="BA954" s="60"/>
    </row>
    <row r="955" spans="48:53" s="61" customFormat="1">
      <c r="AV955" s="60"/>
      <c r="AW955" s="60"/>
      <c r="AX955" s="60"/>
      <c r="AY955" s="60"/>
      <c r="AZ955" s="60"/>
      <c r="BA955" s="60"/>
    </row>
    <row r="956" spans="48:53" s="61" customFormat="1">
      <c r="AV956" s="60"/>
      <c r="AW956" s="60"/>
      <c r="AX956" s="60"/>
      <c r="AY956" s="60"/>
      <c r="AZ956" s="60"/>
      <c r="BA956" s="60"/>
    </row>
    <row r="957" spans="48:53" s="61" customFormat="1">
      <c r="AV957" s="60"/>
      <c r="AW957" s="60"/>
      <c r="AX957" s="60"/>
      <c r="AY957" s="60"/>
      <c r="AZ957" s="60"/>
      <c r="BA957" s="60"/>
    </row>
    <row r="958" spans="48:53" s="61" customFormat="1">
      <c r="AV958" s="60"/>
      <c r="AW958" s="60"/>
      <c r="AX958" s="60"/>
      <c r="AY958" s="60"/>
      <c r="AZ958" s="60"/>
      <c r="BA958" s="60"/>
    </row>
    <row r="959" spans="48:53" s="61" customFormat="1">
      <c r="AV959" s="60"/>
      <c r="AW959" s="60"/>
      <c r="AX959" s="60"/>
      <c r="AY959" s="60"/>
      <c r="AZ959" s="60"/>
      <c r="BA959" s="60"/>
    </row>
    <row r="960" spans="48:53" s="61" customFormat="1">
      <c r="AV960" s="60"/>
      <c r="AW960" s="60"/>
      <c r="AX960" s="60"/>
      <c r="AY960" s="60"/>
      <c r="AZ960" s="60"/>
      <c r="BA960" s="60"/>
    </row>
    <row r="961" spans="48:53" s="61" customFormat="1">
      <c r="AV961" s="60"/>
      <c r="AW961" s="60"/>
      <c r="AX961" s="60"/>
      <c r="AY961" s="60"/>
      <c r="AZ961" s="60"/>
      <c r="BA961" s="60"/>
    </row>
    <row r="962" spans="48:53" s="61" customFormat="1">
      <c r="AV962" s="60"/>
      <c r="AW962" s="60"/>
      <c r="AX962" s="60"/>
      <c r="AY962" s="60"/>
      <c r="AZ962" s="60"/>
      <c r="BA962" s="60"/>
    </row>
    <row r="963" spans="48:53" s="61" customFormat="1">
      <c r="AV963" s="60"/>
      <c r="AW963" s="60"/>
      <c r="AX963" s="60"/>
      <c r="AY963" s="60"/>
      <c r="AZ963" s="60"/>
      <c r="BA963" s="60"/>
    </row>
    <row r="964" spans="48:53" s="61" customFormat="1">
      <c r="AV964" s="60"/>
      <c r="AW964" s="60"/>
      <c r="AX964" s="60"/>
      <c r="AY964" s="60"/>
      <c r="AZ964" s="60"/>
      <c r="BA964" s="60"/>
    </row>
    <row r="965" spans="48:53" s="61" customFormat="1">
      <c r="AV965" s="60"/>
      <c r="AW965" s="60"/>
      <c r="AX965" s="60"/>
      <c r="AY965" s="60"/>
      <c r="AZ965" s="60"/>
      <c r="BA965" s="60"/>
    </row>
    <row r="966" spans="48:53" s="61" customFormat="1">
      <c r="AV966" s="60"/>
      <c r="AW966" s="60"/>
      <c r="AX966" s="60"/>
      <c r="AY966" s="60"/>
      <c r="AZ966" s="60"/>
      <c r="BA966" s="60"/>
    </row>
    <row r="967" spans="48:53" s="61" customFormat="1">
      <c r="AV967" s="60"/>
      <c r="AW967" s="60"/>
      <c r="AX967" s="60"/>
      <c r="AY967" s="60"/>
      <c r="AZ967" s="60"/>
      <c r="BA967" s="60"/>
    </row>
    <row r="968" spans="48:53" s="61" customFormat="1">
      <c r="AV968" s="60"/>
      <c r="AW968" s="60"/>
      <c r="AX968" s="60"/>
      <c r="AY968" s="60"/>
      <c r="AZ968" s="60"/>
      <c r="BA968" s="60"/>
    </row>
    <row r="969" spans="48:53" s="61" customFormat="1">
      <c r="AV969" s="60"/>
      <c r="AW969" s="60"/>
      <c r="AX969" s="60"/>
      <c r="AY969" s="60"/>
      <c r="AZ969" s="60"/>
      <c r="BA969" s="60"/>
    </row>
    <row r="970" spans="48:53" s="61" customFormat="1">
      <c r="AV970" s="60"/>
      <c r="AW970" s="60"/>
      <c r="AX970" s="60"/>
      <c r="AY970" s="60"/>
      <c r="AZ970" s="60"/>
      <c r="BA970" s="60"/>
    </row>
    <row r="971" spans="48:53" s="61" customFormat="1">
      <c r="AV971" s="60"/>
      <c r="AW971" s="60"/>
      <c r="AX971" s="60"/>
      <c r="AY971" s="60"/>
      <c r="AZ971" s="60"/>
      <c r="BA971" s="60"/>
    </row>
    <row r="972" spans="48:53" s="61" customFormat="1">
      <c r="AV972" s="60"/>
      <c r="AW972" s="60"/>
      <c r="AX972" s="60"/>
      <c r="AY972" s="60"/>
      <c r="AZ972" s="60"/>
      <c r="BA972" s="60"/>
    </row>
    <row r="973" spans="48:53" s="61" customFormat="1">
      <c r="AV973" s="60"/>
      <c r="AW973" s="60"/>
      <c r="AX973" s="60"/>
      <c r="AY973" s="60"/>
      <c r="AZ973" s="60"/>
      <c r="BA973" s="60"/>
    </row>
    <row r="974" spans="48:53" s="61" customFormat="1">
      <c r="AV974" s="60"/>
      <c r="AW974" s="60"/>
      <c r="AX974" s="60"/>
      <c r="AY974" s="60"/>
      <c r="AZ974" s="60"/>
      <c r="BA974" s="60"/>
    </row>
    <row r="975" spans="48:53" s="61" customFormat="1">
      <c r="AV975" s="60"/>
      <c r="AW975" s="60"/>
      <c r="AX975" s="60"/>
      <c r="AY975" s="60"/>
      <c r="AZ975" s="60"/>
      <c r="BA975" s="60"/>
    </row>
    <row r="976" spans="48:53" s="61" customFormat="1">
      <c r="AV976" s="60"/>
      <c r="AW976" s="60"/>
      <c r="AX976" s="60"/>
      <c r="AY976" s="60"/>
      <c r="AZ976" s="60"/>
      <c r="BA976" s="60"/>
    </row>
    <row r="977" spans="48:53" s="61" customFormat="1">
      <c r="AV977" s="60"/>
      <c r="AW977" s="60"/>
      <c r="AX977" s="60"/>
      <c r="AY977" s="60"/>
      <c r="AZ977" s="60"/>
      <c r="BA977" s="60"/>
    </row>
    <row r="978" spans="48:53" s="61" customFormat="1">
      <c r="AV978" s="60"/>
      <c r="AW978" s="60"/>
      <c r="AX978" s="60"/>
      <c r="AY978" s="60"/>
      <c r="AZ978" s="60"/>
      <c r="BA978" s="60"/>
    </row>
    <row r="979" spans="48:53" s="61" customFormat="1">
      <c r="AV979" s="60"/>
      <c r="AW979" s="60"/>
      <c r="AX979" s="60"/>
      <c r="AY979" s="60"/>
      <c r="AZ979" s="60"/>
      <c r="BA979" s="60"/>
    </row>
    <row r="980" spans="48:53" s="61" customFormat="1">
      <c r="AV980" s="60"/>
      <c r="AW980" s="60"/>
      <c r="AX980" s="60"/>
      <c r="AY980" s="60"/>
      <c r="AZ980" s="60"/>
      <c r="BA980" s="60"/>
    </row>
    <row r="981" spans="48:53" s="61" customFormat="1">
      <c r="AV981" s="60"/>
      <c r="AW981" s="60"/>
      <c r="AX981" s="60"/>
      <c r="AY981" s="60"/>
      <c r="AZ981" s="60"/>
      <c r="BA981" s="60"/>
    </row>
    <row r="982" spans="48:53" s="61" customFormat="1">
      <c r="AV982" s="60"/>
      <c r="AW982" s="60"/>
      <c r="AX982" s="60"/>
      <c r="AY982" s="60"/>
      <c r="AZ982" s="60"/>
      <c r="BA982" s="60"/>
    </row>
    <row r="983" spans="48:53" s="61" customFormat="1">
      <c r="AV983" s="60"/>
      <c r="AW983" s="60"/>
      <c r="AX983" s="60"/>
      <c r="AY983" s="60"/>
      <c r="AZ983" s="60"/>
      <c r="BA983" s="60"/>
    </row>
    <row r="984" spans="48:53" s="61" customFormat="1">
      <c r="AV984" s="60"/>
      <c r="AW984" s="60"/>
      <c r="AX984" s="60"/>
      <c r="AY984" s="60"/>
      <c r="AZ984" s="60"/>
      <c r="BA984" s="60"/>
    </row>
    <row r="985" spans="48:53" s="61" customFormat="1">
      <c r="AV985" s="60"/>
      <c r="AW985" s="60"/>
      <c r="AX985" s="60"/>
      <c r="AY985" s="60"/>
      <c r="AZ985" s="60"/>
      <c r="BA985" s="60"/>
    </row>
    <row r="986" spans="48:53" s="61" customFormat="1">
      <c r="AV986" s="60"/>
      <c r="AW986" s="60"/>
      <c r="AX986" s="60"/>
      <c r="AY986" s="60"/>
      <c r="AZ986" s="60"/>
      <c r="BA986" s="60"/>
    </row>
    <row r="987" spans="48:53" s="61" customFormat="1">
      <c r="AV987" s="60"/>
      <c r="AW987" s="60"/>
      <c r="AX987" s="60"/>
      <c r="AY987" s="60"/>
      <c r="AZ987" s="60"/>
      <c r="BA987" s="60"/>
    </row>
    <row r="988" spans="48:53" s="61" customFormat="1">
      <c r="AV988" s="60"/>
      <c r="AW988" s="60"/>
      <c r="AX988" s="60"/>
      <c r="AY988" s="60"/>
      <c r="AZ988" s="60"/>
      <c r="BA988" s="60"/>
    </row>
    <row r="989" spans="48:53" s="61" customFormat="1">
      <c r="AV989" s="60"/>
      <c r="AW989" s="60"/>
      <c r="AX989" s="60"/>
      <c r="AY989" s="60"/>
      <c r="AZ989" s="60"/>
      <c r="BA989" s="60"/>
    </row>
    <row r="990" spans="48:53" s="61" customFormat="1">
      <c r="AV990" s="60"/>
      <c r="AW990" s="60"/>
      <c r="AX990" s="60"/>
      <c r="AY990" s="60"/>
      <c r="AZ990" s="60"/>
      <c r="BA990" s="60"/>
    </row>
    <row r="991" spans="48:53" s="61" customFormat="1">
      <c r="AV991" s="60"/>
      <c r="AW991" s="60"/>
      <c r="AX991" s="60"/>
      <c r="AY991" s="60"/>
      <c r="AZ991" s="60"/>
      <c r="BA991" s="60"/>
    </row>
    <row r="992" spans="48:53" s="61" customFormat="1">
      <c r="AV992" s="60"/>
      <c r="AW992" s="60"/>
      <c r="AX992" s="60"/>
      <c r="AY992" s="60"/>
      <c r="AZ992" s="60"/>
      <c r="BA992" s="60"/>
    </row>
    <row r="993" spans="48:53" s="61" customFormat="1">
      <c r="AV993" s="60"/>
      <c r="AW993" s="60"/>
      <c r="AX993" s="60"/>
      <c r="AY993" s="60"/>
      <c r="AZ993" s="60"/>
      <c r="BA993" s="60"/>
    </row>
    <row r="994" spans="48:53" s="61" customFormat="1">
      <c r="AV994" s="60"/>
      <c r="AW994" s="60"/>
      <c r="AX994" s="60"/>
      <c r="AY994" s="60"/>
      <c r="AZ994" s="60"/>
      <c r="BA994" s="60"/>
    </row>
    <row r="995" spans="48:53" s="61" customFormat="1">
      <c r="AV995" s="60"/>
      <c r="AW995" s="60"/>
      <c r="AX995" s="60"/>
      <c r="AY995" s="60"/>
      <c r="AZ995" s="60"/>
      <c r="BA995" s="60"/>
    </row>
    <row r="996" spans="48:53" s="61" customFormat="1">
      <c r="AV996" s="60"/>
      <c r="AW996" s="60"/>
      <c r="AX996" s="60"/>
      <c r="AY996" s="60"/>
      <c r="AZ996" s="60"/>
      <c r="BA996" s="60"/>
    </row>
    <row r="997" spans="48:53" s="61" customFormat="1">
      <c r="AV997" s="60"/>
      <c r="AW997" s="60"/>
      <c r="AX997" s="60"/>
      <c r="AY997" s="60"/>
      <c r="AZ997" s="60"/>
      <c r="BA997" s="60"/>
    </row>
    <row r="998" spans="48:53" s="61" customFormat="1">
      <c r="AV998" s="60"/>
      <c r="AW998" s="60"/>
      <c r="AX998" s="60"/>
      <c r="AY998" s="60"/>
      <c r="AZ998" s="60"/>
      <c r="BA998" s="60"/>
    </row>
    <row r="999" spans="48:53" s="61" customFormat="1">
      <c r="AV999" s="60"/>
      <c r="AW999" s="60"/>
      <c r="AX999" s="60"/>
      <c r="AY999" s="60"/>
      <c r="AZ999" s="60"/>
      <c r="BA999" s="60"/>
    </row>
    <row r="1000" spans="48:53" s="61" customFormat="1">
      <c r="AV1000" s="60"/>
      <c r="AW1000" s="60"/>
      <c r="AX1000" s="60"/>
      <c r="AY1000" s="60"/>
      <c r="AZ1000" s="60"/>
      <c r="BA1000" s="60"/>
    </row>
  </sheetData>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7">
    <mergeCell ref="AE18:AQ18"/>
    <mergeCell ref="AE19:AQ19"/>
    <mergeCell ref="AE22:AQ22"/>
    <mergeCell ref="N31:AT31"/>
    <mergeCell ref="N32:AT32"/>
    <mergeCell ref="N33:V33"/>
    <mergeCell ref="B6:AU6"/>
    <mergeCell ref="B7:AU7"/>
    <mergeCell ref="B9:AU9"/>
    <mergeCell ref="C14:N14"/>
    <mergeCell ref="AJ16:AK16"/>
    <mergeCell ref="AM16:AN16"/>
    <mergeCell ref="AP16:AQ16"/>
    <mergeCell ref="N54:AT54"/>
    <mergeCell ref="N55:AT55"/>
    <mergeCell ref="N56:AT56"/>
    <mergeCell ref="N64:AT64"/>
    <mergeCell ref="N65:AT65"/>
    <mergeCell ref="N66:AT66"/>
    <mergeCell ref="N34:AT34"/>
    <mergeCell ref="N42:AT42"/>
    <mergeCell ref="N43:AT43"/>
    <mergeCell ref="N44:V44"/>
    <mergeCell ref="N45:AT45"/>
    <mergeCell ref="N53:AT53"/>
    <mergeCell ref="N71:AT71"/>
    <mergeCell ref="N72:AT72"/>
    <mergeCell ref="N73:AT73"/>
    <mergeCell ref="N74:AT74"/>
    <mergeCell ref="N80:AT80"/>
    <mergeCell ref="N81:AT81"/>
    <mergeCell ref="N67:AT67"/>
    <mergeCell ref="N68:AT68"/>
    <mergeCell ref="Q69:R69"/>
    <mergeCell ref="S69:T69"/>
    <mergeCell ref="V69:W69"/>
    <mergeCell ref="N70:AT70"/>
    <mergeCell ref="N88:AT88"/>
    <mergeCell ref="N89:AT89"/>
    <mergeCell ref="W90:X90"/>
    <mergeCell ref="Y90:Z90"/>
    <mergeCell ref="AB90:AC90"/>
    <mergeCell ref="U91:AR91"/>
    <mergeCell ref="N82:AT82"/>
    <mergeCell ref="N83:AT83"/>
    <mergeCell ref="N84:AT84"/>
    <mergeCell ref="N85:AT85"/>
    <mergeCell ref="N86:AT86"/>
    <mergeCell ref="N87:AT87"/>
    <mergeCell ref="AG112:AN112"/>
    <mergeCell ref="AH113:AR113"/>
    <mergeCell ref="Q114:R114"/>
    <mergeCell ref="T114:U114"/>
    <mergeCell ref="V114:W114"/>
    <mergeCell ref="Y114:Z114"/>
    <mergeCell ref="AB114:AC114"/>
    <mergeCell ref="AG114:AN114"/>
    <mergeCell ref="B96:AU96"/>
    <mergeCell ref="P101:Q101"/>
    <mergeCell ref="X101:Y101"/>
    <mergeCell ref="M102:T102"/>
    <mergeCell ref="M103:T103"/>
    <mergeCell ref="Q112:R112"/>
    <mergeCell ref="T112:U112"/>
    <mergeCell ref="V112:W112"/>
    <mergeCell ref="Y112:Z112"/>
    <mergeCell ref="AB112:AC112"/>
    <mergeCell ref="K132:L132"/>
    <mergeCell ref="X132:AC132"/>
    <mergeCell ref="AD132:AG132"/>
    <mergeCell ref="AH132:AN132"/>
    <mergeCell ref="AH133:AN133"/>
    <mergeCell ref="AH134:AN134"/>
    <mergeCell ref="AH115:AR115"/>
    <mergeCell ref="P122:Q122"/>
    <mergeCell ref="R122:S122"/>
    <mergeCell ref="U122:V122"/>
    <mergeCell ref="X122:Y122"/>
    <mergeCell ref="P123:Q123"/>
    <mergeCell ref="R123:S123"/>
    <mergeCell ref="U123:V123"/>
    <mergeCell ref="X123:Y123"/>
    <mergeCell ref="N139:V139"/>
    <mergeCell ref="N140:AT140"/>
    <mergeCell ref="N141:AD141"/>
    <mergeCell ref="K143:L143"/>
    <mergeCell ref="X143:AC143"/>
    <mergeCell ref="AD143:AG143"/>
    <mergeCell ref="AH143:AN143"/>
    <mergeCell ref="N135:AT135"/>
    <mergeCell ref="N136:AT136"/>
    <mergeCell ref="N137:AT137"/>
    <mergeCell ref="K138:L138"/>
    <mergeCell ref="X138:AA138"/>
    <mergeCell ref="AB138:AG138"/>
    <mergeCell ref="AH138:AN138"/>
    <mergeCell ref="AH144:AN144"/>
    <mergeCell ref="AH145:AN145"/>
    <mergeCell ref="N146:AT146"/>
    <mergeCell ref="N147:AT147"/>
    <mergeCell ref="N148:AT148"/>
    <mergeCell ref="K149:L149"/>
    <mergeCell ref="X149:AA149"/>
    <mergeCell ref="AB149:AG149"/>
    <mergeCell ref="AH149:AN149"/>
    <mergeCell ref="AH155:AN155"/>
    <mergeCell ref="AH156:AN156"/>
    <mergeCell ref="N157:AT157"/>
    <mergeCell ref="N158:AT158"/>
    <mergeCell ref="N159:AT159"/>
    <mergeCell ref="K160:L160"/>
    <mergeCell ref="X160:AA160"/>
    <mergeCell ref="AH160:AN160"/>
    <mergeCell ref="N150:V150"/>
    <mergeCell ref="N151:AT151"/>
    <mergeCell ref="N152:AD152"/>
    <mergeCell ref="K154:L154"/>
    <mergeCell ref="X154:AC154"/>
    <mergeCell ref="AH154:AN154"/>
    <mergeCell ref="N161:V161"/>
    <mergeCell ref="N162:AT162"/>
    <mergeCell ref="N163:AD163"/>
    <mergeCell ref="T170:U170"/>
    <mergeCell ref="V170:W170"/>
    <mergeCell ref="X170:Y170"/>
    <mergeCell ref="AK170:AL170"/>
    <mergeCell ref="AM170:AN170"/>
    <mergeCell ref="AO170:AP170"/>
    <mergeCell ref="AK173:AL173"/>
    <mergeCell ref="AM173:AN173"/>
    <mergeCell ref="AO173:AP173"/>
    <mergeCell ref="AA171:AB171"/>
    <mergeCell ref="AC171:AD171"/>
    <mergeCell ref="AE171:AF171"/>
    <mergeCell ref="Q172:R172"/>
    <mergeCell ref="S172:T172"/>
    <mergeCell ref="U172:V172"/>
    <mergeCell ref="Q174:R174"/>
    <mergeCell ref="S174:T174"/>
    <mergeCell ref="U174:V174"/>
    <mergeCell ref="T175:U175"/>
    <mergeCell ref="V175:W175"/>
    <mergeCell ref="X175:Y175"/>
    <mergeCell ref="T173:U173"/>
    <mergeCell ref="V173:W173"/>
    <mergeCell ref="X173:Y173"/>
    <mergeCell ref="Q177:R177"/>
    <mergeCell ref="S177:T177"/>
    <mergeCell ref="U177:V177"/>
    <mergeCell ref="AN179:AS179"/>
    <mergeCell ref="N187:AT187"/>
    <mergeCell ref="N188:AT188"/>
    <mergeCell ref="AK175:AL175"/>
    <mergeCell ref="AM175:AN175"/>
    <mergeCell ref="AO175:AP175"/>
    <mergeCell ref="AA176:AB176"/>
    <mergeCell ref="AC176:AD176"/>
    <mergeCell ref="AE176:AF176"/>
    <mergeCell ref="N189:AT189"/>
    <mergeCell ref="N190:AT190"/>
    <mergeCell ref="N191:AT191"/>
    <mergeCell ref="S192:T192"/>
    <mergeCell ref="V192:W192"/>
    <mergeCell ref="K214:L214"/>
    <mergeCell ref="X214:AC214"/>
    <mergeCell ref="AD214:AG214"/>
    <mergeCell ref="AH214:AN214"/>
    <mergeCell ref="N221:V221"/>
    <mergeCell ref="N222:AT222"/>
    <mergeCell ref="N223:AD223"/>
    <mergeCell ref="K225:L225"/>
    <mergeCell ref="X225:AC225"/>
    <mergeCell ref="AD225:AG225"/>
    <mergeCell ref="AH225:AN225"/>
    <mergeCell ref="AH215:AN215"/>
    <mergeCell ref="AH216:AN216"/>
    <mergeCell ref="N217:AT217"/>
    <mergeCell ref="N218:AT218"/>
    <mergeCell ref="N219:AT219"/>
    <mergeCell ref="K220:L220"/>
    <mergeCell ref="X220:AA220"/>
    <mergeCell ref="AB220:AG220"/>
    <mergeCell ref="AH220:AN220"/>
    <mergeCell ref="AH226:AN226"/>
    <mergeCell ref="AH227:AN227"/>
    <mergeCell ref="N228:AT228"/>
    <mergeCell ref="N229:AT229"/>
    <mergeCell ref="N230:AT230"/>
    <mergeCell ref="K231:L231"/>
    <mergeCell ref="X231:AA231"/>
    <mergeCell ref="AB231:AG231"/>
    <mergeCell ref="AH231:AN231"/>
    <mergeCell ref="K242:L242"/>
    <mergeCell ref="X242:AA242"/>
    <mergeCell ref="AH242:AN242"/>
    <mergeCell ref="N232:V232"/>
    <mergeCell ref="N233:AT233"/>
    <mergeCell ref="N234:AD234"/>
    <mergeCell ref="K236:L236"/>
    <mergeCell ref="X236:AC236"/>
    <mergeCell ref="AH236:AN236"/>
    <mergeCell ref="N243:V243"/>
    <mergeCell ref="N244:AT244"/>
    <mergeCell ref="N245:AD245"/>
    <mergeCell ref="AC250:AD250"/>
    <mergeCell ref="AQ250:AR250"/>
    <mergeCell ref="AA251:AR251"/>
    <mergeCell ref="AH237:AN237"/>
    <mergeCell ref="AH238:AN238"/>
    <mergeCell ref="N239:AT239"/>
    <mergeCell ref="N240:AT240"/>
    <mergeCell ref="N241:AT241"/>
    <mergeCell ref="P257:Q257"/>
    <mergeCell ref="AA257:AB257"/>
    <mergeCell ref="AL257:AM257"/>
    <mergeCell ref="P258:Q258"/>
    <mergeCell ref="AA258:AB258"/>
    <mergeCell ref="AL259:AR259"/>
    <mergeCell ref="P253:Q253"/>
    <mergeCell ref="AA253:AB253"/>
    <mergeCell ref="AL253:AM253"/>
    <mergeCell ref="P255:Q255"/>
    <mergeCell ref="AA255:AB255"/>
    <mergeCell ref="AL255:AM255"/>
    <mergeCell ref="Y278:Z278"/>
    <mergeCell ref="AB278:AC278"/>
    <mergeCell ref="K291:L291"/>
    <mergeCell ref="X291:AC291"/>
    <mergeCell ref="AD291:AG291"/>
    <mergeCell ref="AH291:AN291"/>
    <mergeCell ref="N264:AT264"/>
    <mergeCell ref="N265:AT265"/>
    <mergeCell ref="N266:AT266"/>
    <mergeCell ref="N267:AT267"/>
    <mergeCell ref="N268:AT268"/>
    <mergeCell ref="S269:T269"/>
    <mergeCell ref="V269:W269"/>
    <mergeCell ref="N298:V298"/>
    <mergeCell ref="N299:AT299"/>
    <mergeCell ref="N300:AD300"/>
    <mergeCell ref="K302:L302"/>
    <mergeCell ref="X302:AC302"/>
    <mergeCell ref="AD302:AG302"/>
    <mergeCell ref="AH302:AN302"/>
    <mergeCell ref="AH292:AN292"/>
    <mergeCell ref="AH293:AN293"/>
    <mergeCell ref="N294:AT294"/>
    <mergeCell ref="N295:AT295"/>
    <mergeCell ref="N296:AT296"/>
    <mergeCell ref="K297:L297"/>
    <mergeCell ref="X297:AA297"/>
    <mergeCell ref="AB297:AG297"/>
    <mergeCell ref="AH297:AN297"/>
    <mergeCell ref="AH303:AN303"/>
    <mergeCell ref="AH304:AN304"/>
    <mergeCell ref="N305:AT305"/>
    <mergeCell ref="N306:AT306"/>
    <mergeCell ref="N307:AT307"/>
    <mergeCell ref="K308:L308"/>
    <mergeCell ref="X308:AA308"/>
    <mergeCell ref="AB308:AG308"/>
    <mergeCell ref="AH308:AN308"/>
    <mergeCell ref="AH314:AN314"/>
    <mergeCell ref="AH315:AN315"/>
    <mergeCell ref="N316:AT316"/>
    <mergeCell ref="N317:AT317"/>
    <mergeCell ref="N318:AT318"/>
    <mergeCell ref="K319:L319"/>
    <mergeCell ref="X319:AA319"/>
    <mergeCell ref="AH319:AN319"/>
    <mergeCell ref="N309:V309"/>
    <mergeCell ref="N310:AT310"/>
    <mergeCell ref="N311:AD311"/>
    <mergeCell ref="K313:L313"/>
    <mergeCell ref="X313:AC313"/>
    <mergeCell ref="AH313:AN313"/>
    <mergeCell ref="P330:Q330"/>
    <mergeCell ref="W333:X333"/>
    <mergeCell ref="AC333:AD333"/>
    <mergeCell ref="AI333:AJ333"/>
    <mergeCell ref="W334:X334"/>
    <mergeCell ref="AC334:AD334"/>
    <mergeCell ref="AI334:AJ334"/>
    <mergeCell ref="N320:V320"/>
    <mergeCell ref="N321:AT321"/>
    <mergeCell ref="N322:AD322"/>
    <mergeCell ref="P329:Q329"/>
    <mergeCell ref="Z329:AA329"/>
    <mergeCell ref="AL329:AM329"/>
    <mergeCell ref="K372:L372"/>
    <mergeCell ref="X372:AC372"/>
    <mergeCell ref="P337:V337"/>
    <mergeCell ref="N345:AT345"/>
    <mergeCell ref="N346:AT346"/>
    <mergeCell ref="N347:AT347"/>
    <mergeCell ref="N348:AT348"/>
    <mergeCell ref="N349:AT349"/>
    <mergeCell ref="W335:X335"/>
    <mergeCell ref="AC335:AD335"/>
    <mergeCell ref="AI335:AJ335"/>
    <mergeCell ref="AF336:AG336"/>
    <mergeCell ref="AL336:AM336"/>
    <mergeCell ref="AR336:AS336"/>
    <mergeCell ref="AD372:AG372"/>
    <mergeCell ref="AH372:AN372"/>
    <mergeCell ref="AH373:AN373"/>
    <mergeCell ref="AH374:AN374"/>
    <mergeCell ref="N375:AT375"/>
    <mergeCell ref="N376:AT376"/>
    <mergeCell ref="S350:T350"/>
    <mergeCell ref="V350:W350"/>
    <mergeCell ref="Y359:Z359"/>
    <mergeCell ref="AB359:AC359"/>
    <mergeCell ref="N380:AT380"/>
    <mergeCell ref="N381:AD381"/>
    <mergeCell ref="K383:L383"/>
    <mergeCell ref="X383:AC383"/>
    <mergeCell ref="AD383:AG383"/>
    <mergeCell ref="AH383:AN383"/>
    <mergeCell ref="N377:AT377"/>
    <mergeCell ref="K378:L378"/>
    <mergeCell ref="X378:AA378"/>
    <mergeCell ref="AB378:AG378"/>
    <mergeCell ref="AH378:AN378"/>
    <mergeCell ref="N379:V379"/>
    <mergeCell ref="AH384:AN384"/>
    <mergeCell ref="AH385:AN385"/>
    <mergeCell ref="N386:AT386"/>
    <mergeCell ref="N387:AT387"/>
    <mergeCell ref="N388:AT388"/>
    <mergeCell ref="K389:L389"/>
    <mergeCell ref="X389:AA389"/>
    <mergeCell ref="AB389:AG389"/>
    <mergeCell ref="AH389:AN389"/>
    <mergeCell ref="AH395:AN395"/>
    <mergeCell ref="AH396:AN396"/>
    <mergeCell ref="N397:AT397"/>
    <mergeCell ref="N398:AT398"/>
    <mergeCell ref="N399:AT399"/>
    <mergeCell ref="K400:L400"/>
    <mergeCell ref="X400:AA400"/>
    <mergeCell ref="AH400:AN400"/>
    <mergeCell ref="N390:V390"/>
    <mergeCell ref="N391:AT391"/>
    <mergeCell ref="N392:AD392"/>
    <mergeCell ref="K394:L394"/>
    <mergeCell ref="X394:AC394"/>
    <mergeCell ref="AH394:AN394"/>
    <mergeCell ref="T411:AH411"/>
    <mergeCell ref="AF413:AT413"/>
    <mergeCell ref="Q417:AJ417"/>
    <mergeCell ref="N425:AT425"/>
    <mergeCell ref="N426:AT426"/>
    <mergeCell ref="N427:AT427"/>
    <mergeCell ref="N401:V401"/>
    <mergeCell ref="N402:AT402"/>
    <mergeCell ref="N403:AD403"/>
    <mergeCell ref="V410:W410"/>
    <mergeCell ref="Y410:Z410"/>
    <mergeCell ref="AL410:AM410"/>
    <mergeCell ref="AO410:AP410"/>
    <mergeCell ref="C451:AT451"/>
    <mergeCell ref="C452:AT452"/>
    <mergeCell ref="C453:AT453"/>
    <mergeCell ref="C454:AT454"/>
    <mergeCell ref="C455:AT455"/>
    <mergeCell ref="C456:AT456"/>
    <mergeCell ref="N428:AT428"/>
    <mergeCell ref="N429:AT429"/>
    <mergeCell ref="S430:T430"/>
    <mergeCell ref="V430:W430"/>
    <mergeCell ref="Y439:Z439"/>
    <mergeCell ref="AB439:AC439"/>
    <mergeCell ref="C469:AT469"/>
    <mergeCell ref="C470:AT470"/>
    <mergeCell ref="C463:AT463"/>
    <mergeCell ref="C464:AT464"/>
    <mergeCell ref="C465:AT465"/>
    <mergeCell ref="C466:AT466"/>
    <mergeCell ref="C467:AT467"/>
    <mergeCell ref="C468:AT468"/>
    <mergeCell ref="C457:AT457"/>
    <mergeCell ref="C458:AT458"/>
    <mergeCell ref="C459:AT459"/>
    <mergeCell ref="C460:AT460"/>
    <mergeCell ref="C461:AT461"/>
    <mergeCell ref="C462:AT462"/>
  </mergeCells>
  <phoneticPr fontId="2"/>
  <dataValidations count="5">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DA302CA3-CBD0-4B61-B977-B7CC956ECC34}">
      <formula1>#REF!</formula1>
    </dataValidation>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D84D1683-C1AC-4C84-B55A-E980A37CFDFC}"/>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25876F30-724E-453A-AC8B-15718EBD440F}"/>
    <dataValidation imeMode="hiragana" allowBlank="1" showInputMessage="1" showErrorMessage="1" promptTitle="改善予定がない場合は、必ずその理由を記入してください。" prompt="所有者または管理者に確認した上で、記入してください。" sqref="U91:AR91" xr:uid="{1C670CCC-32E4-4577-9FDD-AA5BD466128F}"/>
    <dataValidation imeMode="hiragana" allowBlank="1" showInputMessage="1" showErrorMessage="1" sqref="A6 BA63 AG63" xr:uid="{67525FBC-29E9-4DFC-93B3-DFBC517FED90}"/>
  </dataValidations>
  <pageMargins left="0.70866141732283472" right="0.70866141732283472" top="0.74803149606299213" bottom="0.74803149606299213" header="0.31496062992125984" footer="0.31496062992125984"/>
  <pageSetup paperSize="9" scale="90" orientation="portrait" blackAndWhite="1" r:id="rId1"/>
  <rowBreaks count="3" manualBreakCount="3">
    <brk id="95" max="46" man="1"/>
    <brk id="184" max="46" man="1"/>
    <brk id="369" max="4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AFB1-828F-4715-BFA9-AAE5A8A41419}">
  <dimension ref="A1:PY2"/>
  <sheetViews>
    <sheetView workbookViewId="0">
      <selection activeCell="C5" sqref="C5"/>
    </sheetView>
  </sheetViews>
  <sheetFormatPr defaultRowHeight="13.5"/>
  <sheetData>
    <row r="1" spans="1:441" s="110" customFormat="1">
      <c r="A1" s="108" t="s">
        <v>350</v>
      </c>
      <c r="B1" s="108" t="s">
        <v>780</v>
      </c>
      <c r="C1" s="108" t="s">
        <v>779</v>
      </c>
      <c r="D1" s="108" t="s">
        <v>778</v>
      </c>
      <c r="E1" s="108" t="s">
        <v>777</v>
      </c>
      <c r="F1" s="108" t="s">
        <v>351</v>
      </c>
      <c r="G1" s="108" t="s">
        <v>352</v>
      </c>
      <c r="H1" s="108" t="s">
        <v>201</v>
      </c>
      <c r="I1" s="108" t="s">
        <v>336</v>
      </c>
      <c r="J1" s="108" t="s">
        <v>337</v>
      </c>
      <c r="K1" s="108" t="s">
        <v>338</v>
      </c>
      <c r="L1" s="108" t="s">
        <v>339</v>
      </c>
      <c r="M1" s="108" t="s">
        <v>340</v>
      </c>
      <c r="N1" s="108" t="s">
        <v>341</v>
      </c>
      <c r="O1" s="108" t="s">
        <v>342</v>
      </c>
      <c r="P1" s="108" t="s">
        <v>343</v>
      </c>
      <c r="Q1" s="108" t="s">
        <v>344</v>
      </c>
      <c r="R1" s="108" t="s">
        <v>345</v>
      </c>
      <c r="S1" s="108" t="s">
        <v>802</v>
      </c>
      <c r="T1" s="108" t="s">
        <v>803</v>
      </c>
      <c r="U1" s="108" t="s">
        <v>804</v>
      </c>
      <c r="V1" s="108" t="s">
        <v>805</v>
      </c>
      <c r="W1" s="108" t="s">
        <v>353</v>
      </c>
      <c r="X1" s="108" t="s">
        <v>354</v>
      </c>
      <c r="Y1" s="108" t="s">
        <v>355</v>
      </c>
      <c r="Z1" s="108" t="s">
        <v>620</v>
      </c>
      <c r="AA1" s="108" t="s">
        <v>621</v>
      </c>
      <c r="AB1" s="108" t="s">
        <v>622</v>
      </c>
      <c r="AC1" s="108" t="s">
        <v>356</v>
      </c>
      <c r="AD1" s="108" t="s">
        <v>623</v>
      </c>
      <c r="AE1" s="108" t="s">
        <v>357</v>
      </c>
      <c r="AF1" s="108" t="s">
        <v>359</v>
      </c>
      <c r="AG1" s="108" t="s">
        <v>358</v>
      </c>
      <c r="AH1" s="108" t="s">
        <v>624</v>
      </c>
      <c r="AI1" s="108" t="s">
        <v>360</v>
      </c>
      <c r="AJ1" s="108" t="s">
        <v>361</v>
      </c>
      <c r="AK1" s="108" t="s">
        <v>362</v>
      </c>
      <c r="AL1" s="108" t="s">
        <v>363</v>
      </c>
      <c r="AM1" s="108" t="s">
        <v>364</v>
      </c>
      <c r="AN1" s="108" t="s">
        <v>625</v>
      </c>
      <c r="AO1" s="108" t="s">
        <v>626</v>
      </c>
      <c r="AP1" s="108" t="s">
        <v>627</v>
      </c>
      <c r="AQ1" s="108" t="s">
        <v>628</v>
      </c>
      <c r="AR1" s="108" t="s">
        <v>365</v>
      </c>
      <c r="AS1" s="108" t="s">
        <v>366</v>
      </c>
      <c r="AT1" s="108" t="s">
        <v>367</v>
      </c>
      <c r="AU1" s="108" t="s">
        <v>368</v>
      </c>
      <c r="AV1" s="108" t="s">
        <v>369</v>
      </c>
      <c r="AW1" s="108" t="s">
        <v>629</v>
      </c>
      <c r="AX1" s="108" t="s">
        <v>630</v>
      </c>
      <c r="AY1" s="108" t="s">
        <v>633</v>
      </c>
      <c r="AZ1" s="108" t="s">
        <v>370</v>
      </c>
      <c r="BA1" s="108" t="s">
        <v>371</v>
      </c>
      <c r="BB1" s="108" t="s">
        <v>372</v>
      </c>
      <c r="BC1" s="108" t="s">
        <v>373</v>
      </c>
      <c r="BD1" s="108" t="s">
        <v>374</v>
      </c>
      <c r="BE1" s="108" t="s">
        <v>631</v>
      </c>
      <c r="BF1" s="108" t="s">
        <v>632</v>
      </c>
      <c r="BG1" s="108" t="s">
        <v>634</v>
      </c>
      <c r="BH1" s="108" t="s">
        <v>375</v>
      </c>
      <c r="BI1" s="108" t="s">
        <v>376</v>
      </c>
      <c r="BJ1" s="108" t="s">
        <v>377</v>
      </c>
      <c r="BK1" s="108" t="s">
        <v>378</v>
      </c>
      <c r="BL1" s="108" t="s">
        <v>635</v>
      </c>
      <c r="BM1" s="108" t="s">
        <v>379</v>
      </c>
      <c r="BN1" s="108" t="s">
        <v>380</v>
      </c>
      <c r="BO1" s="108" t="s">
        <v>381</v>
      </c>
      <c r="BP1" s="108" t="s">
        <v>382</v>
      </c>
      <c r="BQ1" s="108" t="s">
        <v>636</v>
      </c>
      <c r="BR1" s="108" t="s">
        <v>637</v>
      </c>
      <c r="BS1" s="108" t="s">
        <v>638</v>
      </c>
      <c r="BT1" s="108" t="s">
        <v>383</v>
      </c>
      <c r="BU1" s="108" t="s">
        <v>384</v>
      </c>
      <c r="BV1" s="108" t="s">
        <v>385</v>
      </c>
      <c r="BW1" s="108" t="s">
        <v>386</v>
      </c>
      <c r="BX1" s="108" t="s">
        <v>387</v>
      </c>
      <c r="BY1" s="108" t="s">
        <v>388</v>
      </c>
      <c r="BZ1" s="108" t="s">
        <v>389</v>
      </c>
      <c r="CA1" s="108" t="s">
        <v>390</v>
      </c>
      <c r="CB1" s="108" t="s">
        <v>391</v>
      </c>
      <c r="CC1" s="108" t="s">
        <v>392</v>
      </c>
      <c r="CD1" s="108" t="s">
        <v>394</v>
      </c>
      <c r="CE1" s="108" t="s">
        <v>393</v>
      </c>
      <c r="CF1" s="108" t="s">
        <v>395</v>
      </c>
      <c r="CG1" s="108" t="s">
        <v>396</v>
      </c>
      <c r="CH1" s="108" t="s">
        <v>397</v>
      </c>
      <c r="CI1" s="108" t="s">
        <v>398</v>
      </c>
      <c r="CJ1" s="108" t="s">
        <v>399</v>
      </c>
      <c r="CK1" s="108" t="s">
        <v>400</v>
      </c>
      <c r="CL1" s="108" t="s">
        <v>401</v>
      </c>
      <c r="CM1" s="108" t="s">
        <v>402</v>
      </c>
      <c r="CN1" s="108" t="s">
        <v>403</v>
      </c>
      <c r="CO1" s="108" t="s">
        <v>404</v>
      </c>
      <c r="CP1" s="108" t="s">
        <v>405</v>
      </c>
      <c r="CQ1" s="108" t="s">
        <v>406</v>
      </c>
      <c r="CR1" s="108" t="s">
        <v>407</v>
      </c>
      <c r="CS1" s="108" t="s">
        <v>408</v>
      </c>
      <c r="CT1" s="108" t="s">
        <v>639</v>
      </c>
      <c r="CU1" s="108" t="s">
        <v>409</v>
      </c>
      <c r="CV1" s="108" t="s">
        <v>410</v>
      </c>
      <c r="CW1" s="108" t="s">
        <v>640</v>
      </c>
      <c r="CX1" s="108" t="s">
        <v>411</v>
      </c>
      <c r="CY1" s="108" t="s">
        <v>412</v>
      </c>
      <c r="CZ1" s="108" t="s">
        <v>641</v>
      </c>
      <c r="DA1" s="108" t="s">
        <v>413</v>
      </c>
      <c r="DB1" s="108" t="s">
        <v>414</v>
      </c>
      <c r="DC1" s="108" t="s">
        <v>642</v>
      </c>
      <c r="DD1" s="108" t="s">
        <v>415</v>
      </c>
      <c r="DE1" s="108" t="s">
        <v>416</v>
      </c>
      <c r="DF1" s="108" t="s">
        <v>643</v>
      </c>
      <c r="DG1" s="108" t="s">
        <v>644</v>
      </c>
      <c r="DH1" s="108" t="s">
        <v>417</v>
      </c>
      <c r="DI1" s="108" t="s">
        <v>418</v>
      </c>
      <c r="DJ1" s="108" t="s">
        <v>645</v>
      </c>
      <c r="DK1" s="108" t="s">
        <v>419</v>
      </c>
      <c r="DL1" s="108" t="s">
        <v>420</v>
      </c>
      <c r="DM1" s="108" t="s">
        <v>646</v>
      </c>
      <c r="DN1" s="108" t="s">
        <v>421</v>
      </c>
      <c r="DO1" s="108" t="s">
        <v>422</v>
      </c>
      <c r="DP1" s="108" t="s">
        <v>647</v>
      </c>
      <c r="DQ1" s="108" t="s">
        <v>648</v>
      </c>
      <c r="DR1" s="108" t="s">
        <v>423</v>
      </c>
      <c r="DS1" s="108" t="s">
        <v>424</v>
      </c>
      <c r="DT1" s="108" t="s">
        <v>649</v>
      </c>
      <c r="DU1" s="108" t="s">
        <v>425</v>
      </c>
      <c r="DV1" s="108" t="s">
        <v>426</v>
      </c>
      <c r="DW1" s="108" t="s">
        <v>650</v>
      </c>
      <c r="DX1" s="108" t="s">
        <v>427</v>
      </c>
      <c r="DY1" s="108" t="s">
        <v>428</v>
      </c>
      <c r="DZ1" s="108" t="s">
        <v>651</v>
      </c>
      <c r="EA1" s="108" t="s">
        <v>429</v>
      </c>
      <c r="EB1" s="108" t="s">
        <v>430</v>
      </c>
      <c r="EC1" s="108" t="s">
        <v>652</v>
      </c>
      <c r="ED1" s="108" t="s">
        <v>653</v>
      </c>
      <c r="EE1" s="108" t="s">
        <v>654</v>
      </c>
      <c r="EF1" s="108" t="s">
        <v>655</v>
      </c>
      <c r="EG1" s="108" t="s">
        <v>656</v>
      </c>
      <c r="EH1" s="108" t="s">
        <v>657</v>
      </c>
      <c r="EI1" s="108" t="s">
        <v>431</v>
      </c>
      <c r="EJ1" s="108" t="s">
        <v>658</v>
      </c>
      <c r="EK1" s="108" t="s">
        <v>432</v>
      </c>
      <c r="EL1" s="108" t="s">
        <v>433</v>
      </c>
      <c r="EM1" s="108" t="s">
        <v>434</v>
      </c>
      <c r="EN1" s="108" t="s">
        <v>659</v>
      </c>
      <c r="EO1" s="108" t="s">
        <v>660</v>
      </c>
      <c r="EP1" s="108" t="s">
        <v>661</v>
      </c>
      <c r="EQ1" s="108" t="s">
        <v>662</v>
      </c>
      <c r="ER1" s="108" t="s">
        <v>663</v>
      </c>
      <c r="ES1" s="108" t="s">
        <v>664</v>
      </c>
      <c r="ET1" s="108" t="s">
        <v>665</v>
      </c>
      <c r="EU1" s="108" t="s">
        <v>435</v>
      </c>
      <c r="EV1" s="108" t="s">
        <v>436</v>
      </c>
      <c r="EW1" s="108" t="s">
        <v>437</v>
      </c>
      <c r="EX1" s="108" t="s">
        <v>666</v>
      </c>
      <c r="EY1" s="108" t="s">
        <v>438</v>
      </c>
      <c r="EZ1" s="108" t="s">
        <v>439</v>
      </c>
      <c r="FA1" s="108" t="s">
        <v>440</v>
      </c>
      <c r="FB1" s="108" t="s">
        <v>441</v>
      </c>
      <c r="FC1" s="108" t="s">
        <v>442</v>
      </c>
      <c r="FD1" s="108" t="s">
        <v>443</v>
      </c>
      <c r="FE1" s="108" t="s">
        <v>444</v>
      </c>
      <c r="FF1" s="108" t="s">
        <v>446</v>
      </c>
      <c r="FG1" s="108" t="s">
        <v>447</v>
      </c>
      <c r="FH1" s="108" t="s">
        <v>448</v>
      </c>
      <c r="FI1" s="108" t="s">
        <v>449</v>
      </c>
      <c r="FJ1" s="108" t="s">
        <v>450</v>
      </c>
      <c r="FK1" s="108" t="s">
        <v>445</v>
      </c>
      <c r="FL1" s="108" t="s">
        <v>451</v>
      </c>
      <c r="FM1" s="108" t="s">
        <v>452</v>
      </c>
      <c r="FN1" s="108" t="s">
        <v>453</v>
      </c>
      <c r="FO1" s="108" t="s">
        <v>454</v>
      </c>
      <c r="FP1" s="108" t="s">
        <v>455</v>
      </c>
      <c r="FQ1" s="108" t="s">
        <v>456</v>
      </c>
      <c r="FR1" s="108" t="s">
        <v>457</v>
      </c>
      <c r="FS1" s="108" t="s">
        <v>458</v>
      </c>
      <c r="FT1" s="108" t="s">
        <v>459</v>
      </c>
      <c r="FU1" s="108" t="s">
        <v>460</v>
      </c>
      <c r="FV1" s="108" t="s">
        <v>461</v>
      </c>
      <c r="FW1" s="108" t="s">
        <v>462</v>
      </c>
      <c r="FX1" s="108" t="s">
        <v>463</v>
      </c>
      <c r="FY1" s="108" t="s">
        <v>667</v>
      </c>
      <c r="FZ1" s="108" t="s">
        <v>464</v>
      </c>
      <c r="GA1" s="108" t="s">
        <v>668</v>
      </c>
      <c r="GB1" s="108" t="s">
        <v>465</v>
      </c>
      <c r="GC1" s="108" t="s">
        <v>669</v>
      </c>
      <c r="GD1" s="108" t="s">
        <v>670</v>
      </c>
      <c r="GE1" s="108" t="s">
        <v>475</v>
      </c>
      <c r="GF1" s="108" t="s">
        <v>671</v>
      </c>
      <c r="GG1" s="108" t="s">
        <v>466</v>
      </c>
      <c r="GH1" s="108" t="s">
        <v>672</v>
      </c>
      <c r="GI1" s="108" t="s">
        <v>467</v>
      </c>
      <c r="GJ1" s="108" t="s">
        <v>673</v>
      </c>
      <c r="GK1" s="108" t="s">
        <v>468</v>
      </c>
      <c r="GL1" s="109" t="s">
        <v>674</v>
      </c>
      <c r="GM1" s="108" t="s">
        <v>675</v>
      </c>
      <c r="GN1" s="108" t="s">
        <v>469</v>
      </c>
      <c r="GO1" s="108" t="s">
        <v>676</v>
      </c>
      <c r="GP1" s="108" t="s">
        <v>470</v>
      </c>
      <c r="GQ1" s="108" t="s">
        <v>677</v>
      </c>
      <c r="GR1" s="108" t="s">
        <v>471</v>
      </c>
      <c r="GS1" s="109" t="s">
        <v>678</v>
      </c>
      <c r="GT1" s="108" t="s">
        <v>679</v>
      </c>
      <c r="GU1" s="108" t="s">
        <v>472</v>
      </c>
      <c r="GV1" s="108" t="s">
        <v>680</v>
      </c>
      <c r="GW1" s="108" t="s">
        <v>473</v>
      </c>
      <c r="GX1" s="108" t="s">
        <v>681</v>
      </c>
      <c r="GY1" s="108" t="s">
        <v>474</v>
      </c>
      <c r="GZ1" s="109" t="s">
        <v>682</v>
      </c>
      <c r="HA1" s="108" t="s">
        <v>766</v>
      </c>
      <c r="HB1" s="108" t="s">
        <v>767</v>
      </c>
      <c r="HC1" s="108" t="s">
        <v>768</v>
      </c>
      <c r="HD1" s="108" t="s">
        <v>769</v>
      </c>
      <c r="HE1" s="109" t="s">
        <v>770</v>
      </c>
      <c r="HF1" s="108" t="s">
        <v>683</v>
      </c>
      <c r="HG1" s="108" t="s">
        <v>684</v>
      </c>
      <c r="HH1" s="108" t="s">
        <v>685</v>
      </c>
      <c r="HI1" s="108" t="s">
        <v>686</v>
      </c>
      <c r="HJ1" s="108" t="s">
        <v>476</v>
      </c>
      <c r="HK1" s="108" t="s">
        <v>687</v>
      </c>
      <c r="HL1" s="108" t="s">
        <v>688</v>
      </c>
      <c r="HM1" s="108" t="s">
        <v>689</v>
      </c>
      <c r="HN1" s="108" t="s">
        <v>477</v>
      </c>
      <c r="HO1" s="108" t="s">
        <v>690</v>
      </c>
      <c r="HP1" s="108" t="s">
        <v>478</v>
      </c>
      <c r="HQ1" s="108" t="s">
        <v>479</v>
      </c>
      <c r="HR1" s="108" t="s">
        <v>480</v>
      </c>
      <c r="HS1" s="108" t="s">
        <v>691</v>
      </c>
      <c r="HT1" s="108" t="s">
        <v>692</v>
      </c>
      <c r="HU1" s="108" t="s">
        <v>693</v>
      </c>
      <c r="HV1" s="108" t="s">
        <v>694</v>
      </c>
      <c r="HW1" s="108" t="s">
        <v>695</v>
      </c>
      <c r="HX1" s="108" t="s">
        <v>696</v>
      </c>
      <c r="HY1" s="108" t="s">
        <v>697</v>
      </c>
      <c r="HZ1" s="108" t="s">
        <v>481</v>
      </c>
      <c r="IA1" s="108" t="s">
        <v>482</v>
      </c>
      <c r="IB1" s="108" t="s">
        <v>483</v>
      </c>
      <c r="IC1" s="108" t="s">
        <v>698</v>
      </c>
      <c r="ID1" s="108" t="s">
        <v>484</v>
      </c>
      <c r="IE1" s="108" t="s">
        <v>485</v>
      </c>
      <c r="IF1" s="108" t="s">
        <v>486</v>
      </c>
      <c r="IG1" s="108" t="s">
        <v>487</v>
      </c>
      <c r="IH1" s="108" t="s">
        <v>488</v>
      </c>
      <c r="II1" s="108" t="s">
        <v>489</v>
      </c>
      <c r="IJ1" s="108" t="s">
        <v>490</v>
      </c>
      <c r="IK1" s="108" t="s">
        <v>491</v>
      </c>
      <c r="IL1" s="108" t="s">
        <v>492</v>
      </c>
      <c r="IM1" s="108" t="s">
        <v>493</v>
      </c>
      <c r="IN1" s="108" t="s">
        <v>494</v>
      </c>
      <c r="IO1" s="108" t="s">
        <v>495</v>
      </c>
      <c r="IP1" s="108" t="s">
        <v>496</v>
      </c>
      <c r="IQ1" s="108" t="s">
        <v>497</v>
      </c>
      <c r="IR1" s="108" t="s">
        <v>498</v>
      </c>
      <c r="IS1" s="108" t="s">
        <v>499</v>
      </c>
      <c r="IT1" s="108" t="s">
        <v>500</v>
      </c>
      <c r="IU1" s="108" t="s">
        <v>501</v>
      </c>
      <c r="IV1" s="108" t="s">
        <v>502</v>
      </c>
      <c r="IW1" s="108" t="s">
        <v>503</v>
      </c>
      <c r="IX1" s="108" t="s">
        <v>504</v>
      </c>
      <c r="IY1" s="108" t="s">
        <v>505</v>
      </c>
      <c r="IZ1" s="108" t="s">
        <v>506</v>
      </c>
      <c r="JA1" s="108" t="s">
        <v>507</v>
      </c>
      <c r="JB1" s="108" t="s">
        <v>508</v>
      </c>
      <c r="JC1" s="108" t="s">
        <v>509</v>
      </c>
      <c r="JD1" s="108" t="s">
        <v>699</v>
      </c>
      <c r="JE1" s="108" t="s">
        <v>703</v>
      </c>
      <c r="JF1" s="108" t="s">
        <v>700</v>
      </c>
      <c r="JG1" s="108" t="s">
        <v>704</v>
      </c>
      <c r="JH1" s="108" t="s">
        <v>701</v>
      </c>
      <c r="JI1" s="108" t="s">
        <v>705</v>
      </c>
      <c r="JJ1" s="108" t="s">
        <v>702</v>
      </c>
      <c r="JK1" s="108" t="s">
        <v>706</v>
      </c>
      <c r="JL1" s="108" t="s">
        <v>719</v>
      </c>
      <c r="JM1" s="108" t="s">
        <v>707</v>
      </c>
      <c r="JN1" s="108" t="s">
        <v>708</v>
      </c>
      <c r="JO1" s="108" t="s">
        <v>709</v>
      </c>
      <c r="JP1" s="108" t="s">
        <v>720</v>
      </c>
      <c r="JQ1" s="108" t="s">
        <v>710</v>
      </c>
      <c r="JR1" s="108" t="s">
        <v>711</v>
      </c>
      <c r="JS1" s="108" t="s">
        <v>712</v>
      </c>
      <c r="JT1" s="108" t="s">
        <v>721</v>
      </c>
      <c r="JU1" s="108" t="s">
        <v>713</v>
      </c>
      <c r="JV1" s="108" t="s">
        <v>714</v>
      </c>
      <c r="JW1" s="108" t="s">
        <v>715</v>
      </c>
      <c r="JX1" s="108" t="s">
        <v>722</v>
      </c>
      <c r="JY1" s="108" t="s">
        <v>716</v>
      </c>
      <c r="JZ1" s="108" t="s">
        <v>717</v>
      </c>
      <c r="KA1" s="108" t="s">
        <v>718</v>
      </c>
      <c r="KB1" s="108" t="s">
        <v>723</v>
      </c>
      <c r="KC1" s="108" t="s">
        <v>510</v>
      </c>
      <c r="KD1" s="108" t="s">
        <v>724</v>
      </c>
      <c r="KE1" s="108" t="s">
        <v>725</v>
      </c>
      <c r="KF1" s="108" t="s">
        <v>726</v>
      </c>
      <c r="KG1" s="108" t="s">
        <v>511</v>
      </c>
      <c r="KH1" s="108" t="s">
        <v>727</v>
      </c>
      <c r="KI1" s="108" t="s">
        <v>512</v>
      </c>
      <c r="KJ1" s="108" t="s">
        <v>513</v>
      </c>
      <c r="KK1" s="108" t="s">
        <v>514</v>
      </c>
      <c r="KL1" s="108" t="s">
        <v>728</v>
      </c>
      <c r="KM1" s="108" t="s">
        <v>729</v>
      </c>
      <c r="KN1" s="108" t="s">
        <v>730</v>
      </c>
      <c r="KO1" s="108" t="s">
        <v>731</v>
      </c>
      <c r="KP1" s="108" t="s">
        <v>732</v>
      </c>
      <c r="KQ1" s="108" t="s">
        <v>733</v>
      </c>
      <c r="KR1" s="108" t="s">
        <v>734</v>
      </c>
      <c r="KS1" s="108" t="s">
        <v>515</v>
      </c>
      <c r="KT1" s="108" t="s">
        <v>516</v>
      </c>
      <c r="KU1" s="108" t="s">
        <v>517</v>
      </c>
      <c r="KV1" s="108" t="s">
        <v>735</v>
      </c>
      <c r="KW1" s="108" t="s">
        <v>518</v>
      </c>
      <c r="KX1" s="108" t="s">
        <v>519</v>
      </c>
      <c r="KY1" s="108" t="s">
        <v>520</v>
      </c>
      <c r="KZ1" s="108" t="s">
        <v>521</v>
      </c>
      <c r="LA1" s="108" t="s">
        <v>522</v>
      </c>
      <c r="LB1" s="108" t="s">
        <v>523</v>
      </c>
      <c r="LC1" s="108" t="s">
        <v>524</v>
      </c>
      <c r="LD1" s="108" t="s">
        <v>525</v>
      </c>
      <c r="LE1" s="108" t="s">
        <v>526</v>
      </c>
      <c r="LF1" s="108" t="s">
        <v>527</v>
      </c>
      <c r="LG1" s="108" t="s">
        <v>528</v>
      </c>
      <c r="LH1" s="108" t="s">
        <v>529</v>
      </c>
      <c r="LI1" s="108" t="s">
        <v>530</v>
      </c>
      <c r="LJ1" s="108" t="s">
        <v>531</v>
      </c>
      <c r="LK1" s="108" t="s">
        <v>532</v>
      </c>
      <c r="LL1" s="108" t="s">
        <v>533</v>
      </c>
      <c r="LM1" s="108" t="s">
        <v>534</v>
      </c>
      <c r="LN1" s="108" t="s">
        <v>535</v>
      </c>
      <c r="LO1" s="108" t="s">
        <v>536</v>
      </c>
      <c r="LP1" s="108" t="s">
        <v>537</v>
      </c>
      <c r="LQ1" s="108" t="s">
        <v>538</v>
      </c>
      <c r="LR1" s="108" t="s">
        <v>539</v>
      </c>
      <c r="LS1" s="108" t="s">
        <v>540</v>
      </c>
      <c r="LT1" s="108" t="s">
        <v>541</v>
      </c>
      <c r="LU1" s="108" t="s">
        <v>542</v>
      </c>
      <c r="LV1" s="108" t="s">
        <v>543</v>
      </c>
      <c r="LW1" s="108" t="s">
        <v>736</v>
      </c>
      <c r="LX1" s="108" t="s">
        <v>544</v>
      </c>
      <c r="LY1" s="108" t="s">
        <v>545</v>
      </c>
      <c r="LZ1" s="108" t="s">
        <v>737</v>
      </c>
      <c r="MA1" s="108" t="s">
        <v>546</v>
      </c>
      <c r="MB1" s="108" t="s">
        <v>547</v>
      </c>
      <c r="MC1" s="108" t="s">
        <v>738</v>
      </c>
      <c r="MD1" s="108" t="s">
        <v>548</v>
      </c>
      <c r="ME1" s="108" t="s">
        <v>739</v>
      </c>
      <c r="MF1" s="108" t="s">
        <v>740</v>
      </c>
      <c r="MG1" s="108" t="s">
        <v>741</v>
      </c>
      <c r="MH1" s="108" t="s">
        <v>742</v>
      </c>
      <c r="MI1" s="108" t="s">
        <v>743</v>
      </c>
      <c r="MJ1" s="108" t="s">
        <v>744</v>
      </c>
      <c r="MK1" s="108" t="s">
        <v>745</v>
      </c>
      <c r="ML1" s="108" t="s">
        <v>549</v>
      </c>
      <c r="MM1" s="108" t="s">
        <v>746</v>
      </c>
      <c r="MN1" s="108" t="s">
        <v>747</v>
      </c>
      <c r="MO1" s="108" t="s">
        <v>748</v>
      </c>
      <c r="MP1" s="108" t="s">
        <v>749</v>
      </c>
      <c r="MQ1" s="108" t="s">
        <v>750</v>
      </c>
      <c r="MR1" s="108" t="s">
        <v>751</v>
      </c>
      <c r="MS1" s="108" t="s">
        <v>752</v>
      </c>
      <c r="MT1" s="108" t="s">
        <v>753</v>
      </c>
      <c r="MU1" s="108" t="s">
        <v>550</v>
      </c>
      <c r="MV1" s="108" t="s">
        <v>754</v>
      </c>
      <c r="MW1" s="108" t="s">
        <v>755</v>
      </c>
      <c r="MX1" s="108" t="s">
        <v>756</v>
      </c>
      <c r="MY1" s="108" t="s">
        <v>551</v>
      </c>
      <c r="MZ1" s="108" t="s">
        <v>757</v>
      </c>
      <c r="NA1" s="108" t="s">
        <v>552</v>
      </c>
      <c r="NB1" s="108" t="s">
        <v>553</v>
      </c>
      <c r="NC1" s="108" t="s">
        <v>554</v>
      </c>
      <c r="ND1" s="108" t="s">
        <v>758</v>
      </c>
      <c r="NE1" s="108" t="s">
        <v>759</v>
      </c>
      <c r="NF1" s="108" t="s">
        <v>760</v>
      </c>
      <c r="NG1" s="108" t="s">
        <v>761</v>
      </c>
      <c r="NH1" s="108" t="s">
        <v>762</v>
      </c>
      <c r="NI1" s="108" t="s">
        <v>763</v>
      </c>
      <c r="NJ1" s="108" t="s">
        <v>764</v>
      </c>
      <c r="NK1" s="108" t="s">
        <v>555</v>
      </c>
      <c r="NL1" s="108" t="s">
        <v>556</v>
      </c>
      <c r="NM1" s="108" t="s">
        <v>557</v>
      </c>
      <c r="NN1" s="108" t="s">
        <v>765</v>
      </c>
      <c r="NO1" s="108" t="s">
        <v>558</v>
      </c>
      <c r="NP1" s="108" t="s">
        <v>559</v>
      </c>
      <c r="NQ1" s="108" t="s">
        <v>781</v>
      </c>
      <c r="NR1" s="108" t="s">
        <v>560</v>
      </c>
      <c r="NS1" s="108" t="s">
        <v>561</v>
      </c>
      <c r="NT1" s="108" t="s">
        <v>562</v>
      </c>
      <c r="NU1" s="108" t="s">
        <v>563</v>
      </c>
      <c r="NV1" s="108" t="s">
        <v>564</v>
      </c>
      <c r="NW1" s="108" t="s">
        <v>565</v>
      </c>
      <c r="NX1" s="108" t="s">
        <v>566</v>
      </c>
      <c r="NY1" s="108" t="s">
        <v>567</v>
      </c>
      <c r="NZ1" s="108" t="s">
        <v>568</v>
      </c>
      <c r="OA1" s="108" t="s">
        <v>569</v>
      </c>
      <c r="OB1" s="108" t="s">
        <v>570</v>
      </c>
      <c r="OC1" s="108" t="s">
        <v>571</v>
      </c>
      <c r="OD1" s="108" t="s">
        <v>572</v>
      </c>
      <c r="OE1" s="108" t="s">
        <v>573</v>
      </c>
      <c r="OF1" s="108" t="s">
        <v>574</v>
      </c>
      <c r="OG1" s="108" t="s">
        <v>575</v>
      </c>
      <c r="OH1" s="108" t="s">
        <v>576</v>
      </c>
      <c r="OI1" s="108" t="s">
        <v>577</v>
      </c>
      <c r="OJ1" s="108" t="s">
        <v>578</v>
      </c>
      <c r="OK1" s="108" t="s">
        <v>579</v>
      </c>
      <c r="OL1" s="108" t="s">
        <v>580</v>
      </c>
      <c r="OM1" s="108" t="s">
        <v>581</v>
      </c>
      <c r="ON1" s="108" t="s">
        <v>582</v>
      </c>
      <c r="OO1" s="108" t="s">
        <v>583</v>
      </c>
      <c r="OP1" s="108" t="s">
        <v>584</v>
      </c>
      <c r="OQ1" s="108" t="s">
        <v>585</v>
      </c>
      <c r="OR1" s="108" t="s">
        <v>586</v>
      </c>
      <c r="OS1" s="108" t="s">
        <v>587</v>
      </c>
      <c r="OT1" s="108" t="s">
        <v>588</v>
      </c>
      <c r="OU1" s="108" t="s">
        <v>589</v>
      </c>
      <c r="OV1" s="108" t="s">
        <v>590</v>
      </c>
      <c r="OW1" s="108" t="s">
        <v>591</v>
      </c>
      <c r="OX1" s="108" t="s">
        <v>592</v>
      </c>
      <c r="OY1" s="108" t="s">
        <v>593</v>
      </c>
      <c r="OZ1" s="108" t="s">
        <v>594</v>
      </c>
      <c r="PA1" s="108" t="s">
        <v>595</v>
      </c>
      <c r="PB1" s="108" t="s">
        <v>596</v>
      </c>
      <c r="PC1" s="108" t="s">
        <v>597</v>
      </c>
      <c r="PD1" s="108" t="s">
        <v>598</v>
      </c>
      <c r="PE1" s="108" t="s">
        <v>599</v>
      </c>
      <c r="PF1" s="108" t="s">
        <v>600</v>
      </c>
      <c r="PG1" s="108" t="s">
        <v>601</v>
      </c>
      <c r="PH1" s="108" t="s">
        <v>602</v>
      </c>
      <c r="PI1" s="108" t="s">
        <v>603</v>
      </c>
      <c r="PJ1" s="108" t="s">
        <v>604</v>
      </c>
      <c r="PK1" s="108" t="s">
        <v>605</v>
      </c>
      <c r="PL1" s="108" t="s">
        <v>606</v>
      </c>
      <c r="PM1" s="108" t="s">
        <v>607</v>
      </c>
      <c r="PN1" s="108" t="s">
        <v>608</v>
      </c>
      <c r="PO1" s="108" t="s">
        <v>609</v>
      </c>
      <c r="PP1" s="108" t="s">
        <v>610</v>
      </c>
      <c r="PQ1" s="108" t="s">
        <v>611</v>
      </c>
      <c r="PR1" s="108" t="s">
        <v>612</v>
      </c>
      <c r="PS1" s="108" t="s">
        <v>613</v>
      </c>
      <c r="PT1" s="108" t="s">
        <v>614</v>
      </c>
      <c r="PU1" s="108" t="s">
        <v>615</v>
      </c>
      <c r="PV1" s="108" t="s">
        <v>616</v>
      </c>
      <c r="PW1" s="108" t="s">
        <v>617</v>
      </c>
      <c r="PX1" s="108" t="s">
        <v>618</v>
      </c>
      <c r="PY1" s="108" t="s">
        <v>619</v>
      </c>
    </row>
    <row r="2" spans="1:441" s="110" customFormat="1">
      <c r="A2" s="134" t="str">
        <f>IF(報告書!$C$14="","",報告書!$C$14)</f>
        <v/>
      </c>
      <c r="B2" s="111" t="str">
        <f>IF(報告書!$AJ$16="","",報告書!$AJ$16)</f>
        <v/>
      </c>
      <c r="C2" s="111" t="str">
        <f>IF(報告書!$AL$16="","",報告書!$AL$16)</f>
        <v/>
      </c>
      <c r="D2" s="111" t="str">
        <f>IF(報告書!$AO$16="","",報告書!$AO$16)</f>
        <v/>
      </c>
      <c r="E2" s="111" t="str">
        <f>IF(報告書!$AR$16="","",報告書!$AR$16)</f>
        <v/>
      </c>
      <c r="F2" s="111" t="str">
        <f>IF(報告書!$AE$18="","",報告書!$AE$18)</f>
        <v/>
      </c>
      <c r="G2" s="134" t="str">
        <f>IF(報告書!$AE$19="","",報告書!$AE$19)</f>
        <v/>
      </c>
      <c r="H2" s="134" t="str">
        <f>IF(報告書!$AE$22="","",報告書!$AE$22)</f>
        <v/>
      </c>
      <c r="I2" s="135" t="str">
        <f>IF(報告書!$N$31="","",報告書!$N$31)</f>
        <v/>
      </c>
      <c r="J2" s="134" t="str">
        <f>IF(報告書!$N$32="","",報告書!$N$32)</f>
        <v/>
      </c>
      <c r="K2" s="136" t="str">
        <f>IF(報告書!$N$33="","",報告書!$N$33)</f>
        <v/>
      </c>
      <c r="L2" s="135" t="str">
        <f>IF(報告書!$N$34="","",報告書!$N$34)</f>
        <v/>
      </c>
      <c r="M2" s="135" t="str">
        <f>IF(報告書!$N$35="","",報告書!$N$35)</f>
        <v/>
      </c>
      <c r="N2" s="135" t="str">
        <f>IF(報告書!$N$42="","",報告書!$N$42)</f>
        <v/>
      </c>
      <c r="O2" s="134" t="str">
        <f>IF(報告書!$N$43="","",報告書!$N$43)</f>
        <v/>
      </c>
      <c r="P2" s="136" t="str">
        <f>IF(報告書!$N$44="","",報告書!$N$44)</f>
        <v/>
      </c>
      <c r="Q2" s="135" t="str">
        <f>IF(報告書!$N$45="","",報告書!$N$45)</f>
        <v/>
      </c>
      <c r="R2" s="135" t="str">
        <f>IF(報告書!$N$46="","",報告書!$N$46)</f>
        <v/>
      </c>
      <c r="S2" s="135" t="str">
        <f>IF(報告書!$N$53="","",報告書!$N$53)</f>
        <v/>
      </c>
      <c r="T2" s="135" t="str">
        <f>IF(報告書!$U$53="","",報告書!$U$53)</f>
        <v/>
      </c>
      <c r="U2" s="135" t="str">
        <f>IF(報告書!$AB$53="","",報告書!$AB$53)</f>
        <v/>
      </c>
      <c r="V2" s="135" t="str">
        <f>IF(報告書!$AI$53="","",報告書!$AI$53)</f>
        <v/>
      </c>
      <c r="W2" s="135" t="str">
        <f>IF(報告書!$N$54="","",報告書!$N$54)</f>
        <v/>
      </c>
      <c r="X2" s="134" t="str">
        <f>IF(報告書!$N$55="","",報告書!$N$55)</f>
        <v/>
      </c>
      <c r="Y2" s="134" t="str">
        <f>IF(報告書!$N$56="","",報告書!$N$56)</f>
        <v/>
      </c>
      <c r="Z2" s="112" t="str">
        <f>IF(報告書!$N$63="","",報告書!$N$63)</f>
        <v/>
      </c>
      <c r="AA2" s="112" t="str">
        <f>IF(報告書!$X$63="","",報告書!$X$63)</f>
        <v/>
      </c>
      <c r="AB2" s="112" t="str">
        <f>IF(報告書!$AG$63="","",報告書!$AG$63)</f>
        <v/>
      </c>
      <c r="AC2" s="112" t="str">
        <f>IF(報告書!$N$64="","",報告書!$N$64)</f>
        <v/>
      </c>
      <c r="AD2" s="112" t="str">
        <f>IF(報告書!$N$69="","",報告書!$N$69)</f>
        <v/>
      </c>
      <c r="AE2" s="112" t="str">
        <f>IF(報告書!$Q$69="","",報告書!$Q$69)</f>
        <v/>
      </c>
      <c r="AF2" s="111" t="str">
        <f>IF(報告書!$S$69="","",報告書!$S$69)</f>
        <v/>
      </c>
      <c r="AG2" s="111" t="str">
        <f>IF(報告書!$V$69="","",報告書!$V$69)</f>
        <v/>
      </c>
      <c r="AH2" s="112" t="str">
        <f>IF(報告書!$AG$69="","",報告書!$AG$69)</f>
        <v/>
      </c>
      <c r="AI2" s="112" t="str">
        <f>IF(報告書!$N$70="","",報告書!$N$70)</f>
        <v/>
      </c>
      <c r="AJ2" s="134" t="str">
        <f>IF(報告書!$P$101="","",報告書!$P$101)</f>
        <v/>
      </c>
      <c r="AK2" s="111" t="str">
        <f>IF(報告書!$X$101="","",報告書!$X$101)</f>
        <v/>
      </c>
      <c r="AL2" s="137" t="str">
        <f>IF(報告書!$M$102="","",報告書!$M$102)</f>
        <v/>
      </c>
      <c r="AM2" s="137" t="str">
        <f>IF(報告書!$M$103="","",報告書!$M$103)</f>
        <v/>
      </c>
      <c r="AN2" s="112" t="str">
        <f>IF(報告書!$O$104="","",報告書!$O$104)</f>
        <v/>
      </c>
      <c r="AO2" s="112" t="str">
        <f>IF(報告書!$V$104="","",報告書!$V$104)</f>
        <v/>
      </c>
      <c r="AP2" s="112" t="str">
        <f>IF(報告書!$AC$104="","",報告書!$AC$104)</f>
        <v/>
      </c>
      <c r="AQ2" s="112" t="str">
        <f>IF(報告書!$O$105="","",報告書!$O$105)</f>
        <v/>
      </c>
      <c r="AR2" s="111" t="str">
        <f>IF(報告書!$T$112="","",報告書!$T$112)</f>
        <v/>
      </c>
      <c r="AS2" s="111" t="str">
        <f>IF(報告書!$V$112="","",報告書!$V$112)</f>
        <v/>
      </c>
      <c r="AT2" s="112" t="str">
        <f>IF(報告書!$Y$112="","",報告書!$Y$112)</f>
        <v/>
      </c>
      <c r="AU2" s="112" t="str">
        <f>IF(報告書!$AB$112="","",報告書!$AB$112)</f>
        <v/>
      </c>
      <c r="AV2" s="112" t="str">
        <f>IF(報告書!$AG$112="","",報告書!$AG$112)</f>
        <v/>
      </c>
      <c r="AW2" s="112" t="str">
        <f>IF(報告書!$Q$113="","",報告書!$Q$113)</f>
        <v/>
      </c>
      <c r="AX2" s="112" t="str">
        <f>IF(報告書!$X$113="","",報告書!$X$113)</f>
        <v/>
      </c>
      <c r="AY2" s="112" t="str">
        <f>IF(報告書!$AH$113="","",報告書!$AH$113)</f>
        <v/>
      </c>
      <c r="AZ2" s="112" t="str">
        <f>IF(報告書!$T$114="","",報告書!$T$114)</f>
        <v/>
      </c>
      <c r="BA2" s="112" t="str">
        <f>IF(報告書!$V$114="","",報告書!$V$114)</f>
        <v/>
      </c>
      <c r="BB2" s="112" t="str">
        <f>IF(報告書!$Y$114="","",報告書!$Y$114)</f>
        <v/>
      </c>
      <c r="BC2" s="112" t="str">
        <f>IF(報告書!$AB$114="","",報告書!$AB$114)</f>
        <v/>
      </c>
      <c r="BD2" s="114" t="str">
        <f>IF(報告書!$AG$114="","",報告書!$AG$114)</f>
        <v/>
      </c>
      <c r="BE2" s="112" t="str">
        <f>IF(報告書!$Q$115="","",報告書!$Q$115)</f>
        <v/>
      </c>
      <c r="BF2" s="112" t="str">
        <f>IF(報告書!$X$115="","",報告書!$X$115)</f>
        <v/>
      </c>
      <c r="BG2" s="112" t="str">
        <f>IF(報告書!$AH$115="","",報告書!$AH$115)</f>
        <v/>
      </c>
      <c r="BH2" s="135" t="str">
        <f>IF(報告書!$P$122="","",報告書!$P$122)</f>
        <v/>
      </c>
      <c r="BI2" s="135" t="str">
        <f>IF(報告書!$R$122="","",報告書!$R$122)</f>
        <v/>
      </c>
      <c r="BJ2" s="135" t="str">
        <f>IF(報告書!$U$122="","",報告書!$U$122)</f>
        <v/>
      </c>
      <c r="BK2" s="135" t="str">
        <f>IF(報告書!$X$122="","",報告書!$X$122)</f>
        <v/>
      </c>
      <c r="BL2" s="112" t="str">
        <f>IF(報告書!$L$123="","",報告書!$L$123)</f>
        <v/>
      </c>
      <c r="BM2" s="112" t="str">
        <f>IF(報告書!$P$123="","",報告書!$P$123)</f>
        <v/>
      </c>
      <c r="BN2" s="112" t="str">
        <f>IF(報告書!$R$123="","",報告書!$R$123)</f>
        <v/>
      </c>
      <c r="BO2" s="112" t="str">
        <f>IF(報告書!$U$123="","",報告書!$U$123)</f>
        <v/>
      </c>
      <c r="BP2" s="112" t="str">
        <f>IF(報告書!$X$123="","",報告書!$X$123)</f>
        <v/>
      </c>
      <c r="BQ2" s="112" t="str">
        <f>IF(報告書!$AE$123="","",報告書!$AE$123)</f>
        <v/>
      </c>
      <c r="BR2" s="112" t="str">
        <f>IF(報告書!$U$124="","",報告書!$U$124)</f>
        <v/>
      </c>
      <c r="BS2" s="112" t="str">
        <f>IF(報告書!$X$124="","",報告書!$X$124)</f>
        <v/>
      </c>
      <c r="BT2" s="112" t="str">
        <f>IF(報告書!$K$132="","",報告書!$K$132)</f>
        <v/>
      </c>
      <c r="BU2" s="112" t="str">
        <f>IF(報告書!$X$132="","",報告書!$X$132)</f>
        <v/>
      </c>
      <c r="BV2" s="114" t="str">
        <f>IF(報告書!$AH$132="","",報告書!$AH$132)</f>
        <v/>
      </c>
      <c r="BW2" s="114" t="str">
        <f>IF(報告書!$AH$133="","",報告書!$AH$133)</f>
        <v/>
      </c>
      <c r="BX2" s="112" t="str">
        <f>IF(報告書!$N$135="","",報告書!$N$135)</f>
        <v/>
      </c>
      <c r="BY2" s="112" t="str">
        <f>IF(報告書!$N$136="","",報告書!$N$136)</f>
        <v/>
      </c>
      <c r="BZ2" s="112" t="str">
        <f>IF(報告書!$N$137="","",報告書!$N$137)</f>
        <v/>
      </c>
      <c r="CA2" s="112" t="str">
        <f>IF(報告書!$K$138="","",報告書!$K$138)</f>
        <v/>
      </c>
      <c r="CB2" s="112" t="str">
        <f>IF(報告書!$X$138="","",報告書!$X$138)</f>
        <v/>
      </c>
      <c r="CC2" s="114" t="str">
        <f>IF(報告書!$AH$138="","",報告書!$AH$138)</f>
        <v/>
      </c>
      <c r="CD2" s="113" t="str">
        <f>IF(報告書!$N$139="","",報告書!$N$139)</f>
        <v/>
      </c>
      <c r="CE2" s="112" t="str">
        <f>IF(報告書!$N$140="","",報告書!$N$140)</f>
        <v/>
      </c>
      <c r="CF2" s="112" t="str">
        <f>IF(報告書!$N$141="","",報告書!$N$141)</f>
        <v/>
      </c>
      <c r="CG2" s="112" t="str">
        <f>IF(報告書!$K$143="","",報告書!$K$143)</f>
        <v/>
      </c>
      <c r="CH2" s="112" t="str">
        <f>IF(報告書!$X$143="","",報告書!$X$143)</f>
        <v/>
      </c>
      <c r="CI2" s="114" t="str">
        <f>IF(報告書!$AH$143="","",報告書!$AH$143)</f>
        <v/>
      </c>
      <c r="CJ2" s="114" t="str">
        <f>IF(報告書!$AH$144="","",報告書!$AH$144)</f>
        <v/>
      </c>
      <c r="CK2" s="112" t="str">
        <f>IF(報告書!$N$146="","",報告書!$N$146)</f>
        <v/>
      </c>
      <c r="CL2" s="112" t="str">
        <f>IF(報告書!$N$147="","",報告書!$N$147)</f>
        <v/>
      </c>
      <c r="CM2" s="112" t="str">
        <f>IF(報告書!$N$148="","",報告書!$N$148)</f>
        <v/>
      </c>
      <c r="CN2" s="112" t="str">
        <f>IF(報告書!$K$149="","",報告書!$K$149)</f>
        <v/>
      </c>
      <c r="CO2" s="112" t="str">
        <f>IF(報告書!$X$149="","",報告書!$X$149)</f>
        <v/>
      </c>
      <c r="CP2" s="114" t="str">
        <f>IF(報告書!$AH$149="","",報告書!$AH$149)</f>
        <v/>
      </c>
      <c r="CQ2" s="113" t="str">
        <f>IF(報告書!$N$150="","",報告書!$N$150)</f>
        <v/>
      </c>
      <c r="CR2" s="112" t="str">
        <f>IF(報告書!$N$151="","",報告書!$N$151)</f>
        <v/>
      </c>
      <c r="CS2" s="112" t="str">
        <f>IF(報告書!$N$152="","",報告書!$N$152)</f>
        <v/>
      </c>
      <c r="CT2" s="112" t="str">
        <f>IF(報告書!$L$170="","",報告書!$L$170)</f>
        <v/>
      </c>
      <c r="CU2" s="112" t="str">
        <f>IF(報告書!$T$170="","",報告書!$T$170)</f>
        <v/>
      </c>
      <c r="CV2" s="112" t="str">
        <f>IF(報告書!$X$170="","",報告書!$X$170)</f>
        <v/>
      </c>
      <c r="CW2" s="112" t="str">
        <f>IF(報告書!$AC$170="","",報告書!$AC$170)</f>
        <v/>
      </c>
      <c r="CX2" s="112" t="str">
        <f>IF(報告書!$AK$170="","",報告書!$AK$170)</f>
        <v/>
      </c>
      <c r="CY2" s="112" t="str">
        <f>IF(報告書!$AO$170="","",報告書!$AO$170)</f>
        <v/>
      </c>
      <c r="CZ2" s="112" t="str">
        <f>IF(報告書!$L$171="","",報告書!$L$171)</f>
        <v/>
      </c>
      <c r="DA2" s="112" t="str">
        <f>IF(報告書!$AA$171="","",報告書!$AA$171)</f>
        <v/>
      </c>
      <c r="DB2" s="112" t="str">
        <f>IF(報告書!$AE$171="","",報告書!$AE$171)</f>
        <v/>
      </c>
      <c r="DC2" s="112" t="str">
        <f>IF(報告書!$L$172="","",報告書!$L$172)</f>
        <v/>
      </c>
      <c r="DD2" s="112" t="str">
        <f>IF(報告書!$Q$172="","",報告書!$Q$172)</f>
        <v/>
      </c>
      <c r="DE2" s="112" t="str">
        <f>IF(報告書!$U$172="","",報告書!$U$172)</f>
        <v/>
      </c>
      <c r="DF2" s="112" t="str">
        <f>IF(報告書!$AC$172="","",報告書!$AC$172)</f>
        <v/>
      </c>
      <c r="DG2" s="112" t="str">
        <f>IF(報告書!$L$173="","",報告書!$L$173)</f>
        <v/>
      </c>
      <c r="DH2" s="112" t="str">
        <f>IF(報告書!$T$173="","",報告書!$T$173)</f>
        <v/>
      </c>
      <c r="DI2" s="112" t="str">
        <f>IF(報告書!$X$173="","",報告書!$X$173)</f>
        <v/>
      </c>
      <c r="DJ2" s="112" t="str">
        <f>IF(報告書!$AC$173="","",報告書!$AC$173)</f>
        <v/>
      </c>
      <c r="DK2" s="112" t="str">
        <f>IF(報告書!$AK$173="","",報告書!$AK$173)</f>
        <v/>
      </c>
      <c r="DL2" s="112" t="str">
        <f>IF(報告書!$AO$173="","",報告書!$AO$173)</f>
        <v/>
      </c>
      <c r="DM2" s="112" t="str">
        <f>IF(報告書!$L$174="","",報告書!$L$174)</f>
        <v/>
      </c>
      <c r="DN2" s="112" t="str">
        <f>IF(報告書!$Q$174="","",報告書!$Q$174)</f>
        <v/>
      </c>
      <c r="DO2" s="112" t="str">
        <f>IF(報告書!$U$174="","",報告書!$U$174)</f>
        <v/>
      </c>
      <c r="DP2" s="112" t="str">
        <f>IF(報告書!$AC$174="","",報告書!$AC$174)</f>
        <v/>
      </c>
      <c r="DQ2" s="112" t="str">
        <f>IF(報告書!$L$175="","",報告書!$L$175)</f>
        <v/>
      </c>
      <c r="DR2" s="112" t="str">
        <f>IF(報告書!$T$175="","",報告書!$T$175)</f>
        <v/>
      </c>
      <c r="DS2" s="112" t="str">
        <f>IF(報告書!$X$175="","",報告書!$X$175)</f>
        <v/>
      </c>
      <c r="DT2" s="112" t="str">
        <f>IF(報告書!$AC$175="","",報告書!$AC$175)</f>
        <v/>
      </c>
      <c r="DU2" s="112" t="str">
        <f>IF(報告書!$AK$175="","",報告書!$AK$175)</f>
        <v/>
      </c>
      <c r="DV2" s="112" t="str">
        <f>IF(報告書!$AO$175="","",報告書!$AO$175)</f>
        <v/>
      </c>
      <c r="DW2" s="112" t="str">
        <f>IF(報告書!$L$176="","",報告書!$L$176)</f>
        <v/>
      </c>
      <c r="DX2" s="112" t="str">
        <f>IF(報告書!$AA$176="","",報告書!$AA$176)</f>
        <v/>
      </c>
      <c r="DY2" s="112" t="str">
        <f>IF(報告書!$AE$176="","",報告書!$AE$176)</f>
        <v/>
      </c>
      <c r="DZ2" s="112" t="str">
        <f>IF(報告書!$L$177="","",報告書!$L$177)</f>
        <v/>
      </c>
      <c r="EA2" s="112" t="str">
        <f>IF(報告書!$Q$177="","",報告書!$Q$177)</f>
        <v/>
      </c>
      <c r="EB2" s="112" t="str">
        <f>IF(報告書!$U$177="","",報告書!$U$177)</f>
        <v/>
      </c>
      <c r="EC2" s="112" t="str">
        <f>IF(報告書!$AC$177="","",報告書!$AC$177)</f>
        <v/>
      </c>
      <c r="ED2" s="112" t="str">
        <f>IF(報告書!$S$180="","",報告書!$S$180)</f>
        <v/>
      </c>
      <c r="EE2" s="112" t="str">
        <f>IF(報告書!$V$180="","",報告書!$V$180)</f>
        <v/>
      </c>
      <c r="EF2" s="112" t="str">
        <f>IF(報告書!$N$186="","",報告書!$N$186)</f>
        <v/>
      </c>
      <c r="EG2" s="112" t="str">
        <f>IF(報告書!$X$186="","",報告書!$X$186)</f>
        <v/>
      </c>
      <c r="EH2" s="112" t="str">
        <f>IF(報告書!$AG$186="","",報告書!$AG$186)</f>
        <v/>
      </c>
      <c r="EI2" s="112" t="str">
        <f>IF(報告書!$N$187="","",報告書!$N$187)</f>
        <v/>
      </c>
      <c r="EJ2" s="112" t="str">
        <f>IF(報告書!$N$192="","",報告書!$N$192)</f>
        <v/>
      </c>
      <c r="EK2" s="112" t="str">
        <f>IF(報告書!$Q$192="","",報告書!$Q$192)</f>
        <v/>
      </c>
      <c r="EL2" s="112" t="str">
        <f>IF(報告書!$S$192="","",報告書!$S$192)</f>
        <v/>
      </c>
      <c r="EM2" s="112" t="str">
        <f>IF(報告書!$V$192="","",報告書!$V$192)</f>
        <v/>
      </c>
      <c r="EN2" s="112" t="str">
        <f>IF(報告書!$AG$192="","",報告書!$AG$192)</f>
        <v/>
      </c>
      <c r="EO2" s="112" t="str">
        <f>IF(報告書!$L$199="","",報告書!$L$199)</f>
        <v/>
      </c>
      <c r="EP2" s="112" t="str">
        <f>IF(報告書!$O$199="","",報告書!$O$199)</f>
        <v/>
      </c>
      <c r="EQ2" s="112" t="str">
        <f>IF(報告書!$L$200="","",報告書!$L$200)</f>
        <v/>
      </c>
      <c r="ER2" s="112" t="str">
        <f>IF(報告書!$O$200="","",報告書!$O$200)</f>
        <v/>
      </c>
      <c r="ES2" s="112" t="str">
        <f>IF(報告書!$L$201="","",報告書!$L$201)</f>
        <v/>
      </c>
      <c r="ET2" s="112" t="str">
        <f>IF(報告書!$Q$201="","",報告書!$Q$201)</f>
        <v/>
      </c>
      <c r="EU2" s="112" t="str">
        <f>IF(報告書!$W$201="","",報告書!$W$201)</f>
        <v/>
      </c>
      <c r="EV2" s="112" t="str">
        <f>IF(報告書!$Y$201="","",報告書!$Y$201)</f>
        <v/>
      </c>
      <c r="EW2" s="112" t="str">
        <f>IF(報告書!$AB$201="","",報告書!$AB$201)</f>
        <v/>
      </c>
      <c r="EX2" s="112" t="str">
        <f>IF(報告書!$AL$201="","",報告書!$AL$201)</f>
        <v/>
      </c>
      <c r="EY2" s="112" t="str">
        <f>IF(報告書!$K$214="","",報告書!$K$214)</f>
        <v/>
      </c>
      <c r="EZ2" s="112" t="str">
        <f>IF(報告書!$X$214="","",報告書!$X$214)</f>
        <v/>
      </c>
      <c r="FA2" s="114" t="str">
        <f>IF(報告書!$AH$214="","",報告書!$AH$214)</f>
        <v/>
      </c>
      <c r="FB2" s="114" t="str">
        <f>IF(報告書!$AH$215="","",報告書!$AH$215)</f>
        <v/>
      </c>
      <c r="FC2" s="112" t="str">
        <f>IF(報告書!$N$217="","",報告書!$N$217)</f>
        <v/>
      </c>
      <c r="FD2" s="112" t="str">
        <f>IF(報告書!$N$218="","",報告書!$N$218)</f>
        <v/>
      </c>
      <c r="FE2" s="112" t="str">
        <f>IF(報告書!$N$219="","",報告書!$N$219)</f>
        <v/>
      </c>
      <c r="FF2" s="112" t="str">
        <f>IF(報告書!$K$220="","",報告書!$K$220)</f>
        <v/>
      </c>
      <c r="FG2" s="112" t="str">
        <f>IF(報告書!$X$220="","",報告書!$X$220)</f>
        <v/>
      </c>
      <c r="FH2" s="114" t="str">
        <f>IF(報告書!$AH$220="","",報告書!$AH$220)</f>
        <v/>
      </c>
      <c r="FI2" s="113" t="str">
        <f>IF(報告書!$N$221="","",報告書!$N$221)</f>
        <v/>
      </c>
      <c r="FJ2" s="112" t="str">
        <f>IF(報告書!$N$222="","",報告書!$N$222)</f>
        <v/>
      </c>
      <c r="FK2" s="112" t="str">
        <f>IF(報告書!$N$223="","",報告書!$N$223)</f>
        <v/>
      </c>
      <c r="FL2" s="112" t="str">
        <f>IF(報告書!$K$225="","",報告書!$K$225)</f>
        <v/>
      </c>
      <c r="FM2" s="112" t="str">
        <f>IF(報告書!$X$225="","",報告書!$X$225)</f>
        <v/>
      </c>
      <c r="FN2" s="114" t="str">
        <f>IF(報告書!$AH$225="","",報告書!$AH$225)</f>
        <v/>
      </c>
      <c r="FO2" s="114" t="str">
        <f>IF(報告書!$AH$226="","",報告書!$AH$226)</f>
        <v/>
      </c>
      <c r="FP2" s="112" t="str">
        <f>IF(報告書!$N$228="","",報告書!$N$228)</f>
        <v/>
      </c>
      <c r="FQ2" s="112" t="str">
        <f>IF(報告書!$N$229="","",報告書!$N$229)</f>
        <v/>
      </c>
      <c r="FR2" s="112" t="str">
        <f>IF(報告書!$N$230="","",報告書!$N$230)</f>
        <v/>
      </c>
      <c r="FS2" s="112" t="str">
        <f>IF(報告書!$K$231="","",報告書!$K$231)</f>
        <v/>
      </c>
      <c r="FT2" s="112" t="str">
        <f>IF(報告書!$X$231="","",報告書!$X$231)</f>
        <v/>
      </c>
      <c r="FU2" s="114" t="str">
        <f>IF(報告書!$AH$231="","",報告書!$AH$231)</f>
        <v/>
      </c>
      <c r="FV2" s="113" t="str">
        <f>IF(報告書!$N$232="","",報告書!$N$232)</f>
        <v/>
      </c>
      <c r="FW2" s="112" t="str">
        <f>IF(報告書!$N$233="","",報告書!$N$233)</f>
        <v/>
      </c>
      <c r="FX2" s="112" t="str">
        <f>IF(報告書!$N$234="","",報告書!$N$234)</f>
        <v/>
      </c>
      <c r="FY2" s="112" t="str">
        <f>IF(報告書!$R$250="","",報告書!$R$250)</f>
        <v/>
      </c>
      <c r="FZ2" s="112" t="str">
        <f>IF(報告書!$AC$250="","",報告書!$AC$250)</f>
        <v/>
      </c>
      <c r="GA2" s="112" t="str">
        <f>IF(報告書!$AG$250="","",報告書!$AG$250)</f>
        <v/>
      </c>
      <c r="GB2" s="112" t="str">
        <f>IF(報告書!$AQ$250="","",報告書!$AQ$250)</f>
        <v/>
      </c>
      <c r="GC2" s="112" t="str">
        <f>IF(報告書!$K$251="","",報告書!$K$251)</f>
        <v/>
      </c>
      <c r="GD2" s="112" t="str">
        <f>IF(報告書!$V$251="","",報告書!$V$251)</f>
        <v/>
      </c>
      <c r="GE2" s="112" t="str">
        <f>IF(報告書!$AA$251="","",報告書!$AA$251)</f>
        <v/>
      </c>
      <c r="GF2" s="112" t="str">
        <f>IF(報告書!$K$253="","",報告書!$K$253)</f>
        <v/>
      </c>
      <c r="GG2" s="112" t="str">
        <f>IF(報告書!$P$253="","",報告書!$P$253)</f>
        <v/>
      </c>
      <c r="GH2" s="112" t="str">
        <f>IF(報告書!$V$253="","",報告書!$V$253)</f>
        <v/>
      </c>
      <c r="GI2" s="112" t="str">
        <f>IF(報告書!$AA$253="","",報告書!$AA$253)</f>
        <v/>
      </c>
      <c r="GJ2" s="112" t="str">
        <f>IF(報告書!$AG$253="","",報告書!$AG$253)</f>
        <v/>
      </c>
      <c r="GK2" s="112" t="str">
        <f>IF(報告書!$AL$253="","",報告書!$AL$253)</f>
        <v/>
      </c>
      <c r="GL2" s="112" t="str">
        <f>IF(報告書!$AR$253="","",報告書!$AR$253)</f>
        <v/>
      </c>
      <c r="GM2" s="112" t="str">
        <f>IF(報告書!$K$255="","",報告書!$K$255)</f>
        <v/>
      </c>
      <c r="GN2" s="112" t="str">
        <f>IF(報告書!$P$255="","",報告書!$P$255)</f>
        <v/>
      </c>
      <c r="GO2" s="112" t="str">
        <f>IF(報告書!$V$255="","",報告書!$V$255)</f>
        <v/>
      </c>
      <c r="GP2" s="112" t="str">
        <f>IF(報告書!$AA$255="","",報告書!$AA$255)</f>
        <v/>
      </c>
      <c r="GQ2" s="112" t="str">
        <f>IF(報告書!$AG$255="","",報告書!$AG$255)</f>
        <v/>
      </c>
      <c r="GR2" s="112" t="str">
        <f>IF(報告書!$AL$255="","",報告書!$AL$255)</f>
        <v/>
      </c>
      <c r="GS2" s="112" t="str">
        <f>IF(報告書!$AR$255="","",報告書!$AR$255)</f>
        <v/>
      </c>
      <c r="GT2" s="112" t="str">
        <f>IF(報告書!$K$257="","",報告書!$K$257)</f>
        <v/>
      </c>
      <c r="GU2" s="112" t="str">
        <f>IF(報告書!$P$257="","",報告書!$P$257)</f>
        <v/>
      </c>
      <c r="GV2" s="112" t="str">
        <f>IF(報告書!$V$257="","",報告書!$V$257)</f>
        <v/>
      </c>
      <c r="GW2" s="112" t="str">
        <f>IF(報告書!$AA$257="","",報告書!$AA$257)</f>
        <v/>
      </c>
      <c r="GX2" s="112" t="str">
        <f>IF(報告書!$AG$257="","",報告書!$AG$257)</f>
        <v/>
      </c>
      <c r="GY2" s="112" t="str">
        <f>IF(報告書!$AL$257="","",報告書!$AL$257)</f>
        <v/>
      </c>
      <c r="GZ2" s="112" t="str">
        <f>IF(報告書!$AR$257="","",報告書!$AR$257)</f>
        <v/>
      </c>
      <c r="HA2" s="112" t="str">
        <f>IF(報告書!$K$258="","",報告書!$K$258)</f>
        <v/>
      </c>
      <c r="HB2" s="112" t="str">
        <f>IF(報告書!$P$258="","",報告書!$P$258)</f>
        <v/>
      </c>
      <c r="HC2" s="112" t="str">
        <f>IF(報告書!$V$258="","",報告書!$V$258)</f>
        <v/>
      </c>
      <c r="HD2" s="112" t="str">
        <f>IF(報告書!$AA$258="","",報告書!$AA$258)</f>
        <v/>
      </c>
      <c r="HE2" s="112" t="str">
        <f>IF(報告書!$AR$258="","",報告書!$AR$258)</f>
        <v/>
      </c>
      <c r="HF2" s="112" t="str">
        <f>IF(報告書!$K$259="","",報告書!$K$259)</f>
        <v/>
      </c>
      <c r="HG2" s="112" t="str">
        <f>IF(報告書!$P$259="","",報告書!$P$259)</f>
        <v/>
      </c>
      <c r="HH2" s="112" t="str">
        <f>IF(報告書!$Y$259="","",報告書!$Y$259)</f>
        <v/>
      </c>
      <c r="HI2" s="112" t="str">
        <f>IF(報告書!$AG$259="","",報告書!$AG$259)</f>
        <v/>
      </c>
      <c r="HJ2" s="112" t="str">
        <f>IF(報告書!$AL$259="","",報告書!$AL$259)</f>
        <v/>
      </c>
      <c r="HK2" s="112" t="str">
        <f>IF(報告書!$N$263="","",報告書!$N$263)</f>
        <v/>
      </c>
      <c r="HL2" s="112" t="str">
        <f>IF(報告書!$X$263="","",報告書!$X$263)</f>
        <v/>
      </c>
      <c r="HM2" s="112" t="str">
        <f>IF(報告書!$AG$263="","",報告書!$AG$263)</f>
        <v/>
      </c>
      <c r="HN2" s="112" t="str">
        <f>IF(報告書!$N$264="","",報告書!$N$264)</f>
        <v/>
      </c>
      <c r="HO2" s="112" t="str">
        <f>IF(報告書!$N$269="","",報告書!$N$269)</f>
        <v/>
      </c>
      <c r="HP2" s="112" t="str">
        <f>IF(報告書!$Q$269="","",報告書!$Q$269)</f>
        <v/>
      </c>
      <c r="HQ2" s="112" t="str">
        <f>IF(報告書!$S$269="","",報告書!$S$269)</f>
        <v/>
      </c>
      <c r="HR2" s="112" t="str">
        <f>IF(報告書!$V$269="","",報告書!$V$269)</f>
        <v/>
      </c>
      <c r="HS2" s="112" t="str">
        <f>IF(報告書!$AG$269="","",報告書!$AG$269)</f>
        <v/>
      </c>
      <c r="HT2" s="112" t="str">
        <f>IF(報告書!$L$276="","",報告書!$L$276)</f>
        <v/>
      </c>
      <c r="HU2" s="112" t="str">
        <f>IF(報告書!$O$276="","",報告書!$O$276)</f>
        <v/>
      </c>
      <c r="HV2" s="112" t="str">
        <f>IF(報告書!$L$277="","",報告書!$L$277)</f>
        <v/>
      </c>
      <c r="HW2" s="112" t="str">
        <f>IF(報告書!$O$277="","",報告書!$O$277)</f>
        <v/>
      </c>
      <c r="HX2" s="112" t="str">
        <f>IF(報告書!$L$278="","",報告書!$L$278)</f>
        <v/>
      </c>
      <c r="HY2" s="112" t="str">
        <f>IF(報告書!$Q$278="","",報告書!$Q$278)</f>
        <v/>
      </c>
      <c r="HZ2" s="112" t="str">
        <f>IF(報告書!$W$278="","",報告書!$W$278)</f>
        <v/>
      </c>
      <c r="IA2" s="112" t="str">
        <f>IF(報告書!$Y$278="","",報告書!$Y$278)</f>
        <v/>
      </c>
      <c r="IB2" s="112" t="str">
        <f>IF(報告書!$AB$278="","",報告書!$AB$278)</f>
        <v/>
      </c>
      <c r="IC2" s="112" t="str">
        <f>IF(報告書!$AL$278="","",報告書!$AL$278)</f>
        <v/>
      </c>
      <c r="ID2" s="112" t="str">
        <f>IF(報告書!$K$291="","",報告書!$K$291)</f>
        <v/>
      </c>
      <c r="IE2" s="112" t="str">
        <f>IF(報告書!$X$291="","",報告書!$X$291)</f>
        <v/>
      </c>
      <c r="IF2" s="114" t="str">
        <f>IF(報告書!$AH$291="","",報告書!$AH$291)</f>
        <v/>
      </c>
      <c r="IG2" s="114" t="str">
        <f>IF(報告書!$AH$292="","",報告書!$AH$292)</f>
        <v/>
      </c>
      <c r="IH2" s="112" t="str">
        <f>IF(報告書!$N$294="","",報告書!$N$294)</f>
        <v/>
      </c>
      <c r="II2" s="112" t="str">
        <f>IF(報告書!$N$295="","",報告書!$N$295)</f>
        <v/>
      </c>
      <c r="IJ2" s="112" t="str">
        <f>IF(報告書!$N$296="","",報告書!$N$296)</f>
        <v/>
      </c>
      <c r="IK2" s="112" t="str">
        <f>IF(報告書!$K$297="","",報告書!$K$297)</f>
        <v/>
      </c>
      <c r="IL2" s="112" t="str">
        <f>IF(報告書!$X$297="","",報告書!$X$297)</f>
        <v/>
      </c>
      <c r="IM2" s="114" t="str">
        <f>IF(報告書!$AH$297="","",報告書!$AH$297)</f>
        <v/>
      </c>
      <c r="IN2" s="113" t="str">
        <f>IF(報告書!$N$298="","",報告書!$N$298)</f>
        <v/>
      </c>
      <c r="IO2" s="112" t="str">
        <f>IF(報告書!$N$299="","",報告書!$N$299)</f>
        <v/>
      </c>
      <c r="IP2" s="112" t="str">
        <f>IF(報告書!$N$300="","",報告書!$N$300)</f>
        <v/>
      </c>
      <c r="IQ2" s="112" t="str">
        <f>IF(報告書!$K$302="","",報告書!$K$302)</f>
        <v/>
      </c>
      <c r="IR2" s="112" t="str">
        <f>IF(報告書!$X$302="","",報告書!$X$302)</f>
        <v/>
      </c>
      <c r="IS2" s="114" t="str">
        <f>IF(報告書!$AH$302="","",報告書!$AH$302)</f>
        <v/>
      </c>
      <c r="IT2" s="114" t="str">
        <f>IF(報告書!$AH$303="","",報告書!$AH$303)</f>
        <v/>
      </c>
      <c r="IU2" s="112" t="str">
        <f>IF(報告書!$N$305="","",報告書!$N$305)</f>
        <v/>
      </c>
      <c r="IV2" s="112" t="str">
        <f>IF(報告書!$N$306="","",報告書!$N$306)</f>
        <v/>
      </c>
      <c r="IW2" s="112" t="str">
        <f>IF(報告書!$N$307="","",報告書!$N$307)</f>
        <v/>
      </c>
      <c r="IX2" s="112" t="str">
        <f>IF(報告書!$K$308="","",報告書!$K$308)</f>
        <v/>
      </c>
      <c r="IY2" s="112" t="str">
        <f>IF(報告書!$X$308="","",報告書!$X$308)</f>
        <v/>
      </c>
      <c r="IZ2" s="114" t="str">
        <f>IF(報告書!$AH$308="","",報告書!$AH$308)</f>
        <v/>
      </c>
      <c r="JA2" s="113" t="str">
        <f>IF(報告書!$N$309="","",報告書!$N$309)</f>
        <v/>
      </c>
      <c r="JB2" s="112" t="str">
        <f>IF(報告書!$N$310="","",報告書!$N$310)</f>
        <v/>
      </c>
      <c r="JC2" s="112" t="str">
        <f>IF(報告書!$N$311="","",報告書!$N$311)</f>
        <v/>
      </c>
      <c r="JD2" s="112" t="str">
        <f>IF(報告書!$K$329="","",報告書!$K$329)</f>
        <v/>
      </c>
      <c r="JE2" s="112" t="str">
        <f>IF(報告書!$P$329="","",報告書!$P$329)</f>
        <v/>
      </c>
      <c r="JF2" s="112" t="str">
        <f>IF(報告書!$U$329="","",報告書!$U$329)</f>
        <v/>
      </c>
      <c r="JG2" s="112" t="str">
        <f>IF(報告書!$Z$329="","",報告書!$Z$329)</f>
        <v/>
      </c>
      <c r="JH2" s="112" t="str">
        <f>IF(報告書!$AE$329="","",報告書!$AE$329)</f>
        <v/>
      </c>
      <c r="JI2" s="112" t="str">
        <f>IF(報告書!$AL$329="","",報告書!$AL$329)</f>
        <v/>
      </c>
      <c r="JJ2" s="112" t="str">
        <f>IF(報告書!$K$330="","",報告書!$K$330)</f>
        <v/>
      </c>
      <c r="JK2" s="112" t="str">
        <f>IF(報告書!$P$330="","",報告書!$P$330)</f>
        <v/>
      </c>
      <c r="JL2" s="112" t="str">
        <f>IF(報告書!$K$333="","",報告書!$K$333)</f>
        <v/>
      </c>
      <c r="JM2" s="112" t="str">
        <f>IF(報告書!$W$333="","",報告書!$W$333)</f>
        <v/>
      </c>
      <c r="JN2" s="115" t="str">
        <f>IF(報告書!$AC$333="","",報告書!$AC$333)</f>
        <v/>
      </c>
      <c r="JO2" s="112" t="str">
        <f>IF(報告書!$AI$333="","",報告書!$AI$333)</f>
        <v/>
      </c>
      <c r="JP2" s="112" t="str">
        <f>IF(報告書!$K$334="","",報告書!$K$334)</f>
        <v/>
      </c>
      <c r="JQ2" s="112" t="str">
        <f>IF(報告書!$W$334="","",報告書!$W$334)</f>
        <v/>
      </c>
      <c r="JR2" s="112" t="str">
        <f>IF(報告書!$AC$334="","",報告書!$AC$334)</f>
        <v/>
      </c>
      <c r="JS2" s="112" t="str">
        <f>IF(報告書!$AI$334="","",報告書!$AI$334)</f>
        <v/>
      </c>
      <c r="JT2" s="112" t="str">
        <f>IF(報告書!$K$335="","",報告書!$K$335)</f>
        <v/>
      </c>
      <c r="JU2" s="112" t="str">
        <f>IF(報告書!$W$335="","",報告書!$W$335)</f>
        <v/>
      </c>
      <c r="JV2" s="112" t="str">
        <f>IF(報告書!$AC$335="","",報告書!$AC$335)</f>
        <v/>
      </c>
      <c r="JW2" s="112" t="str">
        <f>IF(報告書!$AI$335="","",報告書!$AI$335)</f>
        <v/>
      </c>
      <c r="JX2" s="112" t="str">
        <f>IF(報告書!$K$336="","",報告書!$K$336)</f>
        <v/>
      </c>
      <c r="JY2" s="112" t="str">
        <f>IF(報告書!$AF$336="","",報告書!$AF$336)</f>
        <v/>
      </c>
      <c r="JZ2" s="112" t="str">
        <f>IF(報告書!$AL$336="","",報告書!$AL$336)</f>
        <v/>
      </c>
      <c r="KA2" s="112" t="str">
        <f>IF(報告書!$AR$336="","",報告書!$AR$336)</f>
        <v/>
      </c>
      <c r="KB2" s="112" t="str">
        <f>IF(報告書!$K$337="","",報告書!$K$337)</f>
        <v/>
      </c>
      <c r="KC2" s="112" t="str">
        <f>IF(報告書!$P$337="","",報告書!$P$337)</f>
        <v/>
      </c>
      <c r="KD2" s="112" t="str">
        <f>IF(報告書!$N$344="","",報告書!$N$344)</f>
        <v/>
      </c>
      <c r="KE2" s="112" t="str">
        <f>IF(報告書!$X$344="","",報告書!$X$344)</f>
        <v/>
      </c>
      <c r="KF2" s="112" t="str">
        <f>IF(報告書!$AG$344="","",報告書!$AG$344)</f>
        <v/>
      </c>
      <c r="KG2" s="112" t="str">
        <f>IF(報告書!$N$345="","",報告書!$N$345)</f>
        <v/>
      </c>
      <c r="KH2" s="112" t="str">
        <f>IF(報告書!$N$350="","",報告書!$N$350)</f>
        <v/>
      </c>
      <c r="KI2" s="112" t="str">
        <f>IF(報告書!$Q$350="","",報告書!$Q$350)</f>
        <v/>
      </c>
      <c r="KJ2" s="112" t="str">
        <f>IF(報告書!$S$350="","",報告書!$S$350)</f>
        <v/>
      </c>
      <c r="KK2" s="112" t="str">
        <f>IF(報告書!$V$350="","",報告書!$V$350)</f>
        <v/>
      </c>
      <c r="KL2" s="112" t="str">
        <f>IF(報告書!$AG$350="","",報告書!$AG$350)</f>
        <v/>
      </c>
      <c r="KM2" s="112" t="str">
        <f>IF(報告書!$L$357="","",報告書!$L$357)</f>
        <v/>
      </c>
      <c r="KN2" s="112" t="str">
        <f>IF(報告書!$O$357="","",報告書!$O$357)</f>
        <v/>
      </c>
      <c r="KO2" s="112" t="str">
        <f>IF(報告書!$L$358="","",報告書!$L$358)</f>
        <v/>
      </c>
      <c r="KP2" s="112" t="str">
        <f>IF(報告書!$O$358="","",報告書!$O$358)</f>
        <v/>
      </c>
      <c r="KQ2" s="112" t="str">
        <f>IF(報告書!$L$359="","",報告書!$L$359)</f>
        <v/>
      </c>
      <c r="KR2" s="112" t="str">
        <f>IF(報告書!$Q$359="","",報告書!$Q$359)</f>
        <v/>
      </c>
      <c r="KS2" s="112" t="str">
        <f>IF(報告書!$W$359="","",報告書!$W$359)</f>
        <v/>
      </c>
      <c r="KT2" s="112" t="str">
        <f>IF(報告書!$Y$359="","",報告書!$Y$359)</f>
        <v/>
      </c>
      <c r="KU2" s="112" t="str">
        <f>IF(報告書!$AB$359="","",報告書!$AB$359)</f>
        <v/>
      </c>
      <c r="KV2" s="112" t="str">
        <f>IF(報告書!$AL$359="","",報告書!$AL$359)</f>
        <v/>
      </c>
      <c r="KW2" s="112" t="str">
        <f>IF(報告書!$K$372="","",報告書!$K$372)</f>
        <v/>
      </c>
      <c r="KX2" s="112" t="str">
        <f>IF(報告書!$X$372="","",報告書!$X$372)</f>
        <v/>
      </c>
      <c r="KY2" s="114" t="str">
        <f>IF(報告書!$AH$372="","",報告書!$AH$372)</f>
        <v/>
      </c>
      <c r="KZ2" s="114" t="str">
        <f>IF(報告書!$AH$373="","",報告書!$AH$373)</f>
        <v/>
      </c>
      <c r="LA2" s="112" t="str">
        <f>IF(報告書!$N$375="","",報告書!$N$375)</f>
        <v/>
      </c>
      <c r="LB2" s="112" t="str">
        <f>IF(報告書!$N$376="","",報告書!$N$376)</f>
        <v/>
      </c>
      <c r="LC2" s="112" t="str">
        <f>IF(報告書!$N$377="","",報告書!$N$377)</f>
        <v/>
      </c>
      <c r="LD2" s="112" t="str">
        <f>IF(報告書!$K$378="","",報告書!$K$378)</f>
        <v/>
      </c>
      <c r="LE2" s="112" t="str">
        <f>IF(報告書!$X$378="","",報告書!$X$378)</f>
        <v/>
      </c>
      <c r="LF2" s="114" t="str">
        <f>IF(報告書!$AH$378="","",報告書!$AH$378)</f>
        <v/>
      </c>
      <c r="LG2" s="113" t="str">
        <f>IF(報告書!$N$379="","",報告書!$N$379)</f>
        <v/>
      </c>
      <c r="LH2" s="112" t="str">
        <f>IF(報告書!$N$380="","",報告書!$N$380)</f>
        <v/>
      </c>
      <c r="LI2" s="112" t="str">
        <f>IF(報告書!$N$381="","",報告書!$N$381)</f>
        <v/>
      </c>
      <c r="LJ2" s="112" t="str">
        <f>IF(報告書!$K$383="","",報告書!$K$383)</f>
        <v/>
      </c>
      <c r="LK2" s="112" t="str">
        <f>IF(報告書!$X$383="","",報告書!$X$383)</f>
        <v/>
      </c>
      <c r="LL2" s="114" t="str">
        <f>IF(報告書!$AH$383="","",報告書!$AH$383)</f>
        <v/>
      </c>
      <c r="LM2" s="114" t="str">
        <f>IF(報告書!$AH$384="","",報告書!$AH$384)</f>
        <v/>
      </c>
      <c r="LN2" s="112" t="str">
        <f>IF(報告書!$N$386="","",報告書!$N$386)</f>
        <v/>
      </c>
      <c r="LO2" s="112" t="str">
        <f>IF(報告書!$N$387="","",報告書!$N$387)</f>
        <v/>
      </c>
      <c r="LP2" s="112" t="str">
        <f>IF(報告書!$N$388="","",報告書!$N$388)</f>
        <v/>
      </c>
      <c r="LQ2" s="112" t="str">
        <f>IF(報告書!$K$389="","",報告書!$K$389)</f>
        <v/>
      </c>
      <c r="LR2" s="112" t="str">
        <f>IF(報告書!$X$389="","",報告書!$X$389)</f>
        <v/>
      </c>
      <c r="LS2" s="114" t="str">
        <f>IF(報告書!$AH$389="","",報告書!$AH$389)</f>
        <v/>
      </c>
      <c r="LT2" s="113" t="str">
        <f>IF(報告書!$N$390="","",報告書!$N$390)</f>
        <v/>
      </c>
      <c r="LU2" s="112" t="str">
        <f>IF(報告書!$N$391="","",報告書!$N$391)</f>
        <v/>
      </c>
      <c r="LV2" s="112" t="str">
        <f>IF(報告書!$N$392="","",報告書!$N$392)</f>
        <v/>
      </c>
      <c r="LW2" s="112" t="str">
        <f>IF(報告書!$O$410="","",報告書!$O$410)</f>
        <v/>
      </c>
      <c r="LX2" s="112" t="str">
        <f>IF(報告書!$V$410="","",報告書!$V$410)</f>
        <v/>
      </c>
      <c r="LY2" s="112" t="str">
        <f>IF(報告書!$Y$410="","",報告書!$Y$410)</f>
        <v/>
      </c>
      <c r="LZ2" s="112" t="str">
        <f>IF(報告書!$AE$410="","",報告書!$AE$410)</f>
        <v/>
      </c>
      <c r="MA2" s="112" t="str">
        <f>IF(報告書!$AL$410="","",報告書!$AL$410)</f>
        <v/>
      </c>
      <c r="MB2" s="112" t="str">
        <f>IF(報告書!$AO$410="","",報告書!$AO$410)</f>
        <v/>
      </c>
      <c r="MC2" s="112" t="str">
        <f>IF(報告書!$O$411="","",報告書!$O$411)</f>
        <v/>
      </c>
      <c r="MD2" s="112" t="str">
        <f>IF(報告書!$T$411="","",報告書!$T$411)</f>
        <v/>
      </c>
      <c r="ME2" s="112" t="str">
        <f>IF(報告書!$O$412="","",報告書!$O$412)</f>
        <v/>
      </c>
      <c r="MF2" s="112" t="str">
        <f>IF(報告書!$T$412="","",報告書!$T$412)</f>
        <v/>
      </c>
      <c r="MG2" s="112" t="str">
        <f>IF(報告書!$Y$412="","",報告書!$Y$412)</f>
        <v/>
      </c>
      <c r="MH2" s="112" t="str">
        <f>IF(報告書!$AE$412="","",報告書!$AE$412)</f>
        <v/>
      </c>
      <c r="MI2" s="112" t="str">
        <f>IF(報告書!$AJ$412="","",報告書!$AJ$412)</f>
        <v/>
      </c>
      <c r="MJ2" s="112" t="str">
        <f>IF(報告書!$O$413="","",報告書!$O$413)</f>
        <v/>
      </c>
      <c r="MK2" s="112" t="str">
        <f>IF(報告書!$AA$413="","",報告書!$AA$413)</f>
        <v/>
      </c>
      <c r="ML2" s="112" t="str">
        <f>IF(報告書!$AF$413="","",報告書!$AF$413)</f>
        <v/>
      </c>
      <c r="MM2" s="112" t="str">
        <f>IF(報告書!$O$414="","",報告書!$O$414)</f>
        <v/>
      </c>
      <c r="MN2" s="112" t="str">
        <f>IF(報告書!$S$414="","",報告書!$S$414)</f>
        <v/>
      </c>
      <c r="MO2" s="112" t="str">
        <f>IF(報告書!$L$415="","",報告書!$L$415)</f>
        <v/>
      </c>
      <c r="MP2" s="112" t="str">
        <f>IF(報告書!$R$415="","",報告書!$R$415)</f>
        <v/>
      </c>
      <c r="MQ2" s="112" t="str">
        <f>IF(報告書!$L$416="","",報告書!$L$416)</f>
        <v/>
      </c>
      <c r="MR2" s="112" t="str">
        <f>IF(報告書!$U$416="","",報告書!$U$416)</f>
        <v/>
      </c>
      <c r="MS2" s="112" t="str">
        <f>IF(報告書!$AE$416="","",報告書!$AE$416)</f>
        <v/>
      </c>
      <c r="MT2" s="112" t="str">
        <f>IF(報告書!$L$417="","",報告書!$L$417)</f>
        <v/>
      </c>
      <c r="MU2" s="112" t="str">
        <f>IF(報告書!$Q$417="","",報告書!$Q$417)</f>
        <v/>
      </c>
      <c r="MV2" s="112" t="str">
        <f>IF(報告書!$N$424="","",報告書!$N$424)</f>
        <v/>
      </c>
      <c r="MW2" s="112" t="str">
        <f>IF(報告書!$X$424="","",報告書!$X$424)</f>
        <v/>
      </c>
      <c r="MX2" s="112" t="str">
        <f>IF(報告書!$AG$424="","",報告書!$AG$424)</f>
        <v/>
      </c>
      <c r="MY2" s="112" t="str">
        <f>IF(報告書!$N$425="","",報告書!$N$425)</f>
        <v/>
      </c>
      <c r="MZ2" s="112" t="str">
        <f>IF(報告書!$N$430="","",報告書!$N$430)</f>
        <v/>
      </c>
      <c r="NA2" s="112" t="str">
        <f>IF(報告書!$Q$430="","",報告書!$Q$430)</f>
        <v/>
      </c>
      <c r="NB2" s="112" t="str">
        <f>IF(報告書!$S$430="","",報告書!$S$430)</f>
        <v/>
      </c>
      <c r="NC2" s="112" t="str">
        <f>IF(報告書!$V$430="","",報告書!$V$430)</f>
        <v/>
      </c>
      <c r="ND2" s="112" t="str">
        <f>IF(報告書!$AG$430="","",報告書!$AG$430)</f>
        <v/>
      </c>
      <c r="NE2" s="112" t="str">
        <f>IF(報告書!$L$437="","",報告書!$L$437)</f>
        <v/>
      </c>
      <c r="NF2" s="112" t="str">
        <f>IF(報告書!$O$437="","",報告書!$O$437)</f>
        <v/>
      </c>
      <c r="NG2" s="112" t="str">
        <f>IF(報告書!$L$438="","",報告書!$L$438)</f>
        <v/>
      </c>
      <c r="NH2" s="112" t="str">
        <f>IF(報告書!$O$438="","",報告書!$O$438)</f>
        <v/>
      </c>
      <c r="NI2" s="112" t="str">
        <f>IF(報告書!$L$439="","",報告書!$L$439)</f>
        <v/>
      </c>
      <c r="NJ2" s="112" t="str">
        <f>IF(報告書!$Q$439="","",報告書!$Q$439)</f>
        <v/>
      </c>
      <c r="NK2" s="112" t="str">
        <f>IF(報告書!$W$439="","",報告書!$W$439)</f>
        <v/>
      </c>
      <c r="NL2" s="112" t="str">
        <f>IF(報告書!$Y$439="","",報告書!$Y$439)</f>
        <v/>
      </c>
      <c r="NM2" s="112" t="str">
        <f>IF(報告書!$AB$439="","",報告書!$AB$439)</f>
        <v/>
      </c>
      <c r="NN2" s="112" t="str">
        <f>IF(報告書!$AL$439="","",報告書!$AL$439)</f>
        <v/>
      </c>
      <c r="NO2" s="112" t="str">
        <f>IF(報告書!$C$451="","",報告書!$C$451)</f>
        <v/>
      </c>
      <c r="NP2" s="112" t="str">
        <f>IF(報告書!$C$452="","",報告書!$C$452)</f>
        <v/>
      </c>
      <c r="NQ2" s="112" t="str">
        <f>IF(報告書!$C$453="","",報告書!$C$453)</f>
        <v/>
      </c>
      <c r="NR2" s="112" t="str">
        <f>IF(報告書!$B$484="","",報告書!$B$484)</f>
        <v/>
      </c>
      <c r="NS2" s="112" t="str">
        <f>IF(報告書!$H$484="","",報告書!$H$484)</f>
        <v/>
      </c>
      <c r="NT2" s="112" t="str">
        <f>IF(報告書!$R$484="","",報告書!$R$484)</f>
        <v/>
      </c>
      <c r="NU2" s="112" t="str">
        <f>IF(報告書!$AB$484="","",報告書!$AB$484)</f>
        <v/>
      </c>
      <c r="NV2" s="112" t="str">
        <f>IF(報告書!$AH$484="","",報告書!$AH$484)</f>
        <v/>
      </c>
      <c r="NW2" s="112" t="str">
        <f>IF(報告書!$B$485="","",報告書!$B$485)</f>
        <v/>
      </c>
      <c r="NX2" s="112" t="str">
        <f>IF(報告書!$H$485="","",報告書!$H$485)</f>
        <v/>
      </c>
      <c r="NY2" s="112" t="str">
        <f>IF(報告書!$R$485="","",報告書!$R$485)</f>
        <v/>
      </c>
      <c r="NZ2" s="112" t="str">
        <f>IF(報告書!$AB$485="","",報告書!$AB$485)</f>
        <v/>
      </c>
      <c r="OA2" s="112" t="str">
        <f>IF(報告書!$AH$485="","",報告書!$AH$485)</f>
        <v/>
      </c>
      <c r="OB2" s="112" t="str">
        <f>IF(報告書!$B$486="","",報告書!$B$486)</f>
        <v/>
      </c>
      <c r="OC2" s="112" t="str">
        <f>IF(報告書!$H$486="","",報告書!$H$486)</f>
        <v/>
      </c>
      <c r="OD2" s="112" t="str">
        <f>IF(報告書!$R$486="","",報告書!$R$486)</f>
        <v/>
      </c>
      <c r="OE2" s="112" t="str">
        <f>IF(報告書!$AB$486="","",報告書!$AB$486)</f>
        <v/>
      </c>
      <c r="OF2" s="112" t="str">
        <f>IF(報告書!$AH$486="","",報告書!$AH$486)</f>
        <v/>
      </c>
      <c r="OG2" s="112" t="str">
        <f>IF(報告書!$B$499="","",報告書!$B$499)</f>
        <v/>
      </c>
      <c r="OH2" s="112" t="str">
        <f>IF(報告書!$H$499="","",報告書!$H$499)</f>
        <v/>
      </c>
      <c r="OI2" s="112" t="str">
        <f>IF(報告書!$R$499="","",報告書!$R$499)</f>
        <v/>
      </c>
      <c r="OJ2" s="112" t="str">
        <f>IF(報告書!$AB$499="","",報告書!$AB$499)</f>
        <v/>
      </c>
      <c r="OK2" s="112" t="str">
        <f>IF(報告書!$AH$499="","",報告書!$AH$499)</f>
        <v/>
      </c>
      <c r="OL2" s="112" t="str">
        <f>IF(報告書!$B$500="","",報告書!$B$500)</f>
        <v/>
      </c>
      <c r="OM2" s="112" t="str">
        <f>IF(報告書!$H$500="","",報告書!$H$500)</f>
        <v/>
      </c>
      <c r="ON2" s="112" t="str">
        <f>IF(報告書!$R$500="","",報告書!$R$500)</f>
        <v/>
      </c>
      <c r="OO2" s="112" t="str">
        <f>IF(報告書!$AB$500="","",報告書!$AB$500)</f>
        <v/>
      </c>
      <c r="OP2" s="112" t="str">
        <f>IF(報告書!$AH$500="","",報告書!$AH$500)</f>
        <v/>
      </c>
      <c r="OQ2" s="112" t="str">
        <f>IF(報告書!$B$501="","",報告書!$B$501)</f>
        <v/>
      </c>
      <c r="OR2" s="112" t="str">
        <f>IF(報告書!$H$501="","",報告書!$H$501)</f>
        <v/>
      </c>
      <c r="OS2" s="112" t="str">
        <f>IF(報告書!$R$501="","",報告書!$R$501)</f>
        <v/>
      </c>
      <c r="OT2" s="112" t="str">
        <f>IF(報告書!$AB$501="","",報告書!$AB$501)</f>
        <v/>
      </c>
      <c r="OU2" s="112" t="str">
        <f>IF(報告書!$AH$501="","",報告書!$AH$501)</f>
        <v/>
      </c>
      <c r="OV2" s="112" t="str">
        <f>IF(報告書!$B$514="","",報告書!$B$514)</f>
        <v/>
      </c>
      <c r="OW2" s="112" t="str">
        <f>IF(報告書!$H$514="","",報告書!$H$514)</f>
        <v/>
      </c>
      <c r="OX2" s="112" t="str">
        <f>IF(報告書!$R$514="","",報告書!$R$514)</f>
        <v/>
      </c>
      <c r="OY2" s="112" t="str">
        <f>IF(報告書!$AB$514="","",報告書!$AB$514)</f>
        <v/>
      </c>
      <c r="OZ2" s="112" t="str">
        <f>IF(報告書!$AH$514="","",報告書!$AH$514)</f>
        <v/>
      </c>
      <c r="PA2" s="112" t="str">
        <f>IF(報告書!$B$515="","",報告書!$B$515)</f>
        <v/>
      </c>
      <c r="PB2" s="112" t="str">
        <f>IF(報告書!$H$515="","",報告書!$H$515)</f>
        <v/>
      </c>
      <c r="PC2" s="112" t="str">
        <f>IF(報告書!$R$515="","",報告書!$R$515)</f>
        <v/>
      </c>
      <c r="PD2" s="112" t="str">
        <f>IF(報告書!$AB$515="","",報告書!$AB$515)</f>
        <v/>
      </c>
      <c r="PE2" s="112" t="str">
        <f>IF(報告書!$AH$515="","",報告書!$AH$515)</f>
        <v/>
      </c>
      <c r="PF2" s="112" t="str">
        <f>IF(報告書!$B$516="","",報告書!$B$516)</f>
        <v/>
      </c>
      <c r="PG2" s="112" t="str">
        <f>IF(報告書!$H$516="","",報告書!$H$516)</f>
        <v/>
      </c>
      <c r="PH2" s="112" t="str">
        <f>IF(報告書!$R$516="","",報告書!$R$516)</f>
        <v/>
      </c>
      <c r="PI2" s="112" t="str">
        <f>IF(報告書!$AB$516="","",報告書!$AB$516)</f>
        <v/>
      </c>
      <c r="PJ2" s="112" t="str">
        <f>IF(報告書!$AH$516="","",報告書!$AH$516)</f>
        <v/>
      </c>
      <c r="PK2" s="112" t="str">
        <f>IF(報告書!$B$529="","",報告書!$B$529)</f>
        <v/>
      </c>
      <c r="PL2" s="112" t="str">
        <f>IF(報告書!$H$529="","",報告書!$H$529)</f>
        <v/>
      </c>
      <c r="PM2" s="112" t="str">
        <f>IF(報告書!$R$529="","",報告書!$R$529)</f>
        <v/>
      </c>
      <c r="PN2" s="112" t="str">
        <f>IF(報告書!$AB$529="","",報告書!$AB$529)</f>
        <v/>
      </c>
      <c r="PO2" s="112" t="str">
        <f>IF(報告書!$AH$529="","",報告書!$AH$529)</f>
        <v/>
      </c>
      <c r="PP2" s="112" t="str">
        <f>IF(報告書!$B$530="","",報告書!$B$530)</f>
        <v/>
      </c>
      <c r="PQ2" s="112" t="str">
        <f>IF(報告書!$H$530="","",報告書!$H$530)</f>
        <v/>
      </c>
      <c r="PR2" s="112" t="str">
        <f>IF(報告書!$R$530="","",報告書!$R$530)</f>
        <v/>
      </c>
      <c r="PS2" s="112" t="str">
        <f>IF(報告書!$AB$530="","",報告書!$AB$530)</f>
        <v/>
      </c>
      <c r="PT2" s="112" t="str">
        <f>IF(報告書!$AH$530="","",報告書!$AH$530)</f>
        <v/>
      </c>
      <c r="PU2" s="112" t="str">
        <f>IF(報告書!$B$531="","",報告書!$B$531)</f>
        <v/>
      </c>
      <c r="PV2" s="112" t="str">
        <f>IF(報告書!$H$531="","",報告書!$H$531)</f>
        <v/>
      </c>
      <c r="PW2" s="112" t="str">
        <f>IF(報告書!$R$531="","",報告書!$R$531)</f>
        <v/>
      </c>
      <c r="PX2" s="112" t="str">
        <f>IF(報告書!$AB$531="","",報告書!$AB$531)</f>
        <v/>
      </c>
      <c r="PY2" s="112" t="str">
        <f>IF(報告書!$AH$531="","",報告書!$AH$531)</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概要書</vt:lpstr>
      <vt:lpstr>CSV変換用</vt:lpstr>
      <vt:lpstr>概要書!Print_Area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南　亮太郎（建築住宅課）</cp:lastModifiedBy>
  <cp:revision>1</cp:revision>
  <cp:lastPrinted>2024-05-17T05:40:03Z</cp:lastPrinted>
  <dcterms:created xsi:type="dcterms:W3CDTF">1997-01-08T22:48:59Z</dcterms:created>
  <dcterms:modified xsi:type="dcterms:W3CDTF">2024-05-20T00:02:01Z</dcterms:modified>
  <cp:contentStatus>v20180619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