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R7)障害福祉課\033_事業所監査\03 事前提出書類\"/>
    </mc:Choice>
  </mc:AlternateContent>
  <xr:revisionPtr revIDLastSave="0" documentId="13_ncr:101_{25383BEE-C075-4271-A459-2652920EBC78}" xr6:coauthVersionLast="47" xr6:coauthVersionMax="47" xr10:uidLastSave="{00000000-0000-0000-0000-000000000000}"/>
  <bookViews>
    <workbookView xWindow="-108" yWindow="-108" windowWidth="26136" windowHeight="16776" xr2:uid="{0EA6C92A-A131-4462-B075-5B15FD7F6796}"/>
  </bookViews>
  <sheets>
    <sheet name="Ⅰ、Ⅱ" sheetId="1" r:id="rId1"/>
    <sheet name="Ⅲ（常勤職員）" sheetId="2" r:id="rId2"/>
    <sheet name="Ⅲ（勤続３年以上）" sheetId="3" r:id="rId3"/>
  </sheets>
  <definedNames>
    <definedName name="_xlnm.Print_Area" localSheetId="0">'Ⅰ、Ⅱ'!$B$1:$O$36</definedName>
    <definedName name="_xlnm.Print_Area" localSheetId="2">'Ⅲ（勤続３年以上）'!$B$1:$O$36</definedName>
    <definedName name="_xlnm.Print_Area" localSheetId="1">'Ⅲ（常勤職員）'!$B$1:$O$36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9" i="3" s="1"/>
  <c r="L8" i="2"/>
  <c r="L9" i="2" s="1"/>
  <c r="N23" i="2"/>
  <c r="N24" i="2" s="1"/>
  <c r="L23" i="2"/>
  <c r="L24" i="2" s="1"/>
  <c r="J23" i="2"/>
  <c r="J24" i="2" s="1"/>
  <c r="H23" i="2"/>
  <c r="H24" i="2" s="1"/>
  <c r="F23" i="2"/>
  <c r="F24" i="2" s="1"/>
  <c r="D23" i="2"/>
  <c r="D24" i="2" s="1"/>
  <c r="N8" i="2"/>
  <c r="N9" i="2" s="1"/>
  <c r="J8" i="2"/>
  <c r="J9" i="2" s="1"/>
  <c r="H8" i="2"/>
  <c r="H9" i="2" s="1"/>
  <c r="F8" i="2"/>
  <c r="F9" i="2" s="1"/>
  <c r="D8" i="2"/>
  <c r="D9" i="2" s="1"/>
  <c r="N22" i="3"/>
  <c r="N24" i="3" s="1"/>
  <c r="L22" i="3"/>
  <c r="L24" i="3" s="1"/>
  <c r="J22" i="3"/>
  <c r="J24" i="3" s="1"/>
  <c r="H22" i="3"/>
  <c r="H24" i="3" s="1"/>
  <c r="F22" i="3"/>
  <c r="F24" i="3" s="1"/>
  <c r="D22" i="3"/>
  <c r="D24" i="3" s="1"/>
  <c r="N7" i="3"/>
  <c r="N9" i="3" s="1"/>
  <c r="L7" i="3"/>
  <c r="L9" i="3" s="1"/>
  <c r="J7" i="3"/>
  <c r="J9" i="3" s="1"/>
  <c r="H9" i="3"/>
  <c r="H7" i="3"/>
  <c r="F7" i="3"/>
  <c r="F9" i="3" s="1"/>
  <c r="N22" i="1"/>
  <c r="N24" i="1" s="1"/>
  <c r="L22" i="1"/>
  <c r="L24" i="1" s="1"/>
  <c r="J22" i="1"/>
  <c r="J24" i="1" s="1"/>
  <c r="H22" i="1"/>
  <c r="H24" i="1" s="1"/>
  <c r="F22" i="1"/>
  <c r="F24" i="1" s="1"/>
  <c r="D22" i="1"/>
  <c r="D24" i="1" s="1"/>
  <c r="N7" i="1"/>
  <c r="N9" i="1" s="1"/>
  <c r="L7" i="1"/>
  <c r="L9" i="1" s="1"/>
  <c r="J7" i="1"/>
  <c r="J9" i="1" s="1"/>
  <c r="H7" i="1"/>
  <c r="H9" i="1" s="1"/>
  <c r="F7" i="1"/>
  <c r="F9" i="1" s="1"/>
  <c r="D9" i="1"/>
  <c r="D7" i="1"/>
  <c r="M21" i="3" l="1"/>
  <c r="K21" i="3"/>
  <c r="I21" i="3"/>
  <c r="G21" i="3"/>
  <c r="E21" i="3"/>
  <c r="C21" i="3"/>
  <c r="M6" i="3"/>
  <c r="K6" i="3"/>
  <c r="I6" i="3"/>
  <c r="G6" i="3"/>
  <c r="E6" i="3"/>
  <c r="M21" i="1"/>
  <c r="K21" i="1"/>
  <c r="I21" i="1"/>
  <c r="G21" i="1"/>
  <c r="E21" i="1"/>
  <c r="C21" i="1"/>
  <c r="M6" i="1"/>
  <c r="K6" i="1"/>
  <c r="I6" i="1"/>
  <c r="G6" i="1"/>
  <c r="E6" i="1"/>
  <c r="E6" i="2"/>
  <c r="M21" i="2"/>
  <c r="K21" i="2"/>
  <c r="I21" i="2"/>
  <c r="G21" i="2"/>
  <c r="E21" i="2"/>
  <c r="C21" i="2"/>
  <c r="M6" i="2"/>
  <c r="K6" i="2"/>
  <c r="I6" i="2"/>
  <c r="G6" i="2"/>
</calcChain>
</file>

<file path=xl/sharedStrings.xml><?xml version="1.0" encoding="utf-8"?>
<sst xmlns="http://schemas.openxmlformats.org/spreadsheetml/2006/main" count="187" uniqueCount="22">
  <si>
    <t>氏名</t>
    <rPh sb="0" eb="2">
      <t>シメイ</t>
    </rPh>
    <phoneticPr fontId="1"/>
  </si>
  <si>
    <t>福祉専門職員配置等加算Ⅰ及びⅡ要件確認シート</t>
    <rPh sb="0" eb="6">
      <t>フクシセンモンショクイン</t>
    </rPh>
    <rPh sb="6" eb="8">
      <t>ハイチ</t>
    </rPh>
    <rPh sb="8" eb="9">
      <t>ナド</t>
    </rPh>
    <rPh sb="9" eb="11">
      <t>カサン</t>
    </rPh>
    <rPh sb="12" eb="13">
      <t>オヨ</t>
    </rPh>
    <rPh sb="15" eb="19">
      <t>ヨウケンカクニン</t>
    </rPh>
    <phoneticPr fontId="1"/>
  </si>
  <si>
    <t>福祉専門職員配置等加算Ⅲ（常勤職員割合）要件確認シート</t>
    <rPh sb="0" eb="6">
      <t>フクシセンモンショクイン</t>
    </rPh>
    <rPh sb="6" eb="8">
      <t>ハイチ</t>
    </rPh>
    <rPh sb="8" eb="9">
      <t>ナド</t>
    </rPh>
    <rPh sb="9" eb="11">
      <t>カサン</t>
    </rPh>
    <rPh sb="13" eb="17">
      <t>ジョウキンショクイン</t>
    </rPh>
    <rPh sb="17" eb="19">
      <t>ワリアイ</t>
    </rPh>
    <rPh sb="20" eb="24">
      <t>ヨウケンカクニン</t>
    </rPh>
    <phoneticPr fontId="1"/>
  </si>
  <si>
    <t>福祉専門職員配置等加算Ⅲ（常勤職員のうち勤続３年以上職員の割合）要件確認シート</t>
    <rPh sb="0" eb="6">
      <t>フクシセンモンショクイン</t>
    </rPh>
    <rPh sb="6" eb="8">
      <t>ハイチ</t>
    </rPh>
    <rPh sb="8" eb="9">
      <t>ナド</t>
    </rPh>
    <rPh sb="9" eb="11">
      <t>カサン</t>
    </rPh>
    <rPh sb="13" eb="17">
      <t>ジョウキンショクイン</t>
    </rPh>
    <rPh sb="20" eb="22">
      <t>キンゾク</t>
    </rPh>
    <rPh sb="23" eb="26">
      <t>ネンイジョウ</t>
    </rPh>
    <rPh sb="26" eb="28">
      <t>ショクイン</t>
    </rPh>
    <rPh sb="29" eb="31">
      <t>ワリアイ</t>
    </rPh>
    <rPh sb="32" eb="36">
      <t>ヨウケンカクニン</t>
    </rPh>
    <phoneticPr fontId="1"/>
  </si>
  <si>
    <t>勤続年数</t>
    <rPh sb="0" eb="4">
      <t>キンゾ</t>
    </rPh>
    <phoneticPr fontId="1"/>
  </si>
  <si>
    <t>勤続年数</t>
    <rPh sb="0" eb="4">
      <t>キンゾクネンスウ</t>
    </rPh>
    <phoneticPr fontId="1"/>
  </si>
  <si>
    <t xml:space="preserve">  </t>
    <phoneticPr fontId="1"/>
  </si>
  <si>
    <t>常勤職員数（人）</t>
    <rPh sb="0" eb="5">
      <t>ジョウキンショクインスウ</t>
    </rPh>
    <rPh sb="6" eb="7">
      <t>ヒト</t>
    </rPh>
    <phoneticPr fontId="1"/>
  </si>
  <si>
    <t>割合（％）</t>
    <rPh sb="0" eb="2">
      <t>ワリアイ</t>
    </rPh>
    <phoneticPr fontId="1"/>
  </si>
  <si>
    <t>有資格者数（人）</t>
    <rPh sb="0" eb="5">
      <t>ユウシカクシャスウ</t>
    </rPh>
    <rPh sb="6" eb="7">
      <t>ヒト</t>
    </rPh>
    <phoneticPr fontId="1"/>
  </si>
  <si>
    <t>勤続３年以上
職員数（人）</t>
    <rPh sb="0" eb="2">
      <t>キンゾク</t>
    </rPh>
    <rPh sb="3" eb="6">
      <t>ネンイジョウ</t>
    </rPh>
    <rPh sb="7" eb="10">
      <t>ショクインスウ</t>
    </rPh>
    <rPh sb="11" eb="12">
      <t>ヒト</t>
    </rPh>
    <phoneticPr fontId="1"/>
  </si>
  <si>
    <t>資格名</t>
    <rPh sb="0" eb="2">
      <t>シカク</t>
    </rPh>
    <rPh sb="2" eb="3">
      <t>メイ</t>
    </rPh>
    <phoneticPr fontId="1"/>
  </si>
  <si>
    <t>資格名</t>
    <rPh sb="0" eb="3">
      <t>シカクメイ</t>
    </rPh>
    <phoneticPr fontId="1"/>
  </si>
  <si>
    <t>常勤職員数（人）</t>
    <rPh sb="0" eb="2">
      <t>ジョウキン</t>
    </rPh>
    <rPh sb="2" eb="4">
      <t>ショクイン</t>
    </rPh>
    <rPh sb="4" eb="5">
      <t>スウ</t>
    </rPh>
    <rPh sb="6" eb="7">
      <t>ヒト</t>
    </rPh>
    <phoneticPr fontId="1"/>
  </si>
  <si>
    <t>常勤換算数（人）</t>
    <rPh sb="0" eb="2">
      <t>ジョウキン</t>
    </rPh>
    <rPh sb="2" eb="4">
      <t>カンサン</t>
    </rPh>
    <rPh sb="4" eb="5">
      <t>スウ</t>
    </rPh>
    <rPh sb="6" eb="7">
      <t>ヒト</t>
    </rPh>
    <phoneticPr fontId="1"/>
  </si>
  <si>
    <t>常勤換算数</t>
    <rPh sb="0" eb="2">
      <t>ジョウキン</t>
    </rPh>
    <rPh sb="2" eb="4">
      <t>カンサン</t>
    </rPh>
    <rPh sb="4" eb="5">
      <t>スウ</t>
    </rPh>
    <phoneticPr fontId="1"/>
  </si>
  <si>
    <t>常勤職員数（人）</t>
    <rPh sb="0" eb="2">
      <t>ジョウキン</t>
    </rPh>
    <rPh sb="2" eb="5">
      <t>ショクインスウ</t>
    </rPh>
    <rPh sb="6" eb="7">
      <t>ヒト</t>
    </rPh>
    <phoneticPr fontId="1"/>
  </si>
  <si>
    <t>常勤換算数</t>
    <rPh sb="0" eb="5">
      <t>ジョウキンカンサンスウ</t>
    </rPh>
    <phoneticPr fontId="1"/>
  </si>
  <si>
    <t>勤続３年以上
常勤職員数（人）</t>
    <rPh sb="0" eb="2">
      <t>キンゾク</t>
    </rPh>
    <rPh sb="3" eb="6">
      <t>ネンイジョウ</t>
    </rPh>
    <rPh sb="7" eb="9">
      <t>ジョウキン</t>
    </rPh>
    <rPh sb="9" eb="12">
      <t>ショクインスウ</t>
    </rPh>
    <rPh sb="13" eb="14">
      <t>ヒト</t>
    </rPh>
    <phoneticPr fontId="1"/>
  </si>
  <si>
    <r>
      <t>　加算の要件を確認するため、</t>
    </r>
    <r>
      <rPr>
        <sz val="11"/>
        <color rgb="FFFF0000"/>
        <rFont val="游ゴシック"/>
        <family val="3"/>
        <charset val="128"/>
        <scheme val="minor"/>
      </rPr>
      <t>実地指導月の前月から遡って１年分</t>
    </r>
    <r>
      <rPr>
        <sz val="11"/>
        <color theme="1"/>
        <rFont val="游ゴシック"/>
        <family val="2"/>
        <charset val="128"/>
        <scheme val="minor"/>
      </rPr>
      <t>の対象職種の常勤職員氏名、そのうち有資格者の資格名等を</t>
    </r>
    <r>
      <rPr>
        <b/>
        <u/>
        <sz val="11"/>
        <color theme="1"/>
        <rFont val="游ゴシック"/>
        <family val="3"/>
        <charset val="128"/>
        <scheme val="minor"/>
      </rPr>
      <t>着色セルに記入</t>
    </r>
    <r>
      <rPr>
        <sz val="11"/>
        <color theme="1"/>
        <rFont val="游ゴシック"/>
        <family val="2"/>
        <charset val="128"/>
        <scheme val="minor"/>
      </rPr>
      <t>してください。
　（例）令和7年(2025年)6月実地指導の場合、令和6年(2024年)6月～令和7年(2025年)5月分が対象のため、黄色着色欄には「2024/6」と記入。</t>
    </r>
    <rPh sb="1" eb="3">
      <t>カサン</t>
    </rPh>
    <rPh sb="4" eb="6">
      <t>ヨウケン</t>
    </rPh>
    <rPh sb="7" eb="9">
      <t>カクニン</t>
    </rPh>
    <rPh sb="14" eb="18">
      <t>ジッチシドウ</t>
    </rPh>
    <rPh sb="18" eb="19">
      <t>ヅキ</t>
    </rPh>
    <rPh sb="20" eb="22">
      <t>ゼンゲツ</t>
    </rPh>
    <rPh sb="24" eb="25">
      <t>サカノボ</t>
    </rPh>
    <rPh sb="28" eb="30">
      <t>ネンブン</t>
    </rPh>
    <rPh sb="31" eb="35">
      <t>タイショウショクシュ</t>
    </rPh>
    <rPh sb="36" eb="38">
      <t>ジョウキン</t>
    </rPh>
    <rPh sb="38" eb="42">
      <t>ショクインシメイ</t>
    </rPh>
    <rPh sb="47" eb="51">
      <t>ユウシカクシャ</t>
    </rPh>
    <rPh sb="52" eb="54">
      <t>シカク</t>
    </rPh>
    <rPh sb="54" eb="55">
      <t>メイ</t>
    </rPh>
    <rPh sb="55" eb="56">
      <t>ナド</t>
    </rPh>
    <rPh sb="57" eb="59">
      <t>チャクショク</t>
    </rPh>
    <rPh sb="62" eb="64">
      <t>キニュウ</t>
    </rPh>
    <rPh sb="85" eb="86">
      <t>ネン</t>
    </rPh>
    <rPh sb="106" eb="107">
      <t>ネン</t>
    </rPh>
    <rPh sb="120" eb="121">
      <t>ネン</t>
    </rPh>
    <phoneticPr fontId="1"/>
  </si>
  <si>
    <r>
      <t>　加算の要件を確認するため、</t>
    </r>
    <r>
      <rPr>
        <sz val="11"/>
        <color rgb="FFFF0000"/>
        <rFont val="游ゴシック"/>
        <family val="3"/>
        <charset val="128"/>
        <scheme val="minor"/>
      </rPr>
      <t>実地指導月の前月から遡って１年分</t>
    </r>
    <r>
      <rPr>
        <sz val="11"/>
        <color theme="1"/>
        <rFont val="游ゴシック"/>
        <family val="2"/>
        <charset val="128"/>
        <scheme val="minor"/>
      </rPr>
      <t>の対象職種の職員氏名、常勤・非常勤の別等を</t>
    </r>
    <r>
      <rPr>
        <b/>
        <u/>
        <sz val="11"/>
        <color theme="1"/>
        <rFont val="游ゴシック"/>
        <family val="3"/>
        <charset val="128"/>
        <scheme val="minor"/>
      </rPr>
      <t>着色セルに記入</t>
    </r>
    <r>
      <rPr>
        <sz val="11"/>
        <color theme="1"/>
        <rFont val="游ゴシック"/>
        <family val="2"/>
        <charset val="128"/>
        <scheme val="minor"/>
      </rPr>
      <t>してください。
　（例）令和7年(2025年)6月実地指導の場合、令和6年(2024年)6月～令和7年(2025年)5月分が対象のため、黄色着色欄には「2024/6」と記入。</t>
    </r>
    <rPh sb="1" eb="3">
      <t>カサン</t>
    </rPh>
    <rPh sb="4" eb="6">
      <t>ヨウケン</t>
    </rPh>
    <rPh sb="7" eb="9">
      <t>カクニン</t>
    </rPh>
    <rPh sb="14" eb="18">
      <t>ジッチシドウ</t>
    </rPh>
    <rPh sb="18" eb="19">
      <t>ヅキ</t>
    </rPh>
    <rPh sb="20" eb="22">
      <t>ゼンゲツ</t>
    </rPh>
    <rPh sb="24" eb="25">
      <t>サカノボ</t>
    </rPh>
    <rPh sb="28" eb="30">
      <t>ネンブン</t>
    </rPh>
    <rPh sb="31" eb="35">
      <t>タイショウショクシュ</t>
    </rPh>
    <rPh sb="36" eb="40">
      <t>ショクインシメイ</t>
    </rPh>
    <rPh sb="41" eb="43">
      <t>ジョウキン</t>
    </rPh>
    <rPh sb="44" eb="47">
      <t>ヒジョウキン</t>
    </rPh>
    <rPh sb="48" eb="49">
      <t>ベツ</t>
    </rPh>
    <rPh sb="49" eb="50">
      <t>ナド</t>
    </rPh>
    <rPh sb="51" eb="53">
      <t>チャクショク</t>
    </rPh>
    <rPh sb="56" eb="58">
      <t>キニュウ</t>
    </rPh>
    <rPh sb="68" eb="69">
      <t>レイ</t>
    </rPh>
    <rPh sb="70" eb="72">
      <t>レイワ</t>
    </rPh>
    <rPh sb="73" eb="74">
      <t>ネン</t>
    </rPh>
    <rPh sb="79" eb="80">
      <t>ネン</t>
    </rPh>
    <rPh sb="82" eb="83">
      <t>ガツ</t>
    </rPh>
    <rPh sb="83" eb="87">
      <t>ジッチシドウ</t>
    </rPh>
    <rPh sb="88" eb="90">
      <t>バアイ</t>
    </rPh>
    <rPh sb="91" eb="93">
      <t>レイワ</t>
    </rPh>
    <rPh sb="94" eb="95">
      <t>ネン</t>
    </rPh>
    <rPh sb="100" eb="101">
      <t>ネン</t>
    </rPh>
    <rPh sb="103" eb="104">
      <t>ガツ</t>
    </rPh>
    <rPh sb="105" eb="107">
      <t>レイワ</t>
    </rPh>
    <rPh sb="108" eb="109">
      <t>ネン</t>
    </rPh>
    <rPh sb="114" eb="115">
      <t>ネン</t>
    </rPh>
    <rPh sb="117" eb="118">
      <t>ガツ</t>
    </rPh>
    <rPh sb="118" eb="119">
      <t>ブン</t>
    </rPh>
    <rPh sb="120" eb="122">
      <t>タイショウ</t>
    </rPh>
    <rPh sb="142" eb="144">
      <t>キニュウ</t>
    </rPh>
    <phoneticPr fontId="1"/>
  </si>
  <si>
    <r>
      <t>　加算の要件を確認するため、</t>
    </r>
    <r>
      <rPr>
        <sz val="11"/>
        <color rgb="FFFF0000"/>
        <rFont val="游ゴシック"/>
        <family val="3"/>
        <charset val="128"/>
        <scheme val="minor"/>
      </rPr>
      <t>実地指導月の前月から遡って１年分</t>
    </r>
    <r>
      <rPr>
        <sz val="11"/>
        <color theme="1"/>
        <rFont val="游ゴシック"/>
        <family val="2"/>
        <charset val="128"/>
        <scheme val="minor"/>
      </rPr>
      <t>の対象職種の常勤職員氏名、勤続年数等を</t>
    </r>
    <r>
      <rPr>
        <b/>
        <u/>
        <sz val="11"/>
        <color theme="1"/>
        <rFont val="游ゴシック"/>
        <family val="3"/>
        <charset val="128"/>
        <scheme val="minor"/>
      </rPr>
      <t>着色セルに記入</t>
    </r>
    <r>
      <rPr>
        <sz val="11"/>
        <color theme="1"/>
        <rFont val="游ゴシック"/>
        <family val="2"/>
        <charset val="128"/>
        <scheme val="minor"/>
      </rPr>
      <t>してください。
　（例）令和7年(2025年)6月実地指導の場合、令和6年(2024年)6月～令和7年(2025年)5月分が対象のため、黄色着色欄には「2024/6」と記入。</t>
    </r>
    <rPh sb="1" eb="3">
      <t>カサン</t>
    </rPh>
    <rPh sb="4" eb="6">
      <t>ヨウケン</t>
    </rPh>
    <rPh sb="7" eb="9">
      <t>カクニン</t>
    </rPh>
    <rPh sb="14" eb="18">
      <t>ジッチシドウ</t>
    </rPh>
    <rPh sb="18" eb="19">
      <t>ヅキ</t>
    </rPh>
    <rPh sb="20" eb="22">
      <t>ゼンゲツ</t>
    </rPh>
    <rPh sb="24" eb="25">
      <t>サカノボ</t>
    </rPh>
    <rPh sb="28" eb="30">
      <t>ネンブン</t>
    </rPh>
    <rPh sb="31" eb="35">
      <t>タイショウショクシュ</t>
    </rPh>
    <rPh sb="36" eb="38">
      <t>ジョウキン</t>
    </rPh>
    <rPh sb="38" eb="42">
      <t>ショクインシメイ</t>
    </rPh>
    <rPh sb="43" eb="47">
      <t>キンゾクネンスウ</t>
    </rPh>
    <rPh sb="47" eb="48">
      <t>ナド</t>
    </rPh>
    <rPh sb="49" eb="51">
      <t>チャクショク</t>
    </rPh>
    <rPh sb="54" eb="56">
      <t>キニュウ</t>
    </rPh>
    <rPh sb="77" eb="78">
      <t>ネン</t>
    </rPh>
    <rPh sb="98" eb="99">
      <t>ネン</t>
    </rPh>
    <rPh sb="112" eb="11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</si>
</sst>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7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8" xfId="0" applyFill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24" xfId="0" applyFill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5" borderId="4" xfId="0" applyNumberFormat="1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5" borderId="4" xfId="0" applyNumberFormat="1" applyFont="1" applyFill="1" applyBorder="1" applyAlignment="1">
      <alignment horizontal="center" vertical="center"/>
    </xf>
    <xf numFmtId="176" fontId="6" fillId="5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92DF-0FF9-4729-8D45-F7B753523E21}">
  <sheetPr>
    <pageSetUpPr fitToPage="1"/>
  </sheetPr>
  <dimension ref="B2:N35"/>
  <sheetViews>
    <sheetView tabSelected="1" workbookViewId="0">
      <selection activeCell="B6" sqref="B6"/>
    </sheetView>
  </sheetViews>
  <sheetFormatPr defaultRowHeight="18" x14ac:dyDescent="0.45"/>
  <cols>
    <col min="1" max="2" width="8.8984375" customWidth="1"/>
    <col min="3" max="14" width="11.3984375" customWidth="1"/>
  </cols>
  <sheetData>
    <row r="2" spans="2:14" ht="26.4" x14ac:dyDescent="0.45">
      <c r="C2" s="3" t="s">
        <v>1</v>
      </c>
    </row>
    <row r="3" spans="2:14" ht="15.75" customHeight="1" x14ac:dyDescent="0.45">
      <c r="C3" s="1"/>
    </row>
    <row r="4" spans="2:14" ht="45" customHeight="1" x14ac:dyDescent="0.45">
      <c r="C4" s="70" t="s">
        <v>19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ht="18.600000000000001" thickBot="1" x14ac:dyDescent="0.5"/>
    <row r="6" spans="2:14" ht="18.600000000000001" thickBot="1" x14ac:dyDescent="0.5">
      <c r="C6" s="73">
        <v>45444</v>
      </c>
      <c r="D6" s="74"/>
      <c r="E6" s="71">
        <f>DATE(YEAR(C6),MONTH(C6)+1,DAY(C6))</f>
        <v>45474</v>
      </c>
      <c r="F6" s="71"/>
      <c r="G6" s="71">
        <f>DATE(YEAR(C6),MONTH(C6)+2,DAY(C6))</f>
        <v>45505</v>
      </c>
      <c r="H6" s="71"/>
      <c r="I6" s="71">
        <f>DATE(YEAR(C6),MONTH(C6)+3,DAY(C6))</f>
        <v>45536</v>
      </c>
      <c r="J6" s="71"/>
      <c r="K6" s="71">
        <f>DATE(YEAR(C6),MONTH(C6)+4,DAY(C6))</f>
        <v>45566</v>
      </c>
      <c r="L6" s="71"/>
      <c r="M6" s="71">
        <f>DATE(YEAR(C6),MONTH(C6)+5,DAY(C6))</f>
        <v>45597</v>
      </c>
      <c r="N6" s="72"/>
    </row>
    <row r="7" spans="2:14" x14ac:dyDescent="0.45">
      <c r="B7" s="2"/>
      <c r="C7" s="52" t="s">
        <v>7</v>
      </c>
      <c r="D7" s="46">
        <f>COUNTA(C11:C20)</f>
        <v>0</v>
      </c>
      <c r="E7" s="52" t="s">
        <v>7</v>
      </c>
      <c r="F7" s="46">
        <f>COUNTA(E11:E20)</f>
        <v>0</v>
      </c>
      <c r="G7" s="52" t="s">
        <v>7</v>
      </c>
      <c r="H7" s="46">
        <f>COUNTA(G11:G20)</f>
        <v>0</v>
      </c>
      <c r="I7" s="52" t="s">
        <v>7</v>
      </c>
      <c r="J7" s="46">
        <f>COUNTA(I11:I20)</f>
        <v>0</v>
      </c>
      <c r="K7" s="52" t="s">
        <v>7</v>
      </c>
      <c r="L7" s="46">
        <f>COUNTA(K11:K20)</f>
        <v>0</v>
      </c>
      <c r="M7" s="52" t="s">
        <v>7</v>
      </c>
      <c r="N7" s="63">
        <f>COUNTA(M11:M20)</f>
        <v>0</v>
      </c>
    </row>
    <row r="8" spans="2:14" x14ac:dyDescent="0.45">
      <c r="B8" s="2"/>
      <c r="C8" s="53" t="s">
        <v>9</v>
      </c>
      <c r="D8" s="49"/>
      <c r="E8" s="53" t="s">
        <v>9</v>
      </c>
      <c r="F8" s="49"/>
      <c r="G8" s="53" t="s">
        <v>9</v>
      </c>
      <c r="H8" s="49"/>
      <c r="I8" s="53" t="s">
        <v>9</v>
      </c>
      <c r="J8" s="49"/>
      <c r="K8" s="53" t="s">
        <v>9</v>
      </c>
      <c r="L8" s="49"/>
      <c r="M8" s="53" t="s">
        <v>9</v>
      </c>
      <c r="N8" s="64"/>
    </row>
    <row r="9" spans="2:14" ht="18.600000000000001" thickBot="1" x14ac:dyDescent="0.5">
      <c r="B9" s="2"/>
      <c r="C9" s="54" t="s">
        <v>8</v>
      </c>
      <c r="D9" s="50" t="e">
        <f>D8/D7*100</f>
        <v>#DIV/0!</v>
      </c>
      <c r="E9" s="54" t="s">
        <v>8</v>
      </c>
      <c r="F9" s="50" t="e">
        <f>F8/F7*100</f>
        <v>#DIV/0!</v>
      </c>
      <c r="G9" s="54" t="s">
        <v>8</v>
      </c>
      <c r="H9" s="50" t="e">
        <f>H8/H7*100</f>
        <v>#DIV/0!</v>
      </c>
      <c r="I9" s="54" t="s">
        <v>8</v>
      </c>
      <c r="J9" s="50" t="e">
        <f>J8/J7*100</f>
        <v>#DIV/0!</v>
      </c>
      <c r="K9" s="54" t="s">
        <v>8</v>
      </c>
      <c r="L9" s="50" t="e">
        <f>L8/L7*100</f>
        <v>#DIV/0!</v>
      </c>
      <c r="M9" s="54" t="s">
        <v>8</v>
      </c>
      <c r="N9" s="65" t="e">
        <f>N8/N7*100</f>
        <v>#DIV/0!</v>
      </c>
    </row>
    <row r="10" spans="2:14" x14ac:dyDescent="0.45">
      <c r="C10" s="42" t="s">
        <v>0</v>
      </c>
      <c r="D10" s="43" t="s">
        <v>11</v>
      </c>
      <c r="E10" s="44" t="s">
        <v>0</v>
      </c>
      <c r="F10" s="43" t="s">
        <v>11</v>
      </c>
      <c r="G10" s="44" t="s">
        <v>0</v>
      </c>
      <c r="H10" s="43" t="s">
        <v>11</v>
      </c>
      <c r="I10" s="44" t="s">
        <v>0</v>
      </c>
      <c r="J10" s="43" t="s">
        <v>11</v>
      </c>
      <c r="K10" s="44" t="s">
        <v>0</v>
      </c>
      <c r="L10" s="43" t="s">
        <v>11</v>
      </c>
      <c r="M10" s="44" t="s">
        <v>0</v>
      </c>
      <c r="N10" s="45" t="s">
        <v>11</v>
      </c>
    </row>
    <row r="11" spans="2:14" x14ac:dyDescent="0.45">
      <c r="C11" s="4"/>
      <c r="D11" s="5"/>
      <c r="E11" s="6"/>
      <c r="F11" s="5"/>
      <c r="G11" s="6"/>
      <c r="H11" s="5"/>
      <c r="I11" s="6"/>
      <c r="J11" s="5"/>
      <c r="K11" s="6"/>
      <c r="L11" s="5"/>
      <c r="M11" s="6"/>
      <c r="N11" s="7"/>
    </row>
    <row r="12" spans="2:14" x14ac:dyDescent="0.45">
      <c r="C12" s="8"/>
      <c r="D12" s="9"/>
      <c r="E12" s="10"/>
      <c r="F12" s="9"/>
      <c r="G12" s="10"/>
      <c r="H12" s="9"/>
      <c r="I12" s="10"/>
      <c r="J12" s="9"/>
      <c r="K12" s="10"/>
      <c r="L12" s="9"/>
      <c r="M12" s="10"/>
      <c r="N12" s="11"/>
    </row>
    <row r="13" spans="2:14" x14ac:dyDescent="0.45">
      <c r="C13" s="8"/>
      <c r="D13" s="9"/>
      <c r="E13" s="10"/>
      <c r="F13" s="9"/>
      <c r="G13" s="10"/>
      <c r="H13" s="9"/>
      <c r="I13" s="10"/>
      <c r="J13" s="9"/>
      <c r="K13" s="10"/>
      <c r="L13" s="9"/>
      <c r="M13" s="10"/>
      <c r="N13" s="11"/>
    </row>
    <row r="14" spans="2:14" x14ac:dyDescent="0.45">
      <c r="C14" s="8"/>
      <c r="D14" s="9"/>
      <c r="E14" s="10"/>
      <c r="F14" s="9"/>
      <c r="G14" s="10"/>
      <c r="H14" s="9"/>
      <c r="I14" s="10"/>
      <c r="J14" s="9"/>
      <c r="K14" s="10"/>
      <c r="L14" s="9"/>
      <c r="M14" s="10"/>
      <c r="N14" s="11"/>
    </row>
    <row r="15" spans="2:14" x14ac:dyDescent="0.45">
      <c r="C15" s="8"/>
      <c r="D15" s="9"/>
      <c r="E15" s="10"/>
      <c r="F15" s="9"/>
      <c r="G15" s="10"/>
      <c r="H15" s="9"/>
      <c r="I15" s="10"/>
      <c r="J15" s="9"/>
      <c r="K15" s="10"/>
      <c r="L15" s="9"/>
      <c r="M15" s="10"/>
      <c r="N15" s="11"/>
    </row>
    <row r="16" spans="2:14" x14ac:dyDescent="0.45">
      <c r="C16" s="8"/>
      <c r="D16" s="9"/>
      <c r="E16" s="10"/>
      <c r="F16" s="9"/>
      <c r="G16" s="10"/>
      <c r="H16" s="9"/>
      <c r="I16" s="10"/>
      <c r="J16" s="9"/>
      <c r="K16" s="10"/>
      <c r="L16" s="9"/>
      <c r="M16" s="10"/>
      <c r="N16" s="11"/>
    </row>
    <row r="17" spans="2:14" x14ac:dyDescent="0.45">
      <c r="C17" s="8"/>
      <c r="D17" s="9"/>
      <c r="E17" s="10"/>
      <c r="F17" s="9"/>
      <c r="G17" s="10"/>
      <c r="H17" s="9"/>
      <c r="I17" s="10"/>
      <c r="J17" s="9"/>
      <c r="K17" s="10"/>
      <c r="L17" s="9"/>
      <c r="M17" s="10"/>
      <c r="N17" s="11"/>
    </row>
    <row r="18" spans="2:14" x14ac:dyDescent="0.45">
      <c r="C18" s="8"/>
      <c r="D18" s="9"/>
      <c r="E18" s="10"/>
      <c r="F18" s="9"/>
      <c r="G18" s="10"/>
      <c r="H18" s="9"/>
      <c r="I18" s="10"/>
      <c r="J18" s="9"/>
      <c r="K18" s="10"/>
      <c r="L18" s="9"/>
      <c r="M18" s="10"/>
      <c r="N18" s="11"/>
    </row>
    <row r="19" spans="2:14" x14ac:dyDescent="0.45">
      <c r="C19" s="8"/>
      <c r="D19" s="9"/>
      <c r="E19" s="10"/>
      <c r="F19" s="9"/>
      <c r="G19" s="10"/>
      <c r="H19" s="9"/>
      <c r="I19" s="10"/>
      <c r="J19" s="9"/>
      <c r="K19" s="10"/>
      <c r="L19" s="9"/>
      <c r="M19" s="10"/>
      <c r="N19" s="11"/>
    </row>
    <row r="20" spans="2:14" ht="18.600000000000001" thickBot="1" x14ac:dyDescent="0.5">
      <c r="C20" s="12"/>
      <c r="D20" s="13"/>
      <c r="E20" s="14"/>
      <c r="F20" s="13"/>
      <c r="G20" s="14"/>
      <c r="H20" s="13"/>
      <c r="I20" s="14"/>
      <c r="J20" s="13"/>
      <c r="K20" s="14"/>
      <c r="L20" s="13"/>
      <c r="M20" s="14"/>
      <c r="N20" s="15"/>
    </row>
    <row r="21" spans="2:14" ht="18.600000000000001" thickBot="1" x14ac:dyDescent="0.5">
      <c r="C21" s="75">
        <f>DATE(YEAR(C6),MONTH(C6)+6,DAY(C6))</f>
        <v>45627</v>
      </c>
      <c r="D21" s="71"/>
      <c r="E21" s="71">
        <f>DATE(YEAR(C6),MONTH(C6)+7,DAY(C6))</f>
        <v>45658</v>
      </c>
      <c r="F21" s="71"/>
      <c r="G21" s="71">
        <f>DATE(YEAR(C6),MONTH(C6)+8,DAY(C6))</f>
        <v>45689</v>
      </c>
      <c r="H21" s="71"/>
      <c r="I21" s="71">
        <f>DATE(YEAR(C6),MONTH(C6)+9,DAY(C6))</f>
        <v>45717</v>
      </c>
      <c r="J21" s="71"/>
      <c r="K21" s="71">
        <f>DATE(YEAR(C6),MONTH(C6)+10,DAY(C6))</f>
        <v>45748</v>
      </c>
      <c r="L21" s="71"/>
      <c r="M21" s="71">
        <f>DATE(YEAR(C6),MONTH(C6)+11,DAY(C6))</f>
        <v>45778</v>
      </c>
      <c r="N21" s="72"/>
    </row>
    <row r="22" spans="2:14" x14ac:dyDescent="0.45">
      <c r="B22" s="2"/>
      <c r="C22" s="52" t="s">
        <v>7</v>
      </c>
      <c r="D22" s="46">
        <f>COUNTA(C26:C35)</f>
        <v>0</v>
      </c>
      <c r="E22" s="52" t="s">
        <v>7</v>
      </c>
      <c r="F22" s="46">
        <f>COUNTA(E26:E35)</f>
        <v>0</v>
      </c>
      <c r="G22" s="52" t="s">
        <v>7</v>
      </c>
      <c r="H22" s="46">
        <f>COUNTA(G26:G35)</f>
        <v>0</v>
      </c>
      <c r="I22" s="52" t="s">
        <v>7</v>
      </c>
      <c r="J22" s="46">
        <f>COUNTA(I26:I35)</f>
        <v>0</v>
      </c>
      <c r="K22" s="52" t="s">
        <v>7</v>
      </c>
      <c r="L22" s="46">
        <f>COUNTA(K26:K35)</f>
        <v>0</v>
      </c>
      <c r="M22" s="52" t="s">
        <v>7</v>
      </c>
      <c r="N22" s="63">
        <f>COUNTA(M26:M35)</f>
        <v>0</v>
      </c>
    </row>
    <row r="23" spans="2:14" x14ac:dyDescent="0.45">
      <c r="B23" s="2"/>
      <c r="C23" s="53" t="s">
        <v>9</v>
      </c>
      <c r="D23" s="49"/>
      <c r="E23" s="53" t="s">
        <v>9</v>
      </c>
      <c r="F23" s="49"/>
      <c r="G23" s="53" t="s">
        <v>9</v>
      </c>
      <c r="H23" s="49"/>
      <c r="I23" s="53" t="s">
        <v>9</v>
      </c>
      <c r="J23" s="49"/>
      <c r="K23" s="53" t="s">
        <v>9</v>
      </c>
      <c r="L23" s="49"/>
      <c r="M23" s="53" t="s">
        <v>9</v>
      </c>
      <c r="N23" s="64"/>
    </row>
    <row r="24" spans="2:14" ht="18.600000000000001" thickBot="1" x14ac:dyDescent="0.5">
      <c r="B24" s="2"/>
      <c r="C24" s="54" t="s">
        <v>8</v>
      </c>
      <c r="D24" s="50" t="e">
        <f>D23/D22*100</f>
        <v>#DIV/0!</v>
      </c>
      <c r="E24" s="54" t="s">
        <v>8</v>
      </c>
      <c r="F24" s="50" t="e">
        <f>F23/F22*100</f>
        <v>#DIV/0!</v>
      </c>
      <c r="G24" s="54" t="s">
        <v>8</v>
      </c>
      <c r="H24" s="50" t="e">
        <f>H23/H22*100</f>
        <v>#DIV/0!</v>
      </c>
      <c r="I24" s="54" t="s">
        <v>8</v>
      </c>
      <c r="J24" s="50" t="e">
        <f>J23/J22*100</f>
        <v>#DIV/0!</v>
      </c>
      <c r="K24" s="54" t="s">
        <v>8</v>
      </c>
      <c r="L24" s="50" t="e">
        <f>L23/L22*100</f>
        <v>#DIV/0!</v>
      </c>
      <c r="M24" s="54" t="s">
        <v>8</v>
      </c>
      <c r="N24" s="65" t="e">
        <f>N23/N22*100</f>
        <v>#DIV/0!</v>
      </c>
    </row>
    <row r="25" spans="2:14" x14ac:dyDescent="0.45">
      <c r="C25" s="42" t="s">
        <v>0</v>
      </c>
      <c r="D25" s="43" t="s">
        <v>11</v>
      </c>
      <c r="E25" s="44" t="s">
        <v>0</v>
      </c>
      <c r="F25" s="43" t="s">
        <v>12</v>
      </c>
      <c r="G25" s="44" t="s">
        <v>0</v>
      </c>
      <c r="H25" s="43" t="s">
        <v>11</v>
      </c>
      <c r="I25" s="44" t="s">
        <v>0</v>
      </c>
      <c r="J25" s="43" t="s">
        <v>11</v>
      </c>
      <c r="K25" s="44" t="s">
        <v>0</v>
      </c>
      <c r="L25" s="43" t="s">
        <v>11</v>
      </c>
      <c r="M25" s="44" t="s">
        <v>0</v>
      </c>
      <c r="N25" s="45" t="s">
        <v>11</v>
      </c>
    </row>
    <row r="26" spans="2:14" x14ac:dyDescent="0.45">
      <c r="C26" s="4"/>
      <c r="D26" s="5"/>
      <c r="E26" s="6"/>
      <c r="F26" s="5"/>
      <c r="G26" s="6"/>
      <c r="H26" s="5"/>
      <c r="I26" s="6"/>
      <c r="J26" s="5"/>
      <c r="K26" s="6"/>
      <c r="L26" s="5"/>
      <c r="M26" s="6"/>
      <c r="N26" s="7"/>
    </row>
    <row r="27" spans="2:14" x14ac:dyDescent="0.45">
      <c r="C27" s="8"/>
      <c r="D27" s="9"/>
      <c r="E27" s="10"/>
      <c r="F27" s="9"/>
      <c r="G27" s="10"/>
      <c r="H27" s="9"/>
      <c r="I27" s="10"/>
      <c r="J27" s="9"/>
      <c r="K27" s="10"/>
      <c r="L27" s="9"/>
      <c r="M27" s="10"/>
      <c r="N27" s="11"/>
    </row>
    <row r="28" spans="2:14" x14ac:dyDescent="0.45">
      <c r="C28" s="8"/>
      <c r="D28" s="9"/>
      <c r="E28" s="10"/>
      <c r="F28" s="9"/>
      <c r="G28" s="10"/>
      <c r="H28" s="9"/>
      <c r="I28" s="10"/>
      <c r="J28" s="9"/>
      <c r="K28" s="10"/>
      <c r="L28" s="9"/>
      <c r="M28" s="10"/>
      <c r="N28" s="11"/>
    </row>
    <row r="29" spans="2:14" x14ac:dyDescent="0.45">
      <c r="C29" s="8"/>
      <c r="D29" s="9"/>
      <c r="E29" s="10"/>
      <c r="F29" s="9"/>
      <c r="G29" s="10"/>
      <c r="H29" s="9"/>
      <c r="I29" s="10"/>
      <c r="J29" s="9"/>
      <c r="K29" s="10"/>
      <c r="L29" s="9"/>
      <c r="M29" s="10"/>
      <c r="N29" s="11"/>
    </row>
    <row r="30" spans="2:14" x14ac:dyDescent="0.45">
      <c r="C30" s="8"/>
      <c r="D30" s="9"/>
      <c r="E30" s="10"/>
      <c r="F30" s="9"/>
      <c r="G30" s="10"/>
      <c r="H30" s="9"/>
      <c r="I30" s="10"/>
      <c r="J30" s="9"/>
      <c r="K30" s="10"/>
      <c r="L30" s="9"/>
      <c r="M30" s="10"/>
      <c r="N30" s="11"/>
    </row>
    <row r="31" spans="2:14" x14ac:dyDescent="0.45">
      <c r="C31" s="8"/>
      <c r="D31" s="9"/>
      <c r="E31" s="10"/>
      <c r="F31" s="9"/>
      <c r="G31" s="10"/>
      <c r="H31" s="9"/>
      <c r="I31" s="10"/>
      <c r="J31" s="9"/>
      <c r="K31" s="10"/>
      <c r="L31" s="9"/>
      <c r="M31" s="10"/>
      <c r="N31" s="11"/>
    </row>
    <row r="32" spans="2:14" x14ac:dyDescent="0.45">
      <c r="C32" s="8"/>
      <c r="D32" s="9"/>
      <c r="E32" s="10"/>
      <c r="F32" s="9"/>
      <c r="G32" s="10"/>
      <c r="H32" s="9"/>
      <c r="I32" s="10"/>
      <c r="J32" s="9"/>
      <c r="K32" s="10"/>
      <c r="L32" s="9"/>
      <c r="M32" s="10"/>
      <c r="N32" s="11"/>
    </row>
    <row r="33" spans="3:14" x14ac:dyDescent="0.45">
      <c r="C33" s="8"/>
      <c r="D33" s="9"/>
      <c r="E33" s="10"/>
      <c r="F33" s="9"/>
      <c r="G33" s="10"/>
      <c r="H33" s="9"/>
      <c r="I33" s="10"/>
      <c r="J33" s="9"/>
      <c r="K33" s="10"/>
      <c r="L33" s="9"/>
      <c r="M33" s="10"/>
      <c r="N33" s="11"/>
    </row>
    <row r="34" spans="3:14" x14ac:dyDescent="0.45">
      <c r="C34" s="8"/>
      <c r="D34" s="9"/>
      <c r="E34" s="10"/>
      <c r="F34" s="9"/>
      <c r="G34" s="10"/>
      <c r="H34" s="9"/>
      <c r="I34" s="10"/>
      <c r="J34" s="9"/>
      <c r="K34" s="10"/>
      <c r="L34" s="9"/>
      <c r="M34" s="10"/>
      <c r="N34" s="11"/>
    </row>
    <row r="35" spans="3:14" ht="18.600000000000001" thickBot="1" x14ac:dyDescent="0.5">
      <c r="C35" s="12"/>
      <c r="D35" s="13"/>
      <c r="E35" s="14"/>
      <c r="F35" s="13"/>
      <c r="G35" s="14"/>
      <c r="H35" s="13"/>
      <c r="I35" s="14"/>
      <c r="J35" s="13"/>
      <c r="K35" s="14"/>
      <c r="L35" s="13"/>
      <c r="M35" s="14"/>
      <c r="N35" s="15"/>
    </row>
  </sheetData>
  <mergeCells count="13">
    <mergeCell ref="C4:N4"/>
    <mergeCell ref="M21:N21"/>
    <mergeCell ref="C6:D6"/>
    <mergeCell ref="E6:F6"/>
    <mergeCell ref="G6:H6"/>
    <mergeCell ref="I6:J6"/>
    <mergeCell ref="K6:L6"/>
    <mergeCell ref="M6:N6"/>
    <mergeCell ref="C21:D21"/>
    <mergeCell ref="E21:F21"/>
    <mergeCell ref="G21:H21"/>
    <mergeCell ref="I21:J21"/>
    <mergeCell ref="K21:L21"/>
  </mergeCells>
  <phoneticPr fontId="1"/>
  <pageMargins left="0.70866141732283472" right="0.70866141732283472" top="0.39370078740157483" bottom="0.3937007874015748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3CD2-A119-4B8E-A7E3-6F8B93DFC4A5}">
  <sheetPr>
    <pageSetUpPr fitToPage="1"/>
  </sheetPr>
  <dimension ref="B2:N35"/>
  <sheetViews>
    <sheetView workbookViewId="0">
      <selection activeCell="B6" sqref="B6"/>
    </sheetView>
  </sheetViews>
  <sheetFormatPr defaultRowHeight="18" x14ac:dyDescent="0.45"/>
  <cols>
    <col min="1" max="2" width="8.8984375" customWidth="1"/>
    <col min="3" max="14" width="11.3984375" customWidth="1"/>
  </cols>
  <sheetData>
    <row r="2" spans="2:14" ht="26.4" x14ac:dyDescent="0.45">
      <c r="C2" s="3" t="s">
        <v>2</v>
      </c>
    </row>
    <row r="3" spans="2:14" ht="15.75" customHeight="1" x14ac:dyDescent="0.45">
      <c r="C3" s="1"/>
    </row>
    <row r="4" spans="2:14" ht="45" customHeight="1" x14ac:dyDescent="0.45">
      <c r="C4" s="70" t="s">
        <v>20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ht="18.600000000000001" thickBot="1" x14ac:dyDescent="0.5">
      <c r="C5" t="s">
        <v>6</v>
      </c>
    </row>
    <row r="6" spans="2:14" ht="18.600000000000001" thickBot="1" x14ac:dyDescent="0.5">
      <c r="C6" s="73">
        <v>45444</v>
      </c>
      <c r="D6" s="74"/>
      <c r="E6" s="71">
        <f>DATE(YEAR(C6),MONTH(C6)+1,DAY(C6))</f>
        <v>45474</v>
      </c>
      <c r="F6" s="71"/>
      <c r="G6" s="71">
        <f>DATE(YEAR(C6),MONTH(C6)+2,DAY(C6))</f>
        <v>45505</v>
      </c>
      <c r="H6" s="71"/>
      <c r="I6" s="71">
        <f>DATE(YEAR(C6),MONTH(C6)+3,DAY(C6))</f>
        <v>45536</v>
      </c>
      <c r="J6" s="71"/>
      <c r="K6" s="71">
        <f>DATE(YEAR(C6),MONTH(C6)+4,DAY(C6))</f>
        <v>45566</v>
      </c>
      <c r="L6" s="71"/>
      <c r="M6" s="71">
        <f>DATE(YEAR(C6),MONTH(C6)+5,DAY(C6))</f>
        <v>45597</v>
      </c>
      <c r="N6" s="72"/>
    </row>
    <row r="7" spans="2:14" x14ac:dyDescent="0.45">
      <c r="B7" s="2"/>
      <c r="C7" s="52" t="s">
        <v>13</v>
      </c>
      <c r="D7" s="62"/>
      <c r="E7" s="55" t="s">
        <v>16</v>
      </c>
      <c r="F7" s="62"/>
      <c r="G7" s="55" t="s">
        <v>16</v>
      </c>
      <c r="H7" s="62"/>
      <c r="I7" s="55" t="s">
        <v>16</v>
      </c>
      <c r="J7" s="62"/>
      <c r="K7" s="55" t="s">
        <v>16</v>
      </c>
      <c r="L7" s="62"/>
      <c r="M7" s="55" t="s">
        <v>16</v>
      </c>
      <c r="N7" s="66"/>
    </row>
    <row r="8" spans="2:14" x14ac:dyDescent="0.45">
      <c r="B8" s="28"/>
      <c r="C8" s="53" t="s">
        <v>14</v>
      </c>
      <c r="D8" s="47">
        <f>SUM(D11:D20)</f>
        <v>0</v>
      </c>
      <c r="E8" s="56" t="s">
        <v>14</v>
      </c>
      <c r="F8" s="47">
        <f>SUM(F11:F20)</f>
        <v>0</v>
      </c>
      <c r="G8" s="56" t="s">
        <v>14</v>
      </c>
      <c r="H8" s="47">
        <f>SUM(H11:H20)</f>
        <v>0</v>
      </c>
      <c r="I8" s="56" t="s">
        <v>14</v>
      </c>
      <c r="J8" s="47">
        <f>SUM(J11:J20)</f>
        <v>0</v>
      </c>
      <c r="K8" s="56" t="s">
        <v>14</v>
      </c>
      <c r="L8" s="47">
        <f>SUM(L11:L20)</f>
        <v>0</v>
      </c>
      <c r="M8" s="56" t="s">
        <v>14</v>
      </c>
      <c r="N8" s="67">
        <f>SUM(N11:N20)</f>
        <v>0</v>
      </c>
    </row>
    <row r="9" spans="2:14" ht="18.600000000000001" thickBot="1" x14ac:dyDescent="0.5">
      <c r="B9" s="2"/>
      <c r="C9" s="54" t="s">
        <v>8</v>
      </c>
      <c r="D9" s="48" t="e">
        <f>D7/D8*100</f>
        <v>#DIV/0!</v>
      </c>
      <c r="E9" s="57" t="s">
        <v>8</v>
      </c>
      <c r="F9" s="48" t="e">
        <f>F7/F8*100</f>
        <v>#DIV/0!</v>
      </c>
      <c r="G9" s="57" t="s">
        <v>8</v>
      </c>
      <c r="H9" s="48" t="e">
        <f>H7/H8*100</f>
        <v>#DIV/0!</v>
      </c>
      <c r="I9" s="57" t="s">
        <v>8</v>
      </c>
      <c r="J9" s="48" t="e">
        <f>J7/J8*100</f>
        <v>#DIV/0!</v>
      </c>
      <c r="K9" s="57" t="s">
        <v>8</v>
      </c>
      <c r="L9" s="48" t="e">
        <f>L7/L8*100</f>
        <v>#DIV/0!</v>
      </c>
      <c r="M9" s="57" t="s">
        <v>8</v>
      </c>
      <c r="N9" s="68" t="e">
        <f>N7/N8*100</f>
        <v>#DIV/0!</v>
      </c>
    </row>
    <row r="10" spans="2:14" x14ac:dyDescent="0.45">
      <c r="C10" s="42" t="s">
        <v>0</v>
      </c>
      <c r="D10" s="60" t="s">
        <v>15</v>
      </c>
      <c r="E10" s="44" t="s">
        <v>0</v>
      </c>
      <c r="F10" s="58" t="s">
        <v>17</v>
      </c>
      <c r="G10" s="44" t="s">
        <v>0</v>
      </c>
      <c r="H10" s="58" t="s">
        <v>17</v>
      </c>
      <c r="I10" s="44" t="s">
        <v>0</v>
      </c>
      <c r="J10" s="58" t="s">
        <v>17</v>
      </c>
      <c r="K10" s="44" t="s">
        <v>0</v>
      </c>
      <c r="L10" s="58" t="s">
        <v>17</v>
      </c>
      <c r="M10" s="44" t="s">
        <v>0</v>
      </c>
      <c r="N10" s="59" t="s">
        <v>17</v>
      </c>
    </row>
    <row r="11" spans="2:14" x14ac:dyDescent="0.45">
      <c r="C11" s="16"/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9"/>
    </row>
    <row r="12" spans="2:14" x14ac:dyDescent="0.45">
      <c r="C12" s="20"/>
      <c r="D12" s="21"/>
      <c r="E12" s="22"/>
      <c r="F12" s="21"/>
      <c r="G12" s="22"/>
      <c r="H12" s="21"/>
      <c r="I12" s="22"/>
      <c r="J12" s="21"/>
      <c r="K12" s="22"/>
      <c r="L12" s="21"/>
      <c r="M12" s="22"/>
      <c r="N12" s="23"/>
    </row>
    <row r="13" spans="2:14" x14ac:dyDescent="0.45">
      <c r="C13" s="20"/>
      <c r="D13" s="21"/>
      <c r="E13" s="22"/>
      <c r="F13" s="21"/>
      <c r="G13" s="22"/>
      <c r="H13" s="21"/>
      <c r="I13" s="22"/>
      <c r="J13" s="21"/>
      <c r="K13" s="22"/>
      <c r="L13" s="21"/>
      <c r="M13" s="22"/>
      <c r="N13" s="23"/>
    </row>
    <row r="14" spans="2:14" x14ac:dyDescent="0.45">
      <c r="C14" s="20"/>
      <c r="D14" s="21"/>
      <c r="E14" s="22"/>
      <c r="F14" s="21"/>
      <c r="G14" s="22"/>
      <c r="H14" s="21"/>
      <c r="I14" s="22"/>
      <c r="J14" s="21"/>
      <c r="K14" s="22"/>
      <c r="L14" s="21"/>
      <c r="M14" s="22"/>
      <c r="N14" s="23"/>
    </row>
    <row r="15" spans="2:14" x14ac:dyDescent="0.45">
      <c r="C15" s="20"/>
      <c r="D15" s="21"/>
      <c r="E15" s="22"/>
      <c r="F15" s="21"/>
      <c r="G15" s="22"/>
      <c r="H15" s="21"/>
      <c r="I15" s="22"/>
      <c r="J15" s="21"/>
      <c r="K15" s="22"/>
      <c r="L15" s="21"/>
      <c r="M15" s="22"/>
      <c r="N15" s="23"/>
    </row>
    <row r="16" spans="2:14" x14ac:dyDescent="0.45">
      <c r="C16" s="20"/>
      <c r="D16" s="21"/>
      <c r="E16" s="22"/>
      <c r="F16" s="21"/>
      <c r="G16" s="22"/>
      <c r="H16" s="21"/>
      <c r="I16" s="22"/>
      <c r="J16" s="21"/>
      <c r="K16" s="22"/>
      <c r="L16" s="21"/>
      <c r="M16" s="22"/>
      <c r="N16" s="23"/>
    </row>
    <row r="17" spans="2:14" x14ac:dyDescent="0.45">
      <c r="C17" s="20"/>
      <c r="D17" s="21"/>
      <c r="E17" s="22"/>
      <c r="F17" s="21"/>
      <c r="G17" s="22"/>
      <c r="H17" s="21"/>
      <c r="I17" s="22"/>
      <c r="J17" s="21"/>
      <c r="K17" s="22"/>
      <c r="L17" s="21"/>
      <c r="M17" s="22"/>
      <c r="N17" s="23"/>
    </row>
    <row r="18" spans="2:14" x14ac:dyDescent="0.45">
      <c r="C18" s="20"/>
      <c r="D18" s="21"/>
      <c r="E18" s="22"/>
      <c r="F18" s="21"/>
      <c r="G18" s="22"/>
      <c r="H18" s="21"/>
      <c r="I18" s="22"/>
      <c r="J18" s="21"/>
      <c r="K18" s="22"/>
      <c r="L18" s="21"/>
      <c r="M18" s="22"/>
      <c r="N18" s="23"/>
    </row>
    <row r="19" spans="2:14" x14ac:dyDescent="0.45">
      <c r="C19" s="20"/>
      <c r="D19" s="21"/>
      <c r="E19" s="22"/>
      <c r="F19" s="21"/>
      <c r="G19" s="22"/>
      <c r="H19" s="21"/>
      <c r="I19" s="22"/>
      <c r="J19" s="21"/>
      <c r="K19" s="22"/>
      <c r="L19" s="21"/>
      <c r="M19" s="22"/>
      <c r="N19" s="23"/>
    </row>
    <row r="20" spans="2:14" ht="18.600000000000001" thickBot="1" x14ac:dyDescent="0.5">
      <c r="C20" s="24"/>
      <c r="D20" s="25"/>
      <c r="E20" s="26"/>
      <c r="F20" s="25"/>
      <c r="G20" s="26"/>
      <c r="H20" s="25"/>
      <c r="I20" s="26"/>
      <c r="J20" s="25"/>
      <c r="K20" s="26"/>
      <c r="L20" s="25"/>
      <c r="M20" s="26"/>
      <c r="N20" s="27"/>
    </row>
    <row r="21" spans="2:14" ht="18.600000000000001" thickBot="1" x14ac:dyDescent="0.5">
      <c r="C21" s="75">
        <f>DATE(YEAR(C6),MONTH(C6)+6,DAY(C6))</f>
        <v>45627</v>
      </c>
      <c r="D21" s="71"/>
      <c r="E21" s="71">
        <f>DATE(YEAR(C6),MONTH(C6)+7,DAY(C6))</f>
        <v>45658</v>
      </c>
      <c r="F21" s="71"/>
      <c r="G21" s="71">
        <f>DATE(YEAR(C6),MONTH(C6)+8,DAY(C6))</f>
        <v>45689</v>
      </c>
      <c r="H21" s="71"/>
      <c r="I21" s="71">
        <f>DATE(YEAR(C6),MONTH(C6)+9,DAY(C6))</f>
        <v>45717</v>
      </c>
      <c r="J21" s="71"/>
      <c r="K21" s="71">
        <f>DATE(YEAR(C6),MONTH(C6)+10,DAY(C6))</f>
        <v>45748</v>
      </c>
      <c r="L21" s="71"/>
      <c r="M21" s="71">
        <f>DATE(YEAR(C6),MONTH(C6)+11,DAY(C6))</f>
        <v>45778</v>
      </c>
      <c r="N21" s="72"/>
    </row>
    <row r="22" spans="2:14" x14ac:dyDescent="0.45">
      <c r="B22" s="2"/>
      <c r="C22" s="52" t="s">
        <v>16</v>
      </c>
      <c r="D22" s="62"/>
      <c r="E22" s="55" t="s">
        <v>16</v>
      </c>
      <c r="F22" s="62"/>
      <c r="G22" s="55" t="s">
        <v>16</v>
      </c>
      <c r="H22" s="62"/>
      <c r="I22" s="55" t="s">
        <v>16</v>
      </c>
      <c r="J22" s="62"/>
      <c r="K22" s="55" t="s">
        <v>16</v>
      </c>
      <c r="L22" s="62"/>
      <c r="M22" s="55" t="s">
        <v>16</v>
      </c>
      <c r="N22" s="66"/>
    </row>
    <row r="23" spans="2:14" x14ac:dyDescent="0.45">
      <c r="B23" s="28"/>
      <c r="C23" s="53" t="s">
        <v>14</v>
      </c>
      <c r="D23" s="47">
        <f>SUM(D26:D35)</f>
        <v>0</v>
      </c>
      <c r="E23" s="56" t="s">
        <v>14</v>
      </c>
      <c r="F23" s="47">
        <f>SUM(F26:F35)</f>
        <v>0</v>
      </c>
      <c r="G23" s="56" t="s">
        <v>14</v>
      </c>
      <c r="H23" s="47">
        <f>SUM(H26:H35)</f>
        <v>0</v>
      </c>
      <c r="I23" s="56" t="s">
        <v>14</v>
      </c>
      <c r="J23" s="47">
        <f>SUM(J26:J35)</f>
        <v>0</v>
      </c>
      <c r="K23" s="56" t="s">
        <v>14</v>
      </c>
      <c r="L23" s="47">
        <f>SUM(L26:L35)</f>
        <v>0</v>
      </c>
      <c r="M23" s="56" t="s">
        <v>14</v>
      </c>
      <c r="N23" s="67">
        <f>SUM(N26:N35)</f>
        <v>0</v>
      </c>
    </row>
    <row r="24" spans="2:14" ht="18.600000000000001" thickBot="1" x14ac:dyDescent="0.5">
      <c r="B24" s="2"/>
      <c r="C24" s="54" t="s">
        <v>8</v>
      </c>
      <c r="D24" s="48" t="e">
        <f>D22/D23*100</f>
        <v>#DIV/0!</v>
      </c>
      <c r="E24" s="57" t="s">
        <v>8</v>
      </c>
      <c r="F24" s="48" t="e">
        <f>F22/F23*100</f>
        <v>#DIV/0!</v>
      </c>
      <c r="G24" s="57" t="s">
        <v>8</v>
      </c>
      <c r="H24" s="48" t="e">
        <f>H22/H23*100</f>
        <v>#DIV/0!</v>
      </c>
      <c r="I24" s="57" t="s">
        <v>8</v>
      </c>
      <c r="J24" s="48" t="e">
        <f>J22/J23*100</f>
        <v>#DIV/0!</v>
      </c>
      <c r="K24" s="57" t="s">
        <v>8</v>
      </c>
      <c r="L24" s="48" t="e">
        <f>L22/L23*100</f>
        <v>#DIV/0!</v>
      </c>
      <c r="M24" s="57" t="s">
        <v>8</v>
      </c>
      <c r="N24" s="68" t="e">
        <f>N22/N23*100</f>
        <v>#DIV/0!</v>
      </c>
    </row>
    <row r="25" spans="2:14" x14ac:dyDescent="0.45">
      <c r="C25" s="42" t="s">
        <v>0</v>
      </c>
      <c r="D25" s="58" t="s">
        <v>17</v>
      </c>
      <c r="E25" s="44" t="s">
        <v>0</v>
      </c>
      <c r="F25" s="58" t="s">
        <v>17</v>
      </c>
      <c r="G25" s="44" t="s">
        <v>0</v>
      </c>
      <c r="H25" s="58" t="s">
        <v>15</v>
      </c>
      <c r="I25" s="44" t="s">
        <v>0</v>
      </c>
      <c r="J25" s="58" t="s">
        <v>17</v>
      </c>
      <c r="K25" s="44" t="s">
        <v>0</v>
      </c>
      <c r="L25" s="58" t="s">
        <v>17</v>
      </c>
      <c r="M25" s="44" t="s">
        <v>0</v>
      </c>
      <c r="N25" s="59" t="s">
        <v>17</v>
      </c>
    </row>
    <row r="26" spans="2:14" x14ac:dyDescent="0.45">
      <c r="C26" s="16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9"/>
    </row>
    <row r="27" spans="2:14" x14ac:dyDescent="0.45">
      <c r="C27" s="20"/>
      <c r="D27" s="21"/>
      <c r="E27" s="22"/>
      <c r="F27" s="21"/>
      <c r="G27" s="22"/>
      <c r="H27" s="21"/>
      <c r="I27" s="22"/>
      <c r="J27" s="21"/>
      <c r="K27" s="22"/>
      <c r="L27" s="21"/>
      <c r="M27" s="22"/>
      <c r="N27" s="23"/>
    </row>
    <row r="28" spans="2:14" x14ac:dyDescent="0.45">
      <c r="C28" s="20"/>
      <c r="D28" s="21"/>
      <c r="E28" s="22"/>
      <c r="F28" s="21"/>
      <c r="G28" s="22"/>
      <c r="H28" s="21"/>
      <c r="I28" s="22"/>
      <c r="J28" s="21"/>
      <c r="K28" s="22"/>
      <c r="L28" s="21"/>
      <c r="M28" s="22"/>
      <c r="N28" s="23"/>
    </row>
    <row r="29" spans="2:14" x14ac:dyDescent="0.45">
      <c r="C29" s="20"/>
      <c r="D29" s="21"/>
      <c r="E29" s="22"/>
      <c r="F29" s="21"/>
      <c r="G29" s="22"/>
      <c r="H29" s="21"/>
      <c r="I29" s="22"/>
      <c r="J29" s="21"/>
      <c r="K29" s="22"/>
      <c r="L29" s="21"/>
      <c r="M29" s="22"/>
      <c r="N29" s="23"/>
    </row>
    <row r="30" spans="2:14" x14ac:dyDescent="0.45">
      <c r="C30" s="20"/>
      <c r="D30" s="21"/>
      <c r="E30" s="22"/>
      <c r="F30" s="21"/>
      <c r="G30" s="22"/>
      <c r="H30" s="21"/>
      <c r="I30" s="22"/>
      <c r="J30" s="21"/>
      <c r="K30" s="22"/>
      <c r="L30" s="21"/>
      <c r="M30" s="22"/>
      <c r="N30" s="23"/>
    </row>
    <row r="31" spans="2:14" x14ac:dyDescent="0.45">
      <c r="C31" s="20"/>
      <c r="D31" s="21"/>
      <c r="E31" s="22"/>
      <c r="F31" s="21"/>
      <c r="G31" s="22"/>
      <c r="H31" s="21"/>
      <c r="I31" s="22"/>
      <c r="J31" s="21"/>
      <c r="K31" s="22"/>
      <c r="L31" s="21"/>
      <c r="M31" s="22"/>
      <c r="N31" s="23"/>
    </row>
    <row r="32" spans="2:14" x14ac:dyDescent="0.45">
      <c r="C32" s="20"/>
      <c r="D32" s="21"/>
      <c r="E32" s="22"/>
      <c r="F32" s="21"/>
      <c r="G32" s="22"/>
      <c r="H32" s="21"/>
      <c r="I32" s="22"/>
      <c r="J32" s="21"/>
      <c r="K32" s="22"/>
      <c r="L32" s="21"/>
      <c r="M32" s="22"/>
      <c r="N32" s="23"/>
    </row>
    <row r="33" spans="3:14" x14ac:dyDescent="0.45">
      <c r="C33" s="20"/>
      <c r="D33" s="21"/>
      <c r="E33" s="22"/>
      <c r="F33" s="21"/>
      <c r="G33" s="22"/>
      <c r="H33" s="21"/>
      <c r="I33" s="22"/>
      <c r="J33" s="21"/>
      <c r="K33" s="22"/>
      <c r="L33" s="21"/>
      <c r="M33" s="22"/>
      <c r="N33" s="23"/>
    </row>
    <row r="34" spans="3:14" x14ac:dyDescent="0.45">
      <c r="C34" s="20"/>
      <c r="D34" s="21"/>
      <c r="E34" s="22"/>
      <c r="F34" s="21"/>
      <c r="G34" s="22"/>
      <c r="H34" s="21"/>
      <c r="I34" s="22"/>
      <c r="J34" s="21"/>
      <c r="K34" s="22"/>
      <c r="L34" s="21"/>
      <c r="M34" s="22"/>
      <c r="N34" s="23"/>
    </row>
    <row r="35" spans="3:14" ht="18.600000000000001" thickBot="1" x14ac:dyDescent="0.5">
      <c r="C35" s="24"/>
      <c r="D35" s="25"/>
      <c r="E35" s="26"/>
      <c r="F35" s="25"/>
      <c r="G35" s="26"/>
      <c r="H35" s="25"/>
      <c r="I35" s="26"/>
      <c r="J35" s="25"/>
      <c r="K35" s="26"/>
      <c r="L35" s="25"/>
      <c r="M35" s="26"/>
      <c r="N35" s="27"/>
    </row>
  </sheetData>
  <mergeCells count="13">
    <mergeCell ref="C4:N4"/>
    <mergeCell ref="C6:D6"/>
    <mergeCell ref="E6:F6"/>
    <mergeCell ref="G6:H6"/>
    <mergeCell ref="I6:J6"/>
    <mergeCell ref="K6:L6"/>
    <mergeCell ref="M6:N6"/>
    <mergeCell ref="M21:N21"/>
    <mergeCell ref="C21:D21"/>
    <mergeCell ref="E21:F21"/>
    <mergeCell ref="G21:H21"/>
    <mergeCell ref="I21:J21"/>
    <mergeCell ref="K21:L21"/>
  </mergeCells>
  <phoneticPr fontId="1"/>
  <pageMargins left="0.70866141732283472" right="0.70866141732283472" top="0.39370078740157483" bottom="0.3937007874015748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A893F-0CB4-4B46-BBBC-686F4C80B749}">
  <sheetPr>
    <pageSetUpPr fitToPage="1"/>
  </sheetPr>
  <dimension ref="B2:N35"/>
  <sheetViews>
    <sheetView workbookViewId="0">
      <selection activeCell="B6" sqref="B6"/>
    </sheetView>
  </sheetViews>
  <sheetFormatPr defaultRowHeight="18" x14ac:dyDescent="0.45"/>
  <cols>
    <col min="1" max="2" width="8.8984375" customWidth="1"/>
    <col min="3" max="14" width="11.3984375" customWidth="1"/>
  </cols>
  <sheetData>
    <row r="2" spans="2:14" ht="26.4" x14ac:dyDescent="0.45">
      <c r="C2" s="3" t="s">
        <v>3</v>
      </c>
    </row>
    <row r="3" spans="2:14" ht="15.75" customHeight="1" x14ac:dyDescent="0.45">
      <c r="C3" s="1"/>
    </row>
    <row r="4" spans="2:14" ht="45" customHeight="1" x14ac:dyDescent="0.45">
      <c r="C4" s="70" t="s">
        <v>21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ht="18.600000000000001" thickBot="1" x14ac:dyDescent="0.5"/>
    <row r="6" spans="2:14" ht="18.600000000000001" thickBot="1" x14ac:dyDescent="0.5">
      <c r="C6" s="76">
        <v>45444</v>
      </c>
      <c r="D6" s="77"/>
      <c r="E6" s="71">
        <f>DATE(YEAR(C6),MONTH(C6)+1,DAY(C6))</f>
        <v>45474</v>
      </c>
      <c r="F6" s="71"/>
      <c r="G6" s="71">
        <f>DATE(YEAR(C6),MONTH(C6)+2,DAY(C6))</f>
        <v>45505</v>
      </c>
      <c r="H6" s="71"/>
      <c r="I6" s="71">
        <f>DATE(YEAR(C6),MONTH(C6)+3,DAY(C6))</f>
        <v>45536</v>
      </c>
      <c r="J6" s="71"/>
      <c r="K6" s="71">
        <f>DATE(YEAR(C6),MONTH(C6)+4,DAY(C6))</f>
        <v>45566</v>
      </c>
      <c r="L6" s="71"/>
      <c r="M6" s="71">
        <f>DATE(YEAR(C6),MONTH(C6)+5,DAY(C6))</f>
        <v>45597</v>
      </c>
      <c r="N6" s="72"/>
    </row>
    <row r="7" spans="2:14" x14ac:dyDescent="0.45">
      <c r="B7" s="28"/>
      <c r="C7" s="52" t="s">
        <v>7</v>
      </c>
      <c r="D7" s="46">
        <f>COUNTA(C11:C20)</f>
        <v>0</v>
      </c>
      <c r="E7" s="52" t="s">
        <v>7</v>
      </c>
      <c r="F7" s="46">
        <f>COUNTA(E11:E20)</f>
        <v>0</v>
      </c>
      <c r="G7" s="52" t="s">
        <v>7</v>
      </c>
      <c r="H7" s="46">
        <f>COUNTA(G11:G20)</f>
        <v>0</v>
      </c>
      <c r="I7" s="52" t="s">
        <v>7</v>
      </c>
      <c r="J7" s="46">
        <f>COUNTA(I11:I20)</f>
        <v>0</v>
      </c>
      <c r="K7" s="52" t="s">
        <v>7</v>
      </c>
      <c r="L7" s="46">
        <f>COUNTA(K11:K20)</f>
        <v>0</v>
      </c>
      <c r="M7" s="52" t="s">
        <v>7</v>
      </c>
      <c r="N7" s="63">
        <f>COUNTA(M11:M20)</f>
        <v>0</v>
      </c>
    </row>
    <row r="8" spans="2:14" ht="26.4" x14ac:dyDescent="0.45">
      <c r="B8" s="29"/>
      <c r="C8" s="61" t="s">
        <v>18</v>
      </c>
      <c r="D8" s="51"/>
      <c r="E8" s="61" t="s">
        <v>18</v>
      </c>
      <c r="F8" s="51"/>
      <c r="G8" s="61" t="s">
        <v>18</v>
      </c>
      <c r="H8" s="51"/>
      <c r="I8" s="61" t="s">
        <v>18</v>
      </c>
      <c r="J8" s="51"/>
      <c r="K8" s="61" t="s">
        <v>18</v>
      </c>
      <c r="L8" s="51"/>
      <c r="M8" s="61" t="s">
        <v>18</v>
      </c>
      <c r="N8" s="69"/>
    </row>
    <row r="9" spans="2:14" ht="18.600000000000001" thickBot="1" x14ac:dyDescent="0.5">
      <c r="B9" s="2"/>
      <c r="C9" s="54" t="s">
        <v>8</v>
      </c>
      <c r="D9" s="48" t="e">
        <f>D8/D7*100</f>
        <v>#DIV/0!</v>
      </c>
      <c r="E9" s="54" t="s">
        <v>8</v>
      </c>
      <c r="F9" s="48" t="e">
        <f>F8/F7*100</f>
        <v>#DIV/0!</v>
      </c>
      <c r="G9" s="54" t="s">
        <v>8</v>
      </c>
      <c r="H9" s="48" t="e">
        <f>H8/H7*100</f>
        <v>#DIV/0!</v>
      </c>
      <c r="I9" s="54" t="s">
        <v>8</v>
      </c>
      <c r="J9" s="48" t="e">
        <f>J8/J7*100</f>
        <v>#DIV/0!</v>
      </c>
      <c r="K9" s="54" t="s">
        <v>8</v>
      </c>
      <c r="L9" s="48" t="e">
        <f>L8/L7*100</f>
        <v>#DIV/0!</v>
      </c>
      <c r="M9" s="54" t="s">
        <v>8</v>
      </c>
      <c r="N9" s="68" t="e">
        <f>N8/N7*100</f>
        <v>#DIV/0!</v>
      </c>
    </row>
    <row r="10" spans="2:14" x14ac:dyDescent="0.45">
      <c r="C10" s="42" t="s">
        <v>0</v>
      </c>
      <c r="D10" s="60" t="s">
        <v>4</v>
      </c>
      <c r="E10" s="44" t="s">
        <v>0</v>
      </c>
      <c r="F10" s="58" t="s">
        <v>5</v>
      </c>
      <c r="G10" s="44" t="s">
        <v>0</v>
      </c>
      <c r="H10" s="58" t="s">
        <v>5</v>
      </c>
      <c r="I10" s="44" t="s">
        <v>0</v>
      </c>
      <c r="J10" s="58" t="s">
        <v>5</v>
      </c>
      <c r="K10" s="44" t="s">
        <v>0</v>
      </c>
      <c r="L10" s="58" t="s">
        <v>5</v>
      </c>
      <c r="M10" s="44" t="s">
        <v>0</v>
      </c>
      <c r="N10" s="59" t="s">
        <v>5</v>
      </c>
    </row>
    <row r="11" spans="2:14" x14ac:dyDescent="0.45">
      <c r="C11" s="30"/>
      <c r="D11" s="31"/>
      <c r="E11" s="32"/>
      <c r="F11" s="31"/>
      <c r="G11" s="32"/>
      <c r="H11" s="31"/>
      <c r="I11" s="32"/>
      <c r="J11" s="31"/>
      <c r="K11" s="32"/>
      <c r="L11" s="31"/>
      <c r="M11" s="32"/>
      <c r="N11" s="33"/>
    </row>
    <row r="12" spans="2:14" x14ac:dyDescent="0.45">
      <c r="C12" s="34"/>
      <c r="D12" s="35"/>
      <c r="E12" s="36"/>
      <c r="F12" s="35"/>
      <c r="G12" s="36"/>
      <c r="H12" s="35"/>
      <c r="I12" s="36"/>
      <c r="J12" s="35"/>
      <c r="K12" s="36"/>
      <c r="L12" s="35"/>
      <c r="M12" s="36"/>
      <c r="N12" s="37"/>
    </row>
    <row r="13" spans="2:14" x14ac:dyDescent="0.45">
      <c r="C13" s="34"/>
      <c r="D13" s="35"/>
      <c r="E13" s="36"/>
      <c r="F13" s="35"/>
      <c r="G13" s="36"/>
      <c r="H13" s="35"/>
      <c r="I13" s="36"/>
      <c r="J13" s="35"/>
      <c r="K13" s="36"/>
      <c r="L13" s="35"/>
      <c r="M13" s="36"/>
      <c r="N13" s="37"/>
    </row>
    <row r="14" spans="2:14" x14ac:dyDescent="0.45">
      <c r="C14" s="34"/>
      <c r="D14" s="35"/>
      <c r="E14" s="36"/>
      <c r="F14" s="35"/>
      <c r="G14" s="36"/>
      <c r="H14" s="35"/>
      <c r="I14" s="36"/>
      <c r="J14" s="35"/>
      <c r="K14" s="36"/>
      <c r="L14" s="35"/>
      <c r="M14" s="36"/>
      <c r="N14" s="37"/>
    </row>
    <row r="15" spans="2:14" x14ac:dyDescent="0.45">
      <c r="C15" s="34"/>
      <c r="D15" s="35"/>
      <c r="E15" s="36"/>
      <c r="F15" s="35"/>
      <c r="G15" s="36"/>
      <c r="H15" s="35"/>
      <c r="I15" s="36"/>
      <c r="J15" s="35"/>
      <c r="K15" s="36"/>
      <c r="L15" s="35"/>
      <c r="M15" s="36"/>
      <c r="N15" s="37"/>
    </row>
    <row r="16" spans="2:14" x14ac:dyDescent="0.45">
      <c r="C16" s="34"/>
      <c r="D16" s="35"/>
      <c r="E16" s="36"/>
      <c r="F16" s="35"/>
      <c r="G16" s="36"/>
      <c r="H16" s="35"/>
      <c r="I16" s="36"/>
      <c r="J16" s="35"/>
      <c r="K16" s="36"/>
      <c r="L16" s="35"/>
      <c r="M16" s="36"/>
      <c r="N16" s="37"/>
    </row>
    <row r="17" spans="2:14" x14ac:dyDescent="0.45">
      <c r="C17" s="34"/>
      <c r="D17" s="35"/>
      <c r="E17" s="36"/>
      <c r="F17" s="35"/>
      <c r="G17" s="36"/>
      <c r="H17" s="35"/>
      <c r="I17" s="36"/>
      <c r="J17" s="35"/>
      <c r="K17" s="36"/>
      <c r="L17" s="35"/>
      <c r="M17" s="36"/>
      <c r="N17" s="37"/>
    </row>
    <row r="18" spans="2:14" x14ac:dyDescent="0.45">
      <c r="C18" s="34"/>
      <c r="D18" s="35"/>
      <c r="E18" s="36"/>
      <c r="F18" s="35"/>
      <c r="G18" s="36"/>
      <c r="H18" s="35"/>
      <c r="I18" s="36"/>
      <c r="J18" s="35"/>
      <c r="K18" s="36"/>
      <c r="L18" s="35"/>
      <c r="M18" s="36"/>
      <c r="N18" s="37"/>
    </row>
    <row r="19" spans="2:14" x14ac:dyDescent="0.45">
      <c r="C19" s="34"/>
      <c r="D19" s="35"/>
      <c r="E19" s="36"/>
      <c r="F19" s="35"/>
      <c r="G19" s="36"/>
      <c r="H19" s="35"/>
      <c r="I19" s="36"/>
      <c r="J19" s="35"/>
      <c r="K19" s="36"/>
      <c r="L19" s="35"/>
      <c r="M19" s="36"/>
      <c r="N19" s="37"/>
    </row>
    <row r="20" spans="2:14" ht="18.600000000000001" thickBot="1" x14ac:dyDescent="0.5">
      <c r="C20" s="38"/>
      <c r="D20" s="39"/>
      <c r="E20" s="40"/>
      <c r="F20" s="39"/>
      <c r="G20" s="40"/>
      <c r="H20" s="39"/>
      <c r="I20" s="40"/>
      <c r="J20" s="39"/>
      <c r="K20" s="40"/>
      <c r="L20" s="39"/>
      <c r="M20" s="40"/>
      <c r="N20" s="41"/>
    </row>
    <row r="21" spans="2:14" ht="18.600000000000001" thickBot="1" x14ac:dyDescent="0.5">
      <c r="C21" s="75">
        <f>DATE(YEAR(C6),MONTH(C6)+6,DAY(C6))</f>
        <v>45627</v>
      </c>
      <c r="D21" s="71"/>
      <c r="E21" s="71">
        <f>DATE(YEAR(C6),MONTH(C6)+7,DAY(C6))</f>
        <v>45658</v>
      </c>
      <c r="F21" s="71"/>
      <c r="G21" s="71">
        <f>DATE(YEAR(C6),MONTH(C6)+8,DAY(C6))</f>
        <v>45689</v>
      </c>
      <c r="H21" s="71"/>
      <c r="I21" s="71">
        <f>DATE(YEAR(C6),MONTH(C6)+9,DAY(C6))</f>
        <v>45717</v>
      </c>
      <c r="J21" s="71"/>
      <c r="K21" s="71">
        <f>DATE(YEAR(C6),MONTH(C6)+10,DAY(C6))</f>
        <v>45748</v>
      </c>
      <c r="L21" s="71"/>
      <c r="M21" s="71">
        <f>DATE(YEAR(C6),MONTH(C6)+11,DAY(C6))</f>
        <v>45778</v>
      </c>
      <c r="N21" s="72"/>
    </row>
    <row r="22" spans="2:14" x14ac:dyDescent="0.45">
      <c r="B22" s="28"/>
      <c r="C22" s="52" t="s">
        <v>7</v>
      </c>
      <c r="D22" s="46">
        <f>COUNTA(C26:C35)</f>
        <v>0</v>
      </c>
      <c r="E22" s="52" t="s">
        <v>7</v>
      </c>
      <c r="F22" s="46">
        <f>COUNTA(E26:E35)</f>
        <v>0</v>
      </c>
      <c r="G22" s="52" t="s">
        <v>7</v>
      </c>
      <c r="H22" s="46">
        <f>COUNTA(G26:G35)</f>
        <v>0</v>
      </c>
      <c r="I22" s="52" t="s">
        <v>7</v>
      </c>
      <c r="J22" s="46">
        <f>COUNTA(I26:I35)</f>
        <v>0</v>
      </c>
      <c r="K22" s="52" t="s">
        <v>7</v>
      </c>
      <c r="L22" s="46">
        <f>COUNTA(K26:K35)</f>
        <v>0</v>
      </c>
      <c r="M22" s="52" t="s">
        <v>7</v>
      </c>
      <c r="N22" s="63">
        <f>COUNTA(M26:M35)</f>
        <v>0</v>
      </c>
    </row>
    <row r="23" spans="2:14" ht="26.4" x14ac:dyDescent="0.45">
      <c r="B23" s="29"/>
      <c r="C23" s="61" t="s">
        <v>10</v>
      </c>
      <c r="D23" s="51"/>
      <c r="E23" s="61" t="s">
        <v>10</v>
      </c>
      <c r="F23" s="51"/>
      <c r="G23" s="61" t="s">
        <v>10</v>
      </c>
      <c r="H23" s="51"/>
      <c r="I23" s="61" t="s">
        <v>10</v>
      </c>
      <c r="J23" s="51"/>
      <c r="K23" s="61" t="s">
        <v>10</v>
      </c>
      <c r="L23" s="51"/>
      <c r="M23" s="61" t="s">
        <v>10</v>
      </c>
      <c r="N23" s="69"/>
    </row>
    <row r="24" spans="2:14" ht="18.600000000000001" thickBot="1" x14ac:dyDescent="0.5">
      <c r="B24" s="2"/>
      <c r="C24" s="54" t="s">
        <v>8</v>
      </c>
      <c r="D24" s="48" t="e">
        <f>D23/D22*100</f>
        <v>#DIV/0!</v>
      </c>
      <c r="E24" s="54" t="s">
        <v>8</v>
      </c>
      <c r="F24" s="48" t="e">
        <f>F23/F22*100</f>
        <v>#DIV/0!</v>
      </c>
      <c r="G24" s="54" t="s">
        <v>8</v>
      </c>
      <c r="H24" s="48" t="e">
        <f>H23/H22*100</f>
        <v>#DIV/0!</v>
      </c>
      <c r="I24" s="54" t="s">
        <v>8</v>
      </c>
      <c r="J24" s="48" t="e">
        <f>J23/J22*100</f>
        <v>#DIV/0!</v>
      </c>
      <c r="K24" s="54" t="s">
        <v>8</v>
      </c>
      <c r="L24" s="48" t="e">
        <f>L23/L22*100</f>
        <v>#DIV/0!</v>
      </c>
      <c r="M24" s="54" t="s">
        <v>8</v>
      </c>
      <c r="N24" s="68" t="e">
        <f>N23/N22*100</f>
        <v>#DIV/0!</v>
      </c>
    </row>
    <row r="25" spans="2:14" x14ac:dyDescent="0.45">
      <c r="C25" s="42" t="s">
        <v>0</v>
      </c>
      <c r="D25" s="58" t="s">
        <v>5</v>
      </c>
      <c r="E25" s="44" t="s">
        <v>0</v>
      </c>
      <c r="F25" s="58" t="s">
        <v>5</v>
      </c>
      <c r="G25" s="44" t="s">
        <v>0</v>
      </c>
      <c r="H25" s="58" t="s">
        <v>5</v>
      </c>
      <c r="I25" s="44" t="s">
        <v>0</v>
      </c>
      <c r="J25" s="58" t="s">
        <v>5</v>
      </c>
      <c r="K25" s="44" t="s">
        <v>0</v>
      </c>
      <c r="L25" s="58" t="s">
        <v>5</v>
      </c>
      <c r="M25" s="44" t="s">
        <v>0</v>
      </c>
      <c r="N25" s="59" t="s">
        <v>5</v>
      </c>
    </row>
    <row r="26" spans="2:14" x14ac:dyDescent="0.45">
      <c r="C26" s="30"/>
      <c r="D26" s="31"/>
      <c r="E26" s="32"/>
      <c r="F26" s="31"/>
      <c r="G26" s="32"/>
      <c r="H26" s="31"/>
      <c r="I26" s="32"/>
      <c r="J26" s="31"/>
      <c r="K26" s="32"/>
      <c r="L26" s="31"/>
      <c r="M26" s="32"/>
      <c r="N26" s="33"/>
    </row>
    <row r="27" spans="2:14" x14ac:dyDescent="0.45">
      <c r="C27" s="34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7"/>
    </row>
    <row r="28" spans="2:14" x14ac:dyDescent="0.45">
      <c r="C28" s="34"/>
      <c r="D28" s="35"/>
      <c r="E28" s="36"/>
      <c r="F28" s="35"/>
      <c r="G28" s="36"/>
      <c r="H28" s="35"/>
      <c r="I28" s="36"/>
      <c r="J28" s="35"/>
      <c r="K28" s="36"/>
      <c r="L28" s="35"/>
      <c r="M28" s="36"/>
      <c r="N28" s="37"/>
    </row>
    <row r="29" spans="2:14" x14ac:dyDescent="0.45">
      <c r="C29" s="34"/>
      <c r="D29" s="35"/>
      <c r="E29" s="36"/>
      <c r="F29" s="35"/>
      <c r="G29" s="36"/>
      <c r="H29" s="35"/>
      <c r="I29" s="36"/>
      <c r="J29" s="35"/>
      <c r="K29" s="36"/>
      <c r="L29" s="35"/>
      <c r="M29" s="36"/>
      <c r="N29" s="37"/>
    </row>
    <row r="30" spans="2:14" x14ac:dyDescent="0.45">
      <c r="C30" s="34"/>
      <c r="D30" s="35"/>
      <c r="E30" s="36"/>
      <c r="F30" s="35"/>
      <c r="G30" s="36"/>
      <c r="H30" s="35"/>
      <c r="I30" s="36"/>
      <c r="J30" s="35"/>
      <c r="K30" s="36"/>
      <c r="L30" s="35"/>
      <c r="M30" s="36"/>
      <c r="N30" s="37"/>
    </row>
    <row r="31" spans="2:14" x14ac:dyDescent="0.45">
      <c r="C31" s="34"/>
      <c r="D31" s="35"/>
      <c r="E31" s="36"/>
      <c r="F31" s="35"/>
      <c r="G31" s="36"/>
      <c r="H31" s="35"/>
      <c r="I31" s="36"/>
      <c r="J31" s="35"/>
      <c r="K31" s="36"/>
      <c r="L31" s="35"/>
      <c r="M31" s="36"/>
      <c r="N31" s="37"/>
    </row>
    <row r="32" spans="2:14" x14ac:dyDescent="0.45">
      <c r="C32" s="34"/>
      <c r="D32" s="35"/>
      <c r="E32" s="36"/>
      <c r="F32" s="35"/>
      <c r="G32" s="36"/>
      <c r="H32" s="35"/>
      <c r="I32" s="36"/>
      <c r="J32" s="35"/>
      <c r="K32" s="36"/>
      <c r="L32" s="35"/>
      <c r="M32" s="36"/>
      <c r="N32" s="37"/>
    </row>
    <row r="33" spans="3:14" x14ac:dyDescent="0.45">
      <c r="C33" s="34"/>
      <c r="D33" s="35"/>
      <c r="E33" s="36"/>
      <c r="F33" s="35"/>
      <c r="G33" s="36"/>
      <c r="H33" s="35"/>
      <c r="I33" s="36"/>
      <c r="J33" s="35"/>
      <c r="K33" s="36"/>
      <c r="L33" s="35"/>
      <c r="M33" s="36"/>
      <c r="N33" s="37"/>
    </row>
    <row r="34" spans="3:14" x14ac:dyDescent="0.45">
      <c r="C34" s="34"/>
      <c r="D34" s="35"/>
      <c r="E34" s="36"/>
      <c r="F34" s="35"/>
      <c r="G34" s="36"/>
      <c r="H34" s="35"/>
      <c r="I34" s="36"/>
      <c r="J34" s="35"/>
      <c r="K34" s="36"/>
      <c r="L34" s="35"/>
      <c r="M34" s="36"/>
      <c r="N34" s="37"/>
    </row>
    <row r="35" spans="3:14" ht="18.600000000000001" thickBot="1" x14ac:dyDescent="0.5">
      <c r="C35" s="38"/>
      <c r="D35" s="39"/>
      <c r="E35" s="40"/>
      <c r="F35" s="39"/>
      <c r="G35" s="40"/>
      <c r="H35" s="39"/>
      <c r="I35" s="40"/>
      <c r="J35" s="39"/>
      <c r="K35" s="40"/>
      <c r="L35" s="39"/>
      <c r="M35" s="40"/>
      <c r="N35" s="41"/>
    </row>
  </sheetData>
  <mergeCells count="13">
    <mergeCell ref="C4:N4"/>
    <mergeCell ref="C6:D6"/>
    <mergeCell ref="E6:F6"/>
    <mergeCell ref="G6:H6"/>
    <mergeCell ref="I6:J6"/>
    <mergeCell ref="K6:L6"/>
    <mergeCell ref="M6:N6"/>
    <mergeCell ref="M21:N21"/>
    <mergeCell ref="C21:D21"/>
    <mergeCell ref="E21:F21"/>
    <mergeCell ref="G21:H21"/>
    <mergeCell ref="I21:J21"/>
    <mergeCell ref="K21:L21"/>
  </mergeCells>
  <phoneticPr fontId="1"/>
  <pageMargins left="0.70866141732283472" right="0.70866141732283472" top="0.39370078740157483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Ⅰ、Ⅱ</vt:lpstr>
      <vt:lpstr>Ⅲ（常勤職員）</vt:lpstr>
      <vt:lpstr>Ⅲ（勤続３年以上）</vt:lpstr>
      <vt:lpstr>'Ⅰ、Ⅱ'!Print_Area</vt:lpstr>
      <vt:lpstr>'Ⅲ（勤続３年以上）'!Print_Area</vt:lpstr>
      <vt:lpstr>'Ⅲ（常勤職員）'!Print_Area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友田　純子（障害福祉課）</dc:creator>
  <cp:lastModifiedBy>池尻　良行（障害福祉課）</cp:lastModifiedBy>
  <cp:lastPrinted>2024-05-15T02:11:51Z</cp:lastPrinted>
  <dcterms:created xsi:type="dcterms:W3CDTF">2022-04-21T00:25:21Z</dcterms:created>
  <dcterms:modified xsi:type="dcterms:W3CDTF">2025-04-15T01:24:00Z</dcterms:modified>
</cp:coreProperties>
</file>