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300100建設・技術課\00 建設業担当\02 経営事項審査\14_ホームページ\1_様式（最新の状態に保つこと）最終R5.1.1～\R8.7.1～\"/>
    </mc:Choice>
  </mc:AlternateContent>
  <xr:revisionPtr revIDLastSave="0" documentId="8_{D6A95011-E3D1-410C-A4D2-99187C0D07B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入力シート" sheetId="1" r:id="rId1"/>
    <sheet name="記載例" sheetId="3" r:id="rId2"/>
  </sheets>
  <definedNames>
    <definedName name="_xlnm.Print_Area" localSheetId="1">記載例!$A$2:$K$41</definedName>
    <definedName name="_xlnm.Print_Area" localSheetId="0">入力シート!$A$2:$K$41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H15" i="3" l="1"/>
  <c r="H41" i="3"/>
  <c r="I41" i="3" s="1"/>
  <c r="H40" i="3"/>
  <c r="I40" i="3" s="1"/>
  <c r="H39" i="3"/>
  <c r="I39" i="3" s="1"/>
  <c r="H38" i="3"/>
  <c r="I38" i="3" s="1"/>
  <c r="H37" i="3"/>
  <c r="I37" i="3" s="1"/>
  <c r="H36" i="3"/>
  <c r="I36" i="3" s="1"/>
  <c r="H35" i="3"/>
  <c r="I35" i="3" s="1"/>
  <c r="H34" i="3"/>
  <c r="I34" i="3" s="1"/>
  <c r="H33" i="3"/>
  <c r="I33" i="3" s="1"/>
  <c r="Q32" i="3"/>
  <c r="H32" i="3"/>
  <c r="I32" i="3" s="1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Q24" i="3"/>
  <c r="H24" i="3"/>
  <c r="Q23" i="3"/>
  <c r="H23" i="3"/>
  <c r="Q22" i="3"/>
  <c r="H22" i="3"/>
  <c r="Q21" i="3"/>
  <c r="H21" i="3"/>
  <c r="Q20" i="3"/>
  <c r="H20" i="3"/>
  <c r="Q19" i="3"/>
  <c r="H19" i="3"/>
  <c r="Q18" i="3"/>
  <c r="H18" i="3"/>
  <c r="Q17" i="3"/>
  <c r="H17" i="3"/>
  <c r="Q16" i="3"/>
  <c r="H16" i="3"/>
  <c r="I16" i="3" s="1"/>
  <c r="Q15" i="3"/>
  <c r="Q14" i="3"/>
  <c r="H14" i="3"/>
  <c r="Q13" i="3"/>
  <c r="H13" i="3"/>
  <c r="I13" i="3" s="1"/>
  <c r="H12" i="3"/>
  <c r="B9" i="3"/>
  <c r="S19" i="3" l="1"/>
  <c r="I18" i="3"/>
  <c r="S21" i="3"/>
  <c r="I20" i="3"/>
  <c r="S23" i="3"/>
  <c r="I22" i="3"/>
  <c r="S25" i="3"/>
  <c r="I24" i="3"/>
  <c r="S27" i="3"/>
  <c r="I26" i="3"/>
  <c r="S29" i="3"/>
  <c r="I28" i="3"/>
  <c r="S31" i="3"/>
  <c r="I30" i="3"/>
  <c r="S20" i="3"/>
  <c r="I19" i="3"/>
  <c r="S24" i="3"/>
  <c r="I23" i="3"/>
  <c r="S28" i="3"/>
  <c r="I27" i="3"/>
  <c r="S30" i="3"/>
  <c r="I29" i="3"/>
  <c r="S32" i="3"/>
  <c r="I31" i="3"/>
  <c r="S15" i="3"/>
  <c r="I14" i="3"/>
  <c r="S13" i="3"/>
  <c r="I12" i="3"/>
  <c r="F9" i="3" s="1"/>
  <c r="S18" i="3"/>
  <c r="I17" i="3"/>
  <c r="S22" i="3"/>
  <c r="I21" i="3"/>
  <c r="S26" i="3"/>
  <c r="I25" i="3"/>
  <c r="S16" i="3"/>
  <c r="I15" i="3"/>
  <c r="S17" i="3"/>
  <c r="S14" i="3"/>
  <c r="B9" i="1"/>
  <c r="H41" i="1"/>
  <c r="H32" i="1"/>
  <c r="H33" i="1"/>
  <c r="H34" i="1"/>
  <c r="H35" i="1"/>
  <c r="H36" i="1"/>
  <c r="H37" i="1"/>
  <c r="H38" i="1"/>
  <c r="H39" i="1"/>
  <c r="H40" i="1"/>
  <c r="H12" i="1" l="1"/>
  <c r="I12" i="1" s="1"/>
  <c r="H13" i="1"/>
  <c r="I13" i="1" s="1"/>
  <c r="H14" i="1"/>
  <c r="I14" i="1" s="1"/>
  <c r="H15" i="1"/>
  <c r="I15" i="1" s="1"/>
  <c r="H16" i="1"/>
  <c r="I16" i="1" s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S28" i="1" l="1"/>
  <c r="S30" i="1"/>
  <c r="S26" i="1"/>
  <c r="S22" i="1"/>
  <c r="S18" i="1"/>
  <c r="S14" i="1"/>
  <c r="S13" i="1"/>
  <c r="S32" i="1"/>
  <c r="S24" i="1"/>
  <c r="S20" i="1"/>
  <c r="S16" i="1"/>
  <c r="S29" i="1"/>
  <c r="S25" i="1"/>
  <c r="S21" i="1"/>
  <c r="S17" i="1"/>
  <c r="S31" i="1"/>
  <c r="S27" i="1"/>
  <c r="S23" i="1"/>
  <c r="S19" i="1"/>
  <c r="S15" i="1"/>
  <c r="F9" i="1" l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13" i="1"/>
</calcChain>
</file>

<file path=xl/sharedStrings.xml><?xml version="1.0" encoding="utf-8"?>
<sst xmlns="http://schemas.openxmlformats.org/spreadsheetml/2006/main" count="170" uniqueCount="50">
  <si>
    <t>許可番号</t>
    <rPh sb="0" eb="2">
      <t>キョカ</t>
    </rPh>
    <rPh sb="2" eb="4">
      <t>バンゴウ</t>
    </rPh>
    <phoneticPr fontId="1"/>
  </si>
  <si>
    <t>商号または名称</t>
    <rPh sb="0" eb="2">
      <t>ショウゴウ</t>
    </rPh>
    <rPh sb="5" eb="7">
      <t>メイショウ</t>
    </rPh>
    <phoneticPr fontId="1"/>
  </si>
  <si>
    <t>氏　　名</t>
    <rPh sb="0" eb="1">
      <t>シ</t>
    </rPh>
    <rPh sb="3" eb="4">
      <t>メイ</t>
    </rPh>
    <phoneticPr fontId="1"/>
  </si>
  <si>
    <t>認定団体コード</t>
    <rPh sb="0" eb="2">
      <t>ニンテイ</t>
    </rPh>
    <rPh sb="2" eb="4">
      <t>ダンタイ</t>
    </rPh>
    <phoneticPr fontId="1"/>
  </si>
  <si>
    <t>係数</t>
    <rPh sb="0" eb="2">
      <t>ケイスウ</t>
    </rPh>
    <phoneticPr fontId="1"/>
  </si>
  <si>
    <t>計算式</t>
    <rPh sb="0" eb="3">
      <t>ケイサンシキ</t>
    </rPh>
    <phoneticPr fontId="1"/>
  </si>
  <si>
    <t>ＣＰＤ数</t>
    <rPh sb="3" eb="4">
      <t>スウ</t>
    </rPh>
    <phoneticPr fontId="1"/>
  </si>
  <si>
    <t>個人取得単位数</t>
    <rPh sb="0" eb="2">
      <t>コジン</t>
    </rPh>
    <rPh sb="2" eb="4">
      <t>シュトク</t>
    </rPh>
    <rPh sb="4" eb="6">
      <t>タンイ</t>
    </rPh>
    <rPh sb="6" eb="7">
      <t>スウ</t>
    </rPh>
    <phoneticPr fontId="1"/>
  </si>
  <si>
    <t>÷</t>
    <phoneticPr fontId="1"/>
  </si>
  <si>
    <t>×</t>
    <phoneticPr fontId="1"/>
  </si>
  <si>
    <t>（公社）空気調和・衛生工学会</t>
    <rPh sb="1" eb="3">
      <t>コウシャ</t>
    </rPh>
    <rPh sb="4" eb="6">
      <t>クウキ</t>
    </rPh>
    <rPh sb="6" eb="8">
      <t>チョウワ</t>
    </rPh>
    <rPh sb="9" eb="11">
      <t>エイセイ</t>
    </rPh>
    <rPh sb="11" eb="13">
      <t>コウガク</t>
    </rPh>
    <rPh sb="13" eb="14">
      <t>カイ</t>
    </rPh>
    <phoneticPr fontId="1"/>
  </si>
  <si>
    <t>（一財）建設業振興基金</t>
    <rPh sb="1" eb="3">
      <t>イチザイ</t>
    </rPh>
    <rPh sb="4" eb="7">
      <t>ケンセツギョウ</t>
    </rPh>
    <rPh sb="7" eb="11">
      <t>シンコウキキン</t>
    </rPh>
    <phoneticPr fontId="1"/>
  </si>
  <si>
    <t>（一社）建設コンサルタンツ協会</t>
    <rPh sb="1" eb="3">
      <t>イッシャ</t>
    </rPh>
    <rPh sb="4" eb="6">
      <t>ケンセツ</t>
    </rPh>
    <rPh sb="13" eb="15">
      <t>キョウカイ</t>
    </rPh>
    <phoneticPr fontId="1"/>
  </si>
  <si>
    <t>（一社）交通工学研究会</t>
    <rPh sb="1" eb="3">
      <t>イッシャ</t>
    </rPh>
    <rPh sb="4" eb="10">
      <t>コウツウコウガクケンキュウ</t>
    </rPh>
    <rPh sb="10" eb="11">
      <t>カイ</t>
    </rPh>
    <phoneticPr fontId="1"/>
  </si>
  <si>
    <t>（公社）地盤工学会</t>
    <rPh sb="1" eb="3">
      <t>コウシャ</t>
    </rPh>
    <rPh sb="4" eb="8">
      <t>ジバンコウガク</t>
    </rPh>
    <rPh sb="8" eb="9">
      <t>カイ</t>
    </rPh>
    <phoneticPr fontId="1"/>
  </si>
  <si>
    <t>（公社）森林・自然環境技術教育研究センター</t>
    <rPh sb="1" eb="3">
      <t>コウシャ</t>
    </rPh>
    <rPh sb="4" eb="6">
      <t>シンリン</t>
    </rPh>
    <rPh sb="7" eb="9">
      <t>シゼン</t>
    </rPh>
    <rPh sb="9" eb="11">
      <t>カンキョウ</t>
    </rPh>
    <rPh sb="11" eb="13">
      <t>ギジュツ</t>
    </rPh>
    <rPh sb="13" eb="15">
      <t>キョウイク</t>
    </rPh>
    <rPh sb="15" eb="17">
      <t>ケンキュウ</t>
    </rPh>
    <phoneticPr fontId="1"/>
  </si>
  <si>
    <t>（公社）全国上下水道コンサルタント協会</t>
    <rPh sb="1" eb="3">
      <t>コウシャ</t>
    </rPh>
    <rPh sb="4" eb="6">
      <t>ゼンコク</t>
    </rPh>
    <rPh sb="6" eb="8">
      <t>ジョウゲ</t>
    </rPh>
    <rPh sb="8" eb="10">
      <t>スイドウ</t>
    </rPh>
    <rPh sb="17" eb="19">
      <t>キョウカイ</t>
    </rPh>
    <phoneticPr fontId="1"/>
  </si>
  <si>
    <t>（一社）全国測量設計業協会連合会</t>
    <rPh sb="1" eb="3">
      <t>イッシャ</t>
    </rPh>
    <rPh sb="4" eb="6">
      <t>ゼンコク</t>
    </rPh>
    <rPh sb="6" eb="10">
      <t>ソクリョウセッケイ</t>
    </rPh>
    <rPh sb="10" eb="11">
      <t>ギョウ</t>
    </rPh>
    <rPh sb="11" eb="13">
      <t>キョウカイ</t>
    </rPh>
    <rPh sb="13" eb="16">
      <t>レンゴウカイ</t>
    </rPh>
    <phoneticPr fontId="1"/>
  </si>
  <si>
    <t>（一社）全国土木施工管理技士会連合会</t>
    <rPh sb="1" eb="3">
      <t>イッシャ</t>
    </rPh>
    <rPh sb="4" eb="6">
      <t>ゼンコク</t>
    </rPh>
    <rPh sb="6" eb="8">
      <t>ドボク</t>
    </rPh>
    <rPh sb="8" eb="14">
      <t>セコウカンリギシ</t>
    </rPh>
    <rPh sb="14" eb="15">
      <t>カイ</t>
    </rPh>
    <rPh sb="15" eb="18">
      <t>レンゴウカイ</t>
    </rPh>
    <phoneticPr fontId="1"/>
  </si>
  <si>
    <t>（一社）全日本建設技術協会</t>
    <rPh sb="1" eb="3">
      <t>イッシャ</t>
    </rPh>
    <rPh sb="4" eb="7">
      <t>ゼンニホン</t>
    </rPh>
    <rPh sb="7" eb="9">
      <t>ケンセツ</t>
    </rPh>
    <rPh sb="9" eb="11">
      <t>ギジュツ</t>
    </rPh>
    <rPh sb="11" eb="13">
      <t>キョウカイ</t>
    </rPh>
    <phoneticPr fontId="1"/>
  </si>
  <si>
    <t>土質・地質技術者生涯学習協議会</t>
    <rPh sb="0" eb="2">
      <t>ドシツ</t>
    </rPh>
    <rPh sb="3" eb="5">
      <t>チシツ</t>
    </rPh>
    <rPh sb="5" eb="8">
      <t>ギジュツシャ</t>
    </rPh>
    <rPh sb="8" eb="10">
      <t>ショウガイ</t>
    </rPh>
    <rPh sb="10" eb="12">
      <t>ガクシュウ</t>
    </rPh>
    <rPh sb="12" eb="15">
      <t>キョウギカイ</t>
    </rPh>
    <phoneticPr fontId="1"/>
  </si>
  <si>
    <t>（公社）土木学会</t>
    <rPh sb="1" eb="3">
      <t>コウシャ</t>
    </rPh>
    <rPh sb="4" eb="6">
      <t>ドボク</t>
    </rPh>
    <rPh sb="6" eb="8">
      <t>ガッカイ</t>
    </rPh>
    <phoneticPr fontId="1"/>
  </si>
  <si>
    <t>（一社）日本環境アセスメント協会</t>
    <rPh sb="1" eb="3">
      <t>イッシャ</t>
    </rPh>
    <rPh sb="4" eb="6">
      <t>ニホン</t>
    </rPh>
    <rPh sb="6" eb="8">
      <t>カンキョウ</t>
    </rPh>
    <rPh sb="14" eb="16">
      <t>キョウカイ</t>
    </rPh>
    <phoneticPr fontId="1"/>
  </si>
  <si>
    <t>（公社）日本技術士会</t>
    <rPh sb="1" eb="3">
      <t>コウシャ</t>
    </rPh>
    <rPh sb="4" eb="6">
      <t>ニホン</t>
    </rPh>
    <rPh sb="6" eb="9">
      <t>ギジュツシ</t>
    </rPh>
    <rPh sb="9" eb="10">
      <t>カイ</t>
    </rPh>
    <phoneticPr fontId="1"/>
  </si>
  <si>
    <t>（公社）日本建築士会連合会</t>
    <rPh sb="1" eb="3">
      <t>コウシャ</t>
    </rPh>
    <rPh sb="4" eb="6">
      <t>ニホン</t>
    </rPh>
    <rPh sb="6" eb="9">
      <t>ケンチクシ</t>
    </rPh>
    <rPh sb="9" eb="10">
      <t>カイ</t>
    </rPh>
    <rPh sb="10" eb="13">
      <t>レンゴウカイ</t>
    </rPh>
    <phoneticPr fontId="1"/>
  </si>
  <si>
    <t>（公社）日本造園学会</t>
    <rPh sb="1" eb="3">
      <t>コウシャ</t>
    </rPh>
    <rPh sb="4" eb="6">
      <t>ニホン</t>
    </rPh>
    <rPh sb="6" eb="8">
      <t>ゾウエン</t>
    </rPh>
    <rPh sb="8" eb="10">
      <t>ガッカイ</t>
    </rPh>
    <phoneticPr fontId="1"/>
  </si>
  <si>
    <t>（公社）日本都市計画学会</t>
    <rPh sb="1" eb="3">
      <t>コウシャ</t>
    </rPh>
    <rPh sb="4" eb="6">
      <t>ニホン</t>
    </rPh>
    <rPh sb="6" eb="8">
      <t>トシ</t>
    </rPh>
    <rPh sb="8" eb="10">
      <t>ケイカク</t>
    </rPh>
    <rPh sb="10" eb="12">
      <t>ガッカイ</t>
    </rPh>
    <phoneticPr fontId="1"/>
  </si>
  <si>
    <t>（公社）農業農村工学会</t>
    <rPh sb="1" eb="3">
      <t>コウシャ</t>
    </rPh>
    <rPh sb="4" eb="6">
      <t>ノウギョウ</t>
    </rPh>
    <rPh sb="6" eb="8">
      <t>ノウソン</t>
    </rPh>
    <rPh sb="8" eb="11">
      <t>コウガッカイ</t>
    </rPh>
    <phoneticPr fontId="1"/>
  </si>
  <si>
    <t>（一社）日本建築士事務所協会連合会</t>
    <rPh sb="1" eb="3">
      <t>イッシャ</t>
    </rPh>
    <rPh sb="4" eb="6">
      <t>ニホン</t>
    </rPh>
    <rPh sb="6" eb="9">
      <t>ケンチクシ</t>
    </rPh>
    <rPh sb="9" eb="11">
      <t>ジム</t>
    </rPh>
    <rPh sb="11" eb="12">
      <t>ショ</t>
    </rPh>
    <rPh sb="12" eb="14">
      <t>キョウカイ</t>
    </rPh>
    <rPh sb="14" eb="17">
      <t>レンゴウカイ</t>
    </rPh>
    <phoneticPr fontId="1"/>
  </si>
  <si>
    <t>（一社）日本建設業連合会</t>
    <rPh sb="1" eb="3">
      <t>イッシャ</t>
    </rPh>
    <rPh sb="4" eb="6">
      <t>ニホン</t>
    </rPh>
    <rPh sb="6" eb="9">
      <t>ケンセツギョウ</t>
    </rPh>
    <rPh sb="9" eb="12">
      <t>レンゴウカイ</t>
    </rPh>
    <phoneticPr fontId="1"/>
  </si>
  <si>
    <t>（公社）日本建築家協会</t>
    <rPh sb="1" eb="3">
      <t>コウシャ</t>
    </rPh>
    <rPh sb="4" eb="6">
      <t>ニホン</t>
    </rPh>
    <rPh sb="6" eb="8">
      <t>ケンチク</t>
    </rPh>
    <rPh sb="8" eb="9">
      <t>イエ</t>
    </rPh>
    <rPh sb="9" eb="11">
      <t>キョウカイ</t>
    </rPh>
    <phoneticPr fontId="1"/>
  </si>
  <si>
    <t>（一社）日本建築学会</t>
    <rPh sb="1" eb="3">
      <t>イッシャ</t>
    </rPh>
    <rPh sb="4" eb="6">
      <t>ニホン</t>
    </rPh>
    <rPh sb="6" eb="8">
      <t>ケンチク</t>
    </rPh>
    <rPh sb="8" eb="10">
      <t>ガッカイ</t>
    </rPh>
    <phoneticPr fontId="1"/>
  </si>
  <si>
    <t>（一社）建築設備技術者協会</t>
    <rPh sb="1" eb="3">
      <t>イッシャ</t>
    </rPh>
    <rPh sb="4" eb="6">
      <t>ケンチク</t>
    </rPh>
    <rPh sb="6" eb="8">
      <t>セツビ</t>
    </rPh>
    <rPh sb="8" eb="11">
      <t>ギジュツシャ</t>
    </rPh>
    <rPh sb="11" eb="13">
      <t>キョウカイ</t>
    </rPh>
    <phoneticPr fontId="1"/>
  </si>
  <si>
    <t>（一社）電気設備学会</t>
    <rPh sb="1" eb="3">
      <t>イッシャ</t>
    </rPh>
    <rPh sb="4" eb="6">
      <t>デンキ</t>
    </rPh>
    <rPh sb="6" eb="8">
      <t>セツビ</t>
    </rPh>
    <rPh sb="8" eb="10">
      <t>ガッカイ</t>
    </rPh>
    <phoneticPr fontId="1"/>
  </si>
  <si>
    <t>（一社）日本設備設計事務所協会連合会</t>
    <rPh sb="1" eb="3">
      <t>イッシャ</t>
    </rPh>
    <rPh sb="4" eb="6">
      <t>ニホン</t>
    </rPh>
    <rPh sb="6" eb="8">
      <t>セツビ</t>
    </rPh>
    <rPh sb="8" eb="10">
      <t>セッケイ</t>
    </rPh>
    <rPh sb="10" eb="12">
      <t>ジム</t>
    </rPh>
    <rPh sb="12" eb="13">
      <t>ショ</t>
    </rPh>
    <rPh sb="13" eb="15">
      <t>キョウカイ</t>
    </rPh>
    <rPh sb="15" eb="18">
      <t>レンゴウカイ</t>
    </rPh>
    <phoneticPr fontId="1"/>
  </si>
  <si>
    <t>（公財）建築技術技術教育普及センター</t>
    <rPh sb="1" eb="3">
      <t>コウザイ</t>
    </rPh>
    <rPh sb="4" eb="6">
      <t>ケンチク</t>
    </rPh>
    <rPh sb="6" eb="8">
      <t>ギジュツ</t>
    </rPh>
    <rPh sb="8" eb="10">
      <t>ギジュツ</t>
    </rPh>
    <rPh sb="10" eb="12">
      <t>キョウイク</t>
    </rPh>
    <rPh sb="12" eb="14">
      <t>フキュウ</t>
    </rPh>
    <phoneticPr fontId="1"/>
  </si>
  <si>
    <t>（一社）日本建築構造技術者協会</t>
    <rPh sb="1" eb="3">
      <t>イッシャ</t>
    </rPh>
    <rPh sb="4" eb="8">
      <t>ニホンケンチク</t>
    </rPh>
    <rPh sb="8" eb="10">
      <t>コウゾウ</t>
    </rPh>
    <rPh sb="10" eb="13">
      <t>ギジュツシャ</t>
    </rPh>
    <rPh sb="13" eb="15">
      <t>キョウカイ</t>
    </rPh>
    <phoneticPr fontId="1"/>
  </si>
  <si>
    <t>コード</t>
    <phoneticPr fontId="1"/>
  </si>
  <si>
    <t>認定団体</t>
    <rPh sb="0" eb="2">
      <t>ニンテイ</t>
    </rPh>
    <rPh sb="2" eb="4">
      <t>ダンタイ</t>
    </rPh>
    <phoneticPr fontId="1"/>
  </si>
  <si>
    <t>合計　ＣＰＤ取得数</t>
    <rPh sb="0" eb="2">
      <t>ゴウケイ</t>
    </rPh>
    <rPh sb="6" eb="8">
      <t>シュトク</t>
    </rPh>
    <rPh sb="8" eb="9">
      <t>スウ</t>
    </rPh>
    <phoneticPr fontId="1"/>
  </si>
  <si>
    <t>合計　技術者数</t>
    <rPh sb="0" eb="2">
      <t>ゴウケイ</t>
    </rPh>
    <rPh sb="3" eb="5">
      <t>ギジュツ</t>
    </rPh>
    <rPh sb="5" eb="6">
      <t>シャ</t>
    </rPh>
    <rPh sb="6" eb="7">
      <t>スウ</t>
    </rPh>
    <phoneticPr fontId="1"/>
  </si>
  <si>
    <t>ＣＰＤ単位　計算表</t>
    <phoneticPr fontId="1"/>
  </si>
  <si>
    <t>　本様式は、別紙３「知識及び技術又は技能の向上に関する取り組み状況」内の項番61「ＣＰＤ単位取得数」及び
「技術者数」を算出する際に用います。</t>
    <rPh sb="1" eb="4">
      <t>ホンヨウシキ</t>
    </rPh>
    <rPh sb="6" eb="8">
      <t>ベッシ</t>
    </rPh>
    <rPh sb="34" eb="35">
      <t>ナイ</t>
    </rPh>
    <rPh sb="36" eb="38">
      <t>コウバン</t>
    </rPh>
    <rPh sb="44" eb="46">
      <t>タンイ</t>
    </rPh>
    <rPh sb="46" eb="48">
      <t>シュトク</t>
    </rPh>
    <rPh sb="48" eb="49">
      <t>スウ</t>
    </rPh>
    <rPh sb="50" eb="51">
      <t>オヨ</t>
    </rPh>
    <rPh sb="54" eb="58">
      <t>ギジュツシャスウ</t>
    </rPh>
    <rPh sb="60" eb="62">
      <t>サンシュツ</t>
    </rPh>
    <rPh sb="64" eb="65">
      <t>サイ</t>
    </rPh>
    <rPh sb="66" eb="67">
      <t>モチ</t>
    </rPh>
    <phoneticPr fontId="1"/>
  </si>
  <si>
    <t>ＣＰＤ単位　計算表　</t>
    <phoneticPr fontId="1"/>
  </si>
  <si>
    <t>佐賀建設・技術（株）</t>
    <rPh sb="0" eb="2">
      <t>サガ</t>
    </rPh>
    <rPh sb="2" eb="4">
      <t>ケンセツ</t>
    </rPh>
    <rPh sb="5" eb="7">
      <t>ギジュツ</t>
    </rPh>
    <rPh sb="8" eb="9">
      <t>カブ</t>
    </rPh>
    <phoneticPr fontId="1"/>
  </si>
  <si>
    <t>佐賀　太郎</t>
    <rPh sb="0" eb="2">
      <t>サガ</t>
    </rPh>
    <rPh sb="3" eb="5">
      <t>タロウ</t>
    </rPh>
    <phoneticPr fontId="1"/>
  </si>
  <si>
    <t>鳥栖　次郎</t>
    <rPh sb="0" eb="2">
      <t>トス</t>
    </rPh>
    <rPh sb="3" eb="5">
      <t>ジロウ</t>
    </rPh>
    <phoneticPr fontId="1"/>
  </si>
  <si>
    <t>神埼　三郎</t>
    <rPh sb="0" eb="2">
      <t>カンザキ</t>
    </rPh>
    <rPh sb="3" eb="5">
      <t>サブロウ</t>
    </rPh>
    <phoneticPr fontId="1"/>
  </si>
  <si>
    <t>有明　潟五郎</t>
    <rPh sb="0" eb="2">
      <t>アリアケ</t>
    </rPh>
    <rPh sb="3" eb="4">
      <t>ガタ</t>
    </rPh>
    <rPh sb="4" eb="6">
      <t>ゴロウ</t>
    </rPh>
    <phoneticPr fontId="1"/>
  </si>
  <si>
    <t>伊万里　四郎</t>
    <rPh sb="0" eb="3">
      <t>イマリ</t>
    </rPh>
    <rPh sb="4" eb="5">
      <t>シ</t>
    </rPh>
    <rPh sb="5" eb="6">
      <t>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</si>
</sst>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0" fillId="0" borderId="19" xfId="0" applyBorder="1" applyProtection="1">
      <alignment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4" fillId="2" borderId="21" xfId="0" applyFont="1" applyFill="1" applyBorder="1">
      <alignment vertical="center"/>
    </xf>
    <xf numFmtId="0" fontId="4" fillId="2" borderId="2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0" fillId="2" borderId="3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266700</xdr:colOff>
      <xdr:row>1</xdr:row>
      <xdr:rowOff>257175</xdr:rowOff>
    </xdr:from>
    <xdr:to>
      <xdr:col>20</xdr:col>
      <xdr:colOff>285750</xdr:colOff>
      <xdr:row>9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49A2E4-CE56-4BC7-8C04-256A1B789E3B}"/>
            </a:ext>
          </a:extLst>
        </xdr:cNvPr>
        <xdr:cNvSpPr txBox="1"/>
      </xdr:nvSpPr>
      <xdr:spPr>
        <a:xfrm>
          <a:off x="11477625" y="257175"/>
          <a:ext cx="2781300" cy="1800225"/>
        </a:xfrm>
        <a:prstGeom prst="rect">
          <a:avLst/>
        </a:prstGeom>
        <a:solidFill>
          <a:srgbClr val="FFFF00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黄色のセルは</a:t>
          </a:r>
          <a:endParaRPr kumimoji="1" lang="en-US" altLang="ja-JP" sz="2400"/>
        </a:p>
        <a:p>
          <a:pPr algn="ctr"/>
          <a:r>
            <a:rPr kumimoji="1" lang="ja-JP" altLang="en-US" sz="2400"/>
            <a:t>自動入力のため</a:t>
          </a:r>
          <a:endParaRPr kumimoji="1" lang="en-US" altLang="ja-JP" sz="2400"/>
        </a:p>
        <a:p>
          <a:pPr algn="ctr"/>
          <a:r>
            <a:rPr kumimoji="1" lang="ja-JP" altLang="en-US" sz="2400"/>
            <a:t>入力不要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266700</xdr:colOff>
      <xdr:row>1</xdr:row>
      <xdr:rowOff>257175</xdr:rowOff>
    </xdr:from>
    <xdr:to>
      <xdr:col>20</xdr:col>
      <xdr:colOff>285750</xdr:colOff>
      <xdr:row>9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0FF434-93ED-40DD-9FFA-3A5B0B90D36E}"/>
            </a:ext>
          </a:extLst>
        </xdr:cNvPr>
        <xdr:cNvSpPr txBox="1"/>
      </xdr:nvSpPr>
      <xdr:spPr>
        <a:xfrm>
          <a:off x="11477625" y="495300"/>
          <a:ext cx="2781300" cy="2190750"/>
        </a:xfrm>
        <a:prstGeom prst="rect">
          <a:avLst/>
        </a:prstGeom>
        <a:solidFill>
          <a:srgbClr val="FFFF00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黄色のセルは</a:t>
          </a:r>
          <a:endParaRPr kumimoji="1" lang="en-US" altLang="ja-JP" sz="2400"/>
        </a:p>
        <a:p>
          <a:pPr algn="ctr"/>
          <a:r>
            <a:rPr kumimoji="1" lang="ja-JP" altLang="en-US" sz="2400"/>
            <a:t>自動入力のため</a:t>
          </a:r>
          <a:endParaRPr kumimoji="1" lang="en-US" altLang="ja-JP" sz="2400"/>
        </a:p>
        <a:p>
          <a:pPr algn="ctr"/>
          <a:r>
            <a:rPr kumimoji="1" lang="ja-JP" altLang="en-US" sz="2400"/>
            <a:t>入力不要</a:t>
          </a:r>
        </a:p>
      </xdr:txBody>
    </xdr:sp>
    <xdr:clientData/>
  </xdr:twoCellAnchor>
  <xdr:twoCellAnchor editAs="oneCell">
    <xdr:from>
      <xdr:col>0</xdr:col>
      <xdr:colOff>123826</xdr:colOff>
      <xdr:row>16</xdr:row>
      <xdr:rowOff>95250</xdr:rowOff>
    </xdr:from>
    <xdr:to>
      <xdr:col>10</xdr:col>
      <xdr:colOff>167214</xdr:colOff>
      <xdr:row>24</xdr:row>
      <xdr:rowOff>206346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CE7E155-BE72-494F-80F9-726FC1915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6" y="4514850"/>
          <a:ext cx="6482288" cy="2397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44"/>
  <sheetViews>
    <sheetView tabSelected="1" view="pageBreakPreview" topLeftCell="A2" zoomScaleNormal="100" zoomScaleSheetLayoutView="100" workbookViewId="0">
      <selection activeCell="E13" sqref="E13"/>
    </sheetView>
  </sheetViews>
  <sheetFormatPr defaultColWidth="9" defaultRowHeight="18" x14ac:dyDescent="0.45"/>
  <cols>
    <col min="1" max="2" width="9" style="7"/>
    <col min="3" max="3" width="10.09765625" style="7" customWidth="1"/>
    <col min="4" max="4" width="2" style="7" customWidth="1"/>
    <col min="5" max="5" width="12.5" style="7" customWidth="1"/>
    <col min="6" max="6" width="9" style="7"/>
    <col min="7" max="7" width="8.59765625" style="7" customWidth="1"/>
    <col min="8" max="8" width="11.09765625" style="7" customWidth="1"/>
    <col min="9" max="9" width="7.8984375" style="7" customWidth="1"/>
    <col min="10" max="10" width="5.19921875" style="7" customWidth="1"/>
    <col min="11" max="12" width="2.8984375" style="7" customWidth="1"/>
    <col min="13" max="13" width="8.5" style="8" customWidth="1"/>
    <col min="14" max="14" width="40.59765625" style="8" customWidth="1"/>
    <col min="15" max="15" width="7.69921875" style="8" customWidth="1"/>
    <col min="16" max="16" width="5.69921875" style="7" customWidth="1"/>
    <col min="17" max="21" width="7.59765625" style="7" customWidth="1"/>
    <col min="22" max="22" width="5.19921875" style="7" customWidth="1"/>
    <col min="23" max="16384" width="9" style="7"/>
  </cols>
  <sheetData>
    <row r="2" spans="1:21" ht="40.5" customHeight="1" thickBot="1" x14ac:dyDescent="0.5">
      <c r="A2" s="9"/>
      <c r="B2" s="59" t="s">
        <v>43</v>
      </c>
      <c r="C2" s="59"/>
      <c r="D2" s="59"/>
      <c r="E2" s="59"/>
      <c r="F2" s="59"/>
      <c r="G2" s="59"/>
      <c r="H2" s="59"/>
      <c r="I2" s="59"/>
      <c r="J2" s="10"/>
      <c r="K2" s="10"/>
      <c r="L2" s="10"/>
      <c r="P2" s="10"/>
      <c r="Q2" s="10"/>
      <c r="R2" s="10"/>
      <c r="S2" s="10"/>
    </row>
    <row r="3" spans="1:21" ht="34.5" customHeight="1" x14ac:dyDescent="0.45">
      <c r="A3" s="63" t="s">
        <v>42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10"/>
      <c r="M3" s="67" t="s">
        <v>37</v>
      </c>
      <c r="N3" s="67" t="s">
        <v>38</v>
      </c>
      <c r="O3" s="67" t="s">
        <v>4</v>
      </c>
      <c r="P3" s="10"/>
      <c r="Q3" s="10"/>
      <c r="R3" s="10"/>
      <c r="S3" s="10"/>
    </row>
    <row r="4" spans="1:21" ht="9.75" customHeight="1" thickBot="1" x14ac:dyDescent="0.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0"/>
      <c r="M4" s="68"/>
      <c r="N4" s="68"/>
      <c r="O4" s="68"/>
      <c r="P4" s="10"/>
      <c r="Q4" s="10"/>
      <c r="R4" s="10"/>
      <c r="S4" s="10"/>
    </row>
    <row r="5" spans="1:21" ht="18.75" customHeight="1" thickBot="1" x14ac:dyDescent="0.5">
      <c r="B5" s="39" t="s">
        <v>0</v>
      </c>
      <c r="C5" s="39"/>
      <c r="D5" s="39"/>
      <c r="E5" s="39" t="s">
        <v>1</v>
      </c>
      <c r="F5" s="39"/>
      <c r="G5" s="39"/>
      <c r="H5" s="39"/>
      <c r="I5" s="39"/>
      <c r="M5" s="23">
        <v>1</v>
      </c>
      <c r="N5" s="24" t="s">
        <v>10</v>
      </c>
      <c r="O5" s="25">
        <v>50</v>
      </c>
    </row>
    <row r="6" spans="1:21" ht="20.399999999999999" thickBot="1" x14ac:dyDescent="0.5">
      <c r="B6" s="40"/>
      <c r="C6" s="40"/>
      <c r="D6" s="40"/>
      <c r="E6" s="40"/>
      <c r="F6" s="40"/>
      <c r="G6" s="40"/>
      <c r="H6" s="40"/>
      <c r="I6" s="40"/>
      <c r="M6" s="23">
        <v>2</v>
      </c>
      <c r="N6" s="24" t="s">
        <v>11</v>
      </c>
      <c r="O6" s="25">
        <v>12</v>
      </c>
    </row>
    <row r="7" spans="1:21" ht="12.75" customHeight="1" thickBot="1" x14ac:dyDescent="0.5">
      <c r="B7" s="9"/>
      <c r="C7" s="9"/>
      <c r="D7" s="9"/>
      <c r="E7" s="9"/>
      <c r="F7" s="9"/>
      <c r="G7" s="9"/>
      <c r="H7" s="9"/>
      <c r="I7" s="9"/>
      <c r="M7" s="23">
        <v>3</v>
      </c>
      <c r="N7" s="24" t="s">
        <v>12</v>
      </c>
      <c r="O7" s="25">
        <v>50</v>
      </c>
    </row>
    <row r="8" spans="1:21" ht="20.399999999999999" thickBot="1" x14ac:dyDescent="0.5">
      <c r="B8" s="60" t="s">
        <v>40</v>
      </c>
      <c r="C8" s="61"/>
      <c r="D8" s="62"/>
      <c r="E8" s="9"/>
      <c r="F8" s="56" t="s">
        <v>39</v>
      </c>
      <c r="G8" s="57"/>
      <c r="H8" s="58"/>
      <c r="I8" s="9"/>
      <c r="M8" s="23">
        <v>4</v>
      </c>
      <c r="N8" s="24" t="s">
        <v>13</v>
      </c>
      <c r="O8" s="25">
        <v>50</v>
      </c>
    </row>
    <row r="9" spans="1:21" ht="20.399999999999999" thickBot="1" x14ac:dyDescent="0.5">
      <c r="B9" s="60">
        <f>COUNTA(B12:D41)</f>
        <v>0</v>
      </c>
      <c r="C9" s="61"/>
      <c r="D9" s="62"/>
      <c r="F9" s="60">
        <f>SUM(I12:K41)</f>
        <v>0</v>
      </c>
      <c r="G9" s="61"/>
      <c r="H9" s="62"/>
      <c r="M9" s="23">
        <v>5</v>
      </c>
      <c r="N9" s="24" t="s">
        <v>14</v>
      </c>
      <c r="O9" s="25">
        <v>50</v>
      </c>
    </row>
    <row r="10" spans="1:21" ht="15.75" customHeight="1" thickBot="1" x14ac:dyDescent="0.5">
      <c r="M10" s="23">
        <v>6</v>
      </c>
      <c r="N10" s="24" t="s">
        <v>15</v>
      </c>
      <c r="O10" s="25">
        <v>20</v>
      </c>
    </row>
    <row r="11" spans="1:21" ht="24" customHeight="1" thickBot="1" x14ac:dyDescent="0.5">
      <c r="A11" s="13"/>
      <c r="B11" s="42" t="s">
        <v>2</v>
      </c>
      <c r="C11" s="42"/>
      <c r="D11" s="42"/>
      <c r="E11" s="14" t="s">
        <v>6</v>
      </c>
      <c r="F11" s="42" t="s">
        <v>3</v>
      </c>
      <c r="G11" s="54"/>
      <c r="H11" s="18" t="s">
        <v>4</v>
      </c>
      <c r="I11" s="51" t="s">
        <v>7</v>
      </c>
      <c r="J11" s="52"/>
      <c r="K11" s="53"/>
      <c r="M11" s="23">
        <v>7</v>
      </c>
      <c r="N11" s="24" t="s">
        <v>16</v>
      </c>
      <c r="O11" s="25">
        <v>50</v>
      </c>
    </row>
    <row r="12" spans="1:21" ht="22.5" customHeight="1" thickBot="1" x14ac:dyDescent="0.5">
      <c r="A12" s="1">
        <v>1</v>
      </c>
      <c r="B12" s="43"/>
      <c r="C12" s="43"/>
      <c r="D12" s="43"/>
      <c r="E12" s="2"/>
      <c r="F12" s="43"/>
      <c r="G12" s="55"/>
      <c r="H12" s="19" t="str">
        <f>IF(F12="","",LOOKUP(F12,$M$5:$M$31,$O$5:$O$31))</f>
        <v/>
      </c>
      <c r="I12" s="47">
        <f>IFERROR(ROUNDDOWN(MIN(30,E12/H12*30),0),0)</f>
        <v>0</v>
      </c>
      <c r="J12" s="48"/>
      <c r="K12" s="49"/>
      <c r="L12" s="15"/>
      <c r="M12" s="23">
        <v>8</v>
      </c>
      <c r="N12" s="24" t="s">
        <v>17</v>
      </c>
      <c r="O12" s="25">
        <v>20</v>
      </c>
      <c r="Q12" s="44" t="s">
        <v>5</v>
      </c>
      <c r="R12" s="45"/>
      <c r="S12" s="45"/>
      <c r="T12" s="45"/>
      <c r="U12" s="46"/>
    </row>
    <row r="13" spans="1:21" ht="22.5" customHeight="1" thickBot="1" x14ac:dyDescent="0.5">
      <c r="A13" s="3">
        <v>2</v>
      </c>
      <c r="B13" s="40"/>
      <c r="C13" s="40"/>
      <c r="D13" s="40"/>
      <c r="E13" s="4"/>
      <c r="F13" s="40"/>
      <c r="G13" s="50"/>
      <c r="H13" s="20" t="str">
        <f t="shared" ref="H13:H31" si="0">IF(F13="","",LOOKUP(F13,$M$5:$M$31,$O$5:$O$31))</f>
        <v/>
      </c>
      <c r="I13" s="47">
        <f t="shared" ref="I13:I41" si="1">IFERROR(ROUNDDOWN(MIN(30,E13/H13*30),0),0)</f>
        <v>0</v>
      </c>
      <c r="J13" s="48"/>
      <c r="K13" s="49"/>
      <c r="L13" s="9"/>
      <c r="M13" s="23">
        <v>9</v>
      </c>
      <c r="N13" s="24" t="s">
        <v>18</v>
      </c>
      <c r="O13" s="25">
        <v>20</v>
      </c>
      <c r="Q13" s="26">
        <f t="shared" ref="Q13:Q32" si="2">E12</f>
        <v>0</v>
      </c>
      <c r="R13" s="27" t="s">
        <v>8</v>
      </c>
      <c r="S13" s="28" t="str">
        <f t="shared" ref="S13:S32" si="3">H12</f>
        <v/>
      </c>
      <c r="T13" s="27" t="s">
        <v>9</v>
      </c>
      <c r="U13" s="29">
        <v>30</v>
      </c>
    </row>
    <row r="14" spans="1:21" ht="22.5" customHeight="1" thickBot="1" x14ac:dyDescent="0.5">
      <c r="A14" s="3">
        <v>3</v>
      </c>
      <c r="B14" s="40"/>
      <c r="C14" s="40"/>
      <c r="D14" s="40"/>
      <c r="E14" s="4"/>
      <c r="F14" s="40"/>
      <c r="G14" s="50"/>
      <c r="H14" s="20" t="str">
        <f t="shared" si="0"/>
        <v/>
      </c>
      <c r="I14" s="47">
        <f t="shared" si="1"/>
        <v>0</v>
      </c>
      <c r="J14" s="48"/>
      <c r="K14" s="49"/>
      <c r="L14" s="9"/>
      <c r="M14" s="23">
        <v>10</v>
      </c>
      <c r="N14" s="24" t="s">
        <v>19</v>
      </c>
      <c r="O14" s="25">
        <v>25</v>
      </c>
      <c r="Q14" s="30">
        <f t="shared" si="2"/>
        <v>0</v>
      </c>
      <c r="R14" s="31" t="s">
        <v>8</v>
      </c>
      <c r="S14" s="32" t="str">
        <f t="shared" si="3"/>
        <v/>
      </c>
      <c r="T14" s="31" t="s">
        <v>9</v>
      </c>
      <c r="U14" s="33">
        <v>30</v>
      </c>
    </row>
    <row r="15" spans="1:21" ht="22.5" customHeight="1" thickBot="1" x14ac:dyDescent="0.5">
      <c r="A15" s="3">
        <v>4</v>
      </c>
      <c r="B15" s="40"/>
      <c r="C15" s="40"/>
      <c r="D15" s="40"/>
      <c r="E15" s="4"/>
      <c r="F15" s="40"/>
      <c r="G15" s="50"/>
      <c r="H15" s="20" t="str">
        <f t="shared" si="0"/>
        <v/>
      </c>
      <c r="I15" s="47">
        <f t="shared" si="1"/>
        <v>0</v>
      </c>
      <c r="J15" s="48"/>
      <c r="K15" s="49"/>
      <c r="L15" s="9"/>
      <c r="M15" s="23">
        <v>11</v>
      </c>
      <c r="N15" s="24" t="s">
        <v>20</v>
      </c>
      <c r="O15" s="25">
        <v>50</v>
      </c>
      <c r="Q15" s="30">
        <f t="shared" si="2"/>
        <v>0</v>
      </c>
      <c r="R15" s="31" t="s">
        <v>8</v>
      </c>
      <c r="S15" s="32" t="str">
        <f t="shared" si="3"/>
        <v/>
      </c>
      <c r="T15" s="31" t="s">
        <v>9</v>
      </c>
      <c r="U15" s="33">
        <v>30</v>
      </c>
    </row>
    <row r="16" spans="1:21" ht="22.5" customHeight="1" thickBot="1" x14ac:dyDescent="0.5">
      <c r="A16" s="3">
        <v>5</v>
      </c>
      <c r="B16" s="40"/>
      <c r="C16" s="40"/>
      <c r="D16" s="40"/>
      <c r="E16" s="4"/>
      <c r="F16" s="40"/>
      <c r="G16" s="50"/>
      <c r="H16" s="20" t="str">
        <f t="shared" si="0"/>
        <v/>
      </c>
      <c r="I16" s="47">
        <f t="shared" si="1"/>
        <v>0</v>
      </c>
      <c r="J16" s="48"/>
      <c r="K16" s="49"/>
      <c r="L16" s="9"/>
      <c r="M16" s="23">
        <v>12</v>
      </c>
      <c r="N16" s="24" t="s">
        <v>21</v>
      </c>
      <c r="O16" s="25">
        <v>50</v>
      </c>
      <c r="Q16" s="30">
        <f t="shared" si="2"/>
        <v>0</v>
      </c>
      <c r="R16" s="31" t="s">
        <v>8</v>
      </c>
      <c r="S16" s="32" t="str">
        <f t="shared" si="3"/>
        <v/>
      </c>
      <c r="T16" s="31" t="s">
        <v>9</v>
      </c>
      <c r="U16" s="33">
        <v>30</v>
      </c>
    </row>
    <row r="17" spans="1:21" ht="22.5" customHeight="1" thickBot="1" x14ac:dyDescent="0.5">
      <c r="A17" s="3">
        <v>6</v>
      </c>
      <c r="B17" s="40"/>
      <c r="C17" s="40"/>
      <c r="D17" s="40"/>
      <c r="E17" s="4"/>
      <c r="F17" s="40"/>
      <c r="G17" s="50"/>
      <c r="H17" s="20" t="str">
        <f t="shared" si="0"/>
        <v/>
      </c>
      <c r="I17" s="47">
        <f t="shared" si="1"/>
        <v>0</v>
      </c>
      <c r="J17" s="48"/>
      <c r="K17" s="49"/>
      <c r="L17" s="9"/>
      <c r="M17" s="23">
        <v>13</v>
      </c>
      <c r="N17" s="24" t="s">
        <v>22</v>
      </c>
      <c r="O17" s="25">
        <v>50</v>
      </c>
      <c r="Q17" s="30">
        <f t="shared" si="2"/>
        <v>0</v>
      </c>
      <c r="R17" s="31" t="s">
        <v>8</v>
      </c>
      <c r="S17" s="32" t="str">
        <f t="shared" si="3"/>
        <v/>
      </c>
      <c r="T17" s="31" t="s">
        <v>9</v>
      </c>
      <c r="U17" s="33">
        <v>30</v>
      </c>
    </row>
    <row r="18" spans="1:21" ht="22.5" customHeight="1" thickBot="1" x14ac:dyDescent="0.5">
      <c r="A18" s="3">
        <v>7</v>
      </c>
      <c r="B18" s="40"/>
      <c r="C18" s="40"/>
      <c r="D18" s="40"/>
      <c r="E18" s="4"/>
      <c r="F18" s="40"/>
      <c r="G18" s="50"/>
      <c r="H18" s="20" t="str">
        <f t="shared" si="0"/>
        <v/>
      </c>
      <c r="I18" s="47">
        <f t="shared" si="1"/>
        <v>0</v>
      </c>
      <c r="J18" s="48"/>
      <c r="K18" s="49"/>
      <c r="L18" s="9"/>
      <c r="M18" s="23">
        <v>14</v>
      </c>
      <c r="N18" s="24" t="s">
        <v>23</v>
      </c>
      <c r="O18" s="25">
        <v>50</v>
      </c>
      <c r="Q18" s="30">
        <f t="shared" si="2"/>
        <v>0</v>
      </c>
      <c r="R18" s="31" t="s">
        <v>8</v>
      </c>
      <c r="S18" s="32" t="str">
        <f t="shared" si="3"/>
        <v/>
      </c>
      <c r="T18" s="31" t="s">
        <v>9</v>
      </c>
      <c r="U18" s="33">
        <v>30</v>
      </c>
    </row>
    <row r="19" spans="1:21" ht="22.5" customHeight="1" thickBot="1" x14ac:dyDescent="0.5">
      <c r="A19" s="3">
        <v>8</v>
      </c>
      <c r="B19" s="40"/>
      <c r="C19" s="40"/>
      <c r="D19" s="40"/>
      <c r="E19" s="4"/>
      <c r="F19" s="40"/>
      <c r="G19" s="50"/>
      <c r="H19" s="20" t="str">
        <f t="shared" si="0"/>
        <v/>
      </c>
      <c r="I19" s="47">
        <f t="shared" si="1"/>
        <v>0</v>
      </c>
      <c r="J19" s="48"/>
      <c r="K19" s="49"/>
      <c r="L19" s="9"/>
      <c r="M19" s="23">
        <v>15</v>
      </c>
      <c r="N19" s="24" t="s">
        <v>24</v>
      </c>
      <c r="O19" s="25">
        <v>12</v>
      </c>
      <c r="Q19" s="30">
        <f t="shared" si="2"/>
        <v>0</v>
      </c>
      <c r="R19" s="31" t="s">
        <v>8</v>
      </c>
      <c r="S19" s="32" t="str">
        <f t="shared" si="3"/>
        <v/>
      </c>
      <c r="T19" s="31" t="s">
        <v>9</v>
      </c>
      <c r="U19" s="33">
        <v>30</v>
      </c>
    </row>
    <row r="20" spans="1:21" ht="22.5" customHeight="1" thickBot="1" x14ac:dyDescent="0.5">
      <c r="A20" s="3">
        <v>9</v>
      </c>
      <c r="B20" s="40"/>
      <c r="C20" s="40"/>
      <c r="D20" s="40"/>
      <c r="E20" s="4"/>
      <c r="F20" s="40"/>
      <c r="G20" s="50"/>
      <c r="H20" s="20" t="str">
        <f t="shared" si="0"/>
        <v/>
      </c>
      <c r="I20" s="47">
        <f t="shared" si="1"/>
        <v>0</v>
      </c>
      <c r="J20" s="48"/>
      <c r="K20" s="49"/>
      <c r="L20" s="9"/>
      <c r="M20" s="23">
        <v>16</v>
      </c>
      <c r="N20" s="24" t="s">
        <v>25</v>
      </c>
      <c r="O20" s="25">
        <v>50</v>
      </c>
      <c r="Q20" s="30">
        <f t="shared" si="2"/>
        <v>0</v>
      </c>
      <c r="R20" s="31" t="s">
        <v>8</v>
      </c>
      <c r="S20" s="32" t="str">
        <f t="shared" si="3"/>
        <v/>
      </c>
      <c r="T20" s="31" t="s">
        <v>9</v>
      </c>
      <c r="U20" s="33">
        <v>30</v>
      </c>
    </row>
    <row r="21" spans="1:21" ht="22.5" customHeight="1" thickBot="1" x14ac:dyDescent="0.5">
      <c r="A21" s="3">
        <v>10</v>
      </c>
      <c r="B21" s="40"/>
      <c r="C21" s="40"/>
      <c r="D21" s="40"/>
      <c r="E21" s="4"/>
      <c r="F21" s="40"/>
      <c r="G21" s="50"/>
      <c r="H21" s="20" t="str">
        <f t="shared" si="0"/>
        <v/>
      </c>
      <c r="I21" s="47">
        <f t="shared" si="1"/>
        <v>0</v>
      </c>
      <c r="J21" s="48"/>
      <c r="K21" s="49"/>
      <c r="L21" s="9"/>
      <c r="M21" s="23">
        <v>17</v>
      </c>
      <c r="N21" s="24" t="s">
        <v>26</v>
      </c>
      <c r="O21" s="25">
        <v>50</v>
      </c>
      <c r="Q21" s="30">
        <f t="shared" si="2"/>
        <v>0</v>
      </c>
      <c r="R21" s="31" t="s">
        <v>8</v>
      </c>
      <c r="S21" s="32" t="str">
        <f t="shared" si="3"/>
        <v/>
      </c>
      <c r="T21" s="31" t="s">
        <v>9</v>
      </c>
      <c r="U21" s="33">
        <v>30</v>
      </c>
    </row>
    <row r="22" spans="1:21" ht="22.5" customHeight="1" thickBot="1" x14ac:dyDescent="0.5">
      <c r="A22" s="3">
        <v>11</v>
      </c>
      <c r="B22" s="40"/>
      <c r="C22" s="40"/>
      <c r="D22" s="40"/>
      <c r="E22" s="4"/>
      <c r="F22" s="40"/>
      <c r="G22" s="50"/>
      <c r="H22" s="20" t="str">
        <f t="shared" si="0"/>
        <v/>
      </c>
      <c r="I22" s="47">
        <f t="shared" si="1"/>
        <v>0</v>
      </c>
      <c r="J22" s="48"/>
      <c r="K22" s="49"/>
      <c r="L22" s="9"/>
      <c r="M22" s="23">
        <v>18</v>
      </c>
      <c r="N22" s="24" t="s">
        <v>27</v>
      </c>
      <c r="O22" s="25">
        <v>50</v>
      </c>
      <c r="Q22" s="30">
        <f t="shared" si="2"/>
        <v>0</v>
      </c>
      <c r="R22" s="31" t="s">
        <v>8</v>
      </c>
      <c r="S22" s="32" t="str">
        <f t="shared" si="3"/>
        <v/>
      </c>
      <c r="T22" s="31" t="s">
        <v>9</v>
      </c>
      <c r="U22" s="33">
        <v>30</v>
      </c>
    </row>
    <row r="23" spans="1:21" ht="22.5" customHeight="1" thickBot="1" x14ac:dyDescent="0.5">
      <c r="A23" s="3">
        <v>12</v>
      </c>
      <c r="B23" s="40"/>
      <c r="C23" s="40"/>
      <c r="D23" s="40"/>
      <c r="E23" s="4"/>
      <c r="F23" s="40"/>
      <c r="G23" s="50"/>
      <c r="H23" s="20" t="str">
        <f t="shared" si="0"/>
        <v/>
      </c>
      <c r="I23" s="47">
        <f t="shared" si="1"/>
        <v>0</v>
      </c>
      <c r="J23" s="48"/>
      <c r="K23" s="49"/>
      <c r="L23" s="9"/>
      <c r="M23" s="23">
        <v>19</v>
      </c>
      <c r="N23" s="24" t="s">
        <v>28</v>
      </c>
      <c r="O23" s="25">
        <v>12</v>
      </c>
      <c r="Q23" s="30">
        <f t="shared" si="2"/>
        <v>0</v>
      </c>
      <c r="R23" s="31" t="s">
        <v>8</v>
      </c>
      <c r="S23" s="32" t="str">
        <f t="shared" si="3"/>
        <v/>
      </c>
      <c r="T23" s="31" t="s">
        <v>9</v>
      </c>
      <c r="U23" s="33">
        <v>30</v>
      </c>
    </row>
    <row r="24" spans="1:21" ht="22.5" customHeight="1" thickBot="1" x14ac:dyDescent="0.5">
      <c r="A24" s="3">
        <v>13</v>
      </c>
      <c r="B24" s="40"/>
      <c r="C24" s="40"/>
      <c r="D24" s="40"/>
      <c r="E24" s="4"/>
      <c r="F24" s="40"/>
      <c r="G24" s="50"/>
      <c r="H24" s="20" t="str">
        <f t="shared" si="0"/>
        <v/>
      </c>
      <c r="I24" s="47">
        <f t="shared" si="1"/>
        <v>0</v>
      </c>
      <c r="J24" s="48"/>
      <c r="K24" s="49"/>
      <c r="L24" s="9"/>
      <c r="M24" s="23">
        <v>20</v>
      </c>
      <c r="N24" s="24" t="s">
        <v>30</v>
      </c>
      <c r="O24" s="25">
        <v>12</v>
      </c>
      <c r="Q24" s="30">
        <f t="shared" si="2"/>
        <v>0</v>
      </c>
      <c r="R24" s="31" t="s">
        <v>8</v>
      </c>
      <c r="S24" s="32" t="str">
        <f t="shared" si="3"/>
        <v/>
      </c>
      <c r="T24" s="31" t="s">
        <v>9</v>
      </c>
      <c r="U24" s="33">
        <v>30</v>
      </c>
    </row>
    <row r="25" spans="1:21" ht="22.5" customHeight="1" thickBot="1" x14ac:dyDescent="0.5">
      <c r="A25" s="3">
        <v>14</v>
      </c>
      <c r="B25" s="40"/>
      <c r="C25" s="40"/>
      <c r="D25" s="40"/>
      <c r="E25" s="4"/>
      <c r="F25" s="40"/>
      <c r="G25" s="50"/>
      <c r="H25" s="20" t="str">
        <f t="shared" si="0"/>
        <v/>
      </c>
      <c r="I25" s="47">
        <f t="shared" si="1"/>
        <v>0</v>
      </c>
      <c r="J25" s="48"/>
      <c r="K25" s="49"/>
      <c r="L25" s="9"/>
      <c r="M25" s="23">
        <v>21</v>
      </c>
      <c r="N25" s="24" t="s">
        <v>29</v>
      </c>
      <c r="O25" s="25">
        <v>12</v>
      </c>
      <c r="Q25" s="30">
        <f t="shared" si="2"/>
        <v>0</v>
      </c>
      <c r="R25" s="31" t="s">
        <v>8</v>
      </c>
      <c r="S25" s="32" t="str">
        <f t="shared" si="3"/>
        <v/>
      </c>
      <c r="T25" s="31" t="s">
        <v>9</v>
      </c>
      <c r="U25" s="33">
        <v>30</v>
      </c>
    </row>
    <row r="26" spans="1:21" ht="22.5" customHeight="1" thickBot="1" x14ac:dyDescent="0.5">
      <c r="A26" s="3">
        <v>15</v>
      </c>
      <c r="B26" s="40"/>
      <c r="C26" s="40"/>
      <c r="D26" s="40"/>
      <c r="E26" s="4"/>
      <c r="F26" s="40"/>
      <c r="G26" s="50"/>
      <c r="H26" s="20" t="str">
        <f t="shared" si="0"/>
        <v/>
      </c>
      <c r="I26" s="47">
        <f t="shared" si="1"/>
        <v>0</v>
      </c>
      <c r="J26" s="48"/>
      <c r="K26" s="49"/>
      <c r="L26" s="9"/>
      <c r="M26" s="23">
        <v>22</v>
      </c>
      <c r="N26" s="24" t="s">
        <v>31</v>
      </c>
      <c r="O26" s="25">
        <v>12</v>
      </c>
      <c r="Q26" s="30">
        <f t="shared" si="2"/>
        <v>0</v>
      </c>
      <c r="R26" s="31" t="s">
        <v>8</v>
      </c>
      <c r="S26" s="32" t="str">
        <f t="shared" si="3"/>
        <v/>
      </c>
      <c r="T26" s="31" t="s">
        <v>9</v>
      </c>
      <c r="U26" s="33">
        <v>30</v>
      </c>
    </row>
    <row r="27" spans="1:21" ht="22.5" customHeight="1" thickBot="1" x14ac:dyDescent="0.5">
      <c r="A27" s="3">
        <v>16</v>
      </c>
      <c r="B27" s="40"/>
      <c r="C27" s="40"/>
      <c r="D27" s="40"/>
      <c r="E27" s="4"/>
      <c r="F27" s="40"/>
      <c r="G27" s="50"/>
      <c r="H27" s="20" t="str">
        <f t="shared" si="0"/>
        <v/>
      </c>
      <c r="I27" s="47">
        <f t="shared" si="1"/>
        <v>0</v>
      </c>
      <c r="J27" s="48"/>
      <c r="K27" s="49"/>
      <c r="L27" s="9"/>
      <c r="M27" s="23">
        <v>23</v>
      </c>
      <c r="N27" s="24" t="s">
        <v>32</v>
      </c>
      <c r="O27" s="25">
        <v>12</v>
      </c>
      <c r="Q27" s="30">
        <f t="shared" si="2"/>
        <v>0</v>
      </c>
      <c r="R27" s="31" t="s">
        <v>8</v>
      </c>
      <c r="S27" s="32" t="str">
        <f t="shared" si="3"/>
        <v/>
      </c>
      <c r="T27" s="31" t="s">
        <v>9</v>
      </c>
      <c r="U27" s="33">
        <v>30</v>
      </c>
    </row>
    <row r="28" spans="1:21" ht="22.5" customHeight="1" thickBot="1" x14ac:dyDescent="0.5">
      <c r="A28" s="3">
        <v>17</v>
      </c>
      <c r="B28" s="40"/>
      <c r="C28" s="40"/>
      <c r="D28" s="40"/>
      <c r="E28" s="4"/>
      <c r="F28" s="40"/>
      <c r="G28" s="50"/>
      <c r="H28" s="20" t="str">
        <f t="shared" si="0"/>
        <v/>
      </c>
      <c r="I28" s="47">
        <f t="shared" si="1"/>
        <v>0</v>
      </c>
      <c r="J28" s="48"/>
      <c r="K28" s="49"/>
      <c r="L28" s="9"/>
      <c r="M28" s="23">
        <v>24</v>
      </c>
      <c r="N28" s="24" t="s">
        <v>33</v>
      </c>
      <c r="O28" s="25">
        <v>12</v>
      </c>
      <c r="Q28" s="30">
        <f t="shared" si="2"/>
        <v>0</v>
      </c>
      <c r="R28" s="31" t="s">
        <v>8</v>
      </c>
      <c r="S28" s="32" t="str">
        <f t="shared" si="3"/>
        <v/>
      </c>
      <c r="T28" s="31" t="s">
        <v>9</v>
      </c>
      <c r="U28" s="33">
        <v>30</v>
      </c>
    </row>
    <row r="29" spans="1:21" ht="22.5" customHeight="1" thickBot="1" x14ac:dyDescent="0.5">
      <c r="A29" s="3">
        <v>18</v>
      </c>
      <c r="B29" s="40"/>
      <c r="C29" s="40"/>
      <c r="D29" s="40"/>
      <c r="E29" s="4"/>
      <c r="F29" s="40"/>
      <c r="G29" s="50"/>
      <c r="H29" s="20" t="str">
        <f t="shared" si="0"/>
        <v/>
      </c>
      <c r="I29" s="47">
        <f t="shared" si="1"/>
        <v>0</v>
      </c>
      <c r="J29" s="48"/>
      <c r="K29" s="49"/>
      <c r="L29" s="9"/>
      <c r="M29" s="23">
        <v>25</v>
      </c>
      <c r="N29" s="24" t="s">
        <v>34</v>
      </c>
      <c r="O29" s="25">
        <v>12</v>
      </c>
      <c r="Q29" s="30">
        <f t="shared" si="2"/>
        <v>0</v>
      </c>
      <c r="R29" s="31" t="s">
        <v>8</v>
      </c>
      <c r="S29" s="32" t="str">
        <f t="shared" si="3"/>
        <v/>
      </c>
      <c r="T29" s="31" t="s">
        <v>9</v>
      </c>
      <c r="U29" s="33">
        <v>30</v>
      </c>
    </row>
    <row r="30" spans="1:21" ht="22.5" customHeight="1" thickBot="1" x14ac:dyDescent="0.5">
      <c r="A30" s="3">
        <v>19</v>
      </c>
      <c r="B30" s="40"/>
      <c r="C30" s="40"/>
      <c r="D30" s="40"/>
      <c r="E30" s="4"/>
      <c r="F30" s="40"/>
      <c r="G30" s="50"/>
      <c r="H30" s="20" t="str">
        <f t="shared" si="0"/>
        <v/>
      </c>
      <c r="I30" s="47">
        <f t="shared" si="1"/>
        <v>0</v>
      </c>
      <c r="J30" s="48"/>
      <c r="K30" s="49"/>
      <c r="L30" s="9"/>
      <c r="M30" s="23">
        <v>26</v>
      </c>
      <c r="N30" s="24" t="s">
        <v>35</v>
      </c>
      <c r="O30" s="25">
        <v>12</v>
      </c>
      <c r="Q30" s="30">
        <f t="shared" si="2"/>
        <v>0</v>
      </c>
      <c r="R30" s="31" t="s">
        <v>8</v>
      </c>
      <c r="S30" s="32" t="str">
        <f t="shared" si="3"/>
        <v/>
      </c>
      <c r="T30" s="31" t="s">
        <v>9</v>
      </c>
      <c r="U30" s="33">
        <v>30</v>
      </c>
    </row>
    <row r="31" spans="1:21" ht="22.5" customHeight="1" thickBot="1" x14ac:dyDescent="0.5">
      <c r="A31" s="16">
        <v>20</v>
      </c>
      <c r="B31" s="41"/>
      <c r="C31" s="41"/>
      <c r="D31" s="41"/>
      <c r="E31" s="17"/>
      <c r="F31" s="41"/>
      <c r="G31" s="69"/>
      <c r="H31" s="21" t="str">
        <f t="shared" si="0"/>
        <v/>
      </c>
      <c r="I31" s="47">
        <f t="shared" si="1"/>
        <v>0</v>
      </c>
      <c r="J31" s="48"/>
      <c r="K31" s="49"/>
      <c r="L31" s="9"/>
      <c r="M31" s="23">
        <v>27</v>
      </c>
      <c r="N31" s="24" t="s">
        <v>36</v>
      </c>
      <c r="O31" s="25">
        <v>12</v>
      </c>
      <c r="Q31" s="30">
        <f t="shared" si="2"/>
        <v>0</v>
      </c>
      <c r="R31" s="31" t="s">
        <v>8</v>
      </c>
      <c r="S31" s="32" t="str">
        <f t="shared" si="3"/>
        <v/>
      </c>
      <c r="T31" s="31" t="s">
        <v>9</v>
      </c>
      <c r="U31" s="33">
        <v>30</v>
      </c>
    </row>
    <row r="32" spans="1:21" ht="22.5" customHeight="1" thickBot="1" x14ac:dyDescent="0.5">
      <c r="A32" s="3">
        <v>21</v>
      </c>
      <c r="B32" s="40"/>
      <c r="C32" s="40"/>
      <c r="D32" s="40"/>
      <c r="E32" s="4"/>
      <c r="F32" s="40"/>
      <c r="G32" s="50"/>
      <c r="H32" s="20" t="str">
        <f t="shared" ref="H32:H40" si="4">IF(F32="","",LOOKUP(F32,$M$5:$M$31,$O$5:$O$31))</f>
        <v/>
      </c>
      <c r="I32" s="47">
        <f t="shared" si="1"/>
        <v>0</v>
      </c>
      <c r="J32" s="48"/>
      <c r="K32" s="49"/>
      <c r="L32" s="9"/>
      <c r="Q32" s="34">
        <f t="shared" si="2"/>
        <v>0</v>
      </c>
      <c r="R32" s="35" t="s">
        <v>8</v>
      </c>
      <c r="S32" s="32" t="str">
        <f t="shared" si="3"/>
        <v/>
      </c>
      <c r="T32" s="35" t="s">
        <v>9</v>
      </c>
      <c r="U32" s="36">
        <v>30</v>
      </c>
    </row>
    <row r="33" spans="1:11" ht="22.5" customHeight="1" x14ac:dyDescent="0.45">
      <c r="A33" s="3">
        <v>22</v>
      </c>
      <c r="B33" s="40"/>
      <c r="C33" s="40"/>
      <c r="D33" s="40"/>
      <c r="E33" s="4"/>
      <c r="F33" s="40"/>
      <c r="G33" s="50"/>
      <c r="H33" s="20" t="str">
        <f t="shared" si="4"/>
        <v/>
      </c>
      <c r="I33" s="47">
        <f t="shared" si="1"/>
        <v>0</v>
      </c>
      <c r="J33" s="48"/>
      <c r="K33" s="49"/>
    </row>
    <row r="34" spans="1:11" ht="22.5" customHeight="1" x14ac:dyDescent="0.45">
      <c r="A34" s="3">
        <v>23</v>
      </c>
      <c r="B34" s="40"/>
      <c r="C34" s="40"/>
      <c r="D34" s="40"/>
      <c r="E34" s="4"/>
      <c r="F34" s="40"/>
      <c r="G34" s="50"/>
      <c r="H34" s="20" t="str">
        <f t="shared" si="4"/>
        <v/>
      </c>
      <c r="I34" s="47">
        <f t="shared" si="1"/>
        <v>0</v>
      </c>
      <c r="J34" s="48"/>
      <c r="K34" s="49"/>
    </row>
    <row r="35" spans="1:11" ht="22.5" customHeight="1" x14ac:dyDescent="0.45">
      <c r="A35" s="3">
        <v>24</v>
      </c>
      <c r="B35" s="40"/>
      <c r="C35" s="40"/>
      <c r="D35" s="40"/>
      <c r="E35" s="4"/>
      <c r="F35" s="40"/>
      <c r="G35" s="50"/>
      <c r="H35" s="20" t="str">
        <f t="shared" si="4"/>
        <v/>
      </c>
      <c r="I35" s="47">
        <f t="shared" si="1"/>
        <v>0</v>
      </c>
      <c r="J35" s="48"/>
      <c r="K35" s="49"/>
    </row>
    <row r="36" spans="1:11" ht="22.5" customHeight="1" x14ac:dyDescent="0.45">
      <c r="A36" s="3">
        <v>25</v>
      </c>
      <c r="B36" s="40"/>
      <c r="C36" s="40"/>
      <c r="D36" s="40"/>
      <c r="E36" s="4"/>
      <c r="F36" s="40"/>
      <c r="G36" s="50"/>
      <c r="H36" s="20" t="str">
        <f t="shared" si="4"/>
        <v/>
      </c>
      <c r="I36" s="47">
        <f t="shared" si="1"/>
        <v>0</v>
      </c>
      <c r="J36" s="48"/>
      <c r="K36" s="49"/>
    </row>
    <row r="37" spans="1:11" ht="22.5" customHeight="1" x14ac:dyDescent="0.45">
      <c r="A37" s="3">
        <v>26</v>
      </c>
      <c r="B37" s="40"/>
      <c r="C37" s="40"/>
      <c r="D37" s="40"/>
      <c r="E37" s="4"/>
      <c r="F37" s="40"/>
      <c r="G37" s="50"/>
      <c r="H37" s="20" t="str">
        <f t="shared" si="4"/>
        <v/>
      </c>
      <c r="I37" s="47">
        <f t="shared" si="1"/>
        <v>0</v>
      </c>
      <c r="J37" s="48"/>
      <c r="K37" s="49"/>
    </row>
    <row r="38" spans="1:11" ht="22.5" customHeight="1" x14ac:dyDescent="0.45">
      <c r="A38" s="3">
        <v>27</v>
      </c>
      <c r="B38" s="40"/>
      <c r="C38" s="40"/>
      <c r="D38" s="40"/>
      <c r="E38" s="4"/>
      <c r="F38" s="40"/>
      <c r="G38" s="50"/>
      <c r="H38" s="20" t="str">
        <f t="shared" si="4"/>
        <v/>
      </c>
      <c r="I38" s="47">
        <f t="shared" si="1"/>
        <v>0</v>
      </c>
      <c r="J38" s="48"/>
      <c r="K38" s="49"/>
    </row>
    <row r="39" spans="1:11" ht="22.5" customHeight="1" x14ac:dyDescent="0.45">
      <c r="A39" s="3">
        <v>28</v>
      </c>
      <c r="B39" s="40"/>
      <c r="C39" s="40"/>
      <c r="D39" s="40"/>
      <c r="E39" s="4"/>
      <c r="F39" s="40"/>
      <c r="G39" s="50"/>
      <c r="H39" s="20" t="str">
        <f t="shared" si="4"/>
        <v/>
      </c>
      <c r="I39" s="47">
        <f t="shared" si="1"/>
        <v>0</v>
      </c>
      <c r="J39" s="48"/>
      <c r="K39" s="49"/>
    </row>
    <row r="40" spans="1:11" ht="22.5" customHeight="1" x14ac:dyDescent="0.45">
      <c r="A40" s="3">
        <v>29</v>
      </c>
      <c r="B40" s="40"/>
      <c r="C40" s="40"/>
      <c r="D40" s="40"/>
      <c r="E40" s="4"/>
      <c r="F40" s="40"/>
      <c r="G40" s="50"/>
      <c r="H40" s="20" t="str">
        <f t="shared" si="4"/>
        <v/>
      </c>
      <c r="I40" s="47">
        <f t="shared" si="1"/>
        <v>0</v>
      </c>
      <c r="J40" s="48"/>
      <c r="K40" s="49"/>
    </row>
    <row r="41" spans="1:11" ht="22.5" customHeight="1" thickBot="1" x14ac:dyDescent="0.5">
      <c r="A41" s="5">
        <v>30</v>
      </c>
      <c r="B41" s="65"/>
      <c r="C41" s="65"/>
      <c r="D41" s="65"/>
      <c r="E41" s="6"/>
      <c r="F41" s="65"/>
      <c r="G41" s="66"/>
      <c r="H41" s="22" t="str">
        <f t="shared" ref="H41" si="5">IF(F41="","",LOOKUP(F41,$M$5:$M$31,$O$5:$O$31))</f>
        <v/>
      </c>
      <c r="I41" s="47">
        <f t="shared" si="1"/>
        <v>0</v>
      </c>
      <c r="J41" s="48"/>
      <c r="K41" s="49"/>
    </row>
    <row r="42" spans="1:11" ht="21.75" customHeight="1" x14ac:dyDescent="0.45"/>
    <row r="43" spans="1:11" ht="21.75" customHeight="1" x14ac:dyDescent="0.45"/>
    <row r="44" spans="1:11" ht="21.75" customHeight="1" x14ac:dyDescent="0.45"/>
  </sheetData>
  <sheetProtection algorithmName="SHA-512" hashValue="UUn9TLmEwmp/focsXgevkNiT9OB225pQO8MMLdi7Zru3JrCoyJ3vD/BEvfkI7CR7aDLXoYFbVoYmy3jPo3pZIA==" saltValue="Ku3kbQ39VaVO46peIF7TpQ==" spinCount="100000" sheet="1" objects="1" scenarios="1" selectLockedCells="1"/>
  <mergeCells count="107">
    <mergeCell ref="O3:O4"/>
    <mergeCell ref="N3:N4"/>
    <mergeCell ref="M3:M4"/>
    <mergeCell ref="B40:D40"/>
    <mergeCell ref="F40:G40"/>
    <mergeCell ref="I40:K40"/>
    <mergeCell ref="B36:D36"/>
    <mergeCell ref="F36:G36"/>
    <mergeCell ref="I36:K36"/>
    <mergeCell ref="B37:D37"/>
    <mergeCell ref="F37:G37"/>
    <mergeCell ref="I37:K37"/>
    <mergeCell ref="B34:D34"/>
    <mergeCell ref="F34:G34"/>
    <mergeCell ref="I34:K34"/>
    <mergeCell ref="B35:D35"/>
    <mergeCell ref="F35:G35"/>
    <mergeCell ref="I35:K35"/>
    <mergeCell ref="B32:D32"/>
    <mergeCell ref="F32:G32"/>
    <mergeCell ref="F30:G30"/>
    <mergeCell ref="F31:G31"/>
    <mergeCell ref="F15:G15"/>
    <mergeCell ref="I14:K14"/>
    <mergeCell ref="B41:D41"/>
    <mergeCell ref="F41:G41"/>
    <mergeCell ref="I41:K41"/>
    <mergeCell ref="B38:D38"/>
    <mergeCell ref="F38:G38"/>
    <mergeCell ref="I38:K38"/>
    <mergeCell ref="B39:D39"/>
    <mergeCell ref="F39:G39"/>
    <mergeCell ref="I39:K39"/>
    <mergeCell ref="B2:I2"/>
    <mergeCell ref="B8:D8"/>
    <mergeCell ref="B9:D9"/>
    <mergeCell ref="I24:K24"/>
    <mergeCell ref="I25:K25"/>
    <mergeCell ref="I26:K26"/>
    <mergeCell ref="I27:K27"/>
    <mergeCell ref="I28:K28"/>
    <mergeCell ref="I29:K29"/>
    <mergeCell ref="I18:K18"/>
    <mergeCell ref="I19:K19"/>
    <mergeCell ref="I20:K20"/>
    <mergeCell ref="I21:K21"/>
    <mergeCell ref="I22:K22"/>
    <mergeCell ref="I23:K23"/>
    <mergeCell ref="I12:K12"/>
    <mergeCell ref="I13:K13"/>
    <mergeCell ref="F9:H9"/>
    <mergeCell ref="E6:I6"/>
    <mergeCell ref="B6:D6"/>
    <mergeCell ref="A3:K3"/>
    <mergeCell ref="F28:G28"/>
    <mergeCell ref="F29:G29"/>
    <mergeCell ref="F14:G14"/>
    <mergeCell ref="E5:I5"/>
    <mergeCell ref="I11:K11"/>
    <mergeCell ref="F22:G22"/>
    <mergeCell ref="F23:G23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11:G11"/>
    <mergeCell ref="F12:G12"/>
    <mergeCell ref="F13:G13"/>
    <mergeCell ref="F8:H8"/>
    <mergeCell ref="Q12:U12"/>
    <mergeCell ref="I32:K32"/>
    <mergeCell ref="B33:D33"/>
    <mergeCell ref="F33:G33"/>
    <mergeCell ref="I33:K33"/>
    <mergeCell ref="I30:K30"/>
    <mergeCell ref="I31:K31"/>
    <mergeCell ref="B16:D16"/>
    <mergeCell ref="B17:D17"/>
    <mergeCell ref="I15:K15"/>
    <mergeCell ref="I16:K16"/>
    <mergeCell ref="I17:K17"/>
    <mergeCell ref="B5:D5"/>
    <mergeCell ref="B30:D30"/>
    <mergeCell ref="B31:D31"/>
    <mergeCell ref="B11:D11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21:D21"/>
    <mergeCell ref="B22:D22"/>
    <mergeCell ref="B23:D23"/>
    <mergeCell ref="B12:D12"/>
    <mergeCell ref="B13:D13"/>
    <mergeCell ref="B14:D14"/>
    <mergeCell ref="B15:D15"/>
  </mergeCells>
  <phoneticPr fontId="1"/>
  <pageMargins left="0.70866141732283472" right="0.70866141732283472" top="0.19685039370078741" bottom="0" header="0.11811023622047245" footer="0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U44"/>
  <sheetViews>
    <sheetView view="pageBreakPreview" zoomScaleNormal="100" zoomScaleSheetLayoutView="100" workbookViewId="0">
      <selection activeCell="E27" sqref="E27"/>
    </sheetView>
  </sheetViews>
  <sheetFormatPr defaultColWidth="9" defaultRowHeight="18" x14ac:dyDescent="0.45"/>
  <cols>
    <col min="1" max="2" width="9" style="7"/>
    <col min="3" max="3" width="10.09765625" style="7" customWidth="1"/>
    <col min="4" max="4" width="2" style="7" customWidth="1"/>
    <col min="5" max="5" width="12.5" style="7" customWidth="1"/>
    <col min="6" max="6" width="9" style="7"/>
    <col min="7" max="7" width="8.59765625" style="7" customWidth="1"/>
    <col min="8" max="8" width="11.09765625" style="7" customWidth="1"/>
    <col min="9" max="9" width="7.8984375" style="7" customWidth="1"/>
    <col min="10" max="10" width="5.19921875" style="7" customWidth="1"/>
    <col min="11" max="12" width="2.8984375" style="7" customWidth="1"/>
    <col min="13" max="13" width="8.5" style="8" customWidth="1"/>
    <col min="14" max="14" width="40.59765625" style="8" customWidth="1"/>
    <col min="15" max="15" width="7.69921875" style="8" customWidth="1"/>
    <col min="16" max="16" width="5.69921875" style="7" customWidth="1"/>
    <col min="17" max="21" width="7.59765625" style="7" customWidth="1"/>
    <col min="22" max="22" width="5.19921875" style="7" customWidth="1"/>
    <col min="23" max="16384" width="9" style="7"/>
  </cols>
  <sheetData>
    <row r="2" spans="1:21" ht="40.5" customHeight="1" thickBot="1" x14ac:dyDescent="0.5">
      <c r="A2" s="9"/>
      <c r="B2" s="59" t="s">
        <v>41</v>
      </c>
      <c r="C2" s="59"/>
      <c r="D2" s="59"/>
      <c r="E2" s="59"/>
      <c r="F2" s="59"/>
      <c r="G2" s="59"/>
      <c r="H2" s="59"/>
      <c r="I2" s="59"/>
      <c r="J2" s="10"/>
      <c r="K2" s="10"/>
      <c r="L2" s="10"/>
      <c r="P2" s="10"/>
      <c r="Q2" s="10"/>
      <c r="R2" s="10"/>
      <c r="S2" s="10"/>
    </row>
    <row r="3" spans="1:21" ht="34.5" customHeight="1" x14ac:dyDescent="0.45">
      <c r="A3" s="63" t="s">
        <v>42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10"/>
      <c r="M3" s="67" t="s">
        <v>37</v>
      </c>
      <c r="N3" s="67" t="s">
        <v>38</v>
      </c>
      <c r="O3" s="67" t="s">
        <v>4</v>
      </c>
      <c r="P3" s="10"/>
      <c r="Q3" s="10"/>
      <c r="R3" s="10"/>
      <c r="S3" s="10"/>
    </row>
    <row r="4" spans="1:21" ht="9.75" customHeight="1" thickBot="1" x14ac:dyDescent="0.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0"/>
      <c r="M4" s="68"/>
      <c r="N4" s="68"/>
      <c r="O4" s="68"/>
      <c r="P4" s="10"/>
      <c r="Q4" s="10"/>
      <c r="R4" s="10"/>
      <c r="S4" s="10"/>
    </row>
    <row r="5" spans="1:21" ht="18.75" customHeight="1" thickBot="1" x14ac:dyDescent="0.5">
      <c r="B5" s="39" t="s">
        <v>0</v>
      </c>
      <c r="C5" s="39"/>
      <c r="D5" s="39"/>
      <c r="E5" s="39" t="s">
        <v>1</v>
      </c>
      <c r="F5" s="39"/>
      <c r="G5" s="39"/>
      <c r="H5" s="39"/>
      <c r="I5" s="39"/>
      <c r="M5" s="23">
        <v>1</v>
      </c>
      <c r="N5" s="24" t="s">
        <v>10</v>
      </c>
      <c r="O5" s="25">
        <v>50</v>
      </c>
    </row>
    <row r="6" spans="1:21" ht="20.399999999999999" thickBot="1" x14ac:dyDescent="0.5">
      <c r="B6" s="72">
        <v>12345</v>
      </c>
      <c r="C6" s="72"/>
      <c r="D6" s="72"/>
      <c r="E6" s="72" t="s">
        <v>44</v>
      </c>
      <c r="F6" s="70"/>
      <c r="G6" s="70"/>
      <c r="H6" s="70"/>
      <c r="I6" s="70"/>
      <c r="M6" s="23">
        <v>2</v>
      </c>
      <c r="N6" s="24" t="s">
        <v>11</v>
      </c>
      <c r="O6" s="25">
        <v>12</v>
      </c>
    </row>
    <row r="7" spans="1:21" ht="12.75" customHeight="1" thickBot="1" x14ac:dyDescent="0.5">
      <c r="B7" s="9"/>
      <c r="C7" s="9"/>
      <c r="D7" s="9"/>
      <c r="E7" s="9"/>
      <c r="F7" s="9"/>
      <c r="G7" s="9"/>
      <c r="H7" s="9"/>
      <c r="I7" s="9"/>
      <c r="M7" s="23">
        <v>3</v>
      </c>
      <c r="N7" s="24" t="s">
        <v>12</v>
      </c>
      <c r="O7" s="25">
        <v>50</v>
      </c>
    </row>
    <row r="8" spans="1:21" ht="20.399999999999999" thickBot="1" x14ac:dyDescent="0.5">
      <c r="B8" s="60" t="s">
        <v>40</v>
      </c>
      <c r="C8" s="61"/>
      <c r="D8" s="62"/>
      <c r="E8" s="9"/>
      <c r="F8" s="56" t="s">
        <v>39</v>
      </c>
      <c r="G8" s="57"/>
      <c r="H8" s="58"/>
      <c r="I8" s="9"/>
      <c r="M8" s="23">
        <v>4</v>
      </c>
      <c r="N8" s="24" t="s">
        <v>13</v>
      </c>
      <c r="O8" s="25">
        <v>50</v>
      </c>
    </row>
    <row r="9" spans="1:21" ht="20.399999999999999" thickBot="1" x14ac:dyDescent="0.5">
      <c r="B9" s="60">
        <f>COUNTA(B12:D41)</f>
        <v>5</v>
      </c>
      <c r="C9" s="61"/>
      <c r="D9" s="62"/>
      <c r="F9" s="60">
        <f>SUM(I12:K41)</f>
        <v>54</v>
      </c>
      <c r="G9" s="61"/>
      <c r="H9" s="62"/>
      <c r="M9" s="23">
        <v>5</v>
      </c>
      <c r="N9" s="24" t="s">
        <v>14</v>
      </c>
      <c r="O9" s="25">
        <v>50</v>
      </c>
    </row>
    <row r="10" spans="1:21" ht="15.75" customHeight="1" thickBot="1" x14ac:dyDescent="0.5">
      <c r="M10" s="23">
        <v>6</v>
      </c>
      <c r="N10" s="24" t="s">
        <v>15</v>
      </c>
      <c r="O10" s="25">
        <v>20</v>
      </c>
    </row>
    <row r="11" spans="1:21" ht="24" customHeight="1" thickBot="1" x14ac:dyDescent="0.5">
      <c r="A11" s="13"/>
      <c r="B11" s="42" t="s">
        <v>2</v>
      </c>
      <c r="C11" s="42"/>
      <c r="D11" s="42"/>
      <c r="E11" s="14" t="s">
        <v>6</v>
      </c>
      <c r="F11" s="42" t="s">
        <v>3</v>
      </c>
      <c r="G11" s="54"/>
      <c r="H11" s="18" t="s">
        <v>4</v>
      </c>
      <c r="I11" s="51" t="s">
        <v>7</v>
      </c>
      <c r="J11" s="52"/>
      <c r="K11" s="53"/>
      <c r="M11" s="23">
        <v>7</v>
      </c>
      <c r="N11" s="24" t="s">
        <v>16</v>
      </c>
      <c r="O11" s="25">
        <v>50</v>
      </c>
    </row>
    <row r="12" spans="1:21" ht="22.5" customHeight="1" thickBot="1" x14ac:dyDescent="0.5">
      <c r="A12" s="1">
        <v>1</v>
      </c>
      <c r="B12" s="73" t="s">
        <v>45</v>
      </c>
      <c r="C12" s="73"/>
      <c r="D12" s="73"/>
      <c r="E12" s="37">
        <v>20</v>
      </c>
      <c r="F12" s="73">
        <v>1</v>
      </c>
      <c r="G12" s="74"/>
      <c r="H12" s="19">
        <f>IF(F12="","",LOOKUP(F12,$M$5:$M$31,$O$5:$O$31))</f>
        <v>50</v>
      </c>
      <c r="I12" s="75">
        <f>MIN(30,(ROUNDDOWN(IFERROR(ROUNDDOWN(E12/H12,3)*30,0),0)))</f>
        <v>12</v>
      </c>
      <c r="J12" s="76"/>
      <c r="K12" s="77"/>
      <c r="L12" s="15"/>
      <c r="M12" s="23">
        <v>8</v>
      </c>
      <c r="N12" s="24" t="s">
        <v>17</v>
      </c>
      <c r="O12" s="25">
        <v>20</v>
      </c>
      <c r="Q12" s="44" t="s">
        <v>5</v>
      </c>
      <c r="R12" s="45"/>
      <c r="S12" s="45"/>
      <c r="T12" s="45"/>
      <c r="U12" s="46"/>
    </row>
    <row r="13" spans="1:21" ht="22.5" customHeight="1" thickBot="1" x14ac:dyDescent="0.5">
      <c r="A13" s="3">
        <v>2</v>
      </c>
      <c r="B13" s="70" t="s">
        <v>46</v>
      </c>
      <c r="C13" s="70"/>
      <c r="D13" s="70"/>
      <c r="E13" s="38">
        <v>0</v>
      </c>
      <c r="F13" s="70"/>
      <c r="G13" s="71"/>
      <c r="H13" s="20" t="str">
        <f t="shared" ref="H13:H41" si="0">IF(F13="","",LOOKUP(F13,$M$5:$M$31,$O$5:$O$31))</f>
        <v/>
      </c>
      <c r="I13" s="47">
        <f t="shared" ref="I13:I41" si="1">MIN(30,(ROUNDDOWN(IFERROR(ROUNDDOWN(E13/H13,3)*30,0),0)))</f>
        <v>0</v>
      </c>
      <c r="J13" s="48"/>
      <c r="K13" s="49"/>
      <c r="L13" s="9"/>
      <c r="M13" s="23">
        <v>9</v>
      </c>
      <c r="N13" s="24" t="s">
        <v>18</v>
      </c>
      <c r="O13" s="25">
        <v>20</v>
      </c>
      <c r="Q13" s="26">
        <f t="shared" ref="Q13:Q32" si="2">E12</f>
        <v>20</v>
      </c>
      <c r="R13" s="27" t="s">
        <v>8</v>
      </c>
      <c r="S13" s="28">
        <f t="shared" ref="S13:S32" si="3">H12</f>
        <v>50</v>
      </c>
      <c r="T13" s="27" t="s">
        <v>9</v>
      </c>
      <c r="U13" s="29">
        <v>30</v>
      </c>
    </row>
    <row r="14" spans="1:21" ht="22.5" customHeight="1" thickBot="1" x14ac:dyDescent="0.5">
      <c r="A14" s="3">
        <v>3</v>
      </c>
      <c r="B14" s="70" t="s">
        <v>47</v>
      </c>
      <c r="C14" s="70"/>
      <c r="D14" s="70"/>
      <c r="E14" s="38">
        <v>30</v>
      </c>
      <c r="F14" s="70">
        <v>5</v>
      </c>
      <c r="G14" s="71"/>
      <c r="H14" s="20">
        <f t="shared" si="0"/>
        <v>50</v>
      </c>
      <c r="I14" s="47">
        <f t="shared" si="1"/>
        <v>18</v>
      </c>
      <c r="J14" s="48"/>
      <c r="K14" s="49"/>
      <c r="L14" s="9"/>
      <c r="M14" s="23">
        <v>10</v>
      </c>
      <c r="N14" s="24" t="s">
        <v>19</v>
      </c>
      <c r="O14" s="25">
        <v>25</v>
      </c>
      <c r="Q14" s="30">
        <f t="shared" si="2"/>
        <v>0</v>
      </c>
      <c r="R14" s="31" t="s">
        <v>8</v>
      </c>
      <c r="S14" s="32" t="str">
        <f t="shared" si="3"/>
        <v/>
      </c>
      <c r="T14" s="31" t="s">
        <v>9</v>
      </c>
      <c r="U14" s="33">
        <v>30</v>
      </c>
    </row>
    <row r="15" spans="1:21" ht="22.5" customHeight="1" thickBot="1" x14ac:dyDescent="0.5">
      <c r="A15" s="3">
        <v>4</v>
      </c>
      <c r="B15" s="70" t="s">
        <v>48</v>
      </c>
      <c r="C15" s="70"/>
      <c r="D15" s="70"/>
      <c r="E15" s="38">
        <v>20</v>
      </c>
      <c r="F15" s="70">
        <v>7</v>
      </c>
      <c r="G15" s="71"/>
      <c r="H15" s="20">
        <f>IF(F15="","",LOOKUP(F15,$M$5:$M$31,$O$5:$O$31))</f>
        <v>50</v>
      </c>
      <c r="I15" s="47">
        <f t="shared" si="1"/>
        <v>12</v>
      </c>
      <c r="J15" s="48"/>
      <c r="K15" s="49"/>
      <c r="L15" s="9"/>
      <c r="M15" s="23">
        <v>11</v>
      </c>
      <c r="N15" s="24" t="s">
        <v>20</v>
      </c>
      <c r="O15" s="25">
        <v>50</v>
      </c>
      <c r="Q15" s="30">
        <f t="shared" si="2"/>
        <v>30</v>
      </c>
      <c r="R15" s="31" t="s">
        <v>8</v>
      </c>
      <c r="S15" s="32">
        <f t="shared" si="3"/>
        <v>50</v>
      </c>
      <c r="T15" s="31" t="s">
        <v>9</v>
      </c>
      <c r="U15" s="33">
        <v>30</v>
      </c>
    </row>
    <row r="16" spans="1:21" ht="22.5" customHeight="1" thickBot="1" x14ac:dyDescent="0.5">
      <c r="A16" s="3">
        <v>5</v>
      </c>
      <c r="B16" s="72" t="s">
        <v>49</v>
      </c>
      <c r="C16" s="70"/>
      <c r="D16" s="70"/>
      <c r="E16" s="38">
        <v>20</v>
      </c>
      <c r="F16" s="70">
        <v>1</v>
      </c>
      <c r="G16" s="71"/>
      <c r="H16" s="20">
        <f t="shared" si="0"/>
        <v>50</v>
      </c>
      <c r="I16" s="47">
        <f t="shared" si="1"/>
        <v>12</v>
      </c>
      <c r="J16" s="48"/>
      <c r="K16" s="49"/>
      <c r="L16" s="9"/>
      <c r="M16" s="23">
        <v>12</v>
      </c>
      <c r="N16" s="24" t="s">
        <v>21</v>
      </c>
      <c r="O16" s="25">
        <v>50</v>
      </c>
      <c r="Q16" s="30">
        <f t="shared" si="2"/>
        <v>20</v>
      </c>
      <c r="R16" s="31" t="s">
        <v>8</v>
      </c>
      <c r="S16" s="32">
        <f t="shared" si="3"/>
        <v>50</v>
      </c>
      <c r="T16" s="31" t="s">
        <v>9</v>
      </c>
      <c r="U16" s="33">
        <v>30</v>
      </c>
    </row>
    <row r="17" spans="1:21" ht="22.5" customHeight="1" thickBot="1" x14ac:dyDescent="0.5">
      <c r="A17" s="3">
        <v>6</v>
      </c>
      <c r="B17" s="40"/>
      <c r="C17" s="40"/>
      <c r="D17" s="40"/>
      <c r="E17" s="4"/>
      <c r="F17" s="40"/>
      <c r="G17" s="50"/>
      <c r="H17" s="20" t="str">
        <f t="shared" si="0"/>
        <v/>
      </c>
      <c r="I17" s="47">
        <f t="shared" si="1"/>
        <v>0</v>
      </c>
      <c r="J17" s="48"/>
      <c r="K17" s="49"/>
      <c r="L17" s="9"/>
      <c r="M17" s="23">
        <v>13</v>
      </c>
      <c r="N17" s="24" t="s">
        <v>22</v>
      </c>
      <c r="O17" s="25">
        <v>50</v>
      </c>
      <c r="Q17" s="30">
        <f t="shared" si="2"/>
        <v>20</v>
      </c>
      <c r="R17" s="31" t="s">
        <v>8</v>
      </c>
      <c r="S17" s="32">
        <f t="shared" si="3"/>
        <v>50</v>
      </c>
      <c r="T17" s="31" t="s">
        <v>9</v>
      </c>
      <c r="U17" s="33">
        <v>30</v>
      </c>
    </row>
    <row r="18" spans="1:21" ht="22.5" customHeight="1" thickBot="1" x14ac:dyDescent="0.5">
      <c r="A18" s="3">
        <v>7</v>
      </c>
      <c r="B18" s="40"/>
      <c r="C18" s="40"/>
      <c r="D18" s="40"/>
      <c r="E18" s="4"/>
      <c r="F18" s="40"/>
      <c r="G18" s="50"/>
      <c r="H18" s="20" t="str">
        <f t="shared" si="0"/>
        <v/>
      </c>
      <c r="I18" s="47">
        <f t="shared" si="1"/>
        <v>0</v>
      </c>
      <c r="J18" s="48"/>
      <c r="K18" s="49"/>
      <c r="L18" s="9"/>
      <c r="M18" s="23">
        <v>14</v>
      </c>
      <c r="N18" s="24" t="s">
        <v>23</v>
      </c>
      <c r="O18" s="25">
        <v>50</v>
      </c>
      <c r="Q18" s="30">
        <f t="shared" si="2"/>
        <v>0</v>
      </c>
      <c r="R18" s="31" t="s">
        <v>8</v>
      </c>
      <c r="S18" s="32" t="str">
        <f t="shared" si="3"/>
        <v/>
      </c>
      <c r="T18" s="31" t="s">
        <v>9</v>
      </c>
      <c r="U18" s="33">
        <v>30</v>
      </c>
    </row>
    <row r="19" spans="1:21" ht="22.5" customHeight="1" thickBot="1" x14ac:dyDescent="0.5">
      <c r="A19" s="3">
        <v>8</v>
      </c>
      <c r="B19" s="40"/>
      <c r="C19" s="40"/>
      <c r="D19" s="40"/>
      <c r="E19" s="4"/>
      <c r="F19" s="40"/>
      <c r="G19" s="50"/>
      <c r="H19" s="20" t="str">
        <f t="shared" si="0"/>
        <v/>
      </c>
      <c r="I19" s="47">
        <f t="shared" si="1"/>
        <v>0</v>
      </c>
      <c r="J19" s="48"/>
      <c r="K19" s="49"/>
      <c r="L19" s="9"/>
      <c r="M19" s="23">
        <v>15</v>
      </c>
      <c r="N19" s="24" t="s">
        <v>24</v>
      </c>
      <c r="O19" s="25">
        <v>12</v>
      </c>
      <c r="Q19" s="30">
        <f t="shared" si="2"/>
        <v>0</v>
      </c>
      <c r="R19" s="31" t="s">
        <v>8</v>
      </c>
      <c r="S19" s="32" t="str">
        <f t="shared" si="3"/>
        <v/>
      </c>
      <c r="T19" s="31" t="s">
        <v>9</v>
      </c>
      <c r="U19" s="33">
        <v>30</v>
      </c>
    </row>
    <row r="20" spans="1:21" ht="22.5" customHeight="1" thickBot="1" x14ac:dyDescent="0.5">
      <c r="A20" s="3">
        <v>9</v>
      </c>
      <c r="B20" s="40"/>
      <c r="C20" s="40"/>
      <c r="D20" s="40"/>
      <c r="E20" s="4"/>
      <c r="F20" s="40"/>
      <c r="G20" s="50"/>
      <c r="H20" s="20" t="str">
        <f t="shared" si="0"/>
        <v/>
      </c>
      <c r="I20" s="47">
        <f t="shared" si="1"/>
        <v>0</v>
      </c>
      <c r="J20" s="48"/>
      <c r="K20" s="49"/>
      <c r="L20" s="9"/>
      <c r="M20" s="23">
        <v>16</v>
      </c>
      <c r="N20" s="24" t="s">
        <v>25</v>
      </c>
      <c r="O20" s="25">
        <v>50</v>
      </c>
      <c r="Q20" s="30">
        <f t="shared" si="2"/>
        <v>0</v>
      </c>
      <c r="R20" s="31" t="s">
        <v>8</v>
      </c>
      <c r="S20" s="32" t="str">
        <f t="shared" si="3"/>
        <v/>
      </c>
      <c r="T20" s="31" t="s">
        <v>9</v>
      </c>
      <c r="U20" s="33">
        <v>30</v>
      </c>
    </row>
    <row r="21" spans="1:21" ht="22.5" customHeight="1" thickBot="1" x14ac:dyDescent="0.5">
      <c r="A21" s="3">
        <v>10</v>
      </c>
      <c r="B21" s="40"/>
      <c r="C21" s="40"/>
      <c r="D21" s="40"/>
      <c r="E21" s="4"/>
      <c r="F21" s="40"/>
      <c r="G21" s="50"/>
      <c r="H21" s="20" t="str">
        <f t="shared" si="0"/>
        <v/>
      </c>
      <c r="I21" s="47">
        <f t="shared" si="1"/>
        <v>0</v>
      </c>
      <c r="J21" s="48"/>
      <c r="K21" s="49"/>
      <c r="L21" s="9"/>
      <c r="M21" s="23">
        <v>17</v>
      </c>
      <c r="N21" s="24" t="s">
        <v>26</v>
      </c>
      <c r="O21" s="25">
        <v>50</v>
      </c>
      <c r="Q21" s="30">
        <f t="shared" si="2"/>
        <v>0</v>
      </c>
      <c r="R21" s="31" t="s">
        <v>8</v>
      </c>
      <c r="S21" s="32" t="str">
        <f t="shared" si="3"/>
        <v/>
      </c>
      <c r="T21" s="31" t="s">
        <v>9</v>
      </c>
      <c r="U21" s="33">
        <v>30</v>
      </c>
    </row>
    <row r="22" spans="1:21" ht="22.5" customHeight="1" thickBot="1" x14ac:dyDescent="0.5">
      <c r="A22" s="3">
        <v>11</v>
      </c>
      <c r="B22" s="40"/>
      <c r="C22" s="40"/>
      <c r="D22" s="40"/>
      <c r="E22" s="4"/>
      <c r="F22" s="40"/>
      <c r="G22" s="50"/>
      <c r="H22" s="20" t="str">
        <f t="shared" si="0"/>
        <v/>
      </c>
      <c r="I22" s="47">
        <f t="shared" si="1"/>
        <v>0</v>
      </c>
      <c r="J22" s="48"/>
      <c r="K22" s="49"/>
      <c r="L22" s="9"/>
      <c r="M22" s="23">
        <v>18</v>
      </c>
      <c r="N22" s="24" t="s">
        <v>27</v>
      </c>
      <c r="O22" s="25">
        <v>50</v>
      </c>
      <c r="Q22" s="30">
        <f t="shared" si="2"/>
        <v>0</v>
      </c>
      <c r="R22" s="31" t="s">
        <v>8</v>
      </c>
      <c r="S22" s="32" t="str">
        <f t="shared" si="3"/>
        <v/>
      </c>
      <c r="T22" s="31" t="s">
        <v>9</v>
      </c>
      <c r="U22" s="33">
        <v>30</v>
      </c>
    </row>
    <row r="23" spans="1:21" ht="22.5" customHeight="1" thickBot="1" x14ac:dyDescent="0.5">
      <c r="A23" s="3">
        <v>12</v>
      </c>
      <c r="B23" s="40"/>
      <c r="C23" s="40"/>
      <c r="D23" s="40"/>
      <c r="E23" s="4"/>
      <c r="F23" s="40"/>
      <c r="G23" s="50"/>
      <c r="H23" s="20" t="str">
        <f t="shared" si="0"/>
        <v/>
      </c>
      <c r="I23" s="47">
        <f t="shared" si="1"/>
        <v>0</v>
      </c>
      <c r="J23" s="48"/>
      <c r="K23" s="49"/>
      <c r="L23" s="9"/>
      <c r="M23" s="23">
        <v>19</v>
      </c>
      <c r="N23" s="24" t="s">
        <v>28</v>
      </c>
      <c r="O23" s="25">
        <v>12</v>
      </c>
      <c r="Q23" s="30">
        <f t="shared" si="2"/>
        <v>0</v>
      </c>
      <c r="R23" s="31" t="s">
        <v>8</v>
      </c>
      <c r="S23" s="32" t="str">
        <f t="shared" si="3"/>
        <v/>
      </c>
      <c r="T23" s="31" t="s">
        <v>9</v>
      </c>
      <c r="U23" s="33">
        <v>30</v>
      </c>
    </row>
    <row r="24" spans="1:21" ht="22.5" customHeight="1" thickBot="1" x14ac:dyDescent="0.5">
      <c r="A24" s="3">
        <v>13</v>
      </c>
      <c r="B24" s="40"/>
      <c r="C24" s="40"/>
      <c r="D24" s="40"/>
      <c r="E24" s="4"/>
      <c r="F24" s="40"/>
      <c r="G24" s="50"/>
      <c r="H24" s="20" t="str">
        <f t="shared" si="0"/>
        <v/>
      </c>
      <c r="I24" s="47">
        <f t="shared" si="1"/>
        <v>0</v>
      </c>
      <c r="J24" s="48"/>
      <c r="K24" s="49"/>
      <c r="L24" s="9"/>
      <c r="M24" s="23">
        <v>20</v>
      </c>
      <c r="N24" s="24" t="s">
        <v>30</v>
      </c>
      <c r="O24" s="25">
        <v>12</v>
      </c>
      <c r="Q24" s="30">
        <f t="shared" si="2"/>
        <v>0</v>
      </c>
      <c r="R24" s="31" t="s">
        <v>8</v>
      </c>
      <c r="S24" s="32" t="str">
        <f t="shared" si="3"/>
        <v/>
      </c>
      <c r="T24" s="31" t="s">
        <v>9</v>
      </c>
      <c r="U24" s="33">
        <v>30</v>
      </c>
    </row>
    <row r="25" spans="1:21" ht="22.5" customHeight="1" thickBot="1" x14ac:dyDescent="0.5">
      <c r="A25" s="3">
        <v>14</v>
      </c>
      <c r="B25" s="40"/>
      <c r="C25" s="40"/>
      <c r="D25" s="40"/>
      <c r="E25" s="4"/>
      <c r="F25" s="40"/>
      <c r="G25" s="50"/>
      <c r="H25" s="20" t="str">
        <f t="shared" si="0"/>
        <v/>
      </c>
      <c r="I25" s="47">
        <f t="shared" si="1"/>
        <v>0</v>
      </c>
      <c r="J25" s="48"/>
      <c r="K25" s="49"/>
      <c r="L25" s="9"/>
      <c r="M25" s="23">
        <v>21</v>
      </c>
      <c r="N25" s="24" t="s">
        <v>29</v>
      </c>
      <c r="O25" s="25">
        <v>12</v>
      </c>
      <c r="Q25" s="30">
        <f t="shared" si="2"/>
        <v>0</v>
      </c>
      <c r="R25" s="31" t="s">
        <v>8</v>
      </c>
      <c r="S25" s="32" t="str">
        <f t="shared" si="3"/>
        <v/>
      </c>
      <c r="T25" s="31" t="s">
        <v>9</v>
      </c>
      <c r="U25" s="33">
        <v>30</v>
      </c>
    </row>
    <row r="26" spans="1:21" ht="22.5" customHeight="1" thickBot="1" x14ac:dyDescent="0.5">
      <c r="A26" s="3">
        <v>15</v>
      </c>
      <c r="B26" s="40"/>
      <c r="C26" s="40"/>
      <c r="D26" s="40"/>
      <c r="E26" s="4"/>
      <c r="F26" s="40"/>
      <c r="G26" s="50"/>
      <c r="H26" s="20" t="str">
        <f t="shared" si="0"/>
        <v/>
      </c>
      <c r="I26" s="47">
        <f t="shared" si="1"/>
        <v>0</v>
      </c>
      <c r="J26" s="48"/>
      <c r="K26" s="49"/>
      <c r="L26" s="9"/>
      <c r="M26" s="23">
        <v>22</v>
      </c>
      <c r="N26" s="24" t="s">
        <v>31</v>
      </c>
      <c r="O26" s="25">
        <v>12</v>
      </c>
      <c r="Q26" s="30">
        <f t="shared" si="2"/>
        <v>0</v>
      </c>
      <c r="R26" s="31" t="s">
        <v>8</v>
      </c>
      <c r="S26" s="32" t="str">
        <f t="shared" si="3"/>
        <v/>
      </c>
      <c r="T26" s="31" t="s">
        <v>9</v>
      </c>
      <c r="U26" s="33">
        <v>30</v>
      </c>
    </row>
    <row r="27" spans="1:21" ht="22.5" customHeight="1" thickBot="1" x14ac:dyDescent="0.5">
      <c r="A27" s="3">
        <v>16</v>
      </c>
      <c r="B27" s="40"/>
      <c r="C27" s="40"/>
      <c r="D27" s="40"/>
      <c r="E27" s="4"/>
      <c r="F27" s="40"/>
      <c r="G27" s="50"/>
      <c r="H27" s="20" t="str">
        <f t="shared" si="0"/>
        <v/>
      </c>
      <c r="I27" s="47">
        <f t="shared" si="1"/>
        <v>0</v>
      </c>
      <c r="J27" s="48"/>
      <c r="K27" s="49"/>
      <c r="L27" s="9"/>
      <c r="M27" s="23">
        <v>23</v>
      </c>
      <c r="N27" s="24" t="s">
        <v>32</v>
      </c>
      <c r="O27" s="25">
        <v>12</v>
      </c>
      <c r="Q27" s="30">
        <f t="shared" si="2"/>
        <v>0</v>
      </c>
      <c r="R27" s="31" t="s">
        <v>8</v>
      </c>
      <c r="S27" s="32" t="str">
        <f t="shared" si="3"/>
        <v/>
      </c>
      <c r="T27" s="31" t="s">
        <v>9</v>
      </c>
      <c r="U27" s="33">
        <v>30</v>
      </c>
    </row>
    <row r="28" spans="1:21" ht="22.5" customHeight="1" thickBot="1" x14ac:dyDescent="0.5">
      <c r="A28" s="3">
        <v>17</v>
      </c>
      <c r="B28" s="40"/>
      <c r="C28" s="40"/>
      <c r="D28" s="40"/>
      <c r="E28" s="4"/>
      <c r="F28" s="40"/>
      <c r="G28" s="50"/>
      <c r="H28" s="20" t="str">
        <f t="shared" si="0"/>
        <v/>
      </c>
      <c r="I28" s="47">
        <f t="shared" si="1"/>
        <v>0</v>
      </c>
      <c r="J28" s="48"/>
      <c r="K28" s="49"/>
      <c r="L28" s="9"/>
      <c r="M28" s="23">
        <v>24</v>
      </c>
      <c r="N28" s="24" t="s">
        <v>33</v>
      </c>
      <c r="O28" s="25">
        <v>12</v>
      </c>
      <c r="Q28" s="30">
        <f t="shared" si="2"/>
        <v>0</v>
      </c>
      <c r="R28" s="31" t="s">
        <v>8</v>
      </c>
      <c r="S28" s="32" t="str">
        <f t="shared" si="3"/>
        <v/>
      </c>
      <c r="T28" s="31" t="s">
        <v>9</v>
      </c>
      <c r="U28" s="33">
        <v>30</v>
      </c>
    </row>
    <row r="29" spans="1:21" ht="22.5" customHeight="1" thickBot="1" x14ac:dyDescent="0.5">
      <c r="A29" s="3">
        <v>18</v>
      </c>
      <c r="B29" s="40"/>
      <c r="C29" s="40"/>
      <c r="D29" s="40"/>
      <c r="E29" s="4"/>
      <c r="F29" s="40"/>
      <c r="G29" s="50"/>
      <c r="H29" s="20" t="str">
        <f t="shared" si="0"/>
        <v/>
      </c>
      <c r="I29" s="47">
        <f t="shared" si="1"/>
        <v>0</v>
      </c>
      <c r="J29" s="48"/>
      <c r="K29" s="49"/>
      <c r="L29" s="9"/>
      <c r="M29" s="23">
        <v>25</v>
      </c>
      <c r="N29" s="24" t="s">
        <v>34</v>
      </c>
      <c r="O29" s="25">
        <v>12</v>
      </c>
      <c r="Q29" s="30">
        <f t="shared" si="2"/>
        <v>0</v>
      </c>
      <c r="R29" s="31" t="s">
        <v>8</v>
      </c>
      <c r="S29" s="32" t="str">
        <f t="shared" si="3"/>
        <v/>
      </c>
      <c r="T29" s="31" t="s">
        <v>9</v>
      </c>
      <c r="U29" s="33">
        <v>30</v>
      </c>
    </row>
    <row r="30" spans="1:21" ht="22.5" customHeight="1" thickBot="1" x14ac:dyDescent="0.5">
      <c r="A30" s="3">
        <v>19</v>
      </c>
      <c r="B30" s="40"/>
      <c r="C30" s="40"/>
      <c r="D30" s="40"/>
      <c r="E30" s="4"/>
      <c r="F30" s="40"/>
      <c r="G30" s="50"/>
      <c r="H30" s="20" t="str">
        <f t="shared" si="0"/>
        <v/>
      </c>
      <c r="I30" s="47">
        <f t="shared" si="1"/>
        <v>0</v>
      </c>
      <c r="J30" s="48"/>
      <c r="K30" s="49"/>
      <c r="L30" s="9"/>
      <c r="M30" s="23">
        <v>26</v>
      </c>
      <c r="N30" s="24" t="s">
        <v>35</v>
      </c>
      <c r="O30" s="25">
        <v>12</v>
      </c>
      <c r="Q30" s="30">
        <f t="shared" si="2"/>
        <v>0</v>
      </c>
      <c r="R30" s="31" t="s">
        <v>8</v>
      </c>
      <c r="S30" s="32" t="str">
        <f t="shared" si="3"/>
        <v/>
      </c>
      <c r="T30" s="31" t="s">
        <v>9</v>
      </c>
      <c r="U30" s="33">
        <v>30</v>
      </c>
    </row>
    <row r="31" spans="1:21" ht="22.5" customHeight="1" thickBot="1" x14ac:dyDescent="0.5">
      <c r="A31" s="16">
        <v>20</v>
      </c>
      <c r="B31" s="41"/>
      <c r="C31" s="41"/>
      <c r="D31" s="41"/>
      <c r="E31" s="17"/>
      <c r="F31" s="41"/>
      <c r="G31" s="69"/>
      <c r="H31" s="21" t="str">
        <f t="shared" si="0"/>
        <v/>
      </c>
      <c r="I31" s="47">
        <f t="shared" si="1"/>
        <v>0</v>
      </c>
      <c r="J31" s="48"/>
      <c r="K31" s="49"/>
      <c r="L31" s="9"/>
      <c r="M31" s="23">
        <v>27</v>
      </c>
      <c r="N31" s="24" t="s">
        <v>36</v>
      </c>
      <c r="O31" s="25">
        <v>12</v>
      </c>
      <c r="Q31" s="30">
        <f t="shared" si="2"/>
        <v>0</v>
      </c>
      <c r="R31" s="31" t="s">
        <v>8</v>
      </c>
      <c r="S31" s="32" t="str">
        <f t="shared" si="3"/>
        <v/>
      </c>
      <c r="T31" s="31" t="s">
        <v>9</v>
      </c>
      <c r="U31" s="33">
        <v>30</v>
      </c>
    </row>
    <row r="32" spans="1:21" ht="22.5" customHeight="1" thickBot="1" x14ac:dyDescent="0.5">
      <c r="A32" s="3">
        <v>21</v>
      </c>
      <c r="B32" s="40"/>
      <c r="C32" s="40"/>
      <c r="D32" s="40"/>
      <c r="E32" s="4"/>
      <c r="F32" s="40"/>
      <c r="G32" s="50"/>
      <c r="H32" s="20" t="str">
        <f t="shared" si="0"/>
        <v/>
      </c>
      <c r="I32" s="47">
        <f t="shared" si="1"/>
        <v>0</v>
      </c>
      <c r="J32" s="48"/>
      <c r="K32" s="49"/>
      <c r="L32" s="9"/>
      <c r="Q32" s="34">
        <f t="shared" si="2"/>
        <v>0</v>
      </c>
      <c r="R32" s="35" t="s">
        <v>8</v>
      </c>
      <c r="S32" s="32" t="str">
        <f t="shared" si="3"/>
        <v/>
      </c>
      <c r="T32" s="35" t="s">
        <v>9</v>
      </c>
      <c r="U32" s="36">
        <v>30</v>
      </c>
    </row>
    <row r="33" spans="1:11" ht="22.5" customHeight="1" x14ac:dyDescent="0.45">
      <c r="A33" s="3">
        <v>22</v>
      </c>
      <c r="B33" s="40"/>
      <c r="C33" s="40"/>
      <c r="D33" s="40"/>
      <c r="E33" s="4"/>
      <c r="F33" s="40"/>
      <c r="G33" s="50"/>
      <c r="H33" s="20" t="str">
        <f t="shared" si="0"/>
        <v/>
      </c>
      <c r="I33" s="47">
        <f t="shared" si="1"/>
        <v>0</v>
      </c>
      <c r="J33" s="48"/>
      <c r="K33" s="49"/>
    </row>
    <row r="34" spans="1:11" ht="22.5" customHeight="1" x14ac:dyDescent="0.45">
      <c r="A34" s="3">
        <v>23</v>
      </c>
      <c r="B34" s="40"/>
      <c r="C34" s="40"/>
      <c r="D34" s="40"/>
      <c r="E34" s="4"/>
      <c r="F34" s="40"/>
      <c r="G34" s="50"/>
      <c r="H34" s="20" t="str">
        <f t="shared" si="0"/>
        <v/>
      </c>
      <c r="I34" s="47">
        <f t="shared" si="1"/>
        <v>0</v>
      </c>
      <c r="J34" s="48"/>
      <c r="K34" s="49"/>
    </row>
    <row r="35" spans="1:11" ht="22.5" customHeight="1" x14ac:dyDescent="0.45">
      <c r="A35" s="3">
        <v>24</v>
      </c>
      <c r="B35" s="40"/>
      <c r="C35" s="40"/>
      <c r="D35" s="40"/>
      <c r="E35" s="4"/>
      <c r="F35" s="40"/>
      <c r="G35" s="50"/>
      <c r="H35" s="20" t="str">
        <f t="shared" si="0"/>
        <v/>
      </c>
      <c r="I35" s="47">
        <f t="shared" si="1"/>
        <v>0</v>
      </c>
      <c r="J35" s="48"/>
      <c r="K35" s="49"/>
    </row>
    <row r="36" spans="1:11" ht="22.5" customHeight="1" x14ac:dyDescent="0.45">
      <c r="A36" s="3">
        <v>25</v>
      </c>
      <c r="B36" s="40"/>
      <c r="C36" s="40"/>
      <c r="D36" s="40"/>
      <c r="E36" s="4"/>
      <c r="F36" s="40"/>
      <c r="G36" s="50"/>
      <c r="H36" s="20" t="str">
        <f t="shared" si="0"/>
        <v/>
      </c>
      <c r="I36" s="47">
        <f t="shared" si="1"/>
        <v>0</v>
      </c>
      <c r="J36" s="48"/>
      <c r="K36" s="49"/>
    </row>
    <row r="37" spans="1:11" ht="22.5" customHeight="1" x14ac:dyDescent="0.45">
      <c r="A37" s="3">
        <v>26</v>
      </c>
      <c r="B37" s="40"/>
      <c r="C37" s="40"/>
      <c r="D37" s="40"/>
      <c r="E37" s="4"/>
      <c r="F37" s="40"/>
      <c r="G37" s="50"/>
      <c r="H37" s="20" t="str">
        <f t="shared" si="0"/>
        <v/>
      </c>
      <c r="I37" s="47">
        <f t="shared" si="1"/>
        <v>0</v>
      </c>
      <c r="J37" s="48"/>
      <c r="K37" s="49"/>
    </row>
    <row r="38" spans="1:11" ht="22.5" customHeight="1" x14ac:dyDescent="0.45">
      <c r="A38" s="3">
        <v>27</v>
      </c>
      <c r="B38" s="40"/>
      <c r="C38" s="40"/>
      <c r="D38" s="40"/>
      <c r="E38" s="4"/>
      <c r="F38" s="40"/>
      <c r="G38" s="50"/>
      <c r="H38" s="20" t="str">
        <f t="shared" si="0"/>
        <v/>
      </c>
      <c r="I38" s="47">
        <f t="shared" si="1"/>
        <v>0</v>
      </c>
      <c r="J38" s="48"/>
      <c r="K38" s="49"/>
    </row>
    <row r="39" spans="1:11" ht="22.5" customHeight="1" x14ac:dyDescent="0.45">
      <c r="A39" s="3">
        <v>28</v>
      </c>
      <c r="B39" s="40"/>
      <c r="C39" s="40"/>
      <c r="D39" s="40"/>
      <c r="E39" s="4"/>
      <c r="F39" s="40"/>
      <c r="G39" s="50"/>
      <c r="H39" s="20" t="str">
        <f t="shared" si="0"/>
        <v/>
      </c>
      <c r="I39" s="47">
        <f t="shared" si="1"/>
        <v>0</v>
      </c>
      <c r="J39" s="48"/>
      <c r="K39" s="49"/>
    </row>
    <row r="40" spans="1:11" ht="22.5" customHeight="1" x14ac:dyDescent="0.45">
      <c r="A40" s="3">
        <v>29</v>
      </c>
      <c r="B40" s="40"/>
      <c r="C40" s="40"/>
      <c r="D40" s="40"/>
      <c r="E40" s="4"/>
      <c r="F40" s="40"/>
      <c r="G40" s="50"/>
      <c r="H40" s="20" t="str">
        <f t="shared" si="0"/>
        <v/>
      </c>
      <c r="I40" s="47">
        <f t="shared" si="1"/>
        <v>0</v>
      </c>
      <c r="J40" s="48"/>
      <c r="K40" s="49"/>
    </row>
    <row r="41" spans="1:11" ht="22.5" customHeight="1" thickBot="1" x14ac:dyDescent="0.5">
      <c r="A41" s="5">
        <v>30</v>
      </c>
      <c r="B41" s="65"/>
      <c r="C41" s="65"/>
      <c r="D41" s="65"/>
      <c r="E41" s="6"/>
      <c r="F41" s="65"/>
      <c r="G41" s="66"/>
      <c r="H41" s="22" t="str">
        <f t="shared" si="0"/>
        <v/>
      </c>
      <c r="I41" s="78">
        <f t="shared" si="1"/>
        <v>0</v>
      </c>
      <c r="J41" s="79"/>
      <c r="K41" s="80"/>
    </row>
    <row r="42" spans="1:11" ht="21.75" customHeight="1" x14ac:dyDescent="0.45"/>
    <row r="43" spans="1:11" ht="21.75" customHeight="1" x14ac:dyDescent="0.45"/>
    <row r="44" spans="1:11" ht="21.75" customHeight="1" x14ac:dyDescent="0.45"/>
  </sheetData>
  <sheetProtection algorithmName="SHA-512" hashValue="hVLy8tsdTepSg7W3p/83aSlHGPKpI5dT2OnR+6uZhxhKYkm7f41VzTB1zPRwgNbiDxX1tQjx7kGEKiOBoquFIw==" saltValue="xCIrCxIfKu75ipk9jq+Efw==" spinCount="100000" sheet="1" objects="1" scenarios="1" selectLockedCells="1"/>
  <mergeCells count="107">
    <mergeCell ref="B41:D41"/>
    <mergeCell ref="F41:G41"/>
    <mergeCell ref="I41:K41"/>
    <mergeCell ref="B39:D39"/>
    <mergeCell ref="F39:G39"/>
    <mergeCell ref="I39:K39"/>
    <mergeCell ref="B40:D40"/>
    <mergeCell ref="F40:G40"/>
    <mergeCell ref="I40:K40"/>
    <mergeCell ref="B37:D37"/>
    <mergeCell ref="F37:G37"/>
    <mergeCell ref="I37:K37"/>
    <mergeCell ref="B38:D38"/>
    <mergeCell ref="F38:G38"/>
    <mergeCell ref="I38:K38"/>
    <mergeCell ref="B35:D35"/>
    <mergeCell ref="F35:G35"/>
    <mergeCell ref="I35:K35"/>
    <mergeCell ref="B36:D36"/>
    <mergeCell ref="F36:G36"/>
    <mergeCell ref="I36:K36"/>
    <mergeCell ref="B33:D33"/>
    <mergeCell ref="F33:G33"/>
    <mergeCell ref="I33:K33"/>
    <mergeCell ref="B34:D34"/>
    <mergeCell ref="F34:G34"/>
    <mergeCell ref="I34:K34"/>
    <mergeCell ref="B31:D31"/>
    <mergeCell ref="F31:G31"/>
    <mergeCell ref="I31:K31"/>
    <mergeCell ref="B32:D32"/>
    <mergeCell ref="F32:G32"/>
    <mergeCell ref="I32:K32"/>
    <mergeCell ref="B29:D29"/>
    <mergeCell ref="F29:G29"/>
    <mergeCell ref="I29:K29"/>
    <mergeCell ref="B30:D30"/>
    <mergeCell ref="F30:G30"/>
    <mergeCell ref="I30:K30"/>
    <mergeCell ref="B27:D27"/>
    <mergeCell ref="F27:G27"/>
    <mergeCell ref="I27:K27"/>
    <mergeCell ref="B28:D28"/>
    <mergeCell ref="F28:G28"/>
    <mergeCell ref="I28:K28"/>
    <mergeCell ref="B25:D25"/>
    <mergeCell ref="F25:G25"/>
    <mergeCell ref="I25:K25"/>
    <mergeCell ref="B26:D26"/>
    <mergeCell ref="F26:G26"/>
    <mergeCell ref="I26:K26"/>
    <mergeCell ref="B23:D23"/>
    <mergeCell ref="F23:G23"/>
    <mergeCell ref="I23:K23"/>
    <mergeCell ref="B24:D24"/>
    <mergeCell ref="F24:G24"/>
    <mergeCell ref="I24:K24"/>
    <mergeCell ref="B21:D21"/>
    <mergeCell ref="F21:G21"/>
    <mergeCell ref="I21:K21"/>
    <mergeCell ref="B22:D22"/>
    <mergeCell ref="F22:G22"/>
    <mergeCell ref="I22:K22"/>
    <mergeCell ref="B19:D19"/>
    <mergeCell ref="F19:G19"/>
    <mergeCell ref="I19:K19"/>
    <mergeCell ref="B20:D20"/>
    <mergeCell ref="F20:G20"/>
    <mergeCell ref="I20:K20"/>
    <mergeCell ref="B17:D17"/>
    <mergeCell ref="F17:G17"/>
    <mergeCell ref="I17:K17"/>
    <mergeCell ref="B18:D18"/>
    <mergeCell ref="F18:G18"/>
    <mergeCell ref="I18:K18"/>
    <mergeCell ref="B15:D15"/>
    <mergeCell ref="F15:G15"/>
    <mergeCell ref="I15:K15"/>
    <mergeCell ref="B16:D16"/>
    <mergeCell ref="F16:G16"/>
    <mergeCell ref="I16:K16"/>
    <mergeCell ref="B14:D14"/>
    <mergeCell ref="F14:G14"/>
    <mergeCell ref="I14:K14"/>
    <mergeCell ref="B11:D11"/>
    <mergeCell ref="F11:G11"/>
    <mergeCell ref="I11:K11"/>
    <mergeCell ref="B12:D12"/>
    <mergeCell ref="F12:G12"/>
    <mergeCell ref="I12:K12"/>
    <mergeCell ref="B9:D9"/>
    <mergeCell ref="F9:H9"/>
    <mergeCell ref="B2:I2"/>
    <mergeCell ref="A3:K3"/>
    <mergeCell ref="M3:M4"/>
    <mergeCell ref="Q12:U12"/>
    <mergeCell ref="B13:D13"/>
    <mergeCell ref="F13:G13"/>
    <mergeCell ref="I13:K13"/>
    <mergeCell ref="N3:N4"/>
    <mergeCell ref="O3:O4"/>
    <mergeCell ref="B5:D5"/>
    <mergeCell ref="E5:I5"/>
    <mergeCell ref="B6:D6"/>
    <mergeCell ref="E6:I6"/>
    <mergeCell ref="B8:D8"/>
    <mergeCell ref="F8:H8"/>
  </mergeCells>
  <phoneticPr fontId="1"/>
  <pageMargins left="0.70866141732283472" right="0.70866141732283472" top="0.19685039370078741" bottom="0" header="0.11811023622047245" footer="0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記載例</vt:lpstr>
      <vt:lpstr>記載例!Print_Area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中河原　慶一（建設・技術課）</dc:creator>
  <cp:lastModifiedBy>高井　勝正（建設・技術課）</cp:lastModifiedBy>
  <cp:lastPrinted>2021-04-01T04:31:44Z</cp:lastPrinted>
  <dcterms:created xsi:type="dcterms:W3CDTF">2021-03-30T23:56:23Z</dcterms:created>
  <dcterms:modified xsi:type="dcterms:W3CDTF">2026-05-13T05:56:58Z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