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102\Personal-05\private\5000106\３年目のお仕事（コピー先）\04　★　採用試験関係\R8（R9採用）●●●\261106受験番号チェックシート●\受験番号検索シート2026秋選考\"/>
    </mc:Choice>
  </mc:AlternateContent>
  <xr:revisionPtr revIDLastSave="0" documentId="13_ncr:1_{0B5DC5B2-C042-48FD-B82D-5B39C7573D51}" xr6:coauthVersionLast="47" xr6:coauthVersionMax="47" xr10:uidLastSave="{00000000-0000-0000-0000-000000000000}"/>
  <workbookProtection workbookAlgorithmName="SHA-512" workbookHashValue="d/x72RMTPk4Y+B/nPV2P3Cpw+/FM7UVDBjmyhrG0XKAZtIWmJXgjyPDFsdYWMu02ZWi3O6OATAyJmDBsUYEJ8A==" workbookSaltValue="4KgKld68hunP3VxIOVc5bg==" workbookSpinCount="100000" lockStructure="1"/>
  <bookViews>
    <workbookView xWindow="9168" yWindow="384" windowWidth="21000" windowHeight="15600" xr2:uid="{35E1BD69-F8C7-43BD-8CC3-28495361201F}"/>
  </bookViews>
  <sheets>
    <sheet name="検索" sheetId="3" r:id="rId1"/>
    <sheet name="data" sheetId="1" state="hidden" r:id="rId2"/>
  </sheets>
  <externalReferences>
    <externalReference r:id="rId3"/>
  </externalReferences>
  <definedNames>
    <definedName name="_xlnm._FilterDatabase" localSheetId="0" hidden="1">[1]data!$B$1:$D$229</definedName>
    <definedName name="_xlnm.Print_Area" localSheetId="1">data!$A$1:$N$93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3" l="1"/>
  <c r="E38" i="3" s="1"/>
  <c r="E36" i="3" l="1"/>
  <c r="P28" i="3"/>
  <c r="L28" i="3"/>
  <c r="B28" i="3"/>
  <c r="B21" i="3"/>
  <c r="E39" i="3"/>
  <c r="B23" i="3"/>
  <c r="E42" i="3" s="1"/>
  <c r="E37" i="3"/>
  <c r="E40" i="3"/>
  <c r="E41" i="3" l="1"/>
</calcChain>
</file>

<file path=xl/sharedStrings.xml><?xml version="1.0" encoding="utf-8"?>
<sst xmlns="http://schemas.openxmlformats.org/spreadsheetml/2006/main" count="1157" uniqueCount="432">
  <si>
    <t>受験番号</t>
  </si>
  <si>
    <t>申請番号</t>
  </si>
  <si>
    <t>漢字姓</t>
  </si>
  <si>
    <t>漢字名</t>
  </si>
  <si>
    <t>小学校</t>
  </si>
  <si>
    <t>AE501</t>
  </si>
  <si>
    <t>前山</t>
  </si>
  <si>
    <t>遙花</t>
  </si>
  <si>
    <t>AE502</t>
  </si>
  <si>
    <t>今村</t>
  </si>
  <si>
    <t>雄平</t>
  </si>
  <si>
    <t>AE503</t>
  </si>
  <si>
    <t>米本</t>
  </si>
  <si>
    <t>雅巳</t>
  </si>
  <si>
    <t>AE504</t>
  </si>
  <si>
    <t>安部</t>
  </si>
  <si>
    <t>雅人</t>
  </si>
  <si>
    <t>AE505</t>
  </si>
  <si>
    <t>吉住</t>
  </si>
  <si>
    <t>愛美</t>
  </si>
  <si>
    <t>AE506</t>
  </si>
  <si>
    <t>西川</t>
  </si>
  <si>
    <t>久美子</t>
  </si>
  <si>
    <t>AE507</t>
  </si>
  <si>
    <t>杉本</t>
  </si>
  <si>
    <t>直謙</t>
  </si>
  <si>
    <t>理科</t>
  </si>
  <si>
    <t>AE508</t>
  </si>
  <si>
    <t>小田</t>
  </si>
  <si>
    <t>祐治</t>
  </si>
  <si>
    <t>AE509</t>
  </si>
  <si>
    <t>中村</t>
  </si>
  <si>
    <t>憲章</t>
  </si>
  <si>
    <t>AE510</t>
  </si>
  <si>
    <t>佐保田</t>
  </si>
  <si>
    <t>朗史</t>
  </si>
  <si>
    <t>AE511</t>
  </si>
  <si>
    <t>副島</t>
  </si>
  <si>
    <t>優希</t>
  </si>
  <si>
    <t>AE512</t>
  </si>
  <si>
    <t>菅</t>
  </si>
  <si>
    <t>望睦</t>
  </si>
  <si>
    <t>AE513</t>
  </si>
  <si>
    <t>花立</t>
  </si>
  <si>
    <t>和朗</t>
  </si>
  <si>
    <t>AE514</t>
  </si>
  <si>
    <t>若杉</t>
  </si>
  <si>
    <t>洋弥</t>
  </si>
  <si>
    <t>AE515</t>
  </si>
  <si>
    <t>ひより</t>
  </si>
  <si>
    <t>於保</t>
  </si>
  <si>
    <t>AE516</t>
  </si>
  <si>
    <t>田中</t>
  </si>
  <si>
    <t>美織</t>
  </si>
  <si>
    <t>英語</t>
  </si>
  <si>
    <t>AE517</t>
  </si>
  <si>
    <t>真玉橋</t>
  </si>
  <si>
    <t>幸之助</t>
  </si>
  <si>
    <t>AE518</t>
  </si>
  <si>
    <t>鶴田</t>
  </si>
  <si>
    <t>美貴子</t>
  </si>
  <si>
    <t>AE519</t>
  </si>
  <si>
    <t>袴田</t>
  </si>
  <si>
    <t>健吾</t>
  </si>
  <si>
    <t>AE520</t>
  </si>
  <si>
    <t>そら</t>
  </si>
  <si>
    <t>西山</t>
  </si>
  <si>
    <t>AE521</t>
  </si>
  <si>
    <t>犬塚</t>
  </si>
  <si>
    <t>美桜</t>
  </si>
  <si>
    <t>AE522</t>
  </si>
  <si>
    <t>前上</t>
  </si>
  <si>
    <t>駿介</t>
  </si>
  <si>
    <t>AE523</t>
  </si>
  <si>
    <t>古舘</t>
  </si>
  <si>
    <t>枝実</t>
  </si>
  <si>
    <t>AE524</t>
  </si>
  <si>
    <t>浦</t>
  </si>
  <si>
    <t>洸貴</t>
  </si>
  <si>
    <t>AE525</t>
  </si>
  <si>
    <t>轟</t>
  </si>
  <si>
    <t>真綾</t>
  </si>
  <si>
    <t>家庭</t>
  </si>
  <si>
    <t>AE526</t>
  </si>
  <si>
    <t>宮崎</t>
  </si>
  <si>
    <t>啓太</t>
  </si>
  <si>
    <t>AE527</t>
  </si>
  <si>
    <t>ここみ</t>
  </si>
  <si>
    <t>前田</t>
  </si>
  <si>
    <t>AE528</t>
  </si>
  <si>
    <t>AE529</t>
  </si>
  <si>
    <t>折田</t>
  </si>
  <si>
    <t>憲郁</t>
  </si>
  <si>
    <t>AE530</t>
  </si>
  <si>
    <t>平間</t>
  </si>
  <si>
    <t>諒</t>
  </si>
  <si>
    <t>AE531</t>
  </si>
  <si>
    <t>松本</t>
  </si>
  <si>
    <t>卓</t>
  </si>
  <si>
    <t>AE532</t>
  </si>
  <si>
    <t>肥塚</t>
  </si>
  <si>
    <t>幸陽</t>
  </si>
  <si>
    <t>AE533</t>
  </si>
  <si>
    <t>真一</t>
  </si>
  <si>
    <t>AE534</t>
  </si>
  <si>
    <t xml:space="preserve"> 樋口</t>
  </si>
  <si>
    <t>知也</t>
  </si>
  <si>
    <t>AE535</t>
  </si>
  <si>
    <t>成田</t>
  </si>
  <si>
    <t>茂規</t>
  </si>
  <si>
    <t>AE536</t>
  </si>
  <si>
    <t>中條</t>
  </si>
  <si>
    <t>李乃亜</t>
  </si>
  <si>
    <t>AE537</t>
  </si>
  <si>
    <t>青木</t>
  </si>
  <si>
    <t>秀斗</t>
  </si>
  <si>
    <t>AE538</t>
  </si>
  <si>
    <t>實松</t>
  </si>
  <si>
    <t>陽子</t>
  </si>
  <si>
    <t>国語</t>
  </si>
  <si>
    <t>中学校</t>
  </si>
  <si>
    <t>BA501</t>
  </si>
  <si>
    <t>山上</t>
  </si>
  <si>
    <t>凜</t>
  </si>
  <si>
    <t>BA502</t>
  </si>
  <si>
    <t>純枝</t>
  </si>
  <si>
    <t>BH501</t>
  </si>
  <si>
    <t>三浦</t>
  </si>
  <si>
    <t>直行</t>
  </si>
  <si>
    <t>BH502</t>
  </si>
  <si>
    <t>原田</t>
  </si>
  <si>
    <t>慎</t>
  </si>
  <si>
    <t>BH503</t>
  </si>
  <si>
    <t>樋口</t>
  </si>
  <si>
    <t>愛弥</t>
  </si>
  <si>
    <t>BM501</t>
  </si>
  <si>
    <t>麻生</t>
  </si>
  <si>
    <t>莉緒</t>
  </si>
  <si>
    <t>BM502</t>
  </si>
  <si>
    <t>松野</t>
  </si>
  <si>
    <t>洋子</t>
  </si>
  <si>
    <t>BM503</t>
  </si>
  <si>
    <t>上野</t>
  </si>
  <si>
    <t>孝二</t>
  </si>
  <si>
    <t>BM504</t>
  </si>
  <si>
    <t>神﨑</t>
  </si>
  <si>
    <t>志帆</t>
  </si>
  <si>
    <t>BM505</t>
  </si>
  <si>
    <t>松浦</t>
  </si>
  <si>
    <t>洋志</t>
  </si>
  <si>
    <t>BM506</t>
  </si>
  <si>
    <t>齋藤</t>
  </si>
  <si>
    <t>健成</t>
  </si>
  <si>
    <t>BM507</t>
  </si>
  <si>
    <t>麗央</t>
  </si>
  <si>
    <t>美術</t>
  </si>
  <si>
    <t>BP501</t>
  </si>
  <si>
    <t>毛利</t>
  </si>
  <si>
    <t>魁元</t>
  </si>
  <si>
    <t>BP502</t>
  </si>
  <si>
    <t>井手</t>
  </si>
  <si>
    <t>聡美</t>
  </si>
  <si>
    <t>BT501</t>
  </si>
  <si>
    <t>牟田</t>
  </si>
  <si>
    <t>由香</t>
  </si>
  <si>
    <t>BT502</t>
  </si>
  <si>
    <t>古川</t>
  </si>
  <si>
    <t>真理子</t>
  </si>
  <si>
    <t>BT503</t>
  </si>
  <si>
    <t>西田</t>
  </si>
  <si>
    <t>仁之輔</t>
  </si>
  <si>
    <t>高等学校</t>
  </si>
  <si>
    <t>DH501</t>
  </si>
  <si>
    <t>上原</t>
  </si>
  <si>
    <t>風雅</t>
  </si>
  <si>
    <t>一般選考（秋選考）</t>
  </si>
  <si>
    <t>選考区分</t>
    <rPh sb="0" eb="2">
      <t>センコウ</t>
    </rPh>
    <rPh sb="2" eb="4">
      <t>クブン</t>
    </rPh>
    <phoneticPr fontId="18"/>
  </si>
  <si>
    <t>試験区分</t>
    <rPh sb="0" eb="2">
      <t>シケン</t>
    </rPh>
    <rPh sb="2" eb="4">
      <t>クブン</t>
    </rPh>
    <phoneticPr fontId="18"/>
  </si>
  <si>
    <t>教科</t>
    <rPh sb="0" eb="2">
      <t>キョウカ</t>
    </rPh>
    <phoneticPr fontId="18"/>
  </si>
  <si>
    <t>免除申請</t>
    <rPh sb="0" eb="2">
      <t>メンジョ</t>
    </rPh>
    <rPh sb="2" eb="4">
      <t>シンセイ</t>
    </rPh>
    <phoneticPr fontId="18"/>
  </si>
  <si>
    <t>一般・教職教養試験免除</t>
    <phoneticPr fontId="18"/>
  </si>
  <si>
    <t>ー</t>
  </si>
  <si>
    <t>試験日</t>
    <rPh sb="0" eb="3">
      <t>シケンビ</t>
    </rPh>
    <phoneticPr fontId="18"/>
  </si>
  <si>
    <t>集合時刻</t>
    <rPh sb="0" eb="4">
      <t>シュウゴウジコク</t>
    </rPh>
    <phoneticPr fontId="18"/>
  </si>
  <si>
    <t>集合場所</t>
    <rPh sb="0" eb="4">
      <t>シュウゴウバショ</t>
    </rPh>
    <phoneticPr fontId="18"/>
  </si>
  <si>
    <t>佐賀工業高等学校</t>
    <rPh sb="0" eb="2">
      <t>サガ</t>
    </rPh>
    <rPh sb="2" eb="4">
      <t>コウギョウ</t>
    </rPh>
    <rPh sb="4" eb="6">
      <t>コウトウ</t>
    </rPh>
    <rPh sb="6" eb="8">
      <t>ガッコウ</t>
    </rPh>
    <phoneticPr fontId="18"/>
  </si>
  <si>
    <t>令和8年11月14日(土)</t>
    <rPh sb="11" eb="12">
      <t>ド</t>
    </rPh>
    <phoneticPr fontId="18"/>
  </si>
  <si>
    <t>令和8年11月15日(日)</t>
    <rPh sb="11" eb="12">
      <t>ヒ</t>
    </rPh>
    <phoneticPr fontId="18"/>
  </si>
  <si>
    <t>欠席</t>
    <rPh sb="0" eb="2">
      <t>ケッセキ</t>
    </rPh>
    <phoneticPr fontId="18"/>
  </si>
  <si>
    <t>0100337520261006100001</t>
  </si>
  <si>
    <t>0100337520261003100002</t>
  </si>
  <si>
    <t>0100337520261016100001</t>
  </si>
  <si>
    <t>0100337520260930100001</t>
  </si>
  <si>
    <t>0100337520260928100001</t>
  </si>
  <si>
    <t>0100337520260928100006</t>
  </si>
  <si>
    <t>0100337520260928100004</t>
  </si>
  <si>
    <t>0100337520260928100003</t>
  </si>
  <si>
    <t>0100337520260929100001</t>
  </si>
  <si>
    <t>0100337520261003100001</t>
  </si>
  <si>
    <t>0100337520261018100003</t>
  </si>
  <si>
    <t>0100337520261013100002</t>
  </si>
  <si>
    <t>0100337520261018100006</t>
  </si>
  <si>
    <t>0100337520261013100001</t>
  </si>
  <si>
    <t>0100337520261016100002</t>
  </si>
  <si>
    <t>0100337520261011100001</t>
  </si>
  <si>
    <t>0100337520260928100002</t>
  </si>
  <si>
    <t>0100337520261014100003</t>
  </si>
  <si>
    <t>0100337520261014100002</t>
  </si>
  <si>
    <t>0100337520261008100001</t>
  </si>
  <si>
    <t>0100337520261014100004</t>
  </si>
  <si>
    <t>0100337520260929100002</t>
  </si>
  <si>
    <t>0100337520261003100003</t>
  </si>
  <si>
    <t>0100337520261014100001</t>
  </si>
  <si>
    <t>0100337520260928100005</t>
  </si>
  <si>
    <t>0100337520261005100001</t>
  </si>
  <si>
    <t>0100337520261004100002</t>
  </si>
  <si>
    <t>0100337520261007100002</t>
  </si>
  <si>
    <t>0100337520261007100001</t>
  </si>
  <si>
    <t>0100337520261019100002</t>
  </si>
  <si>
    <t>0100337520260929100003</t>
  </si>
  <si>
    <t>0100337520261019100001</t>
  </si>
  <si>
    <t>0100337520260928100007</t>
  </si>
  <si>
    <t>0100337520261004100006</t>
  </si>
  <si>
    <t>0100337520261010100001</t>
  </si>
  <si>
    <t>0100337520261019100003</t>
  </si>
  <si>
    <t>0100337520261015100001</t>
  </si>
  <si>
    <t>0100337520261001100001</t>
  </si>
  <si>
    <t>0100337620261003100001</t>
  </si>
  <si>
    <t>0100337620260929100002</t>
  </si>
  <si>
    <t>0100337620261019100002</t>
  </si>
  <si>
    <t>0100337620260928100003</t>
  </si>
  <si>
    <t>0100337620260928100001</t>
  </si>
  <si>
    <t>0100337620260930100001</t>
  </si>
  <si>
    <t>0100337620260928100004</t>
  </si>
  <si>
    <t>0100337620261012100001</t>
  </si>
  <si>
    <t>0100337620261005100002</t>
  </si>
  <si>
    <t>0100337620260929100001</t>
  </si>
  <si>
    <t>0100337620261005100003</t>
  </si>
  <si>
    <t>0100337620261020100001</t>
  </si>
  <si>
    <t>0100337620261001100001</t>
  </si>
  <si>
    <t>0100337620261005100001</t>
  </si>
  <si>
    <t>0100337620260928100002</t>
  </si>
  <si>
    <t>0100337620260928100005</t>
  </si>
  <si>
    <t>0100337620261003100002</t>
  </si>
  <si>
    <t>0100337720261009100001</t>
  </si>
  <si>
    <t>0100337820261019100001</t>
  </si>
  <si>
    <t>0100337820261018100001</t>
  </si>
  <si>
    <t>0100337820261012100002</t>
  </si>
  <si>
    <t>0100337820261012100001</t>
  </si>
  <si>
    <t>0100337820261005100001</t>
  </si>
  <si>
    <t>0100337820261002100001</t>
  </si>
  <si>
    <t>0100337820260929100004</t>
  </si>
  <si>
    <t>0100337820260929100002</t>
  </si>
  <si>
    <t>0100337820260928100002</t>
  </si>
  <si>
    <t>0100337820260929100001</t>
  </si>
  <si>
    <t>0100337820260930100001</t>
  </si>
  <si>
    <t>0100337820261007100001</t>
  </si>
  <si>
    <t>0100337820260928100001</t>
  </si>
  <si>
    <t>0100337820261015100001</t>
  </si>
  <si>
    <t>0100337820261015100002</t>
  </si>
  <si>
    <t>0100338020261014100001</t>
  </si>
  <si>
    <t>0100337920260928100001</t>
  </si>
  <si>
    <t>0100337920261012100001</t>
  </si>
  <si>
    <t>0100337920261008100001</t>
  </si>
  <si>
    <t>0100337920261015100001</t>
  </si>
  <si>
    <t>0100337920261001100001</t>
  </si>
  <si>
    <t>0100337920260928100002</t>
  </si>
  <si>
    <t>AE951</t>
  </si>
  <si>
    <t>AE952</t>
  </si>
  <si>
    <t>AE953</t>
  </si>
  <si>
    <t>AE954</t>
  </si>
  <si>
    <t>AE955</t>
  </si>
  <si>
    <t>AE956</t>
  </si>
  <si>
    <t>AE957</t>
  </si>
  <si>
    <t>AE958</t>
  </si>
  <si>
    <t>AE959</t>
  </si>
  <si>
    <t>BS951</t>
  </si>
  <si>
    <t>DI951</t>
  </si>
  <si>
    <t>DJ951</t>
  </si>
  <si>
    <t>BA951</t>
  </si>
  <si>
    <t>BS952</t>
  </si>
  <si>
    <t>DJ952</t>
  </si>
  <si>
    <t>BM651</t>
  </si>
  <si>
    <t>BH851</t>
  </si>
  <si>
    <t>BM851</t>
  </si>
  <si>
    <t>BS851</t>
  </si>
  <si>
    <t>DH851</t>
  </si>
  <si>
    <t>DH852</t>
  </si>
  <si>
    <t>DI851</t>
  </si>
  <si>
    <t>UJIターン特別選考（秋選考）</t>
    <rPh sb="6" eb="8">
      <t>トクベツ</t>
    </rPh>
    <rPh sb="8" eb="10">
      <t>センコウ</t>
    </rPh>
    <rPh sb="11" eb="14">
      <t>アキセンコウ</t>
    </rPh>
    <phoneticPr fontId="1"/>
  </si>
  <si>
    <t>社会人特別選考（秋選考）</t>
    <rPh sb="0" eb="3">
      <t>シャカイジン</t>
    </rPh>
    <rPh sb="3" eb="5">
      <t>トクベツ</t>
    </rPh>
    <rPh sb="5" eb="7">
      <t>センコウ</t>
    </rPh>
    <rPh sb="8" eb="11">
      <t>アキセンコウ</t>
    </rPh>
    <phoneticPr fontId="1"/>
  </si>
  <si>
    <t>英語スペシャリスト特別選考（秋選考）</t>
    <rPh sb="0" eb="2">
      <t>エイゴ</t>
    </rPh>
    <rPh sb="9" eb="11">
      <t>トクベツ</t>
    </rPh>
    <rPh sb="11" eb="13">
      <t>センコウ</t>
    </rPh>
    <rPh sb="14" eb="17">
      <t>アキセンコウ</t>
    </rPh>
    <phoneticPr fontId="1"/>
  </si>
  <si>
    <t>－</t>
  </si>
  <si>
    <t>技術</t>
  </si>
  <si>
    <t>山口</t>
  </si>
  <si>
    <t>汐里</t>
  </si>
  <si>
    <t>泰地</t>
  </si>
  <si>
    <t>隈本</t>
  </si>
  <si>
    <t>千加</t>
  </si>
  <si>
    <t>中井</t>
  </si>
  <si>
    <t>耕平</t>
  </si>
  <si>
    <t>椛島</t>
  </si>
  <si>
    <t>愛唯</t>
  </si>
  <si>
    <t>澤田</t>
  </si>
  <si>
    <t>楓香</t>
  </si>
  <si>
    <t>黒木</t>
  </si>
  <si>
    <t>香帆</t>
  </si>
  <si>
    <t>岩﨑</t>
  </si>
  <si>
    <t>愛海</t>
  </si>
  <si>
    <t>瑞季</t>
  </si>
  <si>
    <t>北川</t>
  </si>
  <si>
    <t>祐也</t>
  </si>
  <si>
    <t>森山</t>
  </si>
  <si>
    <t>哲夫</t>
  </si>
  <si>
    <t>森下</t>
  </si>
  <si>
    <t>祐志</t>
  </si>
  <si>
    <t>古賀</t>
  </si>
  <si>
    <t>和代</t>
  </si>
  <si>
    <t>木庭</t>
  </si>
  <si>
    <t>雅保</t>
  </si>
  <si>
    <t>吉澤</t>
  </si>
  <si>
    <t>寿徳</t>
  </si>
  <si>
    <t>山下</t>
  </si>
  <si>
    <t>太郎</t>
  </si>
  <si>
    <t>服部</t>
  </si>
  <si>
    <t>伸也</t>
  </si>
  <si>
    <t>井元</t>
  </si>
  <si>
    <t>優花</t>
  </si>
  <si>
    <t>樋渡</t>
  </si>
  <si>
    <t>雅弘</t>
  </si>
  <si>
    <t>吉岡</t>
  </si>
  <si>
    <t>伸介</t>
  </si>
  <si>
    <t>城戸</t>
  </si>
  <si>
    <t>健人</t>
  </si>
  <si>
    <t>宇木</t>
  </si>
  <si>
    <t>浩二</t>
  </si>
  <si>
    <t>欠席</t>
    <rPh sb="0" eb="2">
      <t>ケッセキ</t>
    </rPh>
    <phoneticPr fontId="18"/>
  </si>
  <si>
    <t>チャレンジ受験（秋選考）</t>
    <rPh sb="5" eb="7">
      <t>ジュケン</t>
    </rPh>
    <rPh sb="8" eb="11">
      <t>アキセンコウ</t>
    </rPh>
    <phoneticPr fontId="1"/>
  </si>
  <si>
    <t>0100338120261017100001</t>
  </si>
  <si>
    <t>0100338120261016100001</t>
  </si>
  <si>
    <t>0100338120261015100003</t>
  </si>
  <si>
    <t>0100338120261015100002</t>
  </si>
  <si>
    <t>0100338120261013100001</t>
  </si>
  <si>
    <t>0100338120261011100001</t>
  </si>
  <si>
    <t>0100338120261009100002</t>
  </si>
  <si>
    <t>0100338120261009100001</t>
  </si>
  <si>
    <t>0100338120261003100001</t>
  </si>
  <si>
    <t>0100338120261002100001</t>
  </si>
  <si>
    <t>0100338120260930100002</t>
  </si>
  <si>
    <t>0100338120260930100001</t>
  </si>
  <si>
    <t>0100338120260928100002</t>
  </si>
  <si>
    <t>0100338120260928100001</t>
  </si>
  <si>
    <t>XAE501</t>
  </si>
  <si>
    <t>XAE502</t>
  </si>
  <si>
    <t>XAE503</t>
  </si>
  <si>
    <t>XAE504</t>
  </si>
  <si>
    <t>XAE505</t>
  </si>
  <si>
    <t>XAE506</t>
  </si>
  <si>
    <t>XAE507</t>
  </si>
  <si>
    <t>XAE508</t>
  </si>
  <si>
    <t>XAE509</t>
  </si>
  <si>
    <t>XAE510</t>
  </si>
  <si>
    <t>XAE511</t>
  </si>
  <si>
    <t>XAE512</t>
  </si>
  <si>
    <t>XAE513</t>
  </si>
  <si>
    <t>XAE514</t>
  </si>
  <si>
    <t>伊藤</t>
  </si>
  <si>
    <t>世</t>
  </si>
  <si>
    <t>珠愛</t>
  </si>
  <si>
    <t>山中</t>
  </si>
  <si>
    <t>日菜子</t>
  </si>
  <si>
    <t>木下</t>
  </si>
  <si>
    <t>栞那</t>
  </si>
  <si>
    <t>金井</t>
  </si>
  <si>
    <t>澄</t>
  </si>
  <si>
    <t>小松</t>
  </si>
  <si>
    <t>響</t>
  </si>
  <si>
    <t>吉原</t>
  </si>
  <si>
    <t>蓮</t>
  </si>
  <si>
    <t>凌茉</t>
  </si>
  <si>
    <t>岡</t>
  </si>
  <si>
    <t>詩音</t>
  </si>
  <si>
    <t>龍</t>
  </si>
  <si>
    <t>友愛</t>
  </si>
  <si>
    <t>高木</t>
  </si>
  <si>
    <t>登陽</t>
  </si>
  <si>
    <t>山崎</t>
  </si>
  <si>
    <t>真和</t>
  </si>
  <si>
    <t>松藤</t>
  </si>
  <si>
    <t>朱音</t>
  </si>
  <si>
    <t>樹下</t>
  </si>
  <si>
    <t>友哉</t>
  </si>
  <si>
    <t>工業（電気）</t>
    <rPh sb="0" eb="2">
      <t>コウギョウ</t>
    </rPh>
    <phoneticPr fontId="18"/>
  </si>
  <si>
    <t>工業（機械）</t>
    <rPh sb="0" eb="2">
      <t>コウギョウ</t>
    </rPh>
    <phoneticPr fontId="18"/>
  </si>
  <si>
    <t>工業（土木）</t>
    <rPh sb="0" eb="2">
      <t>コウギョウ</t>
    </rPh>
    <phoneticPr fontId="18"/>
  </si>
  <si>
    <t>※セルの幅や行間は変更しないこと。</t>
    <phoneticPr fontId="18"/>
  </si>
  <si>
    <t>※プリントアウト後、点線に沿って切り取り、受験票を当日持参すること。</t>
    <rPh sb="8" eb="9">
      <t>ゴ</t>
    </rPh>
    <rPh sb="10" eb="12">
      <t>テンセン</t>
    </rPh>
    <rPh sb="13" eb="14">
      <t>ソ</t>
    </rPh>
    <rPh sb="16" eb="17">
      <t>キ</t>
    </rPh>
    <rPh sb="18" eb="19">
      <t>ト</t>
    </rPh>
    <phoneticPr fontId="18"/>
  </si>
  <si>
    <t>※記載内容を確認の上、氏名のみ記入すること。（プリントアウト前・後どちらでも可）</t>
    <rPh sb="1" eb="3">
      <t>キサイ</t>
    </rPh>
    <rPh sb="3" eb="5">
      <t>ナイヨウ</t>
    </rPh>
    <rPh sb="6" eb="8">
      <t>カクニン</t>
    </rPh>
    <rPh sb="9" eb="10">
      <t>ウエ</t>
    </rPh>
    <rPh sb="11" eb="13">
      <t>シメイ</t>
    </rPh>
    <phoneticPr fontId="18"/>
  </si>
  <si>
    <t>※氏名以外は、受験番号の検索によって、自動的に表示されます。</t>
    <phoneticPr fontId="18"/>
  </si>
  <si>
    <t>（注意事項）</t>
    <rPh sb="1" eb="5">
      <t>チュウイジコウ</t>
    </rPh>
    <phoneticPr fontId="18"/>
  </si>
  <si>
    <t>↑切り取り線</t>
    <phoneticPr fontId="18"/>
  </si>
  <si>
    <t>氏名</t>
    <rPh sb="0" eb="2">
      <t>シメイ</t>
    </rPh>
    <phoneticPr fontId="18"/>
  </si>
  <si>
    <t>受験番号</t>
    <phoneticPr fontId="18"/>
  </si>
  <si>
    <t>個人面接集合
日時・場所</t>
    <phoneticPr fontId="18"/>
  </si>
  <si>
    <t>申請番号
（到達番号）</t>
    <phoneticPr fontId="18"/>
  </si>
  <si>
    <t>免除申請</t>
    <phoneticPr fontId="18"/>
  </si>
  <si>
    <t>受験教科（科目）</t>
    <phoneticPr fontId="18"/>
  </si>
  <si>
    <t>切り取り線</t>
    <rPh sb="0" eb="5">
      <t>キリトリセン</t>
    </rPh>
    <phoneticPr fontId="18"/>
  </si>
  <si>
    <t>試験区分</t>
    <phoneticPr fontId="18"/>
  </si>
  <si>
    <t>←</t>
    <phoneticPr fontId="18"/>
  </si>
  <si>
    <t>選考区分</t>
    <phoneticPr fontId="18"/>
  </si>
  <si>
    <t>受　験　票</t>
    <phoneticPr fontId="18"/>
  </si>
  <si>
    <t>佐賀県公立学校教員採用選考試験（秋選考）</t>
    <phoneticPr fontId="18"/>
  </si>
  <si>
    <r>
      <t>あなたの受験票は次のとおりです。</t>
    </r>
    <r>
      <rPr>
        <b/>
        <sz val="11"/>
        <color theme="1"/>
        <rFont val="メイリオ"/>
        <family val="3"/>
        <charset val="128"/>
      </rPr>
      <t>（注意事項を読み、当日持参すること）</t>
    </r>
    <rPh sb="4" eb="7">
      <t>ジュケンヒョウ</t>
    </rPh>
    <rPh sb="8" eb="9">
      <t>ツギ</t>
    </rPh>
    <rPh sb="17" eb="21">
      <t>チュウイジコウ</t>
    </rPh>
    <rPh sb="22" eb="23">
      <t>ヨ</t>
    </rPh>
    <rPh sb="25" eb="27">
      <t>トウジツ</t>
    </rPh>
    <rPh sb="27" eb="29">
      <t>ジサン</t>
    </rPh>
    <phoneticPr fontId="18"/>
  </si>
  <si>
    <t>個人面接集合日時及び集合場所</t>
    <rPh sb="0" eb="2">
      <t>コジン</t>
    </rPh>
    <rPh sb="2" eb="4">
      <t>メンセツ</t>
    </rPh>
    <rPh sb="4" eb="6">
      <t>シュウゴウ</t>
    </rPh>
    <rPh sb="6" eb="8">
      <t>ニチジ</t>
    </rPh>
    <rPh sb="8" eb="9">
      <t>オヨ</t>
    </rPh>
    <rPh sb="10" eb="12">
      <t>シュウゴウ</t>
    </rPh>
    <rPh sb="12" eb="14">
      <t>バショ</t>
    </rPh>
    <phoneticPr fontId="18"/>
  </si>
  <si>
    <t>あなたの個人面接集合日時及び集合場所は次のとおりです。</t>
    <rPh sb="4" eb="8">
      <t>コジンメンセツ</t>
    </rPh>
    <rPh sb="8" eb="10">
      <t>シュウゴウ</t>
    </rPh>
    <rPh sb="10" eb="12">
      <t>ニチジ</t>
    </rPh>
    <rPh sb="12" eb="13">
      <t>オヨ</t>
    </rPh>
    <rPh sb="14" eb="18">
      <t>シュウゴウバショ</t>
    </rPh>
    <rPh sb="19" eb="20">
      <t>ツギ</t>
    </rPh>
    <phoneticPr fontId="18"/>
  </si>
  <si>
    <t>受験番号</t>
    <rPh sb="0" eb="2">
      <t>ジュケン</t>
    </rPh>
    <rPh sb="2" eb="4">
      <t>バンゴウ</t>
    </rPh>
    <phoneticPr fontId="18"/>
  </si>
  <si>
    <t>選考区分</t>
    <rPh sb="0" eb="4">
      <t>センコウクブン</t>
    </rPh>
    <phoneticPr fontId="18"/>
  </si>
  <si>
    <t>あなたの選考区分、受験番号は次のとおりになります。</t>
    <rPh sb="4" eb="6">
      <t>センコウ</t>
    </rPh>
    <rPh sb="6" eb="8">
      <t>クブン</t>
    </rPh>
    <rPh sb="9" eb="11">
      <t>ジュケン</t>
    </rPh>
    <rPh sb="11" eb="13">
      <t>バンゴウ</t>
    </rPh>
    <rPh sb="14" eb="15">
      <t>ツギ</t>
    </rPh>
    <phoneticPr fontId="18"/>
  </si>
  <si>
    <t>申請日内連番６桁</t>
    <rPh sb="0" eb="2">
      <t>シンセイ</t>
    </rPh>
    <rPh sb="2" eb="3">
      <t>ビ</t>
    </rPh>
    <rPh sb="3" eb="4">
      <t>ナイ</t>
    </rPh>
    <rPh sb="4" eb="6">
      <t>レンバン</t>
    </rPh>
    <rPh sb="7" eb="8">
      <t>ケタ</t>
    </rPh>
    <phoneticPr fontId="18"/>
  </si>
  <si>
    <t>申請年月日（8桁）</t>
    <rPh sb="0" eb="2">
      <t>シンセイ</t>
    </rPh>
    <rPh sb="2" eb="5">
      <t>ネンガッピ</t>
    </rPh>
    <rPh sb="7" eb="8">
      <t>ケタ</t>
    </rPh>
    <phoneticPr fontId="18"/>
  </si>
  <si>
    <t>受験種別番号（4桁）</t>
    <rPh sb="0" eb="2">
      <t>ジュケン</t>
    </rPh>
    <rPh sb="2" eb="4">
      <t>シュベツ</t>
    </rPh>
    <rPh sb="4" eb="6">
      <t>バンゴウ</t>
    </rPh>
    <rPh sb="8" eb="9">
      <t>ケタ</t>
    </rPh>
    <phoneticPr fontId="18"/>
  </si>
  <si>
    <t>共通番号（4桁）</t>
    <rPh sb="0" eb="2">
      <t>キョウツウ</t>
    </rPh>
    <rPh sb="2" eb="4">
      <t>バンゴウ</t>
    </rPh>
    <rPh sb="6" eb="7">
      <t>ケタ</t>
    </rPh>
    <phoneticPr fontId="18"/>
  </si>
  <si>
    <t>申請番号22桁</t>
    <rPh sb="0" eb="2">
      <t>シンセイ</t>
    </rPh>
    <rPh sb="2" eb="4">
      <t>バンゴウ</t>
    </rPh>
    <rPh sb="6" eb="7">
      <t>ケタ</t>
    </rPh>
    <phoneticPr fontId="18"/>
  </si>
  <si>
    <t>申請番号（到達番号）２２桁</t>
    <rPh sb="0" eb="2">
      <t>シンセイ</t>
    </rPh>
    <rPh sb="2" eb="4">
      <t>バンゴウ</t>
    </rPh>
    <rPh sb="5" eb="7">
      <t>トウタツ</t>
    </rPh>
    <rPh sb="7" eb="9">
      <t>バンゴウ</t>
    </rPh>
    <rPh sb="12" eb="13">
      <t>ケタ</t>
    </rPh>
    <phoneticPr fontId="18"/>
  </si>
  <si>
    <t>３．下の緑色部分に補記して、あなたの到達番号を完成させてください。</t>
    <rPh sb="2" eb="3">
      <t>シタ</t>
    </rPh>
    <rPh sb="4" eb="5">
      <t>ミドリ</t>
    </rPh>
    <rPh sb="5" eb="6">
      <t>イロ</t>
    </rPh>
    <rPh sb="6" eb="8">
      <t>ブブン</t>
    </rPh>
    <rPh sb="9" eb="11">
      <t>ホキ</t>
    </rPh>
    <rPh sb="18" eb="20">
      <t>トウタツ</t>
    </rPh>
    <rPh sb="20" eb="22">
      <t>バンゴウ</t>
    </rPh>
    <rPh sb="23" eb="25">
      <t>カンセイ</t>
    </rPh>
    <phoneticPr fontId="18"/>
  </si>
  <si>
    <t>２．到達番号を４つに分けます。</t>
    <rPh sb="2" eb="6">
      <t>トウタツバンゴウ</t>
    </rPh>
    <rPh sb="10" eb="11">
      <t>ワ</t>
    </rPh>
    <phoneticPr fontId="18"/>
  </si>
  <si>
    <t>１．「受付完了」のメールに記載されている到達番号を用意してください。</t>
    <rPh sb="3" eb="7">
      <t>ウケツケカンリョウ</t>
    </rPh>
    <rPh sb="13" eb="15">
      <t>キサイ</t>
    </rPh>
    <rPh sb="20" eb="24">
      <t>トウタツバンゴウ</t>
    </rPh>
    <rPh sb="25" eb="27">
      <t>ヨウイ</t>
    </rPh>
    <phoneticPr fontId="18"/>
  </si>
  <si>
    <t>検索方法</t>
    <rPh sb="0" eb="4">
      <t>ケンサクホウホウ</t>
    </rPh>
    <phoneticPr fontId="18"/>
  </si>
  <si>
    <t>受験番号検索</t>
    <rPh sb="0" eb="2">
      <t>ジュケン</t>
    </rPh>
    <rPh sb="2" eb="4">
      <t>バンゴウ</t>
    </rPh>
    <rPh sb="4" eb="6">
      <t>ケンサク</t>
    </rPh>
    <phoneticPr fontId="18"/>
  </si>
  <si>
    <t>0100</t>
    <phoneticPr fontId="18"/>
  </si>
  <si>
    <r>
      <t>※　上記は、</t>
    </r>
    <r>
      <rPr>
        <b/>
        <u val="double"/>
        <sz val="12"/>
        <color rgb="FFFF0000"/>
        <rFont val="游ゴシック"/>
        <family val="3"/>
        <charset val="128"/>
        <scheme val="minor"/>
      </rPr>
      <t>個人面接の</t>
    </r>
    <r>
      <rPr>
        <b/>
        <sz val="12"/>
        <rFont val="游ゴシック"/>
        <family val="3"/>
        <charset val="128"/>
        <scheme val="minor"/>
      </rPr>
      <t>集合日時になります。
※　一般・教職教養試験、専門試験を実施するため、受験者は全員（さがUJIターン特
　　別選考、社会人特別選考、英語スペシャリスト特別選考を除く）、
　　</t>
    </r>
    <r>
      <rPr>
        <b/>
        <sz val="14"/>
        <color rgb="FFFF0000"/>
        <rFont val="游ゴシック"/>
        <family val="3"/>
        <charset val="128"/>
        <scheme val="minor"/>
      </rPr>
      <t>11月14日（土）8:40</t>
    </r>
    <r>
      <rPr>
        <b/>
        <sz val="12"/>
        <rFont val="游ゴシック"/>
        <family val="3"/>
        <charset val="128"/>
        <scheme val="minor"/>
      </rPr>
      <t>　に佐賀工業高等学校に集合となります。</t>
    </r>
    <rPh sb="2" eb="4">
      <t>ジョウキ</t>
    </rPh>
    <rPh sb="6" eb="10">
      <t>コジンメンセツ</t>
    </rPh>
    <rPh sb="11" eb="15">
      <t>シュウゴウニチジ</t>
    </rPh>
    <rPh sb="24" eb="26">
      <t>イッパン</t>
    </rPh>
    <rPh sb="27" eb="33">
      <t>キョウショクキョウヨウシケン</t>
    </rPh>
    <rPh sb="34" eb="38">
      <t>センモンシケン</t>
    </rPh>
    <rPh sb="39" eb="41">
      <t>ジッシ</t>
    </rPh>
    <rPh sb="69" eb="72">
      <t>シャカイジン</t>
    </rPh>
    <rPh sb="72" eb="76">
      <t>トクベツセンコウ</t>
    </rPh>
    <rPh sb="77" eb="79">
      <t>エイゴ</t>
    </rPh>
    <rPh sb="86" eb="88">
      <t>トクベツ</t>
    </rPh>
    <rPh sb="88" eb="90">
      <t>センコウ</t>
    </rPh>
    <rPh sb="91" eb="92">
      <t>ノゾ</t>
    </rPh>
    <rPh sb="100" eb="101">
      <t>ガツ</t>
    </rPh>
    <rPh sb="103" eb="104">
      <t>ニチ</t>
    </rPh>
    <rPh sb="105" eb="106">
      <t>ド</t>
    </rPh>
    <rPh sb="117" eb="121">
      <t>コウトウガッコウ</t>
    </rPh>
    <rPh sb="122" eb="124">
      <t>シュウゴウ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</si>
</sst>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[$-F400]h:mm:ss\ AM/PM"/>
    <numFmt numFmtId="178" formatCode="0_);[Red]\(0\)"/>
    <numFmt numFmtId="179" formatCode="h:mm;@"/>
  </numFmts>
  <fonts count="4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8"/>
      <name val="HG明朝B"/>
      <family val="1"/>
      <charset val="128"/>
    </font>
    <font>
      <sz val="11"/>
      <name val="ＭＳ 明朝"/>
      <family val="1"/>
      <charset val="128"/>
    </font>
    <font>
      <b/>
      <sz val="14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u val="double"/>
      <sz val="12"/>
      <color rgb="FFFF0000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9"/>
      <color theme="0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b/>
      <sz val="16"/>
      <color theme="1"/>
      <name val="メイリオ"/>
      <family val="3"/>
      <charset val="128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19" fillId="0" borderId="10" xfId="0" applyFont="1" applyBorder="1">
      <alignment vertical="center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177" fontId="20" fillId="0" borderId="10" xfId="0" applyNumberFormat="1" applyFont="1" applyBorder="1">
      <alignment vertical="center"/>
    </xf>
    <xf numFmtId="177" fontId="20" fillId="0" borderId="10" xfId="0" applyNumberFormat="1" applyFont="1" applyBorder="1" applyAlignment="1">
      <alignment horizontal="left" vertical="center"/>
    </xf>
    <xf numFmtId="0" fontId="20" fillId="0" borderId="10" xfId="0" applyFont="1" applyBorder="1" applyAlignment="1">
      <alignment vertical="center" shrinkToFit="1"/>
    </xf>
    <xf numFmtId="176" fontId="20" fillId="0" borderId="10" xfId="0" applyNumberFormat="1" applyFont="1" applyBorder="1">
      <alignment vertical="center"/>
    </xf>
    <xf numFmtId="0" fontId="20" fillId="0" borderId="0" xfId="0" applyFont="1" applyAlignment="1">
      <alignment vertical="center" shrinkToFit="1"/>
    </xf>
    <xf numFmtId="177" fontId="20" fillId="0" borderId="0" xfId="0" applyNumberFormat="1" applyFont="1">
      <alignment vertical="center"/>
    </xf>
    <xf numFmtId="0" fontId="20" fillId="38" borderId="10" xfId="0" applyFont="1" applyFill="1" applyBorder="1">
      <alignment vertical="center"/>
    </xf>
    <xf numFmtId="0" fontId="20" fillId="38" borderId="10" xfId="0" applyFont="1" applyFill="1" applyBorder="1" applyAlignment="1">
      <alignment vertical="center" shrinkToFit="1"/>
    </xf>
    <xf numFmtId="177" fontId="20" fillId="38" borderId="10" xfId="0" applyNumberFormat="1" applyFont="1" applyFill="1" applyBorder="1">
      <alignment vertical="center"/>
    </xf>
    <xf numFmtId="0" fontId="20" fillId="38" borderId="0" xfId="0" applyFont="1" applyFill="1">
      <alignment vertical="center"/>
    </xf>
    <xf numFmtId="0" fontId="44" fillId="0" borderId="0" xfId="0" applyFont="1" applyAlignment="1">
      <alignment horizontal="center" vertical="center"/>
    </xf>
    <xf numFmtId="0" fontId="41" fillId="0" borderId="0" xfId="0" applyFont="1">
      <alignment vertical="center"/>
    </xf>
    <xf numFmtId="0" fontId="34" fillId="0" borderId="0" xfId="0" applyFont="1">
      <alignment vertical="center"/>
    </xf>
    <xf numFmtId="0" fontId="34" fillId="37" borderId="0" xfId="0" applyFont="1" applyFill="1" applyAlignment="1">
      <alignment horizontal="left" vertical="center"/>
    </xf>
    <xf numFmtId="0" fontId="34" fillId="37" borderId="0" xfId="0" applyFont="1" applyFill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38" fillId="0" borderId="0" xfId="0" applyFont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2" fillId="37" borderId="0" xfId="0" applyFont="1" applyFill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34" fillId="34" borderId="0" xfId="0" applyFont="1" applyFill="1" applyAlignment="1">
      <alignment horizontal="left" vertical="center"/>
    </xf>
    <xf numFmtId="0" fontId="20" fillId="34" borderId="0" xfId="0" applyFont="1" applyFill="1">
      <alignment vertical="center"/>
    </xf>
    <xf numFmtId="0" fontId="0" fillId="0" borderId="13" xfId="0" applyBorder="1">
      <alignment vertical="center"/>
    </xf>
    <xf numFmtId="0" fontId="33" fillId="0" borderId="13" xfId="0" applyFont="1" applyBorder="1">
      <alignment vertical="center"/>
    </xf>
    <xf numFmtId="0" fontId="32" fillId="0" borderId="13" xfId="0" applyFont="1" applyBorder="1">
      <alignment vertical="center"/>
    </xf>
    <xf numFmtId="0" fontId="26" fillId="0" borderId="0" xfId="0" applyFont="1">
      <alignment vertical="center"/>
    </xf>
    <xf numFmtId="0" fontId="29" fillId="0" borderId="13" xfId="0" applyFont="1" applyBorder="1">
      <alignment vertical="center"/>
    </xf>
    <xf numFmtId="0" fontId="30" fillId="0" borderId="0" xfId="0" applyFont="1">
      <alignment vertical="center"/>
    </xf>
    <xf numFmtId="0" fontId="27" fillId="0" borderId="0" xfId="0" applyFont="1">
      <alignment vertical="center"/>
    </xf>
    <xf numFmtId="0" fontId="25" fillId="0" borderId="13" xfId="0" applyFont="1" applyBorder="1" applyAlignment="1">
      <alignment vertical="top" textRotation="255"/>
    </xf>
    <xf numFmtId="0" fontId="20" fillId="0" borderId="15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4" xfId="0" applyBorder="1">
      <alignment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19" fillId="0" borderId="10" xfId="0" applyFont="1" applyBorder="1" applyAlignment="1">
      <alignment vertical="center" shrinkToFit="1"/>
    </xf>
    <xf numFmtId="178" fontId="31" fillId="0" borderId="17" xfId="0" applyNumberFormat="1" applyFont="1" applyBorder="1" applyAlignment="1">
      <alignment horizontal="center" vertical="center" wrapText="1" shrinkToFit="1"/>
    </xf>
    <xf numFmtId="178" fontId="31" fillId="0" borderId="16" xfId="0" applyNumberFormat="1" applyFont="1" applyBorder="1" applyAlignment="1">
      <alignment horizontal="center" vertical="center" wrapText="1" shrinkToFit="1"/>
    </xf>
    <xf numFmtId="178" fontId="31" fillId="0" borderId="18" xfId="0" applyNumberFormat="1" applyFont="1" applyBorder="1" applyAlignment="1">
      <alignment horizontal="center" vertical="center" wrapText="1" shrinkToFit="1"/>
    </xf>
    <xf numFmtId="0" fontId="28" fillId="0" borderId="17" xfId="0" applyFont="1" applyBorder="1" applyAlignment="1">
      <alignment horizontal="center" vertical="center" shrinkToFit="1"/>
    </xf>
    <xf numFmtId="0" fontId="28" fillId="0" borderId="16" xfId="0" applyFont="1" applyBorder="1" applyAlignment="1">
      <alignment horizontal="center" vertical="center" shrinkToFit="1"/>
    </xf>
    <xf numFmtId="0" fontId="31" fillId="0" borderId="10" xfId="0" applyFont="1" applyBorder="1" applyAlignment="1">
      <alignment horizontal="center" vertical="center" shrinkToFit="1"/>
    </xf>
    <xf numFmtId="178" fontId="31" fillId="0" borderId="10" xfId="0" applyNumberFormat="1" applyFont="1" applyBorder="1" applyAlignment="1">
      <alignment horizontal="center" vertical="center" shrinkToFit="1"/>
    </xf>
    <xf numFmtId="0" fontId="27" fillId="0" borderId="10" xfId="0" applyFont="1" applyBorder="1" applyAlignment="1">
      <alignment horizontal="center" vertical="center"/>
    </xf>
    <xf numFmtId="0" fontId="27" fillId="0" borderId="10" xfId="0" applyFont="1" applyBorder="1" applyAlignment="1" applyProtection="1">
      <alignment horizontal="center" vertical="center"/>
      <protection locked="0"/>
    </xf>
    <xf numFmtId="0" fontId="28" fillId="0" borderId="17" xfId="0" applyFont="1" applyBorder="1" applyAlignment="1">
      <alignment horizontal="center" vertical="center" wrapText="1" shrinkToFit="1"/>
    </xf>
    <xf numFmtId="0" fontId="28" fillId="0" borderId="16" xfId="0" applyFont="1" applyBorder="1" applyAlignment="1">
      <alignment horizontal="center" vertical="center" wrapText="1" shrinkToFit="1"/>
    </xf>
    <xf numFmtId="0" fontId="28" fillId="0" borderId="18" xfId="0" applyFont="1" applyBorder="1" applyAlignment="1">
      <alignment horizontal="center" vertical="center" wrapText="1" shrinkToFit="1"/>
    </xf>
    <xf numFmtId="0" fontId="29" fillId="0" borderId="13" xfId="0" applyFont="1" applyBorder="1" applyAlignment="1">
      <alignment horizontal="center" vertical="top" textRotation="255"/>
    </xf>
    <xf numFmtId="0" fontId="23" fillId="0" borderId="12" xfId="0" applyFont="1" applyBorder="1" applyAlignment="1">
      <alignment horizontal="center" vertical="center"/>
    </xf>
    <xf numFmtId="178" fontId="14" fillId="36" borderId="0" xfId="0" applyNumberFormat="1" applyFont="1" applyFill="1" applyAlignment="1">
      <alignment horizontal="right" vertical="center"/>
    </xf>
    <xf numFmtId="0" fontId="14" fillId="36" borderId="0" xfId="0" applyFont="1" applyFill="1" applyAlignment="1">
      <alignment horizontal="right" vertical="center"/>
    </xf>
    <xf numFmtId="178" fontId="0" fillId="0" borderId="17" xfId="0" applyNumberFormat="1" applyBorder="1" applyAlignment="1">
      <alignment horizontal="right" vertical="center"/>
    </xf>
    <xf numFmtId="178" fontId="0" fillId="0" borderId="16" xfId="0" applyNumberFormat="1" applyBorder="1" applyAlignment="1">
      <alignment horizontal="right" vertical="center"/>
    </xf>
    <xf numFmtId="178" fontId="0" fillId="0" borderId="18" xfId="0" applyNumberFormat="1" applyBorder="1" applyAlignment="1">
      <alignment horizontal="right" vertical="center"/>
    </xf>
    <xf numFmtId="0" fontId="39" fillId="35" borderId="24" xfId="0" applyFont="1" applyFill="1" applyBorder="1" applyAlignment="1">
      <alignment horizontal="center" vertical="center"/>
    </xf>
    <xf numFmtId="0" fontId="39" fillId="35" borderId="23" xfId="0" applyFont="1" applyFill="1" applyBorder="1" applyAlignment="1">
      <alignment horizontal="center" vertical="center"/>
    </xf>
    <xf numFmtId="0" fontId="39" fillId="35" borderId="22" xfId="0" applyFont="1" applyFill="1" applyBorder="1" applyAlignment="1">
      <alignment horizontal="center" vertical="center"/>
    </xf>
    <xf numFmtId="0" fontId="17" fillId="35" borderId="16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top" wrapText="1"/>
    </xf>
    <xf numFmtId="0" fontId="38" fillId="0" borderId="17" xfId="0" applyFont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179" fontId="38" fillId="0" borderId="16" xfId="0" applyNumberFormat="1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0" fillId="35" borderId="28" xfId="0" applyFont="1" applyFill="1" applyBorder="1" applyAlignment="1">
      <alignment horizontal="center" vertical="center"/>
    </xf>
    <xf numFmtId="0" fontId="40" fillId="35" borderId="27" xfId="0" applyFont="1" applyFill="1" applyBorder="1" applyAlignment="1">
      <alignment horizontal="center" vertical="center"/>
    </xf>
    <xf numFmtId="49" fontId="21" fillId="0" borderId="11" xfId="0" applyNumberFormat="1" applyFont="1" applyBorder="1" applyAlignment="1">
      <alignment horizontal="center" vertical="center"/>
    </xf>
    <xf numFmtId="0" fontId="40" fillId="35" borderId="26" xfId="0" applyFont="1" applyFill="1" applyBorder="1">
      <alignment vertical="center"/>
    </xf>
    <xf numFmtId="178" fontId="21" fillId="33" borderId="11" xfId="0" applyNumberFormat="1" applyFont="1" applyFill="1" applyBorder="1" applyAlignment="1" applyProtection="1">
      <alignment horizontal="center" vertical="center"/>
      <protection locked="0"/>
    </xf>
    <xf numFmtId="0" fontId="17" fillId="35" borderId="0" xfId="0" applyFont="1" applyFill="1" applyAlignment="1">
      <alignment horizontal="center" vertical="center"/>
    </xf>
    <xf numFmtId="0" fontId="39" fillId="35" borderId="26" xfId="0" applyFont="1" applyFill="1" applyBorder="1" applyAlignment="1">
      <alignment horizontal="center" vertical="center"/>
    </xf>
    <xf numFmtId="0" fontId="39" fillId="35" borderId="25" xfId="0" applyFont="1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137636</xdr:colOff>
      <xdr:row>4</xdr:row>
      <xdr:rowOff>67152</xdr:rowOff>
    </xdr:from>
    <xdr:to>
      <xdr:col>29</xdr:col>
      <xdr:colOff>171450</xdr:colOff>
      <xdr:row>9</xdr:row>
      <xdr:rowOff>179070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D0E99CE6-1CAE-0001-2913-52DADE0D95BB}"/>
            </a:ext>
          </a:extLst>
        </xdr:cNvPr>
        <xdr:cNvGrpSpPr/>
      </xdr:nvGrpSpPr>
      <xdr:grpSpPr>
        <a:xfrm>
          <a:off x="137636" y="1038702"/>
          <a:ext cx="6072664" cy="2826543"/>
          <a:chOff x="156686" y="1010127"/>
          <a:chExt cx="6072664" cy="2826543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77189F41-AD59-4F6F-8D8C-F649E0DA818C}"/>
              </a:ext>
            </a:extLst>
          </xdr:cNvPr>
          <xdr:cNvSpPr/>
        </xdr:nvSpPr>
        <xdr:spPr>
          <a:xfrm>
            <a:off x="377665" y="3150870"/>
            <a:ext cx="4352449" cy="685800"/>
          </a:xfrm>
          <a:prstGeom prst="rect">
            <a:avLst/>
          </a:prstGeom>
          <a:solidFill>
            <a:sysClr val="window" lastClr="FFFFFF"/>
          </a:solidFill>
          <a:ln w="12700" cap="flat" cmpd="sng" algn="ctr">
            <a:noFill/>
            <a:prstDash val="solid"/>
            <a:miter lim="800000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just"/>
            <a:r>
              <a:rPr lang="en-US" sz="2400" kern="100">
                <a:solidFill>
                  <a:srgbClr val="000000"/>
                </a:solidFill>
                <a:effectLst/>
                <a:latin typeface="BIZ UDゴシック" panose="020B0400000000000000" pitchFamily="49" charset="-128"/>
                <a:ea typeface="游明朝" panose="02020400000000000000" pitchFamily="18" charset="-128"/>
                <a:cs typeface="Times New Roman" panose="02020603050405020304" pitchFamily="18" charset="0"/>
              </a:rPr>
              <a:t>0100</a:t>
            </a:r>
            <a:r>
              <a:rPr lang="en-US" sz="2400" b="1" kern="100">
                <a:solidFill>
                  <a:srgbClr val="FF0000"/>
                </a:solidFill>
                <a:effectLst/>
                <a:latin typeface="BIZ UDゴシック" panose="020B0400000000000000" pitchFamily="49" charset="-128"/>
                <a:ea typeface="游明朝" panose="02020400000000000000" pitchFamily="18" charset="-128"/>
                <a:cs typeface="Times New Roman" panose="02020603050405020304" pitchFamily="18" charset="0"/>
              </a:rPr>
              <a:t>/</a:t>
            </a:r>
            <a:r>
              <a:rPr lang="en-US" sz="2400" kern="100">
                <a:solidFill>
                  <a:srgbClr val="000000"/>
                </a:solidFill>
                <a:effectLst/>
                <a:latin typeface="BIZ UDゴシック" panose="020B0400000000000000" pitchFamily="49" charset="-128"/>
                <a:ea typeface="游明朝" panose="02020400000000000000" pitchFamily="18" charset="-128"/>
                <a:cs typeface="Times New Roman" panose="02020603050405020304" pitchFamily="18" charset="0"/>
              </a:rPr>
              <a:t>3114</a:t>
            </a:r>
            <a:r>
              <a:rPr lang="en-US" sz="2400" b="1" kern="100">
                <a:solidFill>
                  <a:srgbClr val="FF0000"/>
                </a:solidFill>
                <a:effectLst/>
                <a:latin typeface="BIZ UDゴシック" panose="020B0400000000000000" pitchFamily="49" charset="-128"/>
                <a:ea typeface="游明朝" panose="02020400000000000000" pitchFamily="18" charset="-128"/>
                <a:cs typeface="Times New Roman" panose="02020603050405020304" pitchFamily="18" charset="0"/>
              </a:rPr>
              <a:t>/</a:t>
            </a:r>
            <a:r>
              <a:rPr lang="en-US" sz="2400" kern="100">
                <a:solidFill>
                  <a:srgbClr val="000000"/>
                </a:solidFill>
                <a:effectLst/>
                <a:latin typeface="BIZ UDゴシック" panose="020B0400000000000000" pitchFamily="49" charset="-128"/>
                <a:ea typeface="游明朝" panose="02020400000000000000" pitchFamily="18" charset="-128"/>
                <a:cs typeface="Times New Roman" panose="02020603050405020304" pitchFamily="18" charset="0"/>
              </a:rPr>
              <a:t>20261021</a:t>
            </a:r>
            <a:r>
              <a:rPr lang="en-US" sz="2400" b="1" kern="100">
                <a:solidFill>
                  <a:srgbClr val="FF0000"/>
                </a:solidFill>
                <a:effectLst/>
                <a:latin typeface="BIZ UDゴシック" panose="020B0400000000000000" pitchFamily="49" charset="-128"/>
                <a:ea typeface="游明朝" panose="02020400000000000000" pitchFamily="18" charset="-128"/>
                <a:cs typeface="Times New Roman" panose="02020603050405020304" pitchFamily="18" charset="0"/>
              </a:rPr>
              <a:t>/</a:t>
            </a:r>
            <a:r>
              <a:rPr lang="en-US" sz="2400" kern="100">
                <a:solidFill>
                  <a:srgbClr val="000000"/>
                </a:solidFill>
                <a:effectLst/>
                <a:latin typeface="BIZ UDゴシック" panose="020B0400000000000000" pitchFamily="49" charset="-128"/>
                <a:ea typeface="游明朝" panose="02020400000000000000" pitchFamily="18" charset="-128"/>
                <a:cs typeface="Times New Roman" panose="02020603050405020304" pitchFamily="18" charset="0"/>
              </a:rPr>
              <a:t>100012</a:t>
            </a:r>
            <a:endParaRPr lang="ja-JP" sz="105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endParaRPr>
          </a:p>
        </xdr:txBody>
      </xdr:sp>
      <xdr:grpSp>
        <xdr:nvGrpSpPr>
          <xdr:cNvPr id="7" name="グループ化 6">
            <a:extLst>
              <a:ext uri="{FF2B5EF4-FFF2-40B4-BE49-F238E27FC236}">
                <a16:creationId xmlns:a16="http://schemas.microsoft.com/office/drawing/2014/main" id="{69E5D0C1-4D94-3897-D818-1123BB78F3FC}"/>
              </a:ext>
            </a:extLst>
          </xdr:cNvPr>
          <xdr:cNvGrpSpPr/>
        </xdr:nvGrpSpPr>
        <xdr:grpSpPr>
          <a:xfrm>
            <a:off x="156686" y="1010127"/>
            <a:ext cx="6072664" cy="1693545"/>
            <a:chOff x="156686" y="1010127"/>
            <a:chExt cx="6072664" cy="1693545"/>
          </a:xfrm>
        </xdr:grpSpPr>
        <xdr:grpSp>
          <xdr:nvGrpSpPr>
            <xdr:cNvPr id="6" name="グループ化 5">
              <a:extLst>
                <a:ext uri="{FF2B5EF4-FFF2-40B4-BE49-F238E27FC236}">
                  <a16:creationId xmlns:a16="http://schemas.microsoft.com/office/drawing/2014/main" id="{80419F69-ACDE-319E-4133-681432D58956}"/>
                </a:ext>
              </a:extLst>
            </xdr:cNvPr>
            <xdr:cNvGrpSpPr/>
          </xdr:nvGrpSpPr>
          <xdr:grpSpPr>
            <a:xfrm>
              <a:off x="156686" y="1010127"/>
              <a:ext cx="5958069" cy="1693545"/>
              <a:chOff x="156686" y="1010127"/>
              <a:chExt cx="5958069" cy="1693545"/>
            </a:xfrm>
          </xdr:grpSpPr>
          <xdr:pic>
            <xdr:nvPicPr>
              <xdr:cNvPr id="2" name="図 1">
                <a:extLst>
                  <a:ext uri="{FF2B5EF4-FFF2-40B4-BE49-F238E27FC236}">
                    <a16:creationId xmlns:a16="http://schemas.microsoft.com/office/drawing/2014/main" id="{9C1893E3-C3FF-4715-914B-DAB8E0576AE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156686" y="1010127"/>
                <a:ext cx="5958069" cy="1693545"/>
              </a:xfrm>
              <a:prstGeom prst="rect">
                <a:avLst/>
              </a:prstGeom>
            </xdr:spPr>
          </xdr:pic>
          <xdr:sp macro="" textlink="">
            <xdr:nvSpPr>
              <xdr:cNvPr id="4" name="正方形/長方形 3">
                <a:extLst>
                  <a:ext uri="{FF2B5EF4-FFF2-40B4-BE49-F238E27FC236}">
                    <a16:creationId xmlns:a16="http://schemas.microsoft.com/office/drawing/2014/main" id="{DE24AE3D-2D10-42E8-BD2C-8D7382E80F9D}"/>
                  </a:ext>
                </a:extLst>
              </xdr:cNvPr>
              <xdr:cNvSpPr/>
            </xdr:nvSpPr>
            <xdr:spPr>
              <a:xfrm>
                <a:off x="1504950" y="1314450"/>
                <a:ext cx="4352449" cy="190500"/>
              </a:xfrm>
              <a:prstGeom prst="rect">
                <a:avLst/>
              </a:prstGeom>
              <a:solidFill>
                <a:sysClr val="window" lastClr="FFFFFF"/>
              </a:solidFill>
              <a:ln w="12700" cap="flat" cmpd="sng" algn="ctr">
                <a:noFill/>
                <a:prstDash val="solid"/>
                <a:miter lim="800000"/>
              </a:ln>
              <a:effectLst/>
            </xdr:spPr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 algn="just"/>
                <a:r>
                  <a:rPr lang="en-US" sz="1100" kern="100">
                    <a:solidFill>
                      <a:srgbClr val="000000"/>
                    </a:solidFill>
                    <a:effectLst/>
                    <a:latin typeface="BIZ UDゴシック" panose="020B0400000000000000" pitchFamily="49" charset="-128"/>
                    <a:ea typeface="游明朝" panose="02020400000000000000" pitchFamily="18" charset="-128"/>
                    <a:cs typeface="Times New Roman" panose="02020603050405020304" pitchFamily="18" charset="0"/>
                  </a:rPr>
                  <a:t>0100</a:t>
                </a:r>
                <a:r>
                  <a:rPr lang="en-US" sz="1100" b="1" kern="100">
                    <a:solidFill>
                      <a:srgbClr val="FF0000"/>
                    </a:solidFill>
                    <a:effectLst/>
                    <a:latin typeface="BIZ UDゴシック" panose="020B0400000000000000" pitchFamily="49" charset="-128"/>
                    <a:ea typeface="游明朝" panose="02020400000000000000" pitchFamily="18" charset="-128"/>
                    <a:cs typeface="Times New Roman" panose="02020603050405020304" pitchFamily="18" charset="0"/>
                  </a:rPr>
                  <a:t>/</a:t>
                </a:r>
                <a:r>
                  <a:rPr lang="en-US" sz="1100" kern="100">
                    <a:solidFill>
                      <a:srgbClr val="000000"/>
                    </a:solidFill>
                    <a:effectLst/>
                    <a:latin typeface="BIZ UDゴシック" panose="020B0400000000000000" pitchFamily="49" charset="-128"/>
                    <a:ea typeface="游明朝" panose="02020400000000000000" pitchFamily="18" charset="-128"/>
                    <a:cs typeface="Times New Roman" panose="02020603050405020304" pitchFamily="18" charset="0"/>
                  </a:rPr>
                  <a:t>3114</a:t>
                </a:r>
                <a:r>
                  <a:rPr lang="en-US" sz="1100" b="1" kern="100">
                    <a:solidFill>
                      <a:srgbClr val="FF0000"/>
                    </a:solidFill>
                    <a:effectLst/>
                    <a:latin typeface="BIZ UDゴシック" panose="020B0400000000000000" pitchFamily="49" charset="-128"/>
                    <a:ea typeface="游明朝" panose="02020400000000000000" pitchFamily="18" charset="-128"/>
                    <a:cs typeface="Times New Roman" panose="02020603050405020304" pitchFamily="18" charset="0"/>
                  </a:rPr>
                  <a:t>/</a:t>
                </a:r>
                <a:r>
                  <a:rPr lang="en-US" sz="1100" kern="100">
                    <a:solidFill>
                      <a:srgbClr val="000000"/>
                    </a:solidFill>
                    <a:effectLst/>
                    <a:latin typeface="BIZ UDゴシック" panose="020B0400000000000000" pitchFamily="49" charset="-128"/>
                    <a:ea typeface="游明朝" panose="02020400000000000000" pitchFamily="18" charset="-128"/>
                    <a:cs typeface="Times New Roman" panose="02020603050405020304" pitchFamily="18" charset="0"/>
                  </a:rPr>
                  <a:t>20261021</a:t>
                </a:r>
                <a:r>
                  <a:rPr lang="en-US" sz="1100" b="1" kern="100">
                    <a:solidFill>
                      <a:srgbClr val="FF0000"/>
                    </a:solidFill>
                    <a:effectLst/>
                    <a:latin typeface="BIZ UDゴシック" panose="020B0400000000000000" pitchFamily="49" charset="-128"/>
                    <a:ea typeface="游明朝" panose="02020400000000000000" pitchFamily="18" charset="-128"/>
                    <a:cs typeface="Times New Roman" panose="02020603050405020304" pitchFamily="18" charset="0"/>
                  </a:rPr>
                  <a:t>/</a:t>
                </a:r>
                <a:r>
                  <a:rPr lang="en-US" sz="1100" kern="100">
                    <a:solidFill>
                      <a:srgbClr val="000000"/>
                    </a:solidFill>
                    <a:effectLst/>
                    <a:latin typeface="BIZ UDゴシック" panose="020B0400000000000000" pitchFamily="49" charset="-128"/>
                    <a:ea typeface="游明朝" panose="02020400000000000000" pitchFamily="18" charset="-128"/>
                    <a:cs typeface="Times New Roman" panose="02020603050405020304" pitchFamily="18" charset="0"/>
                  </a:rPr>
                  <a:t>100012</a:t>
                </a:r>
                <a:endParaRPr lang="ja-JP" sz="1400" kern="100">
                  <a:effectLst/>
                  <a:latin typeface="游明朝" panose="02020400000000000000" pitchFamily="18" charset="-128"/>
                  <a:ea typeface="游明朝" panose="02020400000000000000" pitchFamily="18" charset="-128"/>
                  <a:cs typeface="Times New Roman" panose="02020603050405020304" pitchFamily="18" charset="0"/>
                </a:endParaRPr>
              </a:p>
            </xdr:txBody>
          </xdr:sp>
        </xdr:grpSp>
        <xdr:sp macro="" textlink="">
          <xdr:nvSpPr>
            <xdr:cNvPr id="5" name="正方形/長方形 4">
              <a:extLst>
                <a:ext uri="{FF2B5EF4-FFF2-40B4-BE49-F238E27FC236}">
                  <a16:creationId xmlns:a16="http://schemas.microsoft.com/office/drawing/2014/main" id="{C369B027-BE89-48B4-AEAC-794EEC24EC2F}"/>
                </a:ext>
              </a:extLst>
            </xdr:cNvPr>
            <xdr:cNvSpPr/>
          </xdr:nvSpPr>
          <xdr:spPr>
            <a:xfrm>
              <a:off x="1466851" y="1543050"/>
              <a:ext cx="4762499" cy="314325"/>
            </a:xfrm>
            <a:prstGeom prst="rect">
              <a:avLst/>
            </a:prstGeom>
            <a:solidFill>
              <a:sysClr val="window" lastClr="FFFFFF"/>
            </a:solidFill>
            <a:ln w="12700" cap="flat" cmpd="sng" algn="ctr">
              <a:noFill/>
              <a:prstDash val="solid"/>
              <a:miter lim="800000"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ja-JP" altLang="en-US" sz="1000" kern="100">
                  <a:solidFill>
                    <a:srgbClr val="000000"/>
                  </a:solidFill>
                  <a:effectLst/>
                  <a:latin typeface="+mj-ea"/>
                  <a:ea typeface="+mj-ea"/>
                  <a:cs typeface="Times New Roman" panose="02020603050405020304" pitchFamily="18" charset="0"/>
                </a:rPr>
                <a:t>令和９年度佐賀県公立学校教員採用選考試験　秋選考（小学校一般選考志願者）</a:t>
              </a:r>
              <a:endParaRPr lang="ja-JP" sz="300" kern="100">
                <a:effectLst/>
                <a:latin typeface="+mj-ea"/>
                <a:ea typeface="+mj-ea"/>
                <a:cs typeface="Times New Roman" panose="02020603050405020304" pitchFamily="18" charset="0"/>
              </a:endParaRPr>
            </a:p>
          </xdr:txBody>
        </xdr:sp>
      </xdr:grp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12304;&#21442;&#32771;&#12305;R8&#12288;&#21463;&#39443;&#30058;&#21495;&#26908;&#32034;&#12471;&#12540;&#12488;/&#65288;&#20316;&#26989;&#29992;&#65289;&#65288;OPEN&#65289;&#21463;&#39443;&#30058;&#21495;&#26908;&#32034;&#12471;&#12540;&#12488;2025&#31179;&#12288;.xlsx" TargetMode="External"/><Relationship Id="rId2" Type="http://schemas.openxmlformats.org/officeDocument/2006/relationships/externalLinkPath" Target="file:///\\fs102\Personal-05\private\5000106\&#65299;&#24180;&#30446;&#12398;&#12362;&#20181;&#20107;&#65288;&#12467;&#12500;&#12540;&#20808;&#65289;\04&#12288;&#9733;&#12288;&#25505;&#29992;&#35430;&#39443;&#38306;&#20418;\R8&#65288;R9&#25505;&#29992;&#65289;&#9679;&#9679;&#9679;\261106&#21463;&#39443;&#30058;&#21495;&#12481;&#12455;&#12483;&#12463;&#12471;&#12540;&#12488;&#9679;\&#12304;&#21442;&#32771;&#12305;R8&#12288;&#21463;&#39443;&#30058;&#21495;&#26908;&#32034;&#12471;&#12540;&#12488;\&#65288;&#20316;&#26989;&#29992;&#65289;&#65288;OPEN&#65289;&#21463;&#39443;&#30058;&#21495;&#26908;&#32034;&#12471;&#12540;&#12488;2025&#31179;&#12288;.xlsx" TargetMode="External"/><Relationship Id="rId1" Type="http://schemas.openxmlformats.org/officeDocument/2006/relationships/externalLinkPath" Target="/private/5000106/&#65299;&#24180;&#30446;&#12398;&#12362;&#20181;&#20107;&#65288;&#12467;&#12500;&#12540;&#20808;&#65289;/04&#12288;&#9733;&#12288;&#25505;&#29992;&#35430;&#39443;&#38306;&#20418;/R8&#65288;R9&#25505;&#29992;&#65289;&#9679;&#9679;&#9679;/261106&#21463;&#39443;&#30058;&#21495;&#12481;&#12455;&#12483;&#12463;&#12471;&#12540;&#12488;&#9679;/&#12304;&#21442;&#32771;&#12305;R8&#12288;&#21463;&#39443;&#30058;&#21495;&#26908;&#32034;&#12471;&#12540;&#12488;/&#65288;&#20316;&#26989;&#29992;&#65289;&#65288;OPEN&#65289;&#21463;&#39443;&#30058;&#21495;&#26908;&#32034;&#12471;&#12540;&#12488;2025&#31179;&#122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検索"/>
      <sheetName val="data"/>
    </sheetNames>
    <sheetDataSet>
      <sheetData sheetId="0"/>
      <sheetData sheetId="1">
        <row r="1">
          <cell r="B1" t="str">
            <v>受験番号</v>
          </cell>
          <cell r="C1"/>
          <cell r="D1" t="str">
            <v>申請番号</v>
          </cell>
        </row>
        <row r="2">
          <cell r="B2" t="str">
            <v>AE501</v>
          </cell>
          <cell r="C2"/>
          <cell r="D2" t="str">
            <v>0100331620251013100001</v>
          </cell>
        </row>
        <row r="3">
          <cell r="B3" t="str">
            <v>AE502</v>
          </cell>
          <cell r="C3"/>
          <cell r="D3" t="str">
            <v>0100331620251020100003</v>
          </cell>
        </row>
        <row r="4">
          <cell r="B4" t="str">
            <v>AE503</v>
          </cell>
          <cell r="C4"/>
          <cell r="D4" t="str">
            <v>0100331620251019100006</v>
          </cell>
        </row>
        <row r="5">
          <cell r="B5" t="str">
            <v>AE504</v>
          </cell>
          <cell r="C5"/>
          <cell r="D5" t="str">
            <v>0100331620251019100003</v>
          </cell>
        </row>
        <row r="6">
          <cell r="B6" t="str">
            <v>AE505</v>
          </cell>
          <cell r="C6"/>
          <cell r="D6" t="str">
            <v>0100331620251019100007</v>
          </cell>
        </row>
        <row r="7">
          <cell r="B7" t="str">
            <v>AE506</v>
          </cell>
          <cell r="C7"/>
          <cell r="D7" t="str">
            <v>0100331620251002100002</v>
          </cell>
        </row>
        <row r="8">
          <cell r="B8" t="str">
            <v>AE507</v>
          </cell>
          <cell r="C8"/>
          <cell r="D8" t="str">
            <v>0100331620251010100003</v>
          </cell>
        </row>
        <row r="9">
          <cell r="B9" t="str">
            <v>AE508</v>
          </cell>
          <cell r="C9"/>
          <cell r="D9" t="str">
            <v>0100331620251017100004</v>
          </cell>
        </row>
        <row r="10">
          <cell r="B10" t="str">
            <v>AE509</v>
          </cell>
          <cell r="C10"/>
          <cell r="D10" t="str">
            <v>0100331620251012100001</v>
          </cell>
        </row>
        <row r="11">
          <cell r="B11" t="str">
            <v>AE510</v>
          </cell>
          <cell r="C11"/>
          <cell r="D11" t="str">
            <v>0100331620251020100001</v>
          </cell>
        </row>
        <row r="12">
          <cell r="B12" t="str">
            <v>AE511</v>
          </cell>
          <cell r="C12"/>
          <cell r="D12" t="str">
            <v>0100331620251020100002</v>
          </cell>
        </row>
        <row r="13">
          <cell r="B13" t="str">
            <v>AE512</v>
          </cell>
          <cell r="C13"/>
          <cell r="D13" t="str">
            <v>0100331620251003100001</v>
          </cell>
        </row>
        <row r="14">
          <cell r="B14" t="str">
            <v>AE513</v>
          </cell>
          <cell r="C14"/>
          <cell r="D14" t="str">
            <v>0100331620251018100002</v>
          </cell>
        </row>
        <row r="15">
          <cell r="B15" t="str">
            <v>AE514</v>
          </cell>
          <cell r="C15"/>
          <cell r="D15" t="str">
            <v>0100331620251005100004</v>
          </cell>
        </row>
        <row r="16">
          <cell r="B16" t="str">
            <v>AE515</v>
          </cell>
          <cell r="C16"/>
          <cell r="D16" t="str">
            <v>0100331620251007100002</v>
          </cell>
        </row>
        <row r="17">
          <cell r="B17" t="str">
            <v>AE516</v>
          </cell>
          <cell r="C17"/>
          <cell r="D17" t="str">
            <v>0100331620251016100006</v>
          </cell>
        </row>
        <row r="18">
          <cell r="B18" t="str">
            <v>AE517</v>
          </cell>
          <cell r="C18"/>
          <cell r="D18" t="str">
            <v>0100331620251011100001</v>
          </cell>
        </row>
        <row r="19">
          <cell r="B19" t="str">
            <v>AE518</v>
          </cell>
          <cell r="C19"/>
          <cell r="D19" t="str">
            <v>0100331620251019100005</v>
          </cell>
        </row>
        <row r="20">
          <cell r="B20" t="str">
            <v>AE519</v>
          </cell>
          <cell r="C20"/>
          <cell r="D20" t="str">
            <v>0100331620251017100001</v>
          </cell>
        </row>
        <row r="21">
          <cell r="B21" t="str">
            <v>AE520</v>
          </cell>
          <cell r="C21"/>
          <cell r="D21" t="str">
            <v>0100331620251016100008</v>
          </cell>
        </row>
        <row r="22">
          <cell r="B22" t="str">
            <v>AE521</v>
          </cell>
          <cell r="C22"/>
          <cell r="D22" t="str">
            <v>0100331620251009100001</v>
          </cell>
        </row>
        <row r="23">
          <cell r="B23" t="str">
            <v>AE522</v>
          </cell>
          <cell r="C23"/>
          <cell r="D23" t="str">
            <v>0100331620251018100001</v>
          </cell>
        </row>
        <row r="24">
          <cell r="B24" t="str">
            <v>AE523</v>
          </cell>
          <cell r="C24"/>
          <cell r="D24" t="str">
            <v>0100331620250929100004</v>
          </cell>
        </row>
        <row r="25">
          <cell r="B25" t="str">
            <v>AE524</v>
          </cell>
          <cell r="C25"/>
          <cell r="D25" t="str">
            <v>0100331620251005100001</v>
          </cell>
        </row>
        <row r="26">
          <cell r="B26" t="str">
            <v>AE525</v>
          </cell>
          <cell r="C26"/>
          <cell r="D26" t="str">
            <v>0100331620251001100001</v>
          </cell>
        </row>
        <row r="27">
          <cell r="B27" t="str">
            <v>AE526</v>
          </cell>
          <cell r="C27"/>
          <cell r="D27" t="str">
            <v>0100331620251009100002</v>
          </cell>
        </row>
        <row r="28">
          <cell r="B28" t="str">
            <v>AE527</v>
          </cell>
          <cell r="C28"/>
          <cell r="D28" t="str">
            <v>0100331620251017100002</v>
          </cell>
        </row>
        <row r="29">
          <cell r="B29" t="str">
            <v>AE528</v>
          </cell>
          <cell r="C29"/>
          <cell r="D29" t="str">
            <v>0100331620251015100001</v>
          </cell>
        </row>
        <row r="30">
          <cell r="B30" t="str">
            <v>AE529</v>
          </cell>
          <cell r="C30"/>
          <cell r="D30" t="str">
            <v>0100331620250929100003</v>
          </cell>
        </row>
        <row r="31">
          <cell r="B31" t="str">
            <v>AE530</v>
          </cell>
          <cell r="C31"/>
          <cell r="D31" t="str">
            <v>0100331620251004100002</v>
          </cell>
        </row>
        <row r="32">
          <cell r="B32" t="str">
            <v>AE531</v>
          </cell>
          <cell r="C32"/>
          <cell r="D32" t="str">
            <v>0100331620250929100002</v>
          </cell>
        </row>
        <row r="33">
          <cell r="B33" t="str">
            <v>AE532</v>
          </cell>
          <cell r="C33"/>
          <cell r="D33" t="str">
            <v>0100331620251010100002</v>
          </cell>
        </row>
        <row r="34">
          <cell r="B34" t="str">
            <v>AE533</v>
          </cell>
          <cell r="C34"/>
          <cell r="D34" t="str">
            <v>0100331620250929100001</v>
          </cell>
        </row>
        <row r="35">
          <cell r="B35" t="str">
            <v>AE534</v>
          </cell>
          <cell r="C35"/>
          <cell r="D35" t="str">
            <v>0100331620251019100002</v>
          </cell>
        </row>
        <row r="36">
          <cell r="B36" t="str">
            <v>AE535</v>
          </cell>
          <cell r="C36"/>
          <cell r="D36" t="str">
            <v>0100331620251007100003</v>
          </cell>
        </row>
        <row r="37">
          <cell r="B37" t="str">
            <v>AE536</v>
          </cell>
          <cell r="C37"/>
          <cell r="D37" t="str">
            <v>0100331620251010100005</v>
          </cell>
        </row>
        <row r="38">
          <cell r="B38" t="str">
            <v>AE537</v>
          </cell>
          <cell r="C38"/>
          <cell r="D38" t="str">
            <v>0100331620251004100004</v>
          </cell>
        </row>
        <row r="39">
          <cell r="B39" t="str">
            <v>AE538</v>
          </cell>
          <cell r="C39"/>
          <cell r="D39" t="str">
            <v>0100331620251002100003</v>
          </cell>
        </row>
        <row r="40">
          <cell r="B40" t="str">
            <v>AE539</v>
          </cell>
          <cell r="C40"/>
          <cell r="D40" t="str">
            <v>0100331620250929100008</v>
          </cell>
        </row>
        <row r="41">
          <cell r="B41" t="str">
            <v>AE540</v>
          </cell>
          <cell r="C41"/>
          <cell r="D41" t="str">
            <v>0100331620250929100009</v>
          </cell>
        </row>
        <row r="42">
          <cell r="B42" t="str">
            <v>AE541</v>
          </cell>
          <cell r="C42"/>
          <cell r="D42" t="str">
            <v>0100331620251008100001</v>
          </cell>
        </row>
        <row r="43">
          <cell r="B43" t="str">
            <v>AE542</v>
          </cell>
          <cell r="C43"/>
          <cell r="D43" t="str">
            <v>0100331620250929100006</v>
          </cell>
        </row>
        <row r="44">
          <cell r="B44" t="str">
            <v>AE543</v>
          </cell>
          <cell r="C44"/>
          <cell r="D44" t="str">
            <v>0100331620251016100007</v>
          </cell>
        </row>
        <row r="45">
          <cell r="B45" t="str">
            <v>AE544</v>
          </cell>
          <cell r="C45"/>
          <cell r="D45" t="str">
            <v>0100331620251008100002</v>
          </cell>
        </row>
        <row r="46">
          <cell r="B46" t="str">
            <v>AE545</v>
          </cell>
          <cell r="C46"/>
          <cell r="D46" t="str">
            <v>0100331620251004100001</v>
          </cell>
        </row>
        <row r="47">
          <cell r="B47" t="str">
            <v>AE546</v>
          </cell>
          <cell r="C47"/>
          <cell r="D47" t="str">
            <v>0100331620251010100004</v>
          </cell>
        </row>
        <row r="48">
          <cell r="B48" t="str">
            <v>AE547</v>
          </cell>
          <cell r="C48"/>
          <cell r="D48" t="str">
            <v>0100331620251014100001</v>
          </cell>
        </row>
        <row r="49">
          <cell r="B49" t="str">
            <v>AE548</v>
          </cell>
          <cell r="C49"/>
          <cell r="D49" t="str">
            <v>0100331620251016100001</v>
          </cell>
        </row>
        <row r="50">
          <cell r="B50" t="str">
            <v>AE549</v>
          </cell>
          <cell r="C50"/>
          <cell r="D50" t="str">
            <v>0100331620250930100001</v>
          </cell>
        </row>
        <row r="51">
          <cell r="B51" t="str">
            <v>AE550</v>
          </cell>
          <cell r="C51"/>
          <cell r="D51" t="str">
            <v>0100331620251007100001</v>
          </cell>
        </row>
        <row r="52">
          <cell r="B52" t="str">
            <v>AE951</v>
          </cell>
          <cell r="C52"/>
          <cell r="D52" t="str">
            <v>0100331920251013100001</v>
          </cell>
        </row>
        <row r="53">
          <cell r="B53" t="str">
            <v>AE952</v>
          </cell>
          <cell r="C53"/>
          <cell r="D53" t="str">
            <v>0100331920251013100002</v>
          </cell>
        </row>
        <row r="54">
          <cell r="B54" t="str">
            <v>AE553</v>
          </cell>
          <cell r="C54"/>
          <cell r="D54" t="str">
            <v>0100331620251005100003</v>
          </cell>
        </row>
        <row r="55">
          <cell r="B55" t="str">
            <v>AE554</v>
          </cell>
          <cell r="C55"/>
          <cell r="D55" t="str">
            <v>0100331620251004100003</v>
          </cell>
        </row>
        <row r="56">
          <cell r="B56" t="str">
            <v>AE555</v>
          </cell>
          <cell r="C56"/>
          <cell r="D56" t="str">
            <v>0100331620250929100007</v>
          </cell>
        </row>
        <row r="57">
          <cell r="B57" t="str">
            <v>AE556</v>
          </cell>
          <cell r="C57"/>
          <cell r="D57" t="str">
            <v>0100331620251017100005</v>
          </cell>
        </row>
        <row r="58">
          <cell r="B58" t="str">
            <v>AE557</v>
          </cell>
          <cell r="C58"/>
          <cell r="D58" t="str">
            <v>0100331620251020100004</v>
          </cell>
        </row>
        <row r="59">
          <cell r="B59" t="str">
            <v>AE558</v>
          </cell>
          <cell r="C59"/>
          <cell r="D59" t="str">
            <v>0100331620251016100002</v>
          </cell>
        </row>
        <row r="60">
          <cell r="B60" t="str">
            <v>AE559</v>
          </cell>
          <cell r="C60"/>
          <cell r="D60" t="str">
            <v>0100331620250929100005</v>
          </cell>
        </row>
        <row r="61">
          <cell r="B61" t="str">
            <v>AE560</v>
          </cell>
          <cell r="C61"/>
          <cell r="D61" t="str">
            <v>0100331620251017100003</v>
          </cell>
        </row>
        <row r="62">
          <cell r="B62" t="str">
            <v>BA501</v>
          </cell>
          <cell r="C62"/>
          <cell r="D62" t="str">
            <v>0100331720251015100002</v>
          </cell>
        </row>
        <row r="63">
          <cell r="B63" t="str">
            <v>BA502</v>
          </cell>
          <cell r="C63"/>
          <cell r="D63" t="str">
            <v>0100331720251020100003</v>
          </cell>
        </row>
        <row r="64">
          <cell r="B64" t="str">
            <v>BA503</v>
          </cell>
          <cell r="C64"/>
          <cell r="D64" t="str">
            <v>0100331720251002100003</v>
          </cell>
        </row>
        <row r="65">
          <cell r="B65" t="str">
            <v>BA504</v>
          </cell>
          <cell r="C65"/>
          <cell r="D65" t="str">
            <v>0100331720251002100004</v>
          </cell>
        </row>
        <row r="66">
          <cell r="B66" t="str">
            <v>BA505</v>
          </cell>
          <cell r="C66"/>
          <cell r="D66" t="str">
            <v>0100331720251003100001</v>
          </cell>
        </row>
        <row r="67">
          <cell r="B67" t="str">
            <v>BA506</v>
          </cell>
          <cell r="C67"/>
          <cell r="D67" t="str">
            <v>0100331720250929100002</v>
          </cell>
        </row>
        <row r="68">
          <cell r="B68" t="str">
            <v>BA507</v>
          </cell>
          <cell r="C68"/>
          <cell r="D68" t="str">
            <v>0100331720251012100001</v>
          </cell>
        </row>
        <row r="69">
          <cell r="B69" t="str">
            <v>BA508</v>
          </cell>
          <cell r="C69"/>
          <cell r="D69" t="str">
            <v>0100331720251019100001</v>
          </cell>
        </row>
        <row r="70">
          <cell r="B70" t="str">
            <v>BA509</v>
          </cell>
          <cell r="C70"/>
          <cell r="D70" t="str">
            <v>0100331720251015100001</v>
          </cell>
        </row>
        <row r="71">
          <cell r="B71" t="str">
            <v>BH501</v>
          </cell>
          <cell r="C71"/>
          <cell r="D71" t="str">
            <v>0100331720251007100001</v>
          </cell>
        </row>
        <row r="72">
          <cell r="B72" t="str">
            <v>BH502</v>
          </cell>
          <cell r="C72"/>
          <cell r="D72" t="str">
            <v>0100331720251010100002</v>
          </cell>
        </row>
        <row r="73">
          <cell r="B73" t="str">
            <v>BH503</v>
          </cell>
          <cell r="C73"/>
          <cell r="D73" t="str">
            <v>0100331720250929100003</v>
          </cell>
        </row>
        <row r="74">
          <cell r="B74" t="str">
            <v>BH504</v>
          </cell>
          <cell r="C74"/>
          <cell r="D74" t="str">
            <v>0100331720251017100001</v>
          </cell>
        </row>
        <row r="75">
          <cell r="B75" t="str">
            <v>BH951</v>
          </cell>
          <cell r="C75"/>
          <cell r="D75" t="str">
            <v>0100331920251004100001</v>
          </cell>
        </row>
        <row r="76">
          <cell r="B76" t="str">
            <v>BH952</v>
          </cell>
          <cell r="C76"/>
          <cell r="D76" t="str">
            <v>0100331920251005100001</v>
          </cell>
        </row>
        <row r="77">
          <cell r="B77" t="str">
            <v>BM501</v>
          </cell>
          <cell r="C77"/>
          <cell r="D77" t="str">
            <v>0100331720251020100002</v>
          </cell>
        </row>
        <row r="78">
          <cell r="B78" t="str">
            <v>BM502</v>
          </cell>
          <cell r="C78"/>
          <cell r="D78" t="str">
            <v>0100331720251002100001</v>
          </cell>
        </row>
        <row r="79">
          <cell r="B79" t="str">
            <v>BM503</v>
          </cell>
          <cell r="C79"/>
          <cell r="D79" t="str">
            <v>0100331720250929100001</v>
          </cell>
        </row>
        <row r="80">
          <cell r="B80" t="str">
            <v>BM504</v>
          </cell>
          <cell r="C80"/>
          <cell r="D80" t="str">
            <v>0100331720251001100001</v>
          </cell>
        </row>
        <row r="81">
          <cell r="B81" t="str">
            <v>BM505</v>
          </cell>
          <cell r="C81"/>
          <cell r="D81" t="str">
            <v>0100331720251011100001</v>
          </cell>
        </row>
        <row r="82">
          <cell r="B82" t="str">
            <v>BM506</v>
          </cell>
          <cell r="C82"/>
          <cell r="D82" t="str">
            <v>0100331720251016100001</v>
          </cell>
        </row>
        <row r="83">
          <cell r="B83" t="str">
            <v>BM507</v>
          </cell>
          <cell r="C83"/>
          <cell r="D83" t="str">
            <v>0100331720251010100001</v>
          </cell>
        </row>
        <row r="84">
          <cell r="B84" t="str">
            <v>BM508</v>
          </cell>
          <cell r="C84"/>
          <cell r="D84" t="str">
            <v>0100331720251016100002</v>
          </cell>
        </row>
        <row r="85">
          <cell r="B85" t="str">
            <v>BP501</v>
          </cell>
          <cell r="C85"/>
          <cell r="D85" t="str">
            <v>0100331720251020100004</v>
          </cell>
        </row>
        <row r="86">
          <cell r="B86" t="str">
            <v>BP502</v>
          </cell>
          <cell r="C86"/>
          <cell r="D86" t="str">
            <v>0100331720250930100001</v>
          </cell>
        </row>
        <row r="87">
          <cell r="B87" t="str">
            <v>BP503</v>
          </cell>
          <cell r="C87"/>
          <cell r="D87" t="str">
            <v>0100331720251009100001</v>
          </cell>
        </row>
        <row r="88">
          <cell r="B88" t="str">
            <v>BS501</v>
          </cell>
          <cell r="C88"/>
          <cell r="D88" t="str">
            <v>0100331720251003100003</v>
          </cell>
        </row>
        <row r="89">
          <cell r="B89" t="str">
            <v>DH501</v>
          </cell>
          <cell r="C89"/>
          <cell r="D89" t="str">
            <v>0100331820251001100001</v>
          </cell>
        </row>
        <row r="90">
          <cell r="B90" t="str">
            <v>DH951</v>
          </cell>
          <cell r="C90"/>
          <cell r="D90" t="str">
            <v>0100331920251017100001</v>
          </cell>
        </row>
        <row r="91">
          <cell r="B91" t="str">
            <v>BM851</v>
          </cell>
          <cell r="C91"/>
          <cell r="D91" t="str">
            <v>0100332020251006100001</v>
          </cell>
        </row>
        <row r="92">
          <cell r="B92" t="str">
            <v>BM852</v>
          </cell>
          <cell r="C92"/>
          <cell r="D92" t="str">
            <v>0100332020251014100001</v>
          </cell>
        </row>
        <row r="93">
          <cell r="B93" t="str">
            <v>DI851</v>
          </cell>
          <cell r="C93"/>
          <cell r="D93" t="str">
            <v>0100332020251008100001</v>
          </cell>
        </row>
        <row r="94">
          <cell r="B94" t="str">
            <v>DI852</v>
          </cell>
          <cell r="C94"/>
          <cell r="D94" t="str">
            <v>0100332020251014100002</v>
          </cell>
        </row>
        <row r="95">
          <cell r="B95" t="str">
            <v>DI853</v>
          </cell>
          <cell r="C95"/>
          <cell r="D95" t="str">
            <v>0100332020250929100001</v>
          </cell>
        </row>
        <row r="96">
          <cell r="B96" t="str">
            <v>BM651</v>
          </cell>
          <cell r="C96"/>
          <cell r="D96" t="str">
            <v>0100332120251001100001</v>
          </cell>
        </row>
        <row r="97">
          <cell r="B97" t="str">
            <v>BM652</v>
          </cell>
          <cell r="C97"/>
          <cell r="D97" t="str">
            <v>0100332120250930100001</v>
          </cell>
        </row>
        <row r="98">
          <cell r="B98" t="str">
            <v>BM653</v>
          </cell>
          <cell r="C98"/>
          <cell r="D98" t="str">
            <v>0100332120251006100001</v>
          </cell>
        </row>
        <row r="99">
          <cell r="B99"/>
          <cell r="C99"/>
          <cell r="D99"/>
        </row>
        <row r="100">
          <cell r="B100"/>
          <cell r="C100"/>
          <cell r="D100"/>
        </row>
        <row r="101">
          <cell r="B101"/>
          <cell r="C101"/>
          <cell r="D101"/>
        </row>
        <row r="102">
          <cell r="B102"/>
          <cell r="C102"/>
          <cell r="D102"/>
        </row>
        <row r="103">
          <cell r="B103"/>
          <cell r="C103"/>
          <cell r="D103"/>
        </row>
        <row r="104">
          <cell r="B104"/>
          <cell r="C104"/>
          <cell r="D104"/>
        </row>
        <row r="105">
          <cell r="B105"/>
          <cell r="C105"/>
          <cell r="D105"/>
        </row>
        <row r="106">
          <cell r="B106"/>
          <cell r="C106"/>
          <cell r="D106"/>
        </row>
        <row r="107">
          <cell r="B107"/>
          <cell r="C107"/>
          <cell r="D107"/>
        </row>
        <row r="108">
          <cell r="B108"/>
          <cell r="C108"/>
          <cell r="D108"/>
        </row>
        <row r="109">
          <cell r="B109"/>
          <cell r="C109"/>
          <cell r="D109"/>
        </row>
        <row r="110">
          <cell r="B110"/>
          <cell r="C110"/>
          <cell r="D110"/>
        </row>
        <row r="111">
          <cell r="B111"/>
          <cell r="C111"/>
          <cell r="D111"/>
        </row>
        <row r="112">
          <cell r="B112"/>
          <cell r="C112"/>
          <cell r="D112"/>
        </row>
        <row r="113">
          <cell r="B113"/>
          <cell r="C113"/>
          <cell r="D113"/>
        </row>
        <row r="114">
          <cell r="B114"/>
          <cell r="C114"/>
          <cell r="D114"/>
        </row>
        <row r="115">
          <cell r="B115"/>
          <cell r="C115"/>
          <cell r="D115"/>
        </row>
        <row r="116">
          <cell r="B116"/>
          <cell r="C116"/>
          <cell r="D116"/>
        </row>
        <row r="117">
          <cell r="B117"/>
          <cell r="C117"/>
          <cell r="D117"/>
        </row>
        <row r="118">
          <cell r="B118"/>
          <cell r="C118"/>
          <cell r="D118"/>
        </row>
        <row r="119">
          <cell r="B119"/>
          <cell r="C119"/>
          <cell r="D119"/>
        </row>
        <row r="120">
          <cell r="B120"/>
          <cell r="C120"/>
          <cell r="D120"/>
        </row>
        <row r="121">
          <cell r="B121"/>
          <cell r="C121"/>
          <cell r="D121"/>
        </row>
        <row r="122">
          <cell r="B122"/>
          <cell r="C122"/>
          <cell r="D122"/>
        </row>
        <row r="123">
          <cell r="B123"/>
          <cell r="C123"/>
          <cell r="D123"/>
        </row>
        <row r="124">
          <cell r="B124"/>
          <cell r="C124"/>
          <cell r="D124"/>
        </row>
        <row r="125">
          <cell r="B125"/>
          <cell r="C125"/>
          <cell r="D125"/>
        </row>
        <row r="126">
          <cell r="B126"/>
          <cell r="C126"/>
          <cell r="D126"/>
        </row>
        <row r="127">
          <cell r="B127"/>
          <cell r="C127"/>
          <cell r="D127"/>
        </row>
        <row r="128">
          <cell r="B128"/>
          <cell r="C128"/>
          <cell r="D128"/>
        </row>
        <row r="129">
          <cell r="B129"/>
          <cell r="C129"/>
          <cell r="D129"/>
        </row>
        <row r="130">
          <cell r="B130"/>
          <cell r="C130"/>
          <cell r="D130"/>
        </row>
        <row r="131">
          <cell r="B131"/>
          <cell r="C131"/>
          <cell r="D131"/>
        </row>
        <row r="132">
          <cell r="B132"/>
          <cell r="C132"/>
          <cell r="D132"/>
        </row>
        <row r="133">
          <cell r="B133"/>
          <cell r="C133"/>
          <cell r="D133"/>
        </row>
        <row r="134">
          <cell r="B134"/>
          <cell r="C134"/>
          <cell r="D134"/>
        </row>
        <row r="135">
          <cell r="B135"/>
          <cell r="C135"/>
          <cell r="D135"/>
        </row>
        <row r="136">
          <cell r="B136"/>
          <cell r="C136"/>
          <cell r="D136"/>
        </row>
        <row r="137">
          <cell r="B137"/>
          <cell r="C137"/>
          <cell r="D137"/>
        </row>
        <row r="138">
          <cell r="B138"/>
          <cell r="C138"/>
          <cell r="D138"/>
        </row>
        <row r="139">
          <cell r="B139"/>
          <cell r="C139"/>
          <cell r="D139"/>
        </row>
        <row r="140">
          <cell r="B140"/>
          <cell r="C140"/>
          <cell r="D140"/>
        </row>
        <row r="141">
          <cell r="B141"/>
          <cell r="C141"/>
          <cell r="D141"/>
        </row>
        <row r="142">
          <cell r="B142"/>
          <cell r="C142"/>
          <cell r="D142"/>
        </row>
        <row r="143">
          <cell r="B143"/>
          <cell r="C143"/>
          <cell r="D143"/>
        </row>
        <row r="144">
          <cell r="B144"/>
          <cell r="C144"/>
          <cell r="D144"/>
        </row>
        <row r="145">
          <cell r="B145"/>
          <cell r="C145"/>
          <cell r="D145"/>
        </row>
        <row r="146">
          <cell r="B146"/>
          <cell r="C146"/>
          <cell r="D146"/>
        </row>
        <row r="147">
          <cell r="B147"/>
          <cell r="C147"/>
          <cell r="D147"/>
        </row>
        <row r="148">
          <cell r="B148"/>
          <cell r="C148"/>
          <cell r="D148"/>
        </row>
        <row r="149">
          <cell r="B149"/>
          <cell r="C149"/>
          <cell r="D149"/>
        </row>
        <row r="150">
          <cell r="B150"/>
          <cell r="C150"/>
          <cell r="D150"/>
        </row>
        <row r="151">
          <cell r="B151"/>
          <cell r="C151"/>
          <cell r="D151"/>
        </row>
        <row r="152">
          <cell r="B152"/>
          <cell r="C152"/>
          <cell r="D152"/>
        </row>
        <row r="153">
          <cell r="B153"/>
          <cell r="C153"/>
          <cell r="D153"/>
        </row>
        <row r="154">
          <cell r="B154"/>
          <cell r="C154"/>
          <cell r="D154"/>
        </row>
        <row r="155">
          <cell r="B155"/>
          <cell r="C155"/>
          <cell r="D155"/>
        </row>
        <row r="156">
          <cell r="B156"/>
          <cell r="C156"/>
          <cell r="D156"/>
        </row>
        <row r="157">
          <cell r="B157"/>
          <cell r="C157"/>
          <cell r="D157"/>
        </row>
        <row r="158">
          <cell r="B158"/>
          <cell r="C158"/>
          <cell r="D158"/>
        </row>
        <row r="159">
          <cell r="B159"/>
          <cell r="C159"/>
          <cell r="D159"/>
        </row>
        <row r="160">
          <cell r="B160"/>
          <cell r="C160"/>
          <cell r="D160"/>
        </row>
        <row r="161">
          <cell r="B161"/>
          <cell r="C161"/>
          <cell r="D161"/>
        </row>
        <row r="162">
          <cell r="B162"/>
          <cell r="C162"/>
          <cell r="D162"/>
        </row>
        <row r="163">
          <cell r="B163"/>
          <cell r="C163"/>
          <cell r="D163"/>
        </row>
        <row r="164">
          <cell r="B164"/>
          <cell r="C164"/>
          <cell r="D164"/>
        </row>
        <row r="165">
          <cell r="B165"/>
          <cell r="C165"/>
          <cell r="D165"/>
        </row>
        <row r="166">
          <cell r="B166"/>
          <cell r="C166"/>
          <cell r="D166"/>
        </row>
        <row r="167">
          <cell r="B167"/>
          <cell r="C167"/>
          <cell r="D167"/>
        </row>
        <row r="168">
          <cell r="B168"/>
          <cell r="C168"/>
          <cell r="D168"/>
        </row>
        <row r="169">
          <cell r="B169"/>
          <cell r="C169"/>
          <cell r="D169"/>
        </row>
        <row r="170">
          <cell r="B170"/>
          <cell r="C170"/>
          <cell r="D170"/>
        </row>
        <row r="171">
          <cell r="B171"/>
          <cell r="C171"/>
          <cell r="D171"/>
        </row>
        <row r="172">
          <cell r="B172"/>
          <cell r="C172"/>
          <cell r="D172"/>
        </row>
        <row r="173">
          <cell r="B173"/>
          <cell r="C173"/>
          <cell r="D173"/>
        </row>
        <row r="174">
          <cell r="B174"/>
          <cell r="C174"/>
          <cell r="D174"/>
        </row>
        <row r="175">
          <cell r="B175"/>
          <cell r="C175"/>
          <cell r="D175"/>
        </row>
        <row r="176">
          <cell r="B176"/>
          <cell r="C176"/>
          <cell r="D176"/>
        </row>
        <row r="177">
          <cell r="B177"/>
          <cell r="C177"/>
          <cell r="D177"/>
        </row>
        <row r="178">
          <cell r="B178"/>
          <cell r="C178"/>
          <cell r="D178"/>
        </row>
        <row r="179">
          <cell r="B179"/>
          <cell r="C179"/>
          <cell r="D179"/>
        </row>
        <row r="180">
          <cell r="B180"/>
          <cell r="C180"/>
          <cell r="D180"/>
        </row>
        <row r="181">
          <cell r="B181"/>
          <cell r="C181"/>
          <cell r="D181"/>
        </row>
        <row r="182">
          <cell r="B182"/>
          <cell r="C182"/>
          <cell r="D182"/>
        </row>
        <row r="183">
          <cell r="B183"/>
          <cell r="C183"/>
          <cell r="D183"/>
        </row>
        <row r="184">
          <cell r="B184"/>
          <cell r="C184"/>
          <cell r="D184"/>
        </row>
        <row r="185">
          <cell r="B185"/>
          <cell r="C185"/>
          <cell r="D185"/>
        </row>
        <row r="186">
          <cell r="B186"/>
          <cell r="C186"/>
          <cell r="D186"/>
        </row>
        <row r="187">
          <cell r="B187"/>
          <cell r="C187"/>
          <cell r="D187"/>
        </row>
        <row r="188">
          <cell r="B188"/>
          <cell r="C188"/>
          <cell r="D188"/>
        </row>
        <row r="189">
          <cell r="B189"/>
          <cell r="C189"/>
          <cell r="D189"/>
        </row>
        <row r="190">
          <cell r="B190"/>
          <cell r="C190"/>
          <cell r="D190"/>
        </row>
        <row r="191">
          <cell r="B191"/>
          <cell r="C191"/>
          <cell r="D191"/>
        </row>
        <row r="192">
          <cell r="B192"/>
          <cell r="C192"/>
          <cell r="D192"/>
        </row>
        <row r="193">
          <cell r="B193"/>
          <cell r="C193"/>
          <cell r="D193"/>
        </row>
        <row r="194">
          <cell r="B194"/>
          <cell r="C194"/>
          <cell r="D194"/>
        </row>
        <row r="195">
          <cell r="B195"/>
          <cell r="C195"/>
          <cell r="D195"/>
        </row>
        <row r="196">
          <cell r="B196"/>
          <cell r="C196"/>
          <cell r="D196"/>
        </row>
        <row r="197">
          <cell r="B197"/>
          <cell r="C197"/>
          <cell r="D197"/>
        </row>
        <row r="198">
          <cell r="B198"/>
          <cell r="C198"/>
          <cell r="D198"/>
        </row>
        <row r="199">
          <cell r="B199"/>
          <cell r="C199"/>
          <cell r="D199"/>
        </row>
        <row r="200">
          <cell r="B200"/>
          <cell r="C200"/>
          <cell r="D200"/>
        </row>
        <row r="201">
          <cell r="B201"/>
          <cell r="C201"/>
          <cell r="D201"/>
        </row>
        <row r="202">
          <cell r="B202"/>
          <cell r="C202"/>
          <cell r="D202"/>
        </row>
        <row r="203">
          <cell r="B203"/>
          <cell r="C203"/>
          <cell r="D203"/>
        </row>
        <row r="204">
          <cell r="B204"/>
          <cell r="C204"/>
          <cell r="D204"/>
        </row>
        <row r="205">
          <cell r="B205"/>
          <cell r="C205"/>
          <cell r="D205"/>
        </row>
        <row r="206">
          <cell r="B206"/>
          <cell r="C206"/>
          <cell r="D206"/>
        </row>
        <row r="207">
          <cell r="B207"/>
          <cell r="C207"/>
          <cell r="D207"/>
        </row>
        <row r="208">
          <cell r="B208"/>
          <cell r="C208"/>
          <cell r="D208"/>
        </row>
        <row r="209">
          <cell r="B209"/>
          <cell r="C209"/>
          <cell r="D209"/>
        </row>
        <row r="210">
          <cell r="B210"/>
          <cell r="C210"/>
          <cell r="D210"/>
        </row>
        <row r="211">
          <cell r="B211"/>
          <cell r="C211"/>
          <cell r="D211"/>
        </row>
        <row r="212">
          <cell r="B212"/>
          <cell r="C212"/>
          <cell r="D212"/>
        </row>
        <row r="213">
          <cell r="B213"/>
          <cell r="C213"/>
          <cell r="D213"/>
        </row>
        <row r="214">
          <cell r="B214"/>
          <cell r="C214"/>
          <cell r="D214"/>
        </row>
        <row r="215">
          <cell r="B215"/>
          <cell r="C215"/>
          <cell r="D215"/>
        </row>
        <row r="216">
          <cell r="B216"/>
          <cell r="C216"/>
          <cell r="D216"/>
        </row>
        <row r="217">
          <cell r="B217"/>
          <cell r="C217"/>
          <cell r="D217"/>
        </row>
        <row r="218">
          <cell r="B218"/>
          <cell r="C218"/>
          <cell r="D218"/>
        </row>
        <row r="219">
          <cell r="B219"/>
          <cell r="C219"/>
          <cell r="D219"/>
        </row>
        <row r="220">
          <cell r="B220"/>
          <cell r="C220"/>
          <cell r="D220"/>
        </row>
        <row r="221">
          <cell r="B221"/>
          <cell r="C221"/>
          <cell r="D221"/>
        </row>
        <row r="222">
          <cell r="B222"/>
          <cell r="C222"/>
          <cell r="D222"/>
        </row>
        <row r="223">
          <cell r="B223"/>
          <cell r="C223"/>
          <cell r="D223"/>
        </row>
        <row r="224">
          <cell r="B224"/>
          <cell r="C224"/>
          <cell r="D224"/>
        </row>
        <row r="225">
          <cell r="B225"/>
          <cell r="C225"/>
          <cell r="D225"/>
        </row>
        <row r="226">
          <cell r="B226"/>
          <cell r="C226"/>
          <cell r="D226"/>
        </row>
        <row r="227">
          <cell r="B227"/>
          <cell r="C227"/>
          <cell r="D227"/>
        </row>
        <row r="228">
          <cell r="B228"/>
          <cell r="C228"/>
          <cell r="D228"/>
        </row>
        <row r="229">
          <cell r="B229"/>
          <cell r="C229"/>
          <cell r="D229"/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B22A4-ED87-4E3D-8FA1-E5F36F342433}">
  <dimension ref="A1:AD50"/>
  <sheetViews>
    <sheetView showGridLines="0" tabSelected="1" showRuler="0" showWhiteSpace="0" view="pageBreakPreview" zoomScale="80" zoomScaleNormal="60" zoomScaleSheetLayoutView="80" zoomScalePageLayoutView="99" workbookViewId="0">
      <selection activeCell="J15" sqref="J15:O15"/>
    </sheetView>
  </sheetViews>
  <sheetFormatPr defaultColWidth="2.59765625" defaultRowHeight="18" x14ac:dyDescent="0.45"/>
  <cols>
    <col min="1" max="1" width="5.69921875" style="23" customWidth="1"/>
    <col min="31" max="33" width="23.19921875" customWidth="1"/>
    <col min="34" max="34" width="7.69921875" customWidth="1"/>
  </cols>
  <sheetData>
    <row r="1" spans="1:30" s="15" customFormat="1" ht="26.25" customHeight="1" x14ac:dyDescent="0.45">
      <c r="A1" s="79" t="s">
        <v>429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14"/>
    </row>
    <row r="2" spans="1:30" s="15" customFormat="1" ht="12" customHeight="1" x14ac:dyDescent="0.4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s="15" customFormat="1" ht="18" customHeight="1" x14ac:dyDescent="0.45">
      <c r="A3" s="16" t="s">
        <v>428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</row>
    <row r="4" spans="1:30" s="15" customFormat="1" ht="21" customHeight="1" x14ac:dyDescent="0.45">
      <c r="A4" s="17" t="s">
        <v>427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</row>
    <row r="5" spans="1:30" ht="18" customHeight="1" x14ac:dyDescent="0.45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0" ht="18" customHeight="1" x14ac:dyDescent="0.45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0" ht="102.75" customHeight="1" x14ac:dyDescent="0.4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0" s="15" customFormat="1" ht="21" customHeight="1" x14ac:dyDescent="0.45">
      <c r="A8" s="17" t="s">
        <v>426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</row>
    <row r="9" spans="1:30" ht="54" customHeight="1" x14ac:dyDescent="0.45">
      <c r="A9" s="21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</row>
    <row r="10" spans="1:30" ht="18" customHeight="1" x14ac:dyDescent="0.4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</row>
    <row r="11" spans="1:30" s="15" customFormat="1" ht="21" customHeight="1" x14ac:dyDescent="0.45">
      <c r="A11" s="17" t="s">
        <v>425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30" ht="10.199999999999999" customHeight="1" x14ac:dyDescent="0.45"/>
    <row r="13" spans="1:30" x14ac:dyDescent="0.45">
      <c r="A13"/>
      <c r="E13" s="65" t="s">
        <v>424</v>
      </c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7"/>
      <c r="AD13" s="24"/>
    </row>
    <row r="14" spans="1:30" x14ac:dyDescent="0.45">
      <c r="A14" s="85" t="s">
        <v>423</v>
      </c>
      <c r="B14" s="85"/>
      <c r="C14" s="85"/>
      <c r="D14" s="85"/>
      <c r="E14" s="80" t="s">
        <v>422</v>
      </c>
      <c r="F14" s="81"/>
      <c r="G14" s="81"/>
      <c r="H14" s="81"/>
      <c r="I14" s="81"/>
      <c r="J14" s="83" t="s">
        <v>421</v>
      </c>
      <c r="K14" s="83"/>
      <c r="L14" s="83"/>
      <c r="M14" s="83"/>
      <c r="N14" s="83"/>
      <c r="O14" s="83"/>
      <c r="P14" s="86" t="s">
        <v>420</v>
      </c>
      <c r="Q14" s="86"/>
      <c r="R14" s="86"/>
      <c r="S14" s="86"/>
      <c r="T14" s="86"/>
      <c r="U14" s="86"/>
      <c r="V14" s="86"/>
      <c r="W14" s="86"/>
      <c r="X14" s="86" t="s">
        <v>419</v>
      </c>
      <c r="Y14" s="86"/>
      <c r="Z14" s="86"/>
      <c r="AA14" s="86"/>
      <c r="AB14" s="86"/>
      <c r="AC14" s="87"/>
      <c r="AD14" s="24"/>
    </row>
    <row r="15" spans="1:30" ht="29.25" customHeight="1" x14ac:dyDescent="0.45">
      <c r="A15" s="85"/>
      <c r="B15" s="85"/>
      <c r="C15" s="85"/>
      <c r="D15" s="85"/>
      <c r="E15" s="82" t="s">
        <v>430</v>
      </c>
      <c r="F15" s="82"/>
      <c r="G15" s="82"/>
      <c r="H15" s="82"/>
      <c r="I15" s="82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25"/>
    </row>
    <row r="16" spans="1:30" x14ac:dyDescent="0.45">
      <c r="A16" s="85"/>
      <c r="B16" s="85"/>
      <c r="C16" s="85"/>
      <c r="D16" s="85"/>
      <c r="E16" s="62" t="str">
        <f>E15&amp;J15&amp;P15&amp;X15</f>
        <v>0100</v>
      </c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4"/>
      <c r="AD16" s="26"/>
    </row>
    <row r="17" spans="1:30" x14ac:dyDescent="0.45">
      <c r="Q17" s="60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27"/>
    </row>
    <row r="18" spans="1:30" ht="21" customHeight="1" x14ac:dyDescent="0.45">
      <c r="A18" s="28" t="s">
        <v>418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20" spans="1:30" x14ac:dyDescent="0.45">
      <c r="B20" s="65" t="s">
        <v>417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7"/>
    </row>
    <row r="21" spans="1:30" ht="24" customHeight="1" x14ac:dyDescent="0.45">
      <c r="B21" s="74" t="str">
        <f>IF(ISERROR(VLOOKUP(E16,data!$A$2:$H$1990,5,FALSE)),"",VLOOKUP(E16,data!$A$2:$H$1990,5,FALSE))</f>
        <v/>
      </c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6"/>
    </row>
    <row r="22" spans="1:30" x14ac:dyDescent="0.45">
      <c r="B22" s="65" t="s">
        <v>416</v>
      </c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7"/>
    </row>
    <row r="23" spans="1:30" ht="24" customHeight="1" x14ac:dyDescent="0.45">
      <c r="B23" s="74" t="str">
        <f>IF(ISERROR(VLOOKUP(E16,data!$A$2:$H$1990,2,FALSE)),"",VLOOKUP(E16,data!$A$2:$H$1990,2,FALSE))</f>
        <v/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6"/>
    </row>
    <row r="25" spans="1:30" ht="21" customHeight="1" x14ac:dyDescent="0.45">
      <c r="A25" s="28" t="s">
        <v>415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</row>
    <row r="27" spans="1:30" x14ac:dyDescent="0.45">
      <c r="B27" s="68" t="s">
        <v>414</v>
      </c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</row>
    <row r="28" spans="1:30" ht="22.2" x14ac:dyDescent="0.45">
      <c r="B28" s="70" t="str">
        <f>IFERROR(VLOOKUP(E16,data!$A$2:$K$1990,9,FALSE),"")</f>
        <v/>
      </c>
      <c r="C28" s="71"/>
      <c r="D28" s="71"/>
      <c r="E28" s="71"/>
      <c r="F28" s="71"/>
      <c r="G28" s="71"/>
      <c r="H28" s="71"/>
      <c r="I28" s="71"/>
      <c r="J28" s="71"/>
      <c r="K28" s="71"/>
      <c r="L28" s="72" t="str">
        <f>IFERROR(VLOOKUP(E16,data!$A$2:$K$1990,10,FALSE),"")</f>
        <v/>
      </c>
      <c r="M28" s="72"/>
      <c r="N28" s="72"/>
      <c r="O28" s="72"/>
      <c r="P28" s="71" t="str">
        <f>IFERROR(VLOOKUP(E16,data!$A$2:$K$1990,11,FALSE),"")</f>
        <v/>
      </c>
      <c r="Q28" s="71"/>
      <c r="R28" s="71"/>
      <c r="S28" s="71"/>
      <c r="T28" s="71"/>
      <c r="U28" s="71"/>
      <c r="V28" s="71"/>
      <c r="W28" s="71"/>
      <c r="X28" s="71"/>
      <c r="Y28" s="71"/>
      <c r="Z28" s="73"/>
    </row>
    <row r="30" spans="1:30" ht="60" customHeight="1" x14ac:dyDescent="0.45">
      <c r="A30" s="69" t="s">
        <v>431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</row>
    <row r="31" spans="1:30" ht="37.5" customHeight="1" x14ac:dyDescent="0.45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</row>
    <row r="32" spans="1:30" ht="21.75" customHeight="1" x14ac:dyDescent="0.45">
      <c r="A32" s="28" t="s">
        <v>413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</row>
    <row r="33" spans="1:18" x14ac:dyDescent="0.45">
      <c r="R33" s="30"/>
    </row>
    <row r="34" spans="1:18" ht="35.25" customHeight="1" x14ac:dyDescent="0.45">
      <c r="A34" s="78" t="s">
        <v>412</v>
      </c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31"/>
    </row>
    <row r="35" spans="1:18" ht="35.25" customHeight="1" x14ac:dyDescent="0.45">
      <c r="A35" s="77" t="s">
        <v>411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32"/>
    </row>
    <row r="36" spans="1:18" ht="41.1" customHeight="1" x14ac:dyDescent="0.45">
      <c r="A36" s="49" t="s">
        <v>410</v>
      </c>
      <c r="B36" s="50"/>
      <c r="C36" s="50"/>
      <c r="D36" s="50"/>
      <c r="E36" s="51" t="str">
        <f>IF(ISERROR(VLOOKUP(E16,data!$A$2:$H$1990,5,FALSE)),"",VLOOKUP(E16,data!$A$2:$H$1990,5,FALSE))</f>
        <v/>
      </c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33"/>
      <c r="R36" s="34" t="s">
        <v>409</v>
      </c>
    </row>
    <row r="37" spans="1:18" ht="41.1" customHeight="1" x14ac:dyDescent="0.45">
      <c r="A37" s="49" t="s">
        <v>408</v>
      </c>
      <c r="B37" s="50"/>
      <c r="C37" s="50"/>
      <c r="D37" s="50"/>
      <c r="E37" s="51" t="str">
        <f>IF(ISERROR(VLOOKUP(E16,data!$A$2:$H$1990,6,FALSE)),"",VLOOKUP(E16,data!$A$2:$H$1990,6,FALSE))</f>
        <v/>
      </c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33"/>
      <c r="R37" s="58" t="s">
        <v>407</v>
      </c>
    </row>
    <row r="38" spans="1:18" ht="41.1" customHeight="1" x14ac:dyDescent="0.45">
      <c r="A38" s="49" t="s">
        <v>406</v>
      </c>
      <c r="B38" s="50"/>
      <c r="C38" s="50"/>
      <c r="D38" s="50"/>
      <c r="E38" s="51" t="str">
        <f>IF(ISERROR(VLOOKUP(E16,data!$A$2:$H$1990,7,FALSE)),"",VLOOKUP(E16,data!$A$2:$H$1990,7,FALSE))</f>
        <v/>
      </c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33"/>
      <c r="R38" s="58"/>
    </row>
    <row r="39" spans="1:18" ht="41.1" customHeight="1" x14ac:dyDescent="0.45">
      <c r="A39" s="49" t="s">
        <v>405</v>
      </c>
      <c r="B39" s="50"/>
      <c r="C39" s="50"/>
      <c r="D39" s="50"/>
      <c r="E39" s="51" t="str">
        <f>IF(ISERROR(VLOOKUP(E16,data!$A$2:$H$1990,8,FALSE)),"",VLOOKUP(E16,data!$A$2:$H$1990,8,FALSE))</f>
        <v/>
      </c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33"/>
      <c r="R39" s="58"/>
    </row>
    <row r="40" spans="1:18" ht="41.1" customHeight="1" x14ac:dyDescent="0.45">
      <c r="A40" s="55" t="s">
        <v>404</v>
      </c>
      <c r="B40" s="50"/>
      <c r="C40" s="50"/>
      <c r="D40" s="50"/>
      <c r="E40" s="52" t="str">
        <f>E16</f>
        <v>0100</v>
      </c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35"/>
      <c r="R40" s="58"/>
    </row>
    <row r="41" spans="1:18" ht="50.25" customHeight="1" x14ac:dyDescent="0.45">
      <c r="A41" s="55" t="s">
        <v>403</v>
      </c>
      <c r="B41" s="56"/>
      <c r="C41" s="56"/>
      <c r="D41" s="57"/>
      <c r="E41" s="46" t="str">
        <f>B28 &amp; CHAR(10) &amp; TEXT(L28, "h:mm") &amp; CHAR(10) &amp; P28</f>
        <v xml:space="preserve">
</v>
      </c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8"/>
      <c r="Q41" s="35"/>
      <c r="R41" s="58"/>
    </row>
    <row r="42" spans="1:18" ht="41.1" customHeight="1" x14ac:dyDescent="0.45">
      <c r="A42" s="49" t="s">
        <v>402</v>
      </c>
      <c r="B42" s="50"/>
      <c r="C42" s="50"/>
      <c r="D42" s="50"/>
      <c r="E42" s="53" t="str">
        <f>B23</f>
        <v/>
      </c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36"/>
      <c r="R42" s="58"/>
    </row>
    <row r="43" spans="1:18" ht="44.25" customHeight="1" x14ac:dyDescent="0.45">
      <c r="A43" s="49" t="s">
        <v>401</v>
      </c>
      <c r="B43" s="50"/>
      <c r="C43" s="50"/>
      <c r="D43" s="50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33"/>
      <c r="R43" s="37"/>
    </row>
    <row r="44" spans="1:18" ht="30.75" customHeight="1" x14ac:dyDescent="0.45">
      <c r="A44" s="38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40"/>
      <c r="R44" s="30"/>
    </row>
    <row r="45" spans="1:18" ht="26.25" customHeight="1" x14ac:dyDescent="0.45">
      <c r="A45" s="59" t="s">
        <v>400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41"/>
    </row>
    <row r="46" spans="1:18" ht="26.25" customHeight="1" x14ac:dyDescent="0.45">
      <c r="A46" s="42" t="s">
        <v>399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1"/>
    </row>
    <row r="47" spans="1:18" ht="26.25" customHeight="1" x14ac:dyDescent="0.45">
      <c r="A47" s="2" t="s">
        <v>398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</row>
    <row r="48" spans="1:18" ht="26.25" customHeight="1" x14ac:dyDescent="0.45">
      <c r="A48" s="2" t="s">
        <v>397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</row>
    <row r="49" spans="1:18" ht="26.25" customHeight="1" x14ac:dyDescent="0.45">
      <c r="A49" s="2" t="s">
        <v>396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</row>
    <row r="50" spans="1:18" ht="26.25" customHeight="1" x14ac:dyDescent="0.45">
      <c r="A50" s="2" t="s">
        <v>395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</row>
  </sheetData>
  <sheetProtection algorithmName="SHA-512" hashValue="juUzRxTu23NjhCikuyT1HZsY3vKnOWqJO+DQO+gfLOvw5PcpcEnC1IAk0YcGeSg/B/s9m13W9jE7N4MQA8lcTQ==" saltValue="zzSG/OYrP7Q6+rvrlA2pVA==" spinCount="100000" sheet="1" selectLockedCells="1"/>
  <mergeCells count="42">
    <mergeCell ref="A1:AC1"/>
    <mergeCell ref="E14:I14"/>
    <mergeCell ref="E15:I15"/>
    <mergeCell ref="J14:O14"/>
    <mergeCell ref="J15:O15"/>
    <mergeCell ref="P15:W15"/>
    <mergeCell ref="X15:AC15"/>
    <mergeCell ref="A14:D16"/>
    <mergeCell ref="P14:W14"/>
    <mergeCell ref="X14:AC14"/>
    <mergeCell ref="R37:R42"/>
    <mergeCell ref="A45:Q45"/>
    <mergeCell ref="Q17:AC17"/>
    <mergeCell ref="E16:AC16"/>
    <mergeCell ref="E13:AC13"/>
    <mergeCell ref="B27:Z27"/>
    <mergeCell ref="A30:AD31"/>
    <mergeCell ref="B28:K28"/>
    <mergeCell ref="L28:O28"/>
    <mergeCell ref="P28:Z28"/>
    <mergeCell ref="B20:Z20"/>
    <mergeCell ref="B21:Z21"/>
    <mergeCell ref="B22:Z22"/>
    <mergeCell ref="B23:Z23"/>
    <mergeCell ref="A35:Q35"/>
    <mergeCell ref="A34:Q34"/>
    <mergeCell ref="E41:P41"/>
    <mergeCell ref="A42:D42"/>
    <mergeCell ref="A43:D43"/>
    <mergeCell ref="E36:P36"/>
    <mergeCell ref="E37:P37"/>
    <mergeCell ref="E38:P38"/>
    <mergeCell ref="E39:P39"/>
    <mergeCell ref="E40:P40"/>
    <mergeCell ref="E42:P42"/>
    <mergeCell ref="E43:P43"/>
    <mergeCell ref="A36:D36"/>
    <mergeCell ref="A37:D37"/>
    <mergeCell ref="A38:D38"/>
    <mergeCell ref="A39:D39"/>
    <mergeCell ref="A40:D40"/>
    <mergeCell ref="A41:D41"/>
  </mergeCells>
  <phoneticPr fontId="18"/>
  <dataValidations count="2">
    <dataValidation type="whole" allowBlank="1" showInputMessage="1" showErrorMessage="1" sqref="AD15" xr:uid="{8DB1C7C0-0A61-43EF-AE37-15057C9ABD84}">
      <formula1>100000</formula1>
      <formula2>100099</formula2>
    </dataValidation>
    <dataValidation allowBlank="1" showErrorMessage="1" sqref="J15:O15" xr:uid="{C138378D-C209-4D8B-9720-01D278610F72}"/>
  </dataValidations>
  <pageMargins left="0.35" right="0.59055118110236227" top="0.53" bottom="0.49" header="0.31496062992125984" footer="0.31496062992125984"/>
  <pageSetup paperSize="9" scale="96" orientation="portrait" r:id="rId1"/>
  <rowBreaks count="1" manualBreakCount="1">
    <brk id="3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2BA27-C065-424B-8C83-57EB86D7150E}">
  <sheetPr>
    <pageSetUpPr fitToPage="1"/>
  </sheetPr>
  <dimension ref="A1:O93"/>
  <sheetViews>
    <sheetView view="pageBreakPreview" zoomScaleNormal="100" zoomScaleSheetLayoutView="100" workbookViewId="0">
      <selection activeCell="D13" sqref="D13"/>
    </sheetView>
  </sheetViews>
  <sheetFormatPr defaultRowHeight="18" x14ac:dyDescent="0.45"/>
  <cols>
    <col min="1" max="1" width="23" style="2" customWidth="1"/>
    <col min="2" max="2" width="8.796875" style="2"/>
    <col min="3" max="3" width="5.5" style="2" customWidth="1"/>
    <col min="4" max="4" width="24.796875" style="2" customWidth="1"/>
    <col min="5" max="5" width="19.796875" style="2" customWidth="1"/>
    <col min="6" max="6" width="8.796875" style="2"/>
    <col min="7" max="7" width="8.796875" style="8"/>
    <col min="8" max="8" width="16.296875" style="8" customWidth="1"/>
    <col min="9" max="9" width="20.09765625" style="2" customWidth="1"/>
    <col min="10" max="10" width="8.69921875" style="9"/>
    <col min="11" max="11" width="18.69921875" style="2" customWidth="1"/>
    <col min="12" max="16384" width="8.796875" style="2"/>
  </cols>
  <sheetData>
    <row r="1" spans="1:14" s="13" customFormat="1" x14ac:dyDescent="0.45">
      <c r="A1" s="10" t="s">
        <v>1</v>
      </c>
      <c r="B1" s="10" t="s">
        <v>0</v>
      </c>
      <c r="C1" s="10"/>
      <c r="D1" s="10" t="s">
        <v>1</v>
      </c>
      <c r="E1" s="10" t="s">
        <v>176</v>
      </c>
      <c r="F1" s="10" t="s">
        <v>177</v>
      </c>
      <c r="G1" s="11" t="s">
        <v>178</v>
      </c>
      <c r="H1" s="11" t="s">
        <v>179</v>
      </c>
      <c r="I1" s="10" t="s">
        <v>182</v>
      </c>
      <c r="J1" s="12" t="s">
        <v>183</v>
      </c>
      <c r="K1" s="10" t="s">
        <v>184</v>
      </c>
      <c r="L1" s="10" t="s">
        <v>0</v>
      </c>
      <c r="M1" s="10" t="s">
        <v>2</v>
      </c>
      <c r="N1" s="10" t="s">
        <v>3</v>
      </c>
    </row>
    <row r="2" spans="1:14" x14ac:dyDescent="0.45">
      <c r="A2" s="7" t="s">
        <v>189</v>
      </c>
      <c r="B2" s="3" t="s">
        <v>5</v>
      </c>
      <c r="C2" s="3"/>
      <c r="D2" s="7" t="s">
        <v>189</v>
      </c>
      <c r="E2" s="7" t="s">
        <v>175</v>
      </c>
      <c r="F2" s="3" t="s">
        <v>4</v>
      </c>
      <c r="G2" s="6" t="s">
        <v>181</v>
      </c>
      <c r="H2" s="6" t="s">
        <v>181</v>
      </c>
      <c r="I2" s="3" t="s">
        <v>186</v>
      </c>
      <c r="J2" s="5">
        <v>0.57638888888888884</v>
      </c>
      <c r="K2" s="3" t="s">
        <v>185</v>
      </c>
      <c r="L2" s="3" t="s">
        <v>5</v>
      </c>
      <c r="M2" s="3" t="s">
        <v>6</v>
      </c>
      <c r="N2" s="3" t="s">
        <v>7</v>
      </c>
    </row>
    <row r="3" spans="1:14" x14ac:dyDescent="0.45">
      <c r="A3" s="7" t="s">
        <v>190</v>
      </c>
      <c r="B3" s="3" t="s">
        <v>8</v>
      </c>
      <c r="C3" s="3"/>
      <c r="D3" s="7" t="s">
        <v>190</v>
      </c>
      <c r="E3" s="7" t="s">
        <v>175</v>
      </c>
      <c r="F3" s="3" t="s">
        <v>4</v>
      </c>
      <c r="G3" s="6" t="s">
        <v>181</v>
      </c>
      <c r="H3" s="6" t="s">
        <v>181</v>
      </c>
      <c r="I3" s="3" t="s">
        <v>186</v>
      </c>
      <c r="J3" s="5">
        <v>0.61111111111111116</v>
      </c>
      <c r="K3" s="3" t="s">
        <v>185</v>
      </c>
      <c r="L3" s="3" t="s">
        <v>8</v>
      </c>
      <c r="M3" s="3" t="s">
        <v>9</v>
      </c>
      <c r="N3" s="3" t="s">
        <v>10</v>
      </c>
    </row>
    <row r="4" spans="1:14" x14ac:dyDescent="0.45">
      <c r="A4" s="7" t="s">
        <v>191</v>
      </c>
      <c r="B4" s="3" t="s">
        <v>11</v>
      </c>
      <c r="C4" s="3"/>
      <c r="D4" s="7" t="s">
        <v>191</v>
      </c>
      <c r="E4" s="7" t="s">
        <v>175</v>
      </c>
      <c r="F4" s="3" t="s">
        <v>4</v>
      </c>
      <c r="G4" s="6" t="s">
        <v>181</v>
      </c>
      <c r="H4" s="6" t="s">
        <v>181</v>
      </c>
      <c r="I4" s="3" t="s">
        <v>187</v>
      </c>
      <c r="J4" s="5">
        <v>0.3611111111111111</v>
      </c>
      <c r="K4" s="3" t="s">
        <v>185</v>
      </c>
      <c r="L4" s="3" t="s">
        <v>11</v>
      </c>
      <c r="M4" s="3" t="s">
        <v>12</v>
      </c>
      <c r="N4" s="3" t="s">
        <v>13</v>
      </c>
    </row>
    <row r="5" spans="1:14" x14ac:dyDescent="0.45">
      <c r="A5" s="7" t="s">
        <v>192</v>
      </c>
      <c r="B5" s="3" t="s">
        <v>14</v>
      </c>
      <c r="C5" s="3"/>
      <c r="D5" s="7" t="s">
        <v>192</v>
      </c>
      <c r="E5" s="7" t="s">
        <v>175</v>
      </c>
      <c r="F5" s="3" t="s">
        <v>4</v>
      </c>
      <c r="G5" s="6" t="s">
        <v>181</v>
      </c>
      <c r="H5" s="6" t="s">
        <v>180</v>
      </c>
      <c r="I5" s="3" t="s">
        <v>187</v>
      </c>
      <c r="J5" s="5">
        <v>0.3611111111111111</v>
      </c>
      <c r="K5" s="3" t="s">
        <v>185</v>
      </c>
      <c r="L5" s="3" t="s">
        <v>14</v>
      </c>
      <c r="M5" s="3" t="s">
        <v>15</v>
      </c>
      <c r="N5" s="3" t="s">
        <v>16</v>
      </c>
    </row>
    <row r="6" spans="1:14" x14ac:dyDescent="0.45">
      <c r="A6" s="7" t="s">
        <v>193</v>
      </c>
      <c r="B6" s="3" t="s">
        <v>17</v>
      </c>
      <c r="C6" s="3"/>
      <c r="D6" s="7" t="s">
        <v>193</v>
      </c>
      <c r="E6" s="7" t="s">
        <v>175</v>
      </c>
      <c r="F6" s="3" t="s">
        <v>4</v>
      </c>
      <c r="G6" s="6" t="s">
        <v>181</v>
      </c>
      <c r="H6" s="6" t="s">
        <v>181</v>
      </c>
      <c r="I6" s="3" t="s">
        <v>187</v>
      </c>
      <c r="J6" s="5">
        <v>0.36111111111111099</v>
      </c>
      <c r="K6" s="3" t="s">
        <v>185</v>
      </c>
      <c r="L6" s="3" t="s">
        <v>17</v>
      </c>
      <c r="M6" s="3" t="s">
        <v>18</v>
      </c>
      <c r="N6" s="3" t="s">
        <v>19</v>
      </c>
    </row>
    <row r="7" spans="1:14" x14ac:dyDescent="0.45">
      <c r="A7" s="7" t="s">
        <v>194</v>
      </c>
      <c r="B7" s="3" t="s">
        <v>20</v>
      </c>
      <c r="C7" s="3"/>
      <c r="D7" s="7" t="s">
        <v>194</v>
      </c>
      <c r="E7" s="7" t="s">
        <v>175</v>
      </c>
      <c r="F7" s="3" t="s">
        <v>4</v>
      </c>
      <c r="G7" s="6" t="s">
        <v>181</v>
      </c>
      <c r="H7" s="6" t="s">
        <v>180</v>
      </c>
      <c r="I7" s="3" t="s">
        <v>187</v>
      </c>
      <c r="J7" s="5">
        <v>0.36111111111111099</v>
      </c>
      <c r="K7" s="3" t="s">
        <v>185</v>
      </c>
      <c r="L7" s="3" t="s">
        <v>20</v>
      </c>
      <c r="M7" s="3" t="s">
        <v>21</v>
      </c>
      <c r="N7" s="3" t="s">
        <v>22</v>
      </c>
    </row>
    <row r="8" spans="1:14" x14ac:dyDescent="0.45">
      <c r="A8" s="7" t="s">
        <v>195</v>
      </c>
      <c r="B8" s="3" t="s">
        <v>23</v>
      </c>
      <c r="C8" s="3"/>
      <c r="D8" s="7" t="s">
        <v>195</v>
      </c>
      <c r="E8" s="7" t="s">
        <v>175</v>
      </c>
      <c r="F8" s="3" t="s">
        <v>4</v>
      </c>
      <c r="G8" s="6" t="s">
        <v>181</v>
      </c>
      <c r="H8" s="45" t="s">
        <v>180</v>
      </c>
      <c r="I8" s="3" t="s">
        <v>187</v>
      </c>
      <c r="J8" s="5">
        <v>0.36111111111111099</v>
      </c>
      <c r="K8" s="3" t="s">
        <v>185</v>
      </c>
      <c r="L8" s="3" t="s">
        <v>23</v>
      </c>
      <c r="M8" s="3" t="s">
        <v>24</v>
      </c>
      <c r="N8" s="3" t="s">
        <v>25</v>
      </c>
    </row>
    <row r="9" spans="1:14" x14ac:dyDescent="0.45">
      <c r="A9" s="7" t="s">
        <v>196</v>
      </c>
      <c r="B9" s="3" t="s">
        <v>27</v>
      </c>
      <c r="C9" s="3"/>
      <c r="D9" s="7" t="s">
        <v>196</v>
      </c>
      <c r="E9" s="7" t="s">
        <v>175</v>
      </c>
      <c r="F9" s="3" t="s">
        <v>4</v>
      </c>
      <c r="G9" s="6" t="s">
        <v>181</v>
      </c>
      <c r="H9" s="6" t="s">
        <v>180</v>
      </c>
      <c r="I9" s="3" t="s">
        <v>187</v>
      </c>
      <c r="J9" s="5">
        <v>0.36111111111111099</v>
      </c>
      <c r="K9" s="3" t="s">
        <v>185</v>
      </c>
      <c r="L9" s="3" t="s">
        <v>27</v>
      </c>
      <c r="M9" s="3" t="s">
        <v>28</v>
      </c>
      <c r="N9" s="3" t="s">
        <v>29</v>
      </c>
    </row>
    <row r="10" spans="1:14" x14ac:dyDescent="0.45">
      <c r="A10" s="7" t="s">
        <v>197</v>
      </c>
      <c r="B10" s="3" t="s">
        <v>30</v>
      </c>
      <c r="C10" s="3"/>
      <c r="D10" s="7" t="s">
        <v>197</v>
      </c>
      <c r="E10" s="7" t="s">
        <v>175</v>
      </c>
      <c r="F10" s="3" t="s">
        <v>4</v>
      </c>
      <c r="G10" s="6" t="s">
        <v>181</v>
      </c>
      <c r="H10" s="6" t="s">
        <v>180</v>
      </c>
      <c r="I10" s="3" t="s">
        <v>187</v>
      </c>
      <c r="J10" s="5">
        <v>0.36111111111111099</v>
      </c>
      <c r="K10" s="3" t="s">
        <v>185</v>
      </c>
      <c r="L10" s="3" t="s">
        <v>30</v>
      </c>
      <c r="M10" s="3" t="s">
        <v>31</v>
      </c>
      <c r="N10" s="3" t="s">
        <v>32</v>
      </c>
    </row>
    <row r="11" spans="1:14" x14ac:dyDescent="0.45">
      <c r="A11" s="7" t="s">
        <v>198</v>
      </c>
      <c r="B11" s="3" t="s">
        <v>33</v>
      </c>
      <c r="C11" s="3"/>
      <c r="D11" s="7" t="s">
        <v>198</v>
      </c>
      <c r="E11" s="7" t="s">
        <v>175</v>
      </c>
      <c r="F11" s="3" t="s">
        <v>4</v>
      </c>
      <c r="G11" s="6" t="s">
        <v>181</v>
      </c>
      <c r="H11" s="6" t="s">
        <v>181</v>
      </c>
      <c r="I11" s="3" t="s">
        <v>187</v>
      </c>
      <c r="J11" s="5">
        <v>0.36111111111111099</v>
      </c>
      <c r="K11" s="3" t="s">
        <v>185</v>
      </c>
      <c r="L11" s="3" t="s">
        <v>33</v>
      </c>
      <c r="M11" s="3" t="s">
        <v>34</v>
      </c>
      <c r="N11" s="3" t="s">
        <v>35</v>
      </c>
    </row>
    <row r="12" spans="1:14" x14ac:dyDescent="0.45">
      <c r="A12" s="7" t="s">
        <v>199</v>
      </c>
      <c r="B12" s="3" t="s">
        <v>36</v>
      </c>
      <c r="C12" s="3"/>
      <c r="D12" s="7" t="s">
        <v>199</v>
      </c>
      <c r="E12" s="7" t="s">
        <v>175</v>
      </c>
      <c r="F12" s="3" t="s">
        <v>4</v>
      </c>
      <c r="G12" s="6" t="s">
        <v>181</v>
      </c>
      <c r="H12" s="6" t="s">
        <v>181</v>
      </c>
      <c r="I12" s="3" t="s">
        <v>187</v>
      </c>
      <c r="J12" s="5">
        <v>0.36111111111111099</v>
      </c>
      <c r="K12" s="3" t="s">
        <v>185</v>
      </c>
      <c r="L12" s="3" t="s">
        <v>36</v>
      </c>
      <c r="M12" s="3" t="s">
        <v>37</v>
      </c>
      <c r="N12" s="3" t="s">
        <v>38</v>
      </c>
    </row>
    <row r="13" spans="1:14" x14ac:dyDescent="0.45">
      <c r="A13" s="7" t="s">
        <v>200</v>
      </c>
      <c r="B13" s="3" t="s">
        <v>39</v>
      </c>
      <c r="C13" s="3"/>
      <c r="D13" s="7" t="s">
        <v>200</v>
      </c>
      <c r="E13" s="7" t="s">
        <v>175</v>
      </c>
      <c r="F13" s="3" t="s">
        <v>4</v>
      </c>
      <c r="G13" s="6" t="s">
        <v>181</v>
      </c>
      <c r="H13" s="6" t="s">
        <v>181</v>
      </c>
      <c r="I13" s="3" t="s">
        <v>187</v>
      </c>
      <c r="J13" s="5">
        <v>0.3888888888888889</v>
      </c>
      <c r="K13" s="3" t="s">
        <v>185</v>
      </c>
      <c r="L13" s="3" t="s">
        <v>39</v>
      </c>
      <c r="M13" s="3" t="s">
        <v>40</v>
      </c>
      <c r="N13" s="3" t="s">
        <v>41</v>
      </c>
    </row>
    <row r="14" spans="1:14" x14ac:dyDescent="0.45">
      <c r="A14" s="7" t="s">
        <v>201</v>
      </c>
      <c r="B14" s="3" t="s">
        <v>42</v>
      </c>
      <c r="C14" s="3"/>
      <c r="D14" s="7" t="s">
        <v>201</v>
      </c>
      <c r="E14" s="7" t="s">
        <v>175</v>
      </c>
      <c r="F14" s="3" t="s">
        <v>4</v>
      </c>
      <c r="G14" s="6" t="s">
        <v>181</v>
      </c>
      <c r="H14" s="6" t="s">
        <v>181</v>
      </c>
      <c r="I14" s="3" t="s">
        <v>187</v>
      </c>
      <c r="J14" s="5">
        <v>0.3888888888888889</v>
      </c>
      <c r="K14" s="3" t="s">
        <v>185</v>
      </c>
      <c r="L14" s="3" t="s">
        <v>42</v>
      </c>
      <c r="M14" s="3" t="s">
        <v>43</v>
      </c>
      <c r="N14" s="3" t="s">
        <v>44</v>
      </c>
    </row>
    <row r="15" spans="1:14" x14ac:dyDescent="0.45">
      <c r="A15" s="7" t="s">
        <v>202</v>
      </c>
      <c r="B15" s="3" t="s">
        <v>45</v>
      </c>
      <c r="C15" s="3"/>
      <c r="D15" s="7" t="s">
        <v>202</v>
      </c>
      <c r="E15" s="7" t="s">
        <v>175</v>
      </c>
      <c r="F15" s="3" t="s">
        <v>4</v>
      </c>
      <c r="G15" s="6" t="s">
        <v>181</v>
      </c>
      <c r="H15" s="6" t="s">
        <v>181</v>
      </c>
      <c r="I15" s="3" t="s">
        <v>187</v>
      </c>
      <c r="J15" s="5">
        <v>0.38888888888888901</v>
      </c>
      <c r="K15" s="3" t="s">
        <v>185</v>
      </c>
      <c r="L15" s="3" t="s">
        <v>45</v>
      </c>
      <c r="M15" s="3" t="s">
        <v>46</v>
      </c>
      <c r="N15" s="3" t="s">
        <v>47</v>
      </c>
    </row>
    <row r="16" spans="1:14" x14ac:dyDescent="0.45">
      <c r="A16" s="7" t="s">
        <v>203</v>
      </c>
      <c r="B16" s="3" t="s">
        <v>48</v>
      </c>
      <c r="C16" s="3"/>
      <c r="D16" s="7" t="s">
        <v>203</v>
      </c>
      <c r="E16" s="7" t="s">
        <v>175</v>
      </c>
      <c r="F16" s="3" t="s">
        <v>4</v>
      </c>
      <c r="G16" s="6" t="s">
        <v>181</v>
      </c>
      <c r="H16" s="6" t="s">
        <v>181</v>
      </c>
      <c r="I16" s="3" t="s">
        <v>187</v>
      </c>
      <c r="J16" s="5">
        <v>0.38888888888888901</v>
      </c>
      <c r="K16" s="3" t="s">
        <v>185</v>
      </c>
      <c r="L16" s="3" t="s">
        <v>48</v>
      </c>
      <c r="M16" s="3" t="s">
        <v>50</v>
      </c>
      <c r="N16" s="3" t="s">
        <v>49</v>
      </c>
    </row>
    <row r="17" spans="1:14" x14ac:dyDescent="0.45">
      <c r="A17" s="7" t="s">
        <v>204</v>
      </c>
      <c r="B17" s="3" t="s">
        <v>51</v>
      </c>
      <c r="C17" s="3"/>
      <c r="D17" s="7" t="s">
        <v>204</v>
      </c>
      <c r="E17" s="7" t="s">
        <v>175</v>
      </c>
      <c r="F17" s="3" t="s">
        <v>4</v>
      </c>
      <c r="G17" s="6" t="s">
        <v>181</v>
      </c>
      <c r="H17" s="6" t="s">
        <v>181</v>
      </c>
      <c r="I17" s="3" t="s">
        <v>187</v>
      </c>
      <c r="J17" s="5">
        <v>0.38888888888888901</v>
      </c>
      <c r="K17" s="3" t="s">
        <v>185</v>
      </c>
      <c r="L17" s="3" t="s">
        <v>51</v>
      </c>
      <c r="M17" s="3" t="s">
        <v>52</v>
      </c>
      <c r="N17" s="3" t="s">
        <v>53</v>
      </c>
    </row>
    <row r="18" spans="1:14" x14ac:dyDescent="0.45">
      <c r="A18" s="7" t="s">
        <v>205</v>
      </c>
      <c r="B18" s="3" t="s">
        <v>55</v>
      </c>
      <c r="C18" s="3"/>
      <c r="D18" s="7" t="s">
        <v>205</v>
      </c>
      <c r="E18" s="7" t="s">
        <v>175</v>
      </c>
      <c r="F18" s="3" t="s">
        <v>4</v>
      </c>
      <c r="G18" s="6" t="s">
        <v>181</v>
      </c>
      <c r="H18" s="6" t="s">
        <v>181</v>
      </c>
      <c r="I18" s="3" t="s">
        <v>187</v>
      </c>
      <c r="J18" s="5">
        <v>0.38888888888888901</v>
      </c>
      <c r="K18" s="3" t="s">
        <v>185</v>
      </c>
      <c r="L18" s="3" t="s">
        <v>55</v>
      </c>
      <c r="M18" s="3" t="s">
        <v>56</v>
      </c>
      <c r="N18" s="3" t="s">
        <v>57</v>
      </c>
    </row>
    <row r="19" spans="1:14" x14ac:dyDescent="0.45">
      <c r="A19" s="7" t="s">
        <v>206</v>
      </c>
      <c r="B19" s="3" t="s">
        <v>58</v>
      </c>
      <c r="C19" s="3"/>
      <c r="D19" s="7" t="s">
        <v>206</v>
      </c>
      <c r="E19" s="7" t="s">
        <v>175</v>
      </c>
      <c r="F19" s="3" t="s">
        <v>4</v>
      </c>
      <c r="G19" s="6" t="s">
        <v>181</v>
      </c>
      <c r="H19" s="6" t="s">
        <v>181</v>
      </c>
      <c r="I19" s="3" t="s">
        <v>187</v>
      </c>
      <c r="J19" s="5">
        <v>0.38888888888888901</v>
      </c>
      <c r="K19" s="3" t="s">
        <v>185</v>
      </c>
      <c r="L19" s="3" t="s">
        <v>58</v>
      </c>
      <c r="M19" s="3" t="s">
        <v>59</v>
      </c>
      <c r="N19" s="3" t="s">
        <v>60</v>
      </c>
    </row>
    <row r="20" spans="1:14" x14ac:dyDescent="0.45">
      <c r="A20" s="7" t="s">
        <v>207</v>
      </c>
      <c r="B20" s="3" t="s">
        <v>61</v>
      </c>
      <c r="C20" s="3"/>
      <c r="D20" s="7" t="s">
        <v>207</v>
      </c>
      <c r="E20" s="7" t="s">
        <v>175</v>
      </c>
      <c r="F20" s="3" t="s">
        <v>4</v>
      </c>
      <c r="G20" s="6" t="s">
        <v>181</v>
      </c>
      <c r="H20" s="6" t="s">
        <v>181</v>
      </c>
      <c r="I20" s="3" t="s">
        <v>187</v>
      </c>
      <c r="J20" s="5">
        <v>0.38888888888888901</v>
      </c>
      <c r="K20" s="3" t="s">
        <v>185</v>
      </c>
      <c r="L20" s="3" t="s">
        <v>61</v>
      </c>
      <c r="M20" s="3" t="s">
        <v>62</v>
      </c>
      <c r="N20" s="3" t="s">
        <v>63</v>
      </c>
    </row>
    <row r="21" spans="1:14" x14ac:dyDescent="0.45">
      <c r="A21" s="7" t="s">
        <v>208</v>
      </c>
      <c r="B21" s="3" t="s">
        <v>64</v>
      </c>
      <c r="C21" s="3"/>
      <c r="D21" s="7" t="s">
        <v>208</v>
      </c>
      <c r="E21" s="7" t="s">
        <v>175</v>
      </c>
      <c r="F21" s="3" t="s">
        <v>4</v>
      </c>
      <c r="G21" s="6" t="s">
        <v>181</v>
      </c>
      <c r="H21" s="6" t="s">
        <v>181</v>
      </c>
      <c r="I21" s="3" t="s">
        <v>187</v>
      </c>
      <c r="J21" s="5">
        <v>0.38888888888888901</v>
      </c>
      <c r="K21" s="3" t="s">
        <v>185</v>
      </c>
      <c r="L21" s="3" t="s">
        <v>64</v>
      </c>
      <c r="M21" s="3" t="s">
        <v>66</v>
      </c>
      <c r="N21" s="3" t="s">
        <v>65</v>
      </c>
    </row>
    <row r="22" spans="1:14" x14ac:dyDescent="0.45">
      <c r="A22" s="7" t="s">
        <v>209</v>
      </c>
      <c r="B22" s="3" t="s">
        <v>67</v>
      </c>
      <c r="C22" s="3"/>
      <c r="D22" s="7" t="s">
        <v>209</v>
      </c>
      <c r="E22" s="7" t="s">
        <v>175</v>
      </c>
      <c r="F22" s="3" t="s">
        <v>4</v>
      </c>
      <c r="G22" s="6" t="s">
        <v>181</v>
      </c>
      <c r="H22" s="6" t="s">
        <v>181</v>
      </c>
      <c r="I22" s="3" t="s">
        <v>187</v>
      </c>
      <c r="J22" s="5">
        <v>0.4236111111111111</v>
      </c>
      <c r="K22" s="3" t="s">
        <v>185</v>
      </c>
      <c r="L22" s="3" t="s">
        <v>67</v>
      </c>
      <c r="M22" s="3" t="s">
        <v>68</v>
      </c>
      <c r="N22" s="3" t="s">
        <v>69</v>
      </c>
    </row>
    <row r="23" spans="1:14" x14ac:dyDescent="0.45">
      <c r="A23" s="7" t="s">
        <v>210</v>
      </c>
      <c r="B23" s="3" t="s">
        <v>70</v>
      </c>
      <c r="C23" s="3"/>
      <c r="D23" s="7" t="s">
        <v>210</v>
      </c>
      <c r="E23" s="7" t="s">
        <v>175</v>
      </c>
      <c r="F23" s="3" t="s">
        <v>4</v>
      </c>
      <c r="G23" s="6" t="s">
        <v>181</v>
      </c>
      <c r="H23" s="6" t="s">
        <v>181</v>
      </c>
      <c r="I23" s="3" t="s">
        <v>187</v>
      </c>
      <c r="J23" s="5">
        <v>0.4236111111111111</v>
      </c>
      <c r="K23" s="3" t="s">
        <v>185</v>
      </c>
      <c r="L23" s="3" t="s">
        <v>70</v>
      </c>
      <c r="M23" s="3" t="s">
        <v>71</v>
      </c>
      <c r="N23" s="3" t="s">
        <v>72</v>
      </c>
    </row>
    <row r="24" spans="1:14" x14ac:dyDescent="0.45">
      <c r="A24" s="7" t="s">
        <v>211</v>
      </c>
      <c r="B24" s="3" t="s">
        <v>73</v>
      </c>
      <c r="C24" s="3"/>
      <c r="D24" s="7" t="s">
        <v>211</v>
      </c>
      <c r="E24" s="7" t="s">
        <v>175</v>
      </c>
      <c r="F24" s="3" t="s">
        <v>4</v>
      </c>
      <c r="G24" s="6" t="s">
        <v>181</v>
      </c>
      <c r="H24" s="45" t="s">
        <v>180</v>
      </c>
      <c r="I24" s="3" t="s">
        <v>187</v>
      </c>
      <c r="J24" s="5">
        <v>0.42361111111111099</v>
      </c>
      <c r="K24" s="3" t="s">
        <v>185</v>
      </c>
      <c r="L24" s="3" t="s">
        <v>73</v>
      </c>
      <c r="M24" s="3" t="s">
        <v>74</v>
      </c>
      <c r="N24" s="3" t="s">
        <v>75</v>
      </c>
    </row>
    <row r="25" spans="1:14" x14ac:dyDescent="0.45">
      <c r="A25" s="7" t="s">
        <v>212</v>
      </c>
      <c r="B25" s="3" t="s">
        <v>76</v>
      </c>
      <c r="C25" s="3"/>
      <c r="D25" s="7" t="s">
        <v>212</v>
      </c>
      <c r="E25" s="7" t="s">
        <v>175</v>
      </c>
      <c r="F25" s="3" t="s">
        <v>4</v>
      </c>
      <c r="G25" s="6" t="s">
        <v>181</v>
      </c>
      <c r="H25" s="6" t="s">
        <v>181</v>
      </c>
      <c r="I25" s="3" t="s">
        <v>187</v>
      </c>
      <c r="J25" s="5">
        <v>0.42361111111111099</v>
      </c>
      <c r="K25" s="3" t="s">
        <v>185</v>
      </c>
      <c r="L25" s="3" t="s">
        <v>76</v>
      </c>
      <c r="M25" s="3" t="s">
        <v>77</v>
      </c>
      <c r="N25" s="3" t="s">
        <v>78</v>
      </c>
    </row>
    <row r="26" spans="1:14" x14ac:dyDescent="0.45">
      <c r="A26" s="7" t="s">
        <v>213</v>
      </c>
      <c r="B26" s="3" t="s">
        <v>79</v>
      </c>
      <c r="C26" s="3"/>
      <c r="D26" s="7" t="s">
        <v>213</v>
      </c>
      <c r="E26" s="7" t="s">
        <v>175</v>
      </c>
      <c r="F26" s="3" t="s">
        <v>4</v>
      </c>
      <c r="G26" s="6" t="s">
        <v>181</v>
      </c>
      <c r="H26" s="6" t="s">
        <v>181</v>
      </c>
      <c r="I26" s="3" t="s">
        <v>187</v>
      </c>
      <c r="J26" s="5">
        <v>0.42361111111111099</v>
      </c>
      <c r="K26" s="3" t="s">
        <v>185</v>
      </c>
      <c r="L26" s="3" t="s">
        <v>79</v>
      </c>
      <c r="M26" s="3" t="s">
        <v>80</v>
      </c>
      <c r="N26" s="3" t="s">
        <v>81</v>
      </c>
    </row>
    <row r="27" spans="1:14" x14ac:dyDescent="0.45">
      <c r="A27" s="7" t="s">
        <v>214</v>
      </c>
      <c r="B27" s="3" t="s">
        <v>83</v>
      </c>
      <c r="C27" s="3"/>
      <c r="D27" s="7" t="s">
        <v>214</v>
      </c>
      <c r="E27" s="7" t="s">
        <v>175</v>
      </c>
      <c r="F27" s="3" t="s">
        <v>4</v>
      </c>
      <c r="G27" s="6" t="s">
        <v>181</v>
      </c>
      <c r="H27" s="45" t="s">
        <v>180</v>
      </c>
      <c r="I27" s="3" t="s">
        <v>187</v>
      </c>
      <c r="J27" s="5">
        <v>0.42361111111111099</v>
      </c>
      <c r="K27" s="3" t="s">
        <v>185</v>
      </c>
      <c r="L27" s="3" t="s">
        <v>83</v>
      </c>
      <c r="M27" s="3" t="s">
        <v>84</v>
      </c>
      <c r="N27" s="3" t="s">
        <v>85</v>
      </c>
    </row>
    <row r="28" spans="1:14" x14ac:dyDescent="0.45">
      <c r="A28" s="7" t="s">
        <v>215</v>
      </c>
      <c r="B28" s="3" t="s">
        <v>86</v>
      </c>
      <c r="C28" s="3"/>
      <c r="D28" s="7" t="s">
        <v>215</v>
      </c>
      <c r="E28" s="7" t="s">
        <v>175</v>
      </c>
      <c r="F28" s="3" t="s">
        <v>4</v>
      </c>
      <c r="G28" s="6" t="s">
        <v>181</v>
      </c>
      <c r="H28" s="45" t="s">
        <v>180</v>
      </c>
      <c r="I28" s="3" t="s">
        <v>187</v>
      </c>
      <c r="J28" s="5">
        <v>0.42361111111111099</v>
      </c>
      <c r="K28" s="3" t="s">
        <v>185</v>
      </c>
      <c r="L28" s="3" t="s">
        <v>86</v>
      </c>
      <c r="M28" s="3" t="s">
        <v>88</v>
      </c>
      <c r="N28" s="3" t="s">
        <v>87</v>
      </c>
    </row>
    <row r="29" spans="1:14" x14ac:dyDescent="0.45">
      <c r="A29" s="7" t="s">
        <v>216</v>
      </c>
      <c r="B29" s="3" t="s">
        <v>89</v>
      </c>
      <c r="C29" s="3"/>
      <c r="D29" s="7" t="s">
        <v>216</v>
      </c>
      <c r="E29" s="7" t="s">
        <v>175</v>
      </c>
      <c r="F29" s="3" t="s">
        <v>4</v>
      </c>
      <c r="G29" s="6" t="s">
        <v>181</v>
      </c>
      <c r="H29" s="45" t="s">
        <v>180</v>
      </c>
      <c r="I29" s="3" t="s">
        <v>187</v>
      </c>
      <c r="J29" s="5">
        <v>0.42361111111111099</v>
      </c>
      <c r="K29" s="3" t="s">
        <v>185</v>
      </c>
      <c r="L29" s="3" t="s">
        <v>89</v>
      </c>
      <c r="M29" s="3" t="s">
        <v>52</v>
      </c>
      <c r="N29" s="3" t="s">
        <v>38</v>
      </c>
    </row>
    <row r="30" spans="1:14" x14ac:dyDescent="0.45">
      <c r="A30" s="7" t="s">
        <v>217</v>
      </c>
      <c r="B30" s="3" t="s">
        <v>90</v>
      </c>
      <c r="C30" s="3"/>
      <c r="D30" s="7" t="s">
        <v>217</v>
      </c>
      <c r="E30" s="7" t="s">
        <v>175</v>
      </c>
      <c r="F30" s="3" t="s">
        <v>4</v>
      </c>
      <c r="G30" s="6" t="s">
        <v>181</v>
      </c>
      <c r="H30" s="6" t="s">
        <v>181</v>
      </c>
      <c r="I30" s="3" t="s">
        <v>187</v>
      </c>
      <c r="J30" s="5">
        <v>0.42361111111111099</v>
      </c>
      <c r="K30" s="3" t="s">
        <v>185</v>
      </c>
      <c r="L30" s="3" t="s">
        <v>90</v>
      </c>
      <c r="M30" s="3" t="s">
        <v>91</v>
      </c>
      <c r="N30" s="3" t="s">
        <v>92</v>
      </c>
    </row>
    <row r="31" spans="1:14" x14ac:dyDescent="0.45">
      <c r="A31" s="7" t="s">
        <v>218</v>
      </c>
      <c r="B31" s="3" t="s">
        <v>93</v>
      </c>
      <c r="C31" s="3"/>
      <c r="D31" s="7" t="s">
        <v>218</v>
      </c>
      <c r="E31" s="7" t="s">
        <v>175</v>
      </c>
      <c r="F31" s="3" t="s">
        <v>4</v>
      </c>
      <c r="G31" s="6" t="s">
        <v>181</v>
      </c>
      <c r="H31" s="6" t="s">
        <v>181</v>
      </c>
      <c r="I31" s="3" t="s">
        <v>187</v>
      </c>
      <c r="J31" s="5">
        <v>0.4513888888888889</v>
      </c>
      <c r="K31" s="3" t="s">
        <v>185</v>
      </c>
      <c r="L31" s="3" t="s">
        <v>93</v>
      </c>
      <c r="M31" s="3" t="s">
        <v>94</v>
      </c>
      <c r="N31" s="3" t="s">
        <v>95</v>
      </c>
    </row>
    <row r="32" spans="1:14" x14ac:dyDescent="0.45">
      <c r="A32" s="7" t="s">
        <v>219</v>
      </c>
      <c r="B32" s="3" t="s">
        <v>96</v>
      </c>
      <c r="C32" s="3"/>
      <c r="D32" s="7" t="s">
        <v>219</v>
      </c>
      <c r="E32" s="7" t="s">
        <v>175</v>
      </c>
      <c r="F32" s="3" t="s">
        <v>4</v>
      </c>
      <c r="G32" s="6" t="s">
        <v>181</v>
      </c>
      <c r="H32" s="6" t="s">
        <v>181</v>
      </c>
      <c r="I32" s="3" t="s">
        <v>187</v>
      </c>
      <c r="J32" s="5">
        <v>0.4513888888888889</v>
      </c>
      <c r="K32" s="3" t="s">
        <v>185</v>
      </c>
      <c r="L32" s="3" t="s">
        <v>96</v>
      </c>
      <c r="M32" s="3" t="s">
        <v>97</v>
      </c>
      <c r="N32" s="3" t="s">
        <v>98</v>
      </c>
    </row>
    <row r="33" spans="1:14" x14ac:dyDescent="0.45">
      <c r="A33" s="7" t="s">
        <v>220</v>
      </c>
      <c r="B33" s="3" t="s">
        <v>99</v>
      </c>
      <c r="C33" s="3"/>
      <c r="D33" s="7" t="s">
        <v>220</v>
      </c>
      <c r="E33" s="7" t="s">
        <v>175</v>
      </c>
      <c r="F33" s="3" t="s">
        <v>4</v>
      </c>
      <c r="G33" s="6" t="s">
        <v>181</v>
      </c>
      <c r="H33" s="6" t="s">
        <v>181</v>
      </c>
      <c r="I33" s="3" t="s">
        <v>187</v>
      </c>
      <c r="J33" s="5">
        <v>0.45138888888888901</v>
      </c>
      <c r="K33" s="3" t="s">
        <v>185</v>
      </c>
      <c r="L33" s="3" t="s">
        <v>99</v>
      </c>
      <c r="M33" s="3" t="s">
        <v>100</v>
      </c>
      <c r="N33" s="3" t="s">
        <v>101</v>
      </c>
    </row>
    <row r="34" spans="1:14" x14ac:dyDescent="0.45">
      <c r="A34" s="7" t="s">
        <v>221</v>
      </c>
      <c r="B34" s="3" t="s">
        <v>102</v>
      </c>
      <c r="C34" s="3"/>
      <c r="D34" s="7" t="s">
        <v>221</v>
      </c>
      <c r="E34" s="7" t="s">
        <v>175</v>
      </c>
      <c r="F34" s="3" t="s">
        <v>4</v>
      </c>
      <c r="G34" s="6" t="s">
        <v>181</v>
      </c>
      <c r="H34" s="6" t="s">
        <v>180</v>
      </c>
      <c r="I34" s="3" t="s">
        <v>187</v>
      </c>
      <c r="J34" s="5">
        <v>0.45138888888888901</v>
      </c>
      <c r="K34" s="3" t="s">
        <v>185</v>
      </c>
      <c r="L34" s="3" t="s">
        <v>102</v>
      </c>
      <c r="M34" s="3" t="s">
        <v>97</v>
      </c>
      <c r="N34" s="3" t="s">
        <v>103</v>
      </c>
    </row>
    <row r="35" spans="1:14" x14ac:dyDescent="0.45">
      <c r="A35" s="7" t="s">
        <v>222</v>
      </c>
      <c r="B35" s="3" t="s">
        <v>104</v>
      </c>
      <c r="C35" s="3"/>
      <c r="D35" s="7" t="s">
        <v>222</v>
      </c>
      <c r="E35" s="7" t="s">
        <v>175</v>
      </c>
      <c r="F35" s="3" t="s">
        <v>4</v>
      </c>
      <c r="G35" s="6" t="s">
        <v>181</v>
      </c>
      <c r="H35" s="6" t="s">
        <v>180</v>
      </c>
      <c r="I35" s="3" t="s">
        <v>187</v>
      </c>
      <c r="J35" s="5">
        <v>0.45138888888888901</v>
      </c>
      <c r="K35" s="3" t="s">
        <v>185</v>
      </c>
      <c r="L35" s="3" t="s">
        <v>104</v>
      </c>
      <c r="M35" s="3" t="s">
        <v>105</v>
      </c>
      <c r="N35" s="3" t="s">
        <v>106</v>
      </c>
    </row>
    <row r="36" spans="1:14" x14ac:dyDescent="0.45">
      <c r="A36" s="7" t="s">
        <v>223</v>
      </c>
      <c r="B36" s="3" t="s">
        <v>107</v>
      </c>
      <c r="C36" s="3"/>
      <c r="D36" s="7" t="s">
        <v>223</v>
      </c>
      <c r="E36" s="7" t="s">
        <v>175</v>
      </c>
      <c r="F36" s="3" t="s">
        <v>4</v>
      </c>
      <c r="G36" s="6" t="s">
        <v>181</v>
      </c>
      <c r="H36" s="6" t="s">
        <v>180</v>
      </c>
      <c r="I36" s="3" t="s">
        <v>187</v>
      </c>
      <c r="J36" s="5">
        <v>0.45138888888888901</v>
      </c>
      <c r="K36" s="3" t="s">
        <v>185</v>
      </c>
      <c r="L36" s="3" t="s">
        <v>107</v>
      </c>
      <c r="M36" s="3" t="s">
        <v>108</v>
      </c>
      <c r="N36" s="3" t="s">
        <v>109</v>
      </c>
    </row>
    <row r="37" spans="1:14" x14ac:dyDescent="0.45">
      <c r="A37" s="7" t="s">
        <v>224</v>
      </c>
      <c r="B37" s="3" t="s">
        <v>110</v>
      </c>
      <c r="C37" s="3"/>
      <c r="D37" s="7" t="s">
        <v>224</v>
      </c>
      <c r="E37" s="7" t="s">
        <v>175</v>
      </c>
      <c r="F37" s="3" t="s">
        <v>4</v>
      </c>
      <c r="G37" s="6" t="s">
        <v>181</v>
      </c>
      <c r="H37" s="6" t="s">
        <v>181</v>
      </c>
      <c r="I37" s="3" t="s">
        <v>187</v>
      </c>
      <c r="J37" s="5">
        <v>0.45138888888888901</v>
      </c>
      <c r="K37" s="3" t="s">
        <v>185</v>
      </c>
      <c r="L37" s="3" t="s">
        <v>110</v>
      </c>
      <c r="M37" s="3" t="s">
        <v>111</v>
      </c>
      <c r="N37" s="3" t="s">
        <v>112</v>
      </c>
    </row>
    <row r="38" spans="1:14" x14ac:dyDescent="0.45">
      <c r="A38" s="7" t="s">
        <v>225</v>
      </c>
      <c r="B38" s="3" t="s">
        <v>113</v>
      </c>
      <c r="C38" s="3"/>
      <c r="D38" s="7" t="s">
        <v>225</v>
      </c>
      <c r="E38" s="7" t="s">
        <v>175</v>
      </c>
      <c r="F38" s="3" t="s">
        <v>4</v>
      </c>
      <c r="G38" s="6" t="s">
        <v>181</v>
      </c>
      <c r="H38" s="6" t="s">
        <v>181</v>
      </c>
      <c r="I38" s="3" t="s">
        <v>187</v>
      </c>
      <c r="J38" s="5">
        <v>0.45138888888888901</v>
      </c>
      <c r="K38" s="3" t="s">
        <v>185</v>
      </c>
      <c r="L38" s="3" t="s">
        <v>113</v>
      </c>
      <c r="M38" s="3" t="s">
        <v>114</v>
      </c>
      <c r="N38" s="3" t="s">
        <v>115</v>
      </c>
    </row>
    <row r="39" spans="1:14" x14ac:dyDescent="0.45">
      <c r="A39" s="7" t="s">
        <v>226</v>
      </c>
      <c r="B39" s="3" t="s">
        <v>116</v>
      </c>
      <c r="C39" s="3"/>
      <c r="D39" s="7" t="s">
        <v>226</v>
      </c>
      <c r="E39" s="7" t="s">
        <v>175</v>
      </c>
      <c r="F39" s="3" t="s">
        <v>4</v>
      </c>
      <c r="G39" s="6" t="s">
        <v>181</v>
      </c>
      <c r="H39" s="6" t="s">
        <v>180</v>
      </c>
      <c r="I39" s="3" t="s">
        <v>187</v>
      </c>
      <c r="J39" s="5">
        <v>0.45138888888888901</v>
      </c>
      <c r="K39" s="3" t="s">
        <v>185</v>
      </c>
      <c r="L39" s="3" t="s">
        <v>116</v>
      </c>
      <c r="M39" s="3" t="s">
        <v>117</v>
      </c>
      <c r="N39" s="3" t="s">
        <v>118</v>
      </c>
    </row>
    <row r="40" spans="1:14" x14ac:dyDescent="0.45">
      <c r="A40" s="7" t="s">
        <v>227</v>
      </c>
      <c r="B40" s="3" t="s">
        <v>121</v>
      </c>
      <c r="C40" s="3"/>
      <c r="D40" s="7" t="s">
        <v>227</v>
      </c>
      <c r="E40" s="7" t="s">
        <v>175</v>
      </c>
      <c r="F40" s="3" t="s">
        <v>120</v>
      </c>
      <c r="G40" s="6" t="s">
        <v>119</v>
      </c>
      <c r="H40" s="6" t="s">
        <v>181</v>
      </c>
      <c r="I40" s="3" t="s">
        <v>186</v>
      </c>
      <c r="J40" s="5">
        <v>0.52083333333333337</v>
      </c>
      <c r="K40" s="3" t="s">
        <v>185</v>
      </c>
      <c r="L40" s="3" t="s">
        <v>121</v>
      </c>
      <c r="M40" s="3" t="s">
        <v>122</v>
      </c>
      <c r="N40" s="3" t="s">
        <v>123</v>
      </c>
    </row>
    <row r="41" spans="1:14" x14ac:dyDescent="0.45">
      <c r="A41" s="7" t="s">
        <v>228</v>
      </c>
      <c r="B41" s="3" t="s">
        <v>124</v>
      </c>
      <c r="C41" s="3"/>
      <c r="D41" s="7" t="s">
        <v>228</v>
      </c>
      <c r="E41" s="7" t="s">
        <v>175</v>
      </c>
      <c r="F41" s="3" t="s">
        <v>120</v>
      </c>
      <c r="G41" s="6" t="s">
        <v>119</v>
      </c>
      <c r="H41" s="6" t="s">
        <v>181</v>
      </c>
      <c r="I41" s="3" t="s">
        <v>186</v>
      </c>
      <c r="J41" s="5">
        <v>0.54861111111111116</v>
      </c>
      <c r="K41" s="3" t="s">
        <v>185</v>
      </c>
      <c r="L41" s="3" t="s">
        <v>124</v>
      </c>
      <c r="M41" s="3" t="s">
        <v>97</v>
      </c>
      <c r="N41" s="3" t="s">
        <v>125</v>
      </c>
    </row>
    <row r="42" spans="1:14" x14ac:dyDescent="0.45">
      <c r="A42" s="7" t="s">
        <v>229</v>
      </c>
      <c r="B42" s="3" t="s">
        <v>126</v>
      </c>
      <c r="C42" s="3"/>
      <c r="D42" s="7" t="s">
        <v>229</v>
      </c>
      <c r="E42" s="7" t="s">
        <v>175</v>
      </c>
      <c r="F42" s="3" t="s">
        <v>120</v>
      </c>
      <c r="G42" s="6" t="s">
        <v>26</v>
      </c>
      <c r="H42" s="6" t="s">
        <v>181</v>
      </c>
      <c r="I42" s="3" t="s">
        <v>186</v>
      </c>
      <c r="J42" s="5">
        <v>0.52083333333333337</v>
      </c>
      <c r="K42" s="3" t="s">
        <v>185</v>
      </c>
      <c r="L42" s="3" t="s">
        <v>126</v>
      </c>
      <c r="M42" s="3" t="s">
        <v>127</v>
      </c>
      <c r="N42" s="3" t="s">
        <v>128</v>
      </c>
    </row>
    <row r="43" spans="1:14" x14ac:dyDescent="0.45">
      <c r="A43" s="7" t="s">
        <v>230</v>
      </c>
      <c r="B43" s="3" t="s">
        <v>129</v>
      </c>
      <c r="C43" s="3"/>
      <c r="D43" s="7" t="s">
        <v>230</v>
      </c>
      <c r="E43" s="7" t="s">
        <v>175</v>
      </c>
      <c r="F43" s="3" t="s">
        <v>120</v>
      </c>
      <c r="G43" s="6" t="s">
        <v>26</v>
      </c>
      <c r="H43" s="45" t="s">
        <v>180</v>
      </c>
      <c r="I43" s="3" t="s">
        <v>186</v>
      </c>
      <c r="J43" s="5">
        <v>0.54861111111111116</v>
      </c>
      <c r="K43" s="3" t="s">
        <v>185</v>
      </c>
      <c r="L43" s="3" t="s">
        <v>129</v>
      </c>
      <c r="M43" s="3" t="s">
        <v>130</v>
      </c>
      <c r="N43" s="3" t="s">
        <v>131</v>
      </c>
    </row>
    <row r="44" spans="1:14" x14ac:dyDescent="0.45">
      <c r="A44" s="7" t="s">
        <v>231</v>
      </c>
      <c r="B44" s="3" t="s">
        <v>132</v>
      </c>
      <c r="C44" s="3"/>
      <c r="D44" s="7" t="s">
        <v>231</v>
      </c>
      <c r="E44" s="7" t="s">
        <v>175</v>
      </c>
      <c r="F44" s="3" t="s">
        <v>120</v>
      </c>
      <c r="G44" s="6" t="s">
        <v>26</v>
      </c>
      <c r="H44" s="45" t="s">
        <v>180</v>
      </c>
      <c r="I44" s="3" t="s">
        <v>186</v>
      </c>
      <c r="J44" s="5">
        <v>0.57638888888888884</v>
      </c>
      <c r="K44" s="3" t="s">
        <v>185</v>
      </c>
      <c r="L44" s="3" t="s">
        <v>132</v>
      </c>
      <c r="M44" s="3" t="s">
        <v>133</v>
      </c>
      <c r="N44" s="3" t="s">
        <v>134</v>
      </c>
    </row>
    <row r="45" spans="1:14" x14ac:dyDescent="0.45">
      <c r="A45" s="7" t="s">
        <v>232</v>
      </c>
      <c r="B45" s="3" t="s">
        <v>135</v>
      </c>
      <c r="C45" s="3"/>
      <c r="D45" s="7" t="s">
        <v>232</v>
      </c>
      <c r="E45" s="7" t="s">
        <v>175</v>
      </c>
      <c r="F45" s="3" t="s">
        <v>120</v>
      </c>
      <c r="G45" s="6" t="s">
        <v>54</v>
      </c>
      <c r="H45" s="6" t="s">
        <v>181</v>
      </c>
      <c r="I45" s="3" t="s">
        <v>186</v>
      </c>
      <c r="J45" s="5">
        <v>0.52083333333333337</v>
      </c>
      <c r="K45" s="3" t="s">
        <v>185</v>
      </c>
      <c r="L45" s="3" t="s">
        <v>135</v>
      </c>
      <c r="M45" s="3" t="s">
        <v>136</v>
      </c>
      <c r="N45" s="3" t="s">
        <v>137</v>
      </c>
    </row>
    <row r="46" spans="1:14" x14ac:dyDescent="0.45">
      <c r="A46" s="7" t="s">
        <v>233</v>
      </c>
      <c r="B46" s="3" t="s">
        <v>138</v>
      </c>
      <c r="C46" s="3"/>
      <c r="D46" s="7" t="s">
        <v>233</v>
      </c>
      <c r="E46" s="7" t="s">
        <v>175</v>
      </c>
      <c r="F46" s="3" t="s">
        <v>120</v>
      </c>
      <c r="G46" s="6" t="s">
        <v>54</v>
      </c>
      <c r="H46" s="6" t="s">
        <v>181</v>
      </c>
      <c r="I46" s="3" t="s">
        <v>186</v>
      </c>
      <c r="J46" s="5">
        <v>0.54861111111111116</v>
      </c>
      <c r="K46" s="3" t="s">
        <v>185</v>
      </c>
      <c r="L46" s="3" t="s">
        <v>138</v>
      </c>
      <c r="M46" s="3" t="s">
        <v>139</v>
      </c>
      <c r="N46" s="3" t="s">
        <v>140</v>
      </c>
    </row>
    <row r="47" spans="1:14" x14ac:dyDescent="0.45">
      <c r="A47" s="7" t="s">
        <v>234</v>
      </c>
      <c r="B47" s="3" t="s">
        <v>141</v>
      </c>
      <c r="C47" s="3"/>
      <c r="D47" s="7" t="s">
        <v>234</v>
      </c>
      <c r="E47" s="7" t="s">
        <v>175</v>
      </c>
      <c r="F47" s="3" t="s">
        <v>120</v>
      </c>
      <c r="G47" s="6" t="s">
        <v>54</v>
      </c>
      <c r="H47" s="6" t="s">
        <v>181</v>
      </c>
      <c r="I47" s="3" t="s">
        <v>186</v>
      </c>
      <c r="J47" s="5">
        <v>0.54861111111111116</v>
      </c>
      <c r="K47" s="3" t="s">
        <v>185</v>
      </c>
      <c r="L47" s="3" t="s">
        <v>141</v>
      </c>
      <c r="M47" s="3" t="s">
        <v>142</v>
      </c>
      <c r="N47" s="3" t="s">
        <v>143</v>
      </c>
    </row>
    <row r="48" spans="1:14" x14ac:dyDescent="0.45">
      <c r="A48" s="7" t="s">
        <v>235</v>
      </c>
      <c r="B48" s="3" t="s">
        <v>144</v>
      </c>
      <c r="C48" s="3"/>
      <c r="D48" s="7" t="s">
        <v>235</v>
      </c>
      <c r="E48" s="7" t="s">
        <v>175</v>
      </c>
      <c r="F48" s="3" t="s">
        <v>120</v>
      </c>
      <c r="G48" s="6" t="s">
        <v>54</v>
      </c>
      <c r="H48" s="6" t="s">
        <v>181</v>
      </c>
      <c r="I48" s="3" t="s">
        <v>186</v>
      </c>
      <c r="J48" s="5">
        <v>0.57638888888888884</v>
      </c>
      <c r="K48" s="3" t="s">
        <v>185</v>
      </c>
      <c r="L48" s="3" t="s">
        <v>144</v>
      </c>
      <c r="M48" s="3" t="s">
        <v>145</v>
      </c>
      <c r="N48" s="3" t="s">
        <v>146</v>
      </c>
    </row>
    <row r="49" spans="1:15" x14ac:dyDescent="0.45">
      <c r="A49" s="7" t="s">
        <v>236</v>
      </c>
      <c r="B49" s="3" t="s">
        <v>147</v>
      </c>
      <c r="C49" s="3"/>
      <c r="D49" s="7" t="s">
        <v>236</v>
      </c>
      <c r="E49" s="7" t="s">
        <v>175</v>
      </c>
      <c r="F49" s="3" t="s">
        <v>120</v>
      </c>
      <c r="G49" s="6" t="s">
        <v>54</v>
      </c>
      <c r="H49" s="6" t="s">
        <v>180</v>
      </c>
      <c r="I49" s="3" t="s">
        <v>186</v>
      </c>
      <c r="J49" s="5">
        <v>0.57638888888888884</v>
      </c>
      <c r="K49" s="3" t="s">
        <v>185</v>
      </c>
      <c r="L49" s="3" t="s">
        <v>147</v>
      </c>
      <c r="M49" s="3" t="s">
        <v>148</v>
      </c>
      <c r="N49" s="3" t="s">
        <v>149</v>
      </c>
    </row>
    <row r="50" spans="1:15" x14ac:dyDescent="0.45">
      <c r="A50" s="7" t="s">
        <v>237</v>
      </c>
      <c r="B50" s="3" t="s">
        <v>150</v>
      </c>
      <c r="C50" s="3"/>
      <c r="D50" s="7" t="s">
        <v>237</v>
      </c>
      <c r="E50" s="7" t="s">
        <v>175</v>
      </c>
      <c r="F50" s="3" t="s">
        <v>120</v>
      </c>
      <c r="G50" s="6" t="s">
        <v>54</v>
      </c>
      <c r="H50" s="6" t="s">
        <v>181</v>
      </c>
      <c r="I50" s="3" t="s">
        <v>186</v>
      </c>
      <c r="J50" s="5">
        <v>0.61111111111111116</v>
      </c>
      <c r="K50" s="3" t="s">
        <v>185</v>
      </c>
      <c r="L50" s="3" t="s">
        <v>150</v>
      </c>
      <c r="M50" s="3" t="s">
        <v>151</v>
      </c>
      <c r="N50" s="3" t="s">
        <v>152</v>
      </c>
    </row>
    <row r="51" spans="1:15" x14ac:dyDescent="0.45">
      <c r="A51" s="7" t="s">
        <v>238</v>
      </c>
      <c r="B51" s="3" t="s">
        <v>153</v>
      </c>
      <c r="C51" s="3"/>
      <c r="D51" s="7" t="s">
        <v>238</v>
      </c>
      <c r="E51" s="7" t="s">
        <v>175</v>
      </c>
      <c r="F51" s="3" t="s">
        <v>120</v>
      </c>
      <c r="G51" s="6" t="s">
        <v>54</v>
      </c>
      <c r="H51" s="6" t="s">
        <v>180</v>
      </c>
      <c r="I51" s="3" t="s">
        <v>186</v>
      </c>
      <c r="J51" s="5">
        <v>0.61111111111111116</v>
      </c>
      <c r="K51" s="3" t="s">
        <v>185</v>
      </c>
      <c r="L51" s="3" t="s">
        <v>153</v>
      </c>
      <c r="M51" s="3" t="s">
        <v>52</v>
      </c>
      <c r="N51" s="3" t="s">
        <v>154</v>
      </c>
    </row>
    <row r="52" spans="1:15" x14ac:dyDescent="0.45">
      <c r="A52" s="7" t="s">
        <v>239</v>
      </c>
      <c r="B52" s="3" t="s">
        <v>156</v>
      </c>
      <c r="C52" s="3"/>
      <c r="D52" s="7" t="s">
        <v>239</v>
      </c>
      <c r="E52" s="7" t="s">
        <v>175</v>
      </c>
      <c r="F52" s="3" t="s">
        <v>120</v>
      </c>
      <c r="G52" s="6" t="s">
        <v>155</v>
      </c>
      <c r="H52" s="6" t="s">
        <v>181</v>
      </c>
      <c r="I52" s="3" t="s">
        <v>186</v>
      </c>
      <c r="J52" s="5">
        <v>0.52083333333333337</v>
      </c>
      <c r="K52" s="3" t="s">
        <v>185</v>
      </c>
      <c r="L52" s="3" t="s">
        <v>156</v>
      </c>
      <c r="M52" s="3" t="s">
        <v>157</v>
      </c>
      <c r="N52" s="3" t="s">
        <v>158</v>
      </c>
    </row>
    <row r="53" spans="1:15" x14ac:dyDescent="0.45">
      <c r="A53" s="7" t="s">
        <v>240</v>
      </c>
      <c r="B53" s="3" t="s">
        <v>159</v>
      </c>
      <c r="C53" s="3"/>
      <c r="D53" s="7" t="s">
        <v>240</v>
      </c>
      <c r="E53" s="7" t="s">
        <v>175</v>
      </c>
      <c r="F53" s="3" t="s">
        <v>120</v>
      </c>
      <c r="G53" s="6" t="s">
        <v>155</v>
      </c>
      <c r="H53" s="6" t="s">
        <v>180</v>
      </c>
      <c r="I53" s="3" t="s">
        <v>186</v>
      </c>
      <c r="J53" s="5">
        <v>0.54861111111111116</v>
      </c>
      <c r="K53" s="3" t="s">
        <v>185</v>
      </c>
      <c r="L53" s="3" t="s">
        <v>159</v>
      </c>
      <c r="M53" s="3" t="s">
        <v>160</v>
      </c>
      <c r="N53" s="3" t="s">
        <v>161</v>
      </c>
    </row>
    <row r="54" spans="1:15" x14ac:dyDescent="0.45">
      <c r="A54" s="7" t="s">
        <v>241</v>
      </c>
      <c r="B54" s="3" t="s">
        <v>162</v>
      </c>
      <c r="C54" s="3"/>
      <c r="D54" s="7" t="s">
        <v>241</v>
      </c>
      <c r="E54" s="7" t="s">
        <v>175</v>
      </c>
      <c r="F54" s="3" t="s">
        <v>120</v>
      </c>
      <c r="G54" s="6" t="s">
        <v>82</v>
      </c>
      <c r="H54" s="6" t="s">
        <v>180</v>
      </c>
      <c r="I54" s="3" t="s">
        <v>186</v>
      </c>
      <c r="J54" s="5">
        <v>0.52083333333333337</v>
      </c>
      <c r="K54" s="3" t="s">
        <v>185</v>
      </c>
      <c r="L54" s="3" t="s">
        <v>162</v>
      </c>
      <c r="M54" s="3" t="s">
        <v>163</v>
      </c>
      <c r="N54" s="3" t="s">
        <v>164</v>
      </c>
    </row>
    <row r="55" spans="1:15" x14ac:dyDescent="0.45">
      <c r="A55" s="7" t="s">
        <v>242</v>
      </c>
      <c r="B55" s="3" t="s">
        <v>165</v>
      </c>
      <c r="C55" s="3"/>
      <c r="D55" s="7" t="s">
        <v>242</v>
      </c>
      <c r="E55" s="7" t="s">
        <v>175</v>
      </c>
      <c r="F55" s="3" t="s">
        <v>120</v>
      </c>
      <c r="G55" s="6" t="s">
        <v>82</v>
      </c>
      <c r="H55" s="6" t="s">
        <v>181</v>
      </c>
      <c r="I55" s="3" t="s">
        <v>186</v>
      </c>
      <c r="J55" s="5">
        <v>0.54861111111111116</v>
      </c>
      <c r="K55" s="3" t="s">
        <v>185</v>
      </c>
      <c r="L55" s="3" t="s">
        <v>165</v>
      </c>
      <c r="M55" s="3" t="s">
        <v>166</v>
      </c>
      <c r="N55" s="3" t="s">
        <v>167</v>
      </c>
    </row>
    <row r="56" spans="1:15" x14ac:dyDescent="0.45">
      <c r="A56" s="7" t="s">
        <v>243</v>
      </c>
      <c r="B56" s="3" t="s">
        <v>168</v>
      </c>
      <c r="C56" s="3"/>
      <c r="D56" s="7" t="s">
        <v>243</v>
      </c>
      <c r="E56" s="7" t="s">
        <v>175</v>
      </c>
      <c r="F56" s="3" t="s">
        <v>120</v>
      </c>
      <c r="G56" s="6" t="s">
        <v>82</v>
      </c>
      <c r="H56" s="6" t="s">
        <v>181</v>
      </c>
      <c r="I56" s="3" t="s">
        <v>186</v>
      </c>
      <c r="J56" s="5">
        <v>0.57638888888888884</v>
      </c>
      <c r="K56" s="3" t="s">
        <v>185</v>
      </c>
      <c r="L56" s="1" t="s">
        <v>168</v>
      </c>
      <c r="M56" s="1" t="s">
        <v>169</v>
      </c>
      <c r="N56" s="1" t="s">
        <v>170</v>
      </c>
      <c r="O56" s="2" t="s">
        <v>188</v>
      </c>
    </row>
    <row r="57" spans="1:15" x14ac:dyDescent="0.45">
      <c r="A57" s="7" t="s">
        <v>244</v>
      </c>
      <c r="B57" s="3" t="s">
        <v>172</v>
      </c>
      <c r="C57" s="3"/>
      <c r="D57" s="7" t="s">
        <v>244</v>
      </c>
      <c r="E57" s="7" t="s">
        <v>175</v>
      </c>
      <c r="F57" s="3" t="s">
        <v>171</v>
      </c>
      <c r="G57" s="6" t="s">
        <v>393</v>
      </c>
      <c r="H57" s="6" t="s">
        <v>181</v>
      </c>
      <c r="I57" s="3" t="s">
        <v>186</v>
      </c>
      <c r="J57" s="5">
        <v>0.52083333333333337</v>
      </c>
      <c r="K57" s="3" t="s">
        <v>185</v>
      </c>
      <c r="L57" s="3" t="s">
        <v>172</v>
      </c>
      <c r="M57" s="3" t="s">
        <v>173</v>
      </c>
      <c r="N57" s="3" t="s">
        <v>174</v>
      </c>
    </row>
    <row r="58" spans="1:15" x14ac:dyDescent="0.45">
      <c r="A58" s="3" t="s">
        <v>245</v>
      </c>
      <c r="B58" s="3" t="s">
        <v>267</v>
      </c>
      <c r="C58" s="3"/>
      <c r="D58" s="3" t="s">
        <v>245</v>
      </c>
      <c r="E58" s="6" t="s">
        <v>289</v>
      </c>
      <c r="F58" s="3" t="s">
        <v>4</v>
      </c>
      <c r="G58" s="6" t="s">
        <v>292</v>
      </c>
      <c r="H58" s="6" t="s">
        <v>181</v>
      </c>
      <c r="I58" s="3" t="s">
        <v>186</v>
      </c>
      <c r="J58" s="5">
        <v>0.52083333333333337</v>
      </c>
      <c r="K58" s="3" t="s">
        <v>185</v>
      </c>
      <c r="L58" s="3" t="s">
        <v>267</v>
      </c>
      <c r="M58" s="3" t="s">
        <v>294</v>
      </c>
      <c r="N58" s="3" t="s">
        <v>295</v>
      </c>
    </row>
    <row r="59" spans="1:15" x14ac:dyDescent="0.45">
      <c r="A59" s="3" t="s">
        <v>246</v>
      </c>
      <c r="B59" s="3" t="s">
        <v>268</v>
      </c>
      <c r="C59" s="3"/>
      <c r="D59" s="3" t="s">
        <v>246</v>
      </c>
      <c r="E59" s="6" t="s">
        <v>289</v>
      </c>
      <c r="F59" s="3" t="s">
        <v>4</v>
      </c>
      <c r="G59" s="6" t="s">
        <v>292</v>
      </c>
      <c r="H59" s="6" t="s">
        <v>181</v>
      </c>
      <c r="I59" s="3" t="s">
        <v>186</v>
      </c>
      <c r="J59" s="5">
        <v>0.52083333333333337</v>
      </c>
      <c r="K59" s="3" t="s">
        <v>185</v>
      </c>
      <c r="L59" s="3" t="s">
        <v>268</v>
      </c>
      <c r="M59" s="3" t="s">
        <v>114</v>
      </c>
      <c r="N59" s="3" t="s">
        <v>296</v>
      </c>
    </row>
    <row r="60" spans="1:15" x14ac:dyDescent="0.45">
      <c r="A60" s="3" t="s">
        <v>247</v>
      </c>
      <c r="B60" s="3" t="s">
        <v>269</v>
      </c>
      <c r="C60" s="3"/>
      <c r="D60" s="3" t="s">
        <v>247</v>
      </c>
      <c r="E60" s="6" t="s">
        <v>289</v>
      </c>
      <c r="F60" s="3" t="s">
        <v>4</v>
      </c>
      <c r="G60" s="6" t="s">
        <v>292</v>
      </c>
      <c r="H60" s="6" t="s">
        <v>181</v>
      </c>
      <c r="I60" s="3" t="s">
        <v>186</v>
      </c>
      <c r="J60" s="5">
        <v>0.52083333333333337</v>
      </c>
      <c r="K60" s="3" t="s">
        <v>185</v>
      </c>
      <c r="L60" s="3" t="s">
        <v>269</v>
      </c>
      <c r="M60" s="3" t="s">
        <v>297</v>
      </c>
      <c r="N60" s="3" t="s">
        <v>298</v>
      </c>
    </row>
    <row r="61" spans="1:15" x14ac:dyDescent="0.45">
      <c r="A61" s="3" t="s">
        <v>248</v>
      </c>
      <c r="B61" s="3" t="s">
        <v>270</v>
      </c>
      <c r="C61" s="3"/>
      <c r="D61" s="3" t="s">
        <v>248</v>
      </c>
      <c r="E61" s="6" t="s">
        <v>289</v>
      </c>
      <c r="F61" s="3" t="s">
        <v>4</v>
      </c>
      <c r="G61" s="6" t="s">
        <v>292</v>
      </c>
      <c r="H61" s="6" t="s">
        <v>181</v>
      </c>
      <c r="I61" s="3" t="s">
        <v>186</v>
      </c>
      <c r="J61" s="5">
        <v>0.54861111111111116</v>
      </c>
      <c r="K61" s="3" t="s">
        <v>185</v>
      </c>
      <c r="L61" s="3" t="s">
        <v>270</v>
      </c>
      <c r="M61" s="3" t="s">
        <v>299</v>
      </c>
      <c r="N61" s="3" t="s">
        <v>300</v>
      </c>
    </row>
    <row r="62" spans="1:15" x14ac:dyDescent="0.45">
      <c r="A62" s="3" t="s">
        <v>249</v>
      </c>
      <c r="B62" s="3" t="s">
        <v>271</v>
      </c>
      <c r="C62" s="3"/>
      <c r="D62" s="3" t="s">
        <v>249</v>
      </c>
      <c r="E62" s="6" t="s">
        <v>289</v>
      </c>
      <c r="F62" s="3" t="s">
        <v>4</v>
      </c>
      <c r="G62" s="6" t="s">
        <v>292</v>
      </c>
      <c r="H62" s="6" t="s">
        <v>181</v>
      </c>
      <c r="I62" s="3" t="s">
        <v>186</v>
      </c>
      <c r="J62" s="5">
        <v>0.54861111111111116</v>
      </c>
      <c r="K62" s="3" t="s">
        <v>185</v>
      </c>
      <c r="L62" s="3" t="s">
        <v>271</v>
      </c>
      <c r="M62" s="3" t="s">
        <v>301</v>
      </c>
      <c r="N62" s="3" t="s">
        <v>302</v>
      </c>
    </row>
    <row r="63" spans="1:15" x14ac:dyDescent="0.45">
      <c r="A63" s="3" t="s">
        <v>250</v>
      </c>
      <c r="B63" s="3" t="s">
        <v>272</v>
      </c>
      <c r="C63" s="3"/>
      <c r="D63" s="3" t="s">
        <v>250</v>
      </c>
      <c r="E63" s="6" t="s">
        <v>289</v>
      </c>
      <c r="F63" s="3" t="s">
        <v>4</v>
      </c>
      <c r="G63" s="6" t="s">
        <v>292</v>
      </c>
      <c r="H63" s="6" t="s">
        <v>181</v>
      </c>
      <c r="I63" s="3" t="s">
        <v>186</v>
      </c>
      <c r="J63" s="5">
        <v>0.54861111111111105</v>
      </c>
      <c r="K63" s="3" t="s">
        <v>185</v>
      </c>
      <c r="L63" s="3" t="s">
        <v>272</v>
      </c>
      <c r="M63" s="3" t="s">
        <v>303</v>
      </c>
      <c r="N63" s="3" t="s">
        <v>304</v>
      </c>
    </row>
    <row r="64" spans="1:15" x14ac:dyDescent="0.45">
      <c r="A64" s="3" t="s">
        <v>251</v>
      </c>
      <c r="B64" s="3" t="s">
        <v>273</v>
      </c>
      <c r="C64" s="3"/>
      <c r="D64" s="3" t="s">
        <v>251</v>
      </c>
      <c r="E64" s="6" t="s">
        <v>289</v>
      </c>
      <c r="F64" s="3" t="s">
        <v>4</v>
      </c>
      <c r="G64" s="6" t="s">
        <v>292</v>
      </c>
      <c r="H64" s="6" t="s">
        <v>181</v>
      </c>
      <c r="I64" s="3" t="s">
        <v>186</v>
      </c>
      <c r="J64" s="5">
        <v>0.57638888888888884</v>
      </c>
      <c r="K64" s="3" t="s">
        <v>185</v>
      </c>
      <c r="L64" s="3" t="s">
        <v>273</v>
      </c>
      <c r="M64" s="3" t="s">
        <v>305</v>
      </c>
      <c r="N64" s="3" t="s">
        <v>306</v>
      </c>
    </row>
    <row r="65" spans="1:15" x14ac:dyDescent="0.45">
      <c r="A65" s="3" t="s">
        <v>252</v>
      </c>
      <c r="B65" s="3" t="s">
        <v>274</v>
      </c>
      <c r="C65" s="3"/>
      <c r="D65" s="3" t="s">
        <v>252</v>
      </c>
      <c r="E65" s="6" t="s">
        <v>289</v>
      </c>
      <c r="F65" s="3" t="s">
        <v>4</v>
      </c>
      <c r="G65" s="6" t="s">
        <v>292</v>
      </c>
      <c r="H65" s="6" t="s">
        <v>181</v>
      </c>
      <c r="I65" s="3" t="s">
        <v>186</v>
      </c>
      <c r="J65" s="5">
        <v>0.61111111111111116</v>
      </c>
      <c r="K65" s="3" t="s">
        <v>185</v>
      </c>
      <c r="L65" s="3" t="s">
        <v>274</v>
      </c>
      <c r="M65" s="3" t="s">
        <v>307</v>
      </c>
      <c r="N65" s="3" t="s">
        <v>308</v>
      </c>
    </row>
    <row r="66" spans="1:15" x14ac:dyDescent="0.45">
      <c r="A66" s="3" t="s">
        <v>253</v>
      </c>
      <c r="B66" s="3" t="s">
        <v>275</v>
      </c>
      <c r="C66" s="3"/>
      <c r="D66" s="3" t="s">
        <v>253</v>
      </c>
      <c r="E66" s="6" t="s">
        <v>289</v>
      </c>
      <c r="F66" s="3" t="s">
        <v>4</v>
      </c>
      <c r="G66" s="6" t="s">
        <v>292</v>
      </c>
      <c r="H66" s="6" t="s">
        <v>181</v>
      </c>
      <c r="I66" s="3" t="s">
        <v>186</v>
      </c>
      <c r="J66" s="5">
        <v>0.63888888888888884</v>
      </c>
      <c r="K66" s="3" t="s">
        <v>185</v>
      </c>
      <c r="L66" s="3" t="s">
        <v>275</v>
      </c>
      <c r="M66" s="3" t="s">
        <v>114</v>
      </c>
      <c r="N66" s="3" t="s">
        <v>309</v>
      </c>
    </row>
    <row r="67" spans="1:15" x14ac:dyDescent="0.45">
      <c r="A67" s="3" t="s">
        <v>254</v>
      </c>
      <c r="B67" s="3" t="s">
        <v>276</v>
      </c>
      <c r="C67" s="3"/>
      <c r="D67" s="3" t="s">
        <v>254</v>
      </c>
      <c r="E67" s="6" t="s">
        <v>289</v>
      </c>
      <c r="F67" s="3" t="s">
        <v>120</v>
      </c>
      <c r="G67" s="6" t="s">
        <v>293</v>
      </c>
      <c r="H67" s="6" t="s">
        <v>181</v>
      </c>
      <c r="I67" s="3" t="s">
        <v>186</v>
      </c>
      <c r="J67" s="5">
        <v>0.61111111111111116</v>
      </c>
      <c r="K67" s="3" t="s">
        <v>185</v>
      </c>
      <c r="L67" s="3" t="s">
        <v>276</v>
      </c>
      <c r="M67" s="3" t="s">
        <v>310</v>
      </c>
      <c r="N67" s="3" t="s">
        <v>311</v>
      </c>
    </row>
    <row r="68" spans="1:15" x14ac:dyDescent="0.45">
      <c r="A68" s="3" t="s">
        <v>255</v>
      </c>
      <c r="B68" s="3" t="s">
        <v>277</v>
      </c>
      <c r="C68" s="3"/>
      <c r="D68" s="3" t="s">
        <v>255</v>
      </c>
      <c r="E68" s="6" t="s">
        <v>289</v>
      </c>
      <c r="F68" s="3" t="s">
        <v>171</v>
      </c>
      <c r="G68" s="6" t="s">
        <v>392</v>
      </c>
      <c r="H68" s="6" t="s">
        <v>181</v>
      </c>
      <c r="I68" s="3" t="s">
        <v>186</v>
      </c>
      <c r="J68" s="5">
        <v>0.57638888888888884</v>
      </c>
      <c r="K68" s="3" t="s">
        <v>185</v>
      </c>
      <c r="L68" s="3" t="s">
        <v>277</v>
      </c>
      <c r="M68" s="3" t="s">
        <v>312</v>
      </c>
      <c r="N68" s="3" t="s">
        <v>313</v>
      </c>
    </row>
    <row r="69" spans="1:15" x14ac:dyDescent="0.45">
      <c r="A69" s="3" t="s">
        <v>256</v>
      </c>
      <c r="B69" s="3" t="s">
        <v>278</v>
      </c>
      <c r="C69" s="3"/>
      <c r="D69" s="3" t="s">
        <v>256</v>
      </c>
      <c r="E69" s="6" t="s">
        <v>289</v>
      </c>
      <c r="F69" s="3" t="s">
        <v>171</v>
      </c>
      <c r="G69" s="6" t="s">
        <v>394</v>
      </c>
      <c r="H69" s="6" t="s">
        <v>181</v>
      </c>
      <c r="I69" s="3" t="s">
        <v>186</v>
      </c>
      <c r="J69" s="5">
        <v>0.61111111111111116</v>
      </c>
      <c r="K69" s="3" t="s">
        <v>185</v>
      </c>
      <c r="L69" s="1" t="s">
        <v>278</v>
      </c>
      <c r="M69" s="1" t="s">
        <v>314</v>
      </c>
      <c r="N69" s="1" t="s">
        <v>315</v>
      </c>
      <c r="O69" s="2" t="s">
        <v>336</v>
      </c>
    </row>
    <row r="70" spans="1:15" x14ac:dyDescent="0.45">
      <c r="A70" s="3" t="s">
        <v>257</v>
      </c>
      <c r="B70" s="3" t="s">
        <v>279</v>
      </c>
      <c r="C70" s="3"/>
      <c r="D70" s="3" t="s">
        <v>257</v>
      </c>
      <c r="E70" s="6" t="s">
        <v>289</v>
      </c>
      <c r="F70" s="3" t="s">
        <v>120</v>
      </c>
      <c r="G70" s="6" t="s">
        <v>119</v>
      </c>
      <c r="H70" s="6" t="s">
        <v>181</v>
      </c>
      <c r="I70" s="3" t="s">
        <v>186</v>
      </c>
      <c r="J70" s="5">
        <v>0.57638888888888884</v>
      </c>
      <c r="K70" s="3" t="s">
        <v>185</v>
      </c>
      <c r="L70" s="3" t="s">
        <v>279</v>
      </c>
      <c r="M70" s="3" t="s">
        <v>316</v>
      </c>
      <c r="N70" s="3" t="s">
        <v>317</v>
      </c>
    </row>
    <row r="71" spans="1:15" x14ac:dyDescent="0.45">
      <c r="A71" s="3" t="s">
        <v>258</v>
      </c>
      <c r="B71" s="3" t="s">
        <v>280</v>
      </c>
      <c r="C71" s="3"/>
      <c r="D71" s="3" t="s">
        <v>258</v>
      </c>
      <c r="E71" s="6" t="s">
        <v>289</v>
      </c>
      <c r="F71" s="3" t="s">
        <v>120</v>
      </c>
      <c r="G71" s="6" t="s">
        <v>293</v>
      </c>
      <c r="H71" s="6" t="s">
        <v>181</v>
      </c>
      <c r="I71" s="3" t="s">
        <v>186</v>
      </c>
      <c r="J71" s="5">
        <v>0.63888888888888884</v>
      </c>
      <c r="K71" s="3" t="s">
        <v>185</v>
      </c>
      <c r="L71" s="3" t="s">
        <v>280</v>
      </c>
      <c r="M71" s="3" t="s">
        <v>318</v>
      </c>
      <c r="N71" s="3" t="s">
        <v>319</v>
      </c>
    </row>
    <row r="72" spans="1:15" x14ac:dyDescent="0.45">
      <c r="A72" s="3" t="s">
        <v>259</v>
      </c>
      <c r="B72" s="3" t="s">
        <v>281</v>
      </c>
      <c r="C72" s="3"/>
      <c r="D72" s="3" t="s">
        <v>259</v>
      </c>
      <c r="E72" s="6" t="s">
        <v>289</v>
      </c>
      <c r="F72" s="3" t="s">
        <v>171</v>
      </c>
      <c r="G72" s="6" t="s">
        <v>394</v>
      </c>
      <c r="H72" s="6" t="s">
        <v>181</v>
      </c>
      <c r="I72" s="3" t="s">
        <v>186</v>
      </c>
      <c r="J72" s="5">
        <v>0.63888888888888884</v>
      </c>
      <c r="K72" s="3" t="s">
        <v>185</v>
      </c>
      <c r="L72" s="1" t="s">
        <v>281</v>
      </c>
      <c r="M72" s="1" t="s">
        <v>320</v>
      </c>
      <c r="N72" s="1" t="s">
        <v>321</v>
      </c>
      <c r="O72" s="2" t="s">
        <v>336</v>
      </c>
    </row>
    <row r="73" spans="1:15" x14ac:dyDescent="0.45">
      <c r="A73" s="3" t="s">
        <v>260</v>
      </c>
      <c r="B73" s="3" t="s">
        <v>282</v>
      </c>
      <c r="C73" s="3"/>
      <c r="D73" s="3" t="s">
        <v>260</v>
      </c>
      <c r="E73" s="6" t="s">
        <v>291</v>
      </c>
      <c r="F73" s="3" t="s">
        <v>120</v>
      </c>
      <c r="G73" s="6" t="s">
        <v>54</v>
      </c>
      <c r="H73" s="6" t="s">
        <v>181</v>
      </c>
      <c r="I73" s="3" t="s">
        <v>186</v>
      </c>
      <c r="J73" s="5">
        <v>0.52083333333333337</v>
      </c>
      <c r="K73" s="3" t="s">
        <v>185</v>
      </c>
      <c r="L73" s="3" t="s">
        <v>282</v>
      </c>
      <c r="M73" s="3" t="s">
        <v>322</v>
      </c>
      <c r="N73" s="3" t="s">
        <v>323</v>
      </c>
    </row>
    <row r="74" spans="1:15" x14ac:dyDescent="0.45">
      <c r="A74" s="3" t="s">
        <v>261</v>
      </c>
      <c r="B74" s="3" t="s">
        <v>283</v>
      </c>
      <c r="C74" s="3"/>
      <c r="D74" s="3" t="s">
        <v>261</v>
      </c>
      <c r="E74" s="6" t="s">
        <v>290</v>
      </c>
      <c r="F74" s="3" t="s">
        <v>120</v>
      </c>
      <c r="G74" s="6" t="s">
        <v>26</v>
      </c>
      <c r="H74" s="45" t="s">
        <v>180</v>
      </c>
      <c r="I74" s="3" t="s">
        <v>186</v>
      </c>
      <c r="J74" s="5">
        <v>0.61111111111111116</v>
      </c>
      <c r="K74" s="3" t="s">
        <v>185</v>
      </c>
      <c r="L74" s="3" t="s">
        <v>283</v>
      </c>
      <c r="M74" s="3" t="s">
        <v>324</v>
      </c>
      <c r="N74" s="3" t="s">
        <v>325</v>
      </c>
    </row>
    <row r="75" spans="1:15" x14ac:dyDescent="0.45">
      <c r="A75" s="3" t="s">
        <v>262</v>
      </c>
      <c r="B75" s="3" t="s">
        <v>284</v>
      </c>
      <c r="C75" s="3"/>
      <c r="D75" s="3" t="s">
        <v>262</v>
      </c>
      <c r="E75" s="6" t="s">
        <v>290</v>
      </c>
      <c r="F75" s="3" t="s">
        <v>120</v>
      </c>
      <c r="G75" s="6" t="s">
        <v>54</v>
      </c>
      <c r="H75" s="45" t="s">
        <v>180</v>
      </c>
      <c r="I75" s="3" t="s">
        <v>186</v>
      </c>
      <c r="J75" s="5">
        <v>0.63888888888888884</v>
      </c>
      <c r="K75" s="3" t="s">
        <v>185</v>
      </c>
      <c r="L75" s="3" t="s">
        <v>284</v>
      </c>
      <c r="M75" s="3" t="s">
        <v>326</v>
      </c>
      <c r="N75" s="3" t="s">
        <v>327</v>
      </c>
    </row>
    <row r="76" spans="1:15" x14ac:dyDescent="0.45">
      <c r="A76" s="3" t="s">
        <v>263</v>
      </c>
      <c r="B76" s="3" t="s">
        <v>285</v>
      </c>
      <c r="C76" s="3"/>
      <c r="D76" s="3" t="s">
        <v>263</v>
      </c>
      <c r="E76" s="6" t="s">
        <v>290</v>
      </c>
      <c r="F76" s="3" t="s">
        <v>120</v>
      </c>
      <c r="G76" s="6" t="s">
        <v>293</v>
      </c>
      <c r="H76" s="45" t="s">
        <v>180</v>
      </c>
      <c r="I76" s="3" t="s">
        <v>186</v>
      </c>
      <c r="J76" s="5">
        <v>0.54861111111111105</v>
      </c>
      <c r="K76" s="3" t="s">
        <v>185</v>
      </c>
      <c r="L76" s="3" t="s">
        <v>285</v>
      </c>
      <c r="M76" s="3" t="s">
        <v>328</v>
      </c>
      <c r="N76" s="3" t="s">
        <v>329</v>
      </c>
    </row>
    <row r="77" spans="1:15" x14ac:dyDescent="0.45">
      <c r="A77" s="3" t="s">
        <v>264</v>
      </c>
      <c r="B77" s="3" t="s">
        <v>286</v>
      </c>
      <c r="C77" s="3"/>
      <c r="D77" s="3" t="s">
        <v>264</v>
      </c>
      <c r="E77" s="6" t="s">
        <v>290</v>
      </c>
      <c r="F77" s="3" t="s">
        <v>171</v>
      </c>
      <c r="G77" s="6" t="s">
        <v>393</v>
      </c>
      <c r="H77" s="45" t="s">
        <v>180</v>
      </c>
      <c r="I77" s="3" t="s">
        <v>186</v>
      </c>
      <c r="J77" s="5">
        <v>0.57638888888888884</v>
      </c>
      <c r="K77" s="3" t="s">
        <v>185</v>
      </c>
      <c r="L77" s="3" t="s">
        <v>286</v>
      </c>
      <c r="M77" s="3" t="s">
        <v>330</v>
      </c>
      <c r="N77" s="3" t="s">
        <v>331</v>
      </c>
    </row>
    <row r="78" spans="1:15" x14ac:dyDescent="0.45">
      <c r="A78" s="3" t="s">
        <v>265</v>
      </c>
      <c r="B78" s="3" t="s">
        <v>287</v>
      </c>
      <c r="C78" s="3"/>
      <c r="D78" s="3" t="s">
        <v>265</v>
      </c>
      <c r="E78" s="6" t="s">
        <v>290</v>
      </c>
      <c r="F78" s="3" t="s">
        <v>171</v>
      </c>
      <c r="G78" s="6" t="s">
        <v>393</v>
      </c>
      <c r="H78" s="45" t="s">
        <v>180</v>
      </c>
      <c r="I78" s="3" t="s">
        <v>186</v>
      </c>
      <c r="J78" s="5">
        <v>0.61111111111111116</v>
      </c>
      <c r="K78" s="3" t="s">
        <v>185</v>
      </c>
      <c r="L78" s="3" t="s">
        <v>287</v>
      </c>
      <c r="M78" s="3" t="s">
        <v>332</v>
      </c>
      <c r="N78" s="3" t="s">
        <v>333</v>
      </c>
    </row>
    <row r="79" spans="1:15" x14ac:dyDescent="0.45">
      <c r="A79" s="3" t="s">
        <v>266</v>
      </c>
      <c r="B79" s="3" t="s">
        <v>288</v>
      </c>
      <c r="C79" s="3"/>
      <c r="D79" s="3" t="s">
        <v>266</v>
      </c>
      <c r="E79" s="6" t="s">
        <v>290</v>
      </c>
      <c r="F79" s="3" t="s">
        <v>171</v>
      </c>
      <c r="G79" s="6" t="s">
        <v>392</v>
      </c>
      <c r="H79" s="45" t="s">
        <v>180</v>
      </c>
      <c r="I79" s="3" t="s">
        <v>186</v>
      </c>
      <c r="J79" s="5">
        <v>0.63888888888888884</v>
      </c>
      <c r="K79" s="3" t="s">
        <v>185</v>
      </c>
      <c r="L79" s="3" t="s">
        <v>288</v>
      </c>
      <c r="M79" s="3" t="s">
        <v>334</v>
      </c>
      <c r="N79" s="3" t="s">
        <v>335</v>
      </c>
    </row>
    <row r="80" spans="1:15" x14ac:dyDescent="0.45">
      <c r="A80" s="3" t="s">
        <v>338</v>
      </c>
      <c r="B80" s="3" t="s">
        <v>352</v>
      </c>
      <c r="C80" s="3"/>
      <c r="D80" s="3" t="s">
        <v>338</v>
      </c>
      <c r="E80" s="6" t="s">
        <v>337</v>
      </c>
      <c r="F80" s="3" t="s">
        <v>4</v>
      </c>
      <c r="G80" s="6" t="s">
        <v>292</v>
      </c>
      <c r="H80" s="6" t="s">
        <v>292</v>
      </c>
      <c r="I80" s="3" t="s">
        <v>186</v>
      </c>
      <c r="J80" s="4">
        <v>0.3611111111111111</v>
      </c>
      <c r="K80" s="3" t="s">
        <v>185</v>
      </c>
      <c r="L80" s="3" t="s">
        <v>352</v>
      </c>
      <c r="M80" s="3" t="s">
        <v>366</v>
      </c>
      <c r="N80" s="3" t="s">
        <v>367</v>
      </c>
    </row>
    <row r="81" spans="1:14" x14ac:dyDescent="0.45">
      <c r="A81" s="3" t="s">
        <v>339</v>
      </c>
      <c r="B81" s="3" t="s">
        <v>353</v>
      </c>
      <c r="C81" s="3"/>
      <c r="D81" s="3" t="s">
        <v>339</v>
      </c>
      <c r="E81" s="6" t="s">
        <v>337</v>
      </c>
      <c r="F81" s="3" t="s">
        <v>4</v>
      </c>
      <c r="G81" s="6" t="s">
        <v>292</v>
      </c>
      <c r="H81" s="6" t="s">
        <v>292</v>
      </c>
      <c r="I81" s="3" t="s">
        <v>186</v>
      </c>
      <c r="J81" s="4">
        <v>0.3611111111111111</v>
      </c>
      <c r="K81" s="3" t="s">
        <v>185</v>
      </c>
      <c r="L81" s="3" t="s">
        <v>353</v>
      </c>
      <c r="M81" s="3" t="s">
        <v>31</v>
      </c>
      <c r="N81" s="3" t="s">
        <v>368</v>
      </c>
    </row>
    <row r="82" spans="1:14" x14ac:dyDescent="0.45">
      <c r="A82" s="3" t="s">
        <v>340</v>
      </c>
      <c r="B82" s="3" t="s">
        <v>354</v>
      </c>
      <c r="C82" s="3"/>
      <c r="D82" s="3" t="s">
        <v>340</v>
      </c>
      <c r="E82" s="6" t="s">
        <v>337</v>
      </c>
      <c r="F82" s="3" t="s">
        <v>4</v>
      </c>
      <c r="G82" s="6" t="s">
        <v>292</v>
      </c>
      <c r="H82" s="6" t="s">
        <v>292</v>
      </c>
      <c r="I82" s="3" t="s">
        <v>186</v>
      </c>
      <c r="J82" s="4">
        <v>0.36111111111111099</v>
      </c>
      <c r="K82" s="3" t="s">
        <v>185</v>
      </c>
      <c r="L82" s="3" t="s">
        <v>354</v>
      </c>
      <c r="M82" s="3" t="s">
        <v>369</v>
      </c>
      <c r="N82" s="3" t="s">
        <v>370</v>
      </c>
    </row>
    <row r="83" spans="1:14" x14ac:dyDescent="0.45">
      <c r="A83" s="3" t="s">
        <v>341</v>
      </c>
      <c r="B83" s="3" t="s">
        <v>355</v>
      </c>
      <c r="C83" s="3"/>
      <c r="D83" s="3" t="s">
        <v>341</v>
      </c>
      <c r="E83" s="6" t="s">
        <v>337</v>
      </c>
      <c r="F83" s="3" t="s">
        <v>4</v>
      </c>
      <c r="G83" s="6" t="s">
        <v>292</v>
      </c>
      <c r="H83" s="6" t="s">
        <v>292</v>
      </c>
      <c r="I83" s="3" t="s">
        <v>186</v>
      </c>
      <c r="J83" s="4">
        <v>0.36111111111111099</v>
      </c>
      <c r="K83" s="3" t="s">
        <v>185</v>
      </c>
      <c r="L83" s="3" t="s">
        <v>355</v>
      </c>
      <c r="M83" s="3" t="s">
        <v>371</v>
      </c>
      <c r="N83" s="3" t="s">
        <v>372</v>
      </c>
    </row>
    <row r="84" spans="1:14" x14ac:dyDescent="0.45">
      <c r="A84" s="3" t="s">
        <v>342</v>
      </c>
      <c r="B84" s="3" t="s">
        <v>356</v>
      </c>
      <c r="C84" s="3"/>
      <c r="D84" s="3" t="s">
        <v>342</v>
      </c>
      <c r="E84" s="6" t="s">
        <v>337</v>
      </c>
      <c r="F84" s="3" t="s">
        <v>4</v>
      </c>
      <c r="G84" s="6" t="s">
        <v>292</v>
      </c>
      <c r="H84" s="6" t="s">
        <v>292</v>
      </c>
      <c r="I84" s="3" t="s">
        <v>186</v>
      </c>
      <c r="J84" s="4">
        <v>0.36111111111111099</v>
      </c>
      <c r="K84" s="3" t="s">
        <v>185</v>
      </c>
      <c r="L84" s="3" t="s">
        <v>356</v>
      </c>
      <c r="M84" s="3" t="s">
        <v>373</v>
      </c>
      <c r="N84" s="3" t="s">
        <v>374</v>
      </c>
    </row>
    <row r="85" spans="1:14" x14ac:dyDescent="0.45">
      <c r="A85" s="3" t="s">
        <v>343</v>
      </c>
      <c r="B85" s="3" t="s">
        <v>357</v>
      </c>
      <c r="C85" s="3"/>
      <c r="D85" s="3" t="s">
        <v>343</v>
      </c>
      <c r="E85" s="6" t="s">
        <v>337</v>
      </c>
      <c r="F85" s="3" t="s">
        <v>4</v>
      </c>
      <c r="G85" s="6" t="s">
        <v>292</v>
      </c>
      <c r="H85" s="6" t="s">
        <v>292</v>
      </c>
      <c r="I85" s="3" t="s">
        <v>186</v>
      </c>
      <c r="J85" s="4">
        <v>0.36111111111111099</v>
      </c>
      <c r="K85" s="3" t="s">
        <v>185</v>
      </c>
      <c r="L85" s="3" t="s">
        <v>357</v>
      </c>
      <c r="M85" s="3" t="s">
        <v>375</v>
      </c>
      <c r="N85" s="3" t="s">
        <v>376</v>
      </c>
    </row>
    <row r="86" spans="1:14" x14ac:dyDescent="0.45">
      <c r="A86" s="3" t="s">
        <v>344</v>
      </c>
      <c r="B86" s="3" t="s">
        <v>358</v>
      </c>
      <c r="C86" s="3"/>
      <c r="D86" s="3" t="s">
        <v>344</v>
      </c>
      <c r="E86" s="6" t="s">
        <v>337</v>
      </c>
      <c r="F86" s="3" t="s">
        <v>4</v>
      </c>
      <c r="G86" s="6" t="s">
        <v>292</v>
      </c>
      <c r="H86" s="6" t="s">
        <v>292</v>
      </c>
      <c r="I86" s="3" t="s">
        <v>186</v>
      </c>
      <c r="J86" s="4">
        <v>0.36111111111111099</v>
      </c>
      <c r="K86" s="3" t="s">
        <v>185</v>
      </c>
      <c r="L86" s="3" t="s">
        <v>358</v>
      </c>
      <c r="M86" s="3" t="s">
        <v>377</v>
      </c>
      <c r="N86" s="3" t="s">
        <v>378</v>
      </c>
    </row>
    <row r="87" spans="1:14" x14ac:dyDescent="0.45">
      <c r="A87" s="3" t="s">
        <v>345</v>
      </c>
      <c r="B87" s="3" t="s">
        <v>359</v>
      </c>
      <c r="C87" s="3"/>
      <c r="D87" s="3" t="s">
        <v>345</v>
      </c>
      <c r="E87" s="6" t="s">
        <v>337</v>
      </c>
      <c r="F87" s="3" t="s">
        <v>4</v>
      </c>
      <c r="G87" s="6" t="s">
        <v>292</v>
      </c>
      <c r="H87" s="6" t="s">
        <v>292</v>
      </c>
      <c r="I87" s="3" t="s">
        <v>186</v>
      </c>
      <c r="J87" s="4">
        <v>0.36111111111111099</v>
      </c>
      <c r="K87" s="3" t="s">
        <v>185</v>
      </c>
      <c r="L87" s="3" t="s">
        <v>359</v>
      </c>
      <c r="M87" s="3" t="s">
        <v>294</v>
      </c>
      <c r="N87" s="3" t="s">
        <v>379</v>
      </c>
    </row>
    <row r="88" spans="1:14" x14ac:dyDescent="0.45">
      <c r="A88" s="3" t="s">
        <v>346</v>
      </c>
      <c r="B88" s="3" t="s">
        <v>360</v>
      </c>
      <c r="C88" s="3"/>
      <c r="D88" s="3" t="s">
        <v>346</v>
      </c>
      <c r="E88" s="6" t="s">
        <v>337</v>
      </c>
      <c r="F88" s="3" t="s">
        <v>4</v>
      </c>
      <c r="G88" s="6" t="s">
        <v>292</v>
      </c>
      <c r="H88" s="6" t="s">
        <v>292</v>
      </c>
      <c r="I88" s="3" t="s">
        <v>186</v>
      </c>
      <c r="J88" s="4">
        <v>0.36111111111111099</v>
      </c>
      <c r="K88" s="3" t="s">
        <v>185</v>
      </c>
      <c r="L88" s="3" t="s">
        <v>360</v>
      </c>
      <c r="M88" s="3" t="s">
        <v>380</v>
      </c>
      <c r="N88" s="3" t="s">
        <v>381</v>
      </c>
    </row>
    <row r="89" spans="1:14" x14ac:dyDescent="0.45">
      <c r="A89" s="3" t="s">
        <v>347</v>
      </c>
      <c r="B89" s="3" t="s">
        <v>361</v>
      </c>
      <c r="C89" s="3"/>
      <c r="D89" s="3" t="s">
        <v>347</v>
      </c>
      <c r="E89" s="6" t="s">
        <v>337</v>
      </c>
      <c r="F89" s="3" t="s">
        <v>4</v>
      </c>
      <c r="G89" s="6" t="s">
        <v>292</v>
      </c>
      <c r="H89" s="6" t="s">
        <v>292</v>
      </c>
      <c r="I89" s="3" t="s">
        <v>186</v>
      </c>
      <c r="J89" s="4">
        <v>0.36111111111111099</v>
      </c>
      <c r="K89" s="3" t="s">
        <v>185</v>
      </c>
      <c r="L89" s="3" t="s">
        <v>361</v>
      </c>
      <c r="M89" s="3" t="s">
        <v>382</v>
      </c>
      <c r="N89" s="3" t="s">
        <v>383</v>
      </c>
    </row>
    <row r="90" spans="1:14" x14ac:dyDescent="0.45">
      <c r="A90" s="3" t="s">
        <v>348</v>
      </c>
      <c r="B90" s="3" t="s">
        <v>362</v>
      </c>
      <c r="C90" s="3"/>
      <c r="D90" s="3" t="s">
        <v>348</v>
      </c>
      <c r="E90" s="6" t="s">
        <v>337</v>
      </c>
      <c r="F90" s="3" t="s">
        <v>4</v>
      </c>
      <c r="G90" s="6" t="s">
        <v>292</v>
      </c>
      <c r="H90" s="6" t="s">
        <v>292</v>
      </c>
      <c r="I90" s="3" t="s">
        <v>186</v>
      </c>
      <c r="J90" s="4">
        <v>0.36111111111111099</v>
      </c>
      <c r="K90" s="3" t="s">
        <v>185</v>
      </c>
      <c r="L90" s="3" t="s">
        <v>362</v>
      </c>
      <c r="M90" s="3" t="s">
        <v>384</v>
      </c>
      <c r="N90" s="3" t="s">
        <v>385</v>
      </c>
    </row>
    <row r="91" spans="1:14" x14ac:dyDescent="0.45">
      <c r="A91" s="3" t="s">
        <v>349</v>
      </c>
      <c r="B91" s="3" t="s">
        <v>363</v>
      </c>
      <c r="C91" s="3"/>
      <c r="D91" s="3" t="s">
        <v>349</v>
      </c>
      <c r="E91" s="6" t="s">
        <v>337</v>
      </c>
      <c r="F91" s="3" t="s">
        <v>4</v>
      </c>
      <c r="G91" s="6" t="s">
        <v>292</v>
      </c>
      <c r="H91" s="6" t="s">
        <v>292</v>
      </c>
      <c r="I91" s="3" t="s">
        <v>186</v>
      </c>
      <c r="J91" s="4">
        <v>0.36111111111111099</v>
      </c>
      <c r="K91" s="3" t="s">
        <v>185</v>
      </c>
      <c r="L91" s="3" t="s">
        <v>363</v>
      </c>
      <c r="M91" s="3" t="s">
        <v>386</v>
      </c>
      <c r="N91" s="3" t="s">
        <v>387</v>
      </c>
    </row>
    <row r="92" spans="1:14" x14ac:dyDescent="0.45">
      <c r="A92" s="3" t="s">
        <v>350</v>
      </c>
      <c r="B92" s="3" t="s">
        <v>364</v>
      </c>
      <c r="C92" s="3"/>
      <c r="D92" s="3" t="s">
        <v>350</v>
      </c>
      <c r="E92" s="6" t="s">
        <v>337</v>
      </c>
      <c r="F92" s="3" t="s">
        <v>4</v>
      </c>
      <c r="G92" s="6" t="s">
        <v>292</v>
      </c>
      <c r="H92" s="6" t="s">
        <v>292</v>
      </c>
      <c r="I92" s="3" t="s">
        <v>186</v>
      </c>
      <c r="J92" s="4">
        <v>0.36111111111111099</v>
      </c>
      <c r="K92" s="3" t="s">
        <v>185</v>
      </c>
      <c r="L92" s="3" t="s">
        <v>364</v>
      </c>
      <c r="M92" s="3" t="s">
        <v>388</v>
      </c>
      <c r="N92" s="3" t="s">
        <v>389</v>
      </c>
    </row>
    <row r="93" spans="1:14" x14ac:dyDescent="0.45">
      <c r="A93" s="3" t="s">
        <v>351</v>
      </c>
      <c r="B93" s="3" t="s">
        <v>365</v>
      </c>
      <c r="C93" s="3"/>
      <c r="D93" s="3" t="s">
        <v>351</v>
      </c>
      <c r="E93" s="6" t="s">
        <v>337</v>
      </c>
      <c r="F93" s="3" t="s">
        <v>4</v>
      </c>
      <c r="G93" s="6" t="s">
        <v>292</v>
      </c>
      <c r="H93" s="6" t="s">
        <v>292</v>
      </c>
      <c r="I93" s="3" t="s">
        <v>186</v>
      </c>
      <c r="J93" s="4">
        <v>0.36111111111111099</v>
      </c>
      <c r="K93" s="3" t="s">
        <v>185</v>
      </c>
      <c r="L93" s="3" t="s">
        <v>365</v>
      </c>
      <c r="M93" s="3" t="s">
        <v>390</v>
      </c>
      <c r="N93" s="3" t="s">
        <v>391</v>
      </c>
    </row>
  </sheetData>
  <phoneticPr fontId="18"/>
  <pageMargins left="0.7" right="0.7" top="0.75" bottom="0.75" header="0.3" footer="0.3"/>
  <pageSetup paperSize="9" scale="42" orientation="portrait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検索</vt:lpstr>
      <vt:lpstr>data</vt:lpstr>
      <vt:lpstr>data!Print_Area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　泰樹（教職員課）</dc:creator>
  <cp:lastModifiedBy>森　泰樹（教職員課）</cp:lastModifiedBy>
  <cp:lastPrinted>2026-11-06T05:47:54Z</cp:lastPrinted>
  <dcterms:created xsi:type="dcterms:W3CDTF">2026-11-06T03:09:39Z</dcterms:created>
  <dcterms:modified xsi:type="dcterms:W3CDTF">2026-11-06T08:01:24Z</dcterms:modified>
</cp:coreProperties>
</file>