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3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4.xml" ContentType="application/vnd.openxmlformats-officedocument.spreadsheetml.comment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5.xml" ContentType="application/vnd.openxmlformats-officedocument.spreadsheetml.comments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omments6.xml" ContentType="application/vnd.openxmlformats-officedocument.spreadsheetml.comments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7.xml" ContentType="application/vnd.openxmlformats-officedocument.spreadsheetml.comments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omments8.xml" ContentType="application/vnd.openxmlformats-officedocument.spreadsheetml.comments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omments9.xml" ContentType="application/vnd.openxmlformats-officedocument.spreadsheetml.comments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omments10.xml" ContentType="application/vnd.openxmlformats-officedocument.spreadsheetml.comments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omments11.xml" ContentType="application/vnd.openxmlformats-officedocument.spreadsheetml.comments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12.xml" ContentType="application/vnd.openxmlformats-officedocument.spreadsheetml.comments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omments13.xml" ContentType="application/vnd.openxmlformats-officedocument.spreadsheetml.comments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comments14.xml" ContentType="application/vnd.openxmlformats-officedocument.spreadsheetml.comments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omments15.xml" ContentType="application/vnd.openxmlformats-officedocument.spreadsheetml.comments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_HDD_O\200300長寿社会課_HDD\99_一時保管フォルダ（不要となったら消すこと）\R7.2補経済対策（物品・設備、老人クラブ、高額設備）\物品・設備\07.実績報告\"/>
    </mc:Choice>
  </mc:AlternateContent>
  <xr:revisionPtr revIDLastSave="0" documentId="13_ncr:1_{FBC84ED6-5EC2-47F9-9B43-DF007BB21DBE}" xr6:coauthVersionLast="47" xr6:coauthVersionMax="47" xr10:uidLastSave="{00000000-0000-0000-0000-000000000000}"/>
  <bookViews>
    <workbookView xWindow="-18645" yWindow="-16320" windowWidth="29040" windowHeight="15720" tabRatio="952" xr2:uid="{00000000-000D-0000-FFFF-FFFF00000000}"/>
  </bookViews>
  <sheets>
    <sheet name="実績報告書" sheetId="20" r:id="rId1"/>
    <sheet name="実績額一覧" sheetId="29" r:id="rId2"/>
    <sheet name="個票1" sheetId="38" r:id="rId3"/>
    <sheet name="個票2" sheetId="70" r:id="rId4"/>
    <sheet name="個票3" sheetId="71" r:id="rId5"/>
    <sheet name="個票4" sheetId="72" r:id="rId6"/>
    <sheet name="個票5" sheetId="73" r:id="rId7"/>
    <sheet name="個票6" sheetId="74" r:id="rId8"/>
    <sheet name="個票7" sheetId="75" r:id="rId9"/>
    <sheet name="個票8" sheetId="76" r:id="rId10"/>
    <sheet name="個票9" sheetId="77" r:id="rId11"/>
    <sheet name="個票10" sheetId="78" r:id="rId12"/>
    <sheet name="個票11" sheetId="79" r:id="rId13"/>
    <sheet name="個票12" sheetId="80" r:id="rId14"/>
    <sheet name="個票13" sheetId="81" r:id="rId15"/>
    <sheet name="個票14" sheetId="82" r:id="rId16"/>
    <sheet name="個票15" sheetId="83" r:id="rId17"/>
    <sheet name="事業所種別・基準額" sheetId="55" state="hidden" r:id="rId18"/>
  </sheets>
  <definedNames>
    <definedName name="_xlnm.Print_Area" localSheetId="2">個票1!$A$1:$AI$44</definedName>
    <definedName name="_xlnm.Print_Area" localSheetId="11">個票10!$A$1:$AI$44</definedName>
    <definedName name="_xlnm.Print_Area" localSheetId="12">個票11!$A$1:$AI$44</definedName>
    <definedName name="_xlnm.Print_Area" localSheetId="13">個票12!$A$1:$AI$44</definedName>
    <definedName name="_xlnm.Print_Area" localSheetId="14">個票13!$A$1:$AI$44</definedName>
    <definedName name="_xlnm.Print_Area" localSheetId="15">個票14!$A$1:$AI$44</definedName>
    <definedName name="_xlnm.Print_Area" localSheetId="16">個票15!$A$1:$AI$44</definedName>
    <definedName name="_xlnm.Print_Area" localSheetId="3">個票2!$A$1:$AI$44</definedName>
    <definedName name="_xlnm.Print_Area" localSheetId="4">個票3!$A$1:$AI$44</definedName>
    <definedName name="_xlnm.Print_Area" localSheetId="5">個票4!$A$1:$AI$44</definedName>
    <definedName name="_xlnm.Print_Area" localSheetId="6">個票5!$A$1:$AI$44</definedName>
    <definedName name="_xlnm.Print_Area" localSheetId="7">個票6!$A$1:$AI$44</definedName>
    <definedName name="_xlnm.Print_Area" localSheetId="8">個票7!$A$1:$AI$44</definedName>
    <definedName name="_xlnm.Print_Area" localSheetId="9">個票8!$A$1:$AI$44</definedName>
    <definedName name="_xlnm.Print_Area" localSheetId="10">個票9!$A$1:$AI$44</definedName>
    <definedName name="_xlnm.Print_Area" localSheetId="17">事業所種別・基準額!$A$1:$F$33</definedName>
    <definedName name="_xlnm.Print_Area" localSheetId="1">実績額一覧!$A$1:$L$22</definedName>
    <definedName name="_xlnm.Print_Area" localSheetId="0">実績報告書!$A$1:$J$38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83" l="1"/>
  <c r="H31" i="83"/>
  <c r="H41" i="83" s="1"/>
  <c r="Z22" i="83" s="1"/>
  <c r="AE22" i="83" s="1"/>
  <c r="I10" i="83"/>
  <c r="E1" i="83" a="1"/>
  <c r="E1" i="83" s="1"/>
  <c r="H39" i="82"/>
  <c r="H31" i="82"/>
  <c r="H41" i="82" s="1"/>
  <c r="Z22" i="82" s="1"/>
  <c r="AE22" i="82" s="1"/>
  <c r="I10" i="82"/>
  <c r="E1" i="82" a="1"/>
  <c r="E1" i="82" s="1"/>
  <c r="H39" i="81"/>
  <c r="H31" i="81"/>
  <c r="H41" i="81" s="1"/>
  <c r="Z22" i="81" s="1"/>
  <c r="AE22" i="81" s="1"/>
  <c r="I10" i="81"/>
  <c r="E1" i="81" a="1"/>
  <c r="E1" i="81" s="1"/>
  <c r="H41" i="80"/>
  <c r="Z22" i="80" s="1"/>
  <c r="AE22" i="80" s="1"/>
  <c r="H39" i="80"/>
  <c r="H31" i="80"/>
  <c r="I10" i="80"/>
  <c r="E1" i="80" a="1"/>
  <c r="E1" i="80" s="1"/>
  <c r="H39" i="79"/>
  <c r="H41" i="79" s="1"/>
  <c r="Z22" i="79" s="1"/>
  <c r="AE22" i="79" s="1"/>
  <c r="H31" i="79"/>
  <c r="I10" i="79"/>
  <c r="E1" i="79" a="1"/>
  <c r="E1" i="79" s="1"/>
  <c r="H39" i="78"/>
  <c r="H31" i="78"/>
  <c r="H41" i="78" s="1"/>
  <c r="Z22" i="78" s="1"/>
  <c r="AE22" i="78" s="1"/>
  <c r="I10" i="78"/>
  <c r="E1" i="78" a="1"/>
  <c r="E1" i="78" s="1"/>
  <c r="H39" i="77"/>
  <c r="H31" i="77"/>
  <c r="H41" i="77" s="1"/>
  <c r="Z22" i="77" s="1"/>
  <c r="AE22" i="77" s="1"/>
  <c r="I10" i="77"/>
  <c r="E1" i="77" a="1"/>
  <c r="E1" i="77" s="1"/>
  <c r="H39" i="76"/>
  <c r="H41" i="76" s="1"/>
  <c r="Z22" i="76" s="1"/>
  <c r="AE22" i="76" s="1"/>
  <c r="H31" i="76"/>
  <c r="I10" i="76"/>
  <c r="E1" i="76" a="1"/>
  <c r="E1" i="76" s="1"/>
  <c r="H39" i="75"/>
  <c r="H41" i="75" s="1"/>
  <c r="Z22" i="75" s="1"/>
  <c r="AE22" i="75" s="1"/>
  <c r="H31" i="75"/>
  <c r="I10" i="75"/>
  <c r="E1" i="75" a="1"/>
  <c r="E1" i="75" s="1"/>
  <c r="H39" i="74"/>
  <c r="H41" i="74" s="1"/>
  <c r="Z22" i="74" s="1"/>
  <c r="AE22" i="74" s="1"/>
  <c r="H31" i="74"/>
  <c r="I10" i="74"/>
  <c r="E1" i="74" a="1"/>
  <c r="E1" i="74" s="1"/>
  <c r="H39" i="73"/>
  <c r="H41" i="73" s="1"/>
  <c r="Z22" i="73" s="1"/>
  <c r="AE22" i="73" s="1"/>
  <c r="H31" i="73"/>
  <c r="I10" i="73"/>
  <c r="E1" i="73" a="1"/>
  <c r="E1" i="73" s="1"/>
  <c r="H39" i="72"/>
  <c r="H41" i="72" s="1"/>
  <c r="Z22" i="72" s="1"/>
  <c r="AE22" i="72" s="1"/>
  <c r="H31" i="72"/>
  <c r="I10" i="72"/>
  <c r="E1" i="72" a="1"/>
  <c r="E1" i="72" s="1"/>
  <c r="H39" i="71"/>
  <c r="H31" i="71"/>
  <c r="H41" i="71" s="1"/>
  <c r="Z22" i="71" s="1"/>
  <c r="AE22" i="71" s="1"/>
  <c r="I10" i="71"/>
  <c r="E1" i="71" a="1"/>
  <c r="E1" i="71" s="1"/>
  <c r="H39" i="70"/>
  <c r="H31" i="70"/>
  <c r="H41" i="70" s="1"/>
  <c r="Z22" i="70" s="1"/>
  <c r="AE22" i="70" s="1"/>
  <c r="I10" i="70"/>
  <c r="E1" i="70" a="1"/>
  <c r="E1" i="70" s="1"/>
  <c r="I10" i="38" l="1"/>
  <c r="H19" i="29"/>
  <c r="J10" i="29"/>
  <c r="I13" i="29"/>
  <c r="I17" i="29"/>
  <c r="J15" i="29"/>
  <c r="I14" i="29"/>
  <c r="J8" i="29"/>
  <c r="J6" i="29"/>
  <c r="H6" i="29"/>
  <c r="I7" i="29"/>
  <c r="J7" i="29"/>
  <c r="I10" i="29"/>
  <c r="H7" i="29"/>
  <c r="H13" i="29"/>
  <c r="J14" i="29"/>
  <c r="I15" i="29"/>
  <c r="J9" i="29"/>
  <c r="I12" i="29"/>
  <c r="H14" i="29"/>
  <c r="H9" i="29"/>
  <c r="I9" i="29"/>
  <c r="H16" i="29"/>
  <c r="H17" i="29"/>
  <c r="J19" i="29"/>
  <c r="I6" i="29"/>
  <c r="J16" i="29"/>
  <c r="J11" i="29"/>
  <c r="H5" i="29"/>
  <c r="I19" i="29"/>
  <c r="H10" i="29"/>
  <c r="J13" i="29"/>
  <c r="H15" i="29"/>
  <c r="J17" i="29"/>
  <c r="H18" i="29"/>
  <c r="I8" i="29"/>
  <c r="H8" i="29"/>
  <c r="I18" i="29"/>
  <c r="J12" i="29"/>
  <c r="I11" i="29"/>
  <c r="H11" i="29"/>
  <c r="J18" i="29"/>
  <c r="I16" i="29"/>
  <c r="H12" i="29"/>
  <c r="H20" i="29" l="1"/>
  <c r="F16" i="20" s="1"/>
  <c r="H31" i="38"/>
  <c r="E1" i="38" a="1"/>
  <c r="E1" i="38" s="1"/>
  <c r="H39" i="38"/>
  <c r="H41" i="38" l="1"/>
  <c r="Z22" i="38" s="1"/>
  <c r="A19" i="29"/>
  <c r="A18" i="29"/>
  <c r="A17" i="29"/>
  <c r="A16" i="29"/>
  <c r="A15" i="29"/>
  <c r="A14" i="29"/>
  <c r="A13" i="29"/>
  <c r="A12" i="29"/>
  <c r="A11" i="29"/>
  <c r="A10" i="29"/>
  <c r="A9" i="29"/>
  <c r="A8" i="29"/>
  <c r="A7" i="29"/>
  <c r="A6" i="29"/>
  <c r="A5" i="29"/>
  <c r="E13" i="29"/>
  <c r="F8" i="29"/>
  <c r="B6" i="29"/>
  <c r="D18" i="29"/>
  <c r="E10" i="29"/>
  <c r="D8" i="29"/>
  <c r="F14" i="29"/>
  <c r="E18" i="29"/>
  <c r="E17" i="29"/>
  <c r="D19" i="29"/>
  <c r="C8" i="29"/>
  <c r="B9" i="29"/>
  <c r="C19" i="29"/>
  <c r="F12" i="29"/>
  <c r="E16" i="29"/>
  <c r="B8" i="29"/>
  <c r="F13" i="29"/>
  <c r="C13" i="29"/>
  <c r="D11" i="29"/>
  <c r="C6" i="29"/>
  <c r="E12" i="29"/>
  <c r="D7" i="29"/>
  <c r="F18" i="29"/>
  <c r="D9" i="29"/>
  <c r="F7" i="29"/>
  <c r="F5" i="29"/>
  <c r="C17" i="29"/>
  <c r="D10" i="29"/>
  <c r="D17" i="29"/>
  <c r="C9" i="29"/>
  <c r="B15" i="29"/>
  <c r="B16" i="29"/>
  <c r="E9" i="29"/>
  <c r="E15" i="29"/>
  <c r="E14" i="29"/>
  <c r="B11" i="29"/>
  <c r="F10" i="29"/>
  <c r="C14" i="29"/>
  <c r="F17" i="29"/>
  <c r="B14" i="29"/>
  <c r="C16" i="29"/>
  <c r="F11" i="29"/>
  <c r="B19" i="29"/>
  <c r="D14" i="29"/>
  <c r="B5" i="29"/>
  <c r="B18" i="29"/>
  <c r="I5" i="29"/>
  <c r="D5" i="29"/>
  <c r="F19" i="29"/>
  <c r="B10" i="29"/>
  <c r="C7" i="29"/>
  <c r="E19" i="29"/>
  <c r="E6" i="29"/>
  <c r="E5" i="29"/>
  <c r="C18" i="29"/>
  <c r="F15" i="29"/>
  <c r="B12" i="29"/>
  <c r="C10" i="29"/>
  <c r="F6" i="29"/>
  <c r="D6" i="29"/>
  <c r="B13" i="29"/>
  <c r="E8" i="29"/>
  <c r="D16" i="29"/>
  <c r="E7" i="29"/>
  <c r="B17" i="29"/>
  <c r="C12" i="29"/>
  <c r="C5" i="29"/>
  <c r="D13" i="29"/>
  <c r="F16" i="29"/>
  <c r="C11" i="29"/>
  <c r="E11" i="29"/>
  <c r="D15" i="29"/>
  <c r="F9" i="29"/>
  <c r="B7" i="29"/>
  <c r="D12" i="29"/>
  <c r="C15" i="29"/>
  <c r="I20" i="29" l="1"/>
  <c r="F18" i="20" s="1"/>
  <c r="AE22" i="38"/>
  <c r="G13" i="29"/>
  <c r="G7" i="29"/>
  <c r="G6" i="29"/>
  <c r="G14" i="29"/>
  <c r="G8" i="29"/>
  <c r="G15" i="29"/>
  <c r="G16" i="29"/>
  <c r="G9" i="29"/>
  <c r="G17" i="29"/>
  <c r="G10" i="29"/>
  <c r="G18" i="29"/>
  <c r="G11" i="29"/>
  <c r="G19" i="29"/>
  <c r="G12" i="29"/>
  <c r="J5" i="29"/>
  <c r="G5" i="29" l="1"/>
  <c r="J20" i="29"/>
  <c r="F20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F16" authorId="0" shapeId="0" xr:uid="{45856C05-D545-4E74-A653-9FB695309146}">
      <text>
        <r>
          <rPr>
            <sz val="9"/>
            <color indexed="81"/>
            <rFont val="MS P ゴシック"/>
            <family val="3"/>
            <charset val="128"/>
          </rPr>
          <t>入力不要</t>
        </r>
      </text>
    </comment>
    <comment ref="F18" authorId="0" shapeId="0" xr:uid="{7313F5DB-3CFF-4420-B67C-D5CEB2096733}">
      <text>
        <r>
          <rPr>
            <sz val="9"/>
            <color indexed="81"/>
            <rFont val="MS P ゴシック"/>
            <family val="3"/>
            <charset val="128"/>
          </rPr>
          <t>入力不要</t>
        </r>
      </text>
    </comment>
    <comment ref="F20" authorId="0" shapeId="0" xr:uid="{136863B2-569B-4167-88B6-1944E7096CDC}">
      <text>
        <r>
          <rPr>
            <sz val="9"/>
            <color indexed="81"/>
            <rFont val="MS P ゴシック"/>
            <family val="3"/>
            <charset val="128"/>
          </rPr>
          <t>入力不要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17B83570-2B29-489A-88F4-797305648323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77D848A9-864B-4C84-94D1-FA7BC0C1072F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395A588D-20C2-4882-A832-40B948D06890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7059924E-C4BA-41EA-A895-296447891AFE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B5DF64E3-DB78-4120-9C45-2B43DBA066A9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9329D9DA-4A43-465F-B0DF-1AC4440493C4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2909E856-19A9-4661-9C9D-735580A57061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130401C7-DCBB-4904-9231-90C595656A55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4B1E43BF-90BB-487E-8E88-27CA369475D7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5A7765F9-B630-4CF3-B31E-0911AE9A0582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BF1D3387-3906-4E54-8E26-7D48BA64DAE8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0526ABFB-C1C7-4E9A-A68B-061C49797531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172D13C2-D7E0-4D53-99B4-98BC3BF48A0C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8337E617-9D0D-4EF2-BD6B-4D2A394D4A53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751E9888-42DA-46FA-8C7A-C6F893C17E73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<sst xmlns="http://schemas.openxmlformats.org/spreadsheetml/2006/main" count="887" uniqueCount="137">
  <si>
    <t>千円</t>
    <rPh sb="0" eb="2">
      <t>センエン</t>
    </rPh>
    <phoneticPr fontId="3"/>
  </si>
  <si>
    <t>（添付書類）</t>
    <rPh sb="1" eb="3">
      <t>テンプ</t>
    </rPh>
    <rPh sb="3" eb="5">
      <t>ショルイ</t>
    </rPh>
    <phoneticPr fontId="3"/>
  </si>
  <si>
    <t>電話番号</t>
    <rPh sb="0" eb="2">
      <t>デンワ</t>
    </rPh>
    <rPh sb="2" eb="4">
      <t>バンゴウ</t>
    </rPh>
    <phoneticPr fontId="3"/>
  </si>
  <si>
    <t>No.</t>
    <phoneticPr fontId="3"/>
  </si>
  <si>
    <t>事業所・施設名</t>
    <rPh sb="0" eb="3">
      <t>ジギョウショ</t>
    </rPh>
    <rPh sb="4" eb="7">
      <t>シセツメイ</t>
    </rPh>
    <phoneticPr fontId="3"/>
  </si>
  <si>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3"/>
  </si>
  <si>
    <t>サービス種別</t>
    <rPh sb="4" eb="6">
      <t>シュベツ</t>
    </rPh>
    <phoneticPr fontId="3"/>
  </si>
  <si>
    <t>住所</t>
    <rPh sb="0" eb="2">
      <t>ジュウショ</t>
    </rPh>
    <phoneticPr fontId="3"/>
  </si>
  <si>
    <t>審査
結果</t>
    <rPh sb="0" eb="2">
      <t>シンサ</t>
    </rPh>
    <rPh sb="3" eb="5">
      <t>ケッカ</t>
    </rPh>
    <phoneticPr fontId="3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</si>
  <si>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3"/>
  </si>
  <si>
    <t>事業所名称</t>
    <rPh sb="0" eb="3">
      <t>ジギョウショ</t>
    </rPh>
    <rPh sb="3" eb="5">
      <t>メイショウ</t>
    </rPh>
    <phoneticPr fontId="3"/>
  </si>
  <si>
    <t>所在地</t>
    <rPh sb="0" eb="3">
      <t>ショザイチ</t>
    </rPh>
    <phoneticPr fontId="3"/>
  </si>
  <si>
    <t>都道府県名</t>
    <rPh sb="0" eb="4">
      <t>トドウフケン</t>
    </rPh>
    <rPh sb="4" eb="5">
      <t>メイ</t>
    </rPh>
    <phoneticPr fontId="3"/>
  </si>
  <si>
    <t>連絡先</t>
    <rPh sb="0" eb="3">
      <t>レンラクサキ</t>
    </rPh>
    <phoneticPr fontId="3"/>
  </si>
  <si>
    <t>定員</t>
    <rPh sb="0" eb="2">
      <t>テイイン</t>
    </rPh>
    <phoneticPr fontId="3"/>
  </si>
  <si>
    <t>人</t>
    <rPh sb="0" eb="1">
      <t>ニン</t>
    </rPh>
    <phoneticPr fontId="3"/>
  </si>
  <si>
    <t>【災害備蓄等への対応】</t>
    <rPh sb="1" eb="3">
      <t>サイガイ</t>
    </rPh>
    <rPh sb="3" eb="5">
      <t>ビチク</t>
    </rPh>
    <rPh sb="5" eb="6">
      <t>トウ</t>
    </rPh>
    <rPh sb="8" eb="10">
      <t>タイオウ</t>
    </rPh>
    <phoneticPr fontId="3"/>
  </si>
  <si>
    <t>【介護サービスを円滑に継続するための対応】</t>
    <phoneticPr fontId="3"/>
  </si>
  <si>
    <t>品目</t>
    <rPh sb="0" eb="2">
      <t>ヒンモク</t>
    </rPh>
    <phoneticPr fontId="3"/>
  </si>
  <si>
    <t>　　　佐賀県知事　殿</t>
    <rPh sb="3" eb="5">
      <t>サガ</t>
    </rPh>
    <rPh sb="5" eb="6">
      <t>ケン</t>
    </rPh>
    <rPh sb="6" eb="8">
      <t>チジ</t>
    </rPh>
    <rPh sb="9" eb="10">
      <t>ドノ</t>
    </rPh>
    <phoneticPr fontId="3"/>
  </si>
  <si>
    <t>（法人名）</t>
    <rPh sb="1" eb="4">
      <t>ホウジンメイ</t>
    </rPh>
    <phoneticPr fontId="3"/>
  </si>
  <si>
    <t>（住所）</t>
    <rPh sb="1" eb="3">
      <t>ジュウショ</t>
    </rPh>
    <phoneticPr fontId="3"/>
  </si>
  <si>
    <t>（代表者職・氏名）</t>
    <rPh sb="1" eb="4">
      <t>ダイヒョウシャ</t>
    </rPh>
    <rPh sb="4" eb="5">
      <t>ショク</t>
    </rPh>
    <rPh sb="6" eb="8">
      <t>シメイ</t>
    </rPh>
    <phoneticPr fontId="3"/>
  </si>
  <si>
    <t>申請者</t>
    <rPh sb="0" eb="3">
      <t>シンセイシャ</t>
    </rPh>
    <phoneticPr fontId="3"/>
  </si>
  <si>
    <t>←法人名は正式名称を入力してください。</t>
    <rPh sb="1" eb="4">
      <t>ホウジンメイ</t>
    </rPh>
    <rPh sb="5" eb="9">
      <t>セイシキメイショウ</t>
    </rPh>
    <rPh sb="10" eb="12">
      <t>ニュウリョク</t>
    </rPh>
    <phoneticPr fontId="3"/>
  </si>
  <si>
    <t>佐賀県</t>
    <rPh sb="0" eb="3">
      <t>サガケン</t>
    </rPh>
    <phoneticPr fontId="3"/>
  </si>
  <si>
    <t>施設概要</t>
    <rPh sb="0" eb="2">
      <t>シセツ</t>
    </rPh>
    <rPh sb="2" eb="4">
      <t>ガイヨウ</t>
    </rPh>
    <phoneticPr fontId="3"/>
  </si>
  <si>
    <t>担当者名</t>
    <rPh sb="0" eb="3">
      <t>タントウシャ</t>
    </rPh>
    <rPh sb="3" eb="4">
      <t>メイ</t>
    </rPh>
    <phoneticPr fontId="3"/>
  </si>
  <si>
    <t>提供サービス番号
(1～29）</t>
    <rPh sb="0" eb="2">
      <t>テイキョウ</t>
    </rPh>
    <rPh sb="6" eb="8">
      <t>バンゴウ</t>
    </rPh>
    <phoneticPr fontId="3"/>
  </si>
  <si>
    <t>申請法人名</t>
    <rPh sb="0" eb="2">
      <t>シンセイ</t>
    </rPh>
    <rPh sb="2" eb="4">
      <t>ホウジン</t>
    </rPh>
    <rPh sb="4" eb="5">
      <t>メイ</t>
    </rPh>
    <phoneticPr fontId="3"/>
  </si>
  <si>
    <t>事業所・施設等の種別</t>
    <rPh sb="0" eb="3">
      <t>ジギョウショ</t>
    </rPh>
    <rPh sb="4" eb="6">
      <t>シセツ</t>
    </rPh>
    <rPh sb="6" eb="7">
      <t>トウ</t>
    </rPh>
    <rPh sb="8" eb="10">
      <t>シュベツ</t>
    </rPh>
    <phoneticPr fontId="28"/>
  </si>
  <si>
    <t>１事業所あたり</t>
    <rPh sb="1" eb="4">
      <t>ジギョウショ</t>
    </rPh>
    <phoneticPr fontId="28"/>
  </si>
  <si>
    <t>訪問入浴介護事業所</t>
    <rPh sb="0" eb="2">
      <t>ホウモン</t>
    </rPh>
    <rPh sb="2" eb="4">
      <t>ニュウヨク</t>
    </rPh>
    <rPh sb="4" eb="6">
      <t>カイゴ</t>
    </rPh>
    <phoneticPr fontId="28"/>
  </si>
  <si>
    <t>訪問看護事業所</t>
    <rPh sb="0" eb="2">
      <t>ホウモン</t>
    </rPh>
    <rPh sb="2" eb="4">
      <t>カンゴ</t>
    </rPh>
    <phoneticPr fontId="28"/>
  </si>
  <si>
    <t>訪問リハビリテーション事業所</t>
    <rPh sb="0" eb="2">
      <t>ホウモン</t>
    </rPh>
    <phoneticPr fontId="28"/>
  </si>
  <si>
    <t>通所リハビリテーション事業所</t>
    <rPh sb="0" eb="2">
      <t>ツウショ</t>
    </rPh>
    <phoneticPr fontId="28"/>
  </si>
  <si>
    <t>福祉用具貸与事業所</t>
    <rPh sb="0" eb="2">
      <t>フクシ</t>
    </rPh>
    <rPh sb="2" eb="4">
      <t>ヨウグ</t>
    </rPh>
    <rPh sb="4" eb="6">
      <t>タイヨ</t>
    </rPh>
    <phoneticPr fontId="28"/>
  </si>
  <si>
    <t>定期巡回・随時対応型訪問介護看護事業所</t>
    <rPh sb="0" eb="2">
      <t>テイキ</t>
    </rPh>
    <rPh sb="2" eb="4">
      <t>ジュンカイ</t>
    </rPh>
    <rPh sb="5" eb="7">
      <t>ズイジ</t>
    </rPh>
    <rPh sb="7" eb="10">
      <t>タイオウガタ</t>
    </rPh>
    <rPh sb="10" eb="14">
      <t>ホウモンカイゴ</t>
    </rPh>
    <rPh sb="14" eb="16">
      <t>カンゴ</t>
    </rPh>
    <phoneticPr fontId="28"/>
  </si>
  <si>
    <t>夜間対応型訪問介護事業所</t>
    <rPh sb="0" eb="5">
      <t>ヤカンタイオウガタ</t>
    </rPh>
    <rPh sb="5" eb="7">
      <t>ホウモン</t>
    </rPh>
    <rPh sb="7" eb="9">
      <t>カイゴ</t>
    </rPh>
    <phoneticPr fontId="28"/>
  </si>
  <si>
    <t>地域密着型通所介護事業所</t>
    <rPh sb="0" eb="2">
      <t>チイキ</t>
    </rPh>
    <rPh sb="2" eb="4">
      <t>ミッチャク</t>
    </rPh>
    <rPh sb="4" eb="5">
      <t>ガタ</t>
    </rPh>
    <rPh sb="5" eb="9">
      <t>ツウショカイゴ</t>
    </rPh>
    <phoneticPr fontId="28"/>
  </si>
  <si>
    <t>認知症対応型通所介護事業所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8"/>
  </si>
  <si>
    <t>小規模多機能型居宅介護事業所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8"/>
  </si>
  <si>
    <t>認知症対応型共同生活介護事業所</t>
    <rPh sb="0" eb="3">
      <t>ニンチショウ</t>
    </rPh>
    <rPh sb="3" eb="5">
      <t>タイオウ</t>
    </rPh>
    <rPh sb="5" eb="6">
      <t>ガタ</t>
    </rPh>
    <rPh sb="6" eb="8">
      <t>キョウドウ</t>
    </rPh>
    <rPh sb="8" eb="10">
      <t>セイカツ</t>
    </rPh>
    <rPh sb="10" eb="12">
      <t>カイゴ</t>
    </rPh>
    <phoneticPr fontId="28"/>
  </si>
  <si>
    <t>看護小規模多機能型居宅介護事業所</t>
    <rPh sb="0" eb="5">
      <t>カンゴショウキボ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28"/>
  </si>
  <si>
    <t>居宅介護支援事業所</t>
    <rPh sb="0" eb="2">
      <t>キョタク</t>
    </rPh>
    <rPh sb="2" eb="4">
      <t>カイゴ</t>
    </rPh>
    <rPh sb="4" eb="6">
      <t>シエン</t>
    </rPh>
    <phoneticPr fontId="28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</si>
  <si>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</si>
  <si>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8"/>
  </si>
  <si>
    <t>介護医療院</t>
    <rPh sb="0" eb="2">
      <t>カイゴ</t>
    </rPh>
    <rPh sb="2" eb="5">
      <t>イリョウイン</t>
    </rPh>
    <phoneticPr fontId="28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</si>
  <si>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28"/>
  </si>
  <si>
    <t>短期入所生活介護事業所</t>
    <rPh sb="0" eb="2">
      <t>タンキ</t>
    </rPh>
    <rPh sb="2" eb="4">
      <t>ニュウショ</t>
    </rPh>
    <rPh sb="4" eb="6">
      <t>セイカツ</t>
    </rPh>
    <rPh sb="6" eb="8">
      <t>カイゴ</t>
    </rPh>
    <phoneticPr fontId="28"/>
  </si>
  <si>
    <t>養護老人ホーム</t>
    <rPh sb="0" eb="4">
      <t>ヨウゴロウジン</t>
    </rPh>
    <phoneticPr fontId="28"/>
  </si>
  <si>
    <t>軽費老人ホーム</t>
    <rPh sb="0" eb="2">
      <t>ケイヒ</t>
    </rPh>
    <rPh sb="2" eb="4">
      <t>ロウジン</t>
    </rPh>
    <phoneticPr fontId="28"/>
  </si>
  <si>
    <t>【個票からのセル参照用：事業所種別・基準額】</t>
    <rPh sb="1" eb="3">
      <t>コヒョウ</t>
    </rPh>
    <rPh sb="8" eb="11">
      <t>サンショウヨウ</t>
    </rPh>
    <rPh sb="12" eb="15">
      <t>ジギョウショ</t>
    </rPh>
    <rPh sb="15" eb="17">
      <t>シュベツ</t>
    </rPh>
    <rPh sb="18" eb="21">
      <t>キジュンガク</t>
    </rPh>
    <phoneticPr fontId="28"/>
  </si>
  <si>
    <t>基準額（単位：千円）</t>
    <rPh sb="0" eb="3">
      <t>キジュンガク</t>
    </rPh>
    <rPh sb="4" eb="6">
      <t>タンイ</t>
    </rPh>
    <rPh sb="7" eb="9">
      <t>センエン</t>
    </rPh>
    <phoneticPr fontId="28"/>
  </si>
  <si>
    <t>定員1人あたり</t>
    <rPh sb="0" eb="2">
      <t>テイイン</t>
    </rPh>
    <rPh sb="3" eb="4">
      <t>ニン</t>
    </rPh>
    <phoneticPr fontId="28"/>
  </si>
  <si>
    <t>訪問介護事業所（集合住宅併設型（同一建物減算の算定がある事業所））</t>
    <rPh sb="0" eb="2">
      <t>ホウモン</t>
    </rPh>
    <rPh sb="2" eb="4">
      <t>カイゴ</t>
    </rPh>
    <rPh sb="8" eb="12">
      <t>シュウゴウジュウタク</t>
    </rPh>
    <rPh sb="12" eb="14">
      <t>ヘイセツ</t>
    </rPh>
    <rPh sb="14" eb="15">
      <t>ガタ</t>
    </rPh>
    <rPh sb="16" eb="18">
      <t>ドウイツ</t>
    </rPh>
    <rPh sb="18" eb="20">
      <t>タテモノ</t>
    </rPh>
    <rPh sb="20" eb="22">
      <t>ゲンサン</t>
    </rPh>
    <rPh sb="23" eb="25">
      <t>サンテイ</t>
    </rPh>
    <rPh sb="28" eb="31">
      <t>ジギョウショ</t>
    </rPh>
    <phoneticPr fontId="28"/>
  </si>
  <si>
    <t>訪問介護事業所（同一建物減算の算定がなく、１月あたり延べ訪問回数200回以下）</t>
    <rPh sb="0" eb="4">
      <t>ホウモンカイゴ</t>
    </rPh>
    <rPh sb="4" eb="7">
      <t>ジギョウショ</t>
    </rPh>
    <rPh sb="8" eb="12">
      <t>ドウイツタテモノ</t>
    </rPh>
    <rPh sb="12" eb="14">
      <t>ゲンサン</t>
    </rPh>
    <rPh sb="15" eb="17">
      <t>サンテイ</t>
    </rPh>
    <rPh sb="22" eb="23">
      <t>ツキ</t>
    </rPh>
    <rPh sb="26" eb="27">
      <t>ノ</t>
    </rPh>
    <rPh sb="28" eb="30">
      <t>ホウモン</t>
    </rPh>
    <rPh sb="30" eb="32">
      <t>カイスウ</t>
    </rPh>
    <rPh sb="35" eb="36">
      <t>カイ</t>
    </rPh>
    <rPh sb="36" eb="38">
      <t>イカ</t>
    </rPh>
    <phoneticPr fontId="3"/>
  </si>
  <si>
    <t>訪問介護事業所（同一建物減算の算定がなく、１月あたり延べ訪問回数201回以上2,000回以下）</t>
    <rPh sb="0" eb="4">
      <t>ホウモンカイゴ</t>
    </rPh>
    <rPh sb="4" eb="7">
      <t>ジギョウショ</t>
    </rPh>
    <rPh sb="8" eb="12">
      <t>ドウイツタテモノ</t>
    </rPh>
    <rPh sb="12" eb="14">
      <t>ゲンサン</t>
    </rPh>
    <rPh sb="15" eb="17">
      <t>サンテイ</t>
    </rPh>
    <rPh sb="22" eb="23">
      <t>ツキ</t>
    </rPh>
    <rPh sb="26" eb="27">
      <t>ノ</t>
    </rPh>
    <rPh sb="28" eb="30">
      <t>ホウモン</t>
    </rPh>
    <rPh sb="30" eb="32">
      <t>カイスウ</t>
    </rPh>
    <rPh sb="35" eb="36">
      <t>カイ</t>
    </rPh>
    <rPh sb="36" eb="38">
      <t>イジョウ</t>
    </rPh>
    <rPh sb="43" eb="44">
      <t>カイ</t>
    </rPh>
    <rPh sb="44" eb="46">
      <t>イカ</t>
    </rPh>
    <phoneticPr fontId="3"/>
  </si>
  <si>
    <t>訪問介護事業所（同一建物減算の算定がなく、１月あたり延べ訪問回数2,001回以上）</t>
    <rPh sb="0" eb="4">
      <t>ホウモンカイゴ</t>
    </rPh>
    <rPh sb="4" eb="7">
      <t>ジギョウショ</t>
    </rPh>
    <rPh sb="8" eb="10">
      <t>ドウイツ</t>
    </rPh>
    <rPh sb="10" eb="12">
      <t>タテモノ</t>
    </rPh>
    <rPh sb="12" eb="14">
      <t>ゲンサン</t>
    </rPh>
    <rPh sb="15" eb="17">
      <t>サンテイ</t>
    </rPh>
    <rPh sb="22" eb="23">
      <t>ツキ</t>
    </rPh>
    <rPh sb="26" eb="27">
      <t>ノ</t>
    </rPh>
    <rPh sb="28" eb="32">
      <t>ホウモンカイスウ</t>
    </rPh>
    <rPh sb="37" eb="38">
      <t>カイ</t>
    </rPh>
    <rPh sb="38" eb="40">
      <t>イジョウ</t>
    </rPh>
    <phoneticPr fontId="3"/>
  </si>
  <si>
    <t>通所介護事業所（１月あたり延べ利用者数300人以下）</t>
    <rPh sb="0" eb="2">
      <t>ツウショ</t>
    </rPh>
    <rPh sb="2" eb="4">
      <t>カイゴ</t>
    </rPh>
    <rPh sb="9" eb="10">
      <t>ツキ</t>
    </rPh>
    <rPh sb="13" eb="14">
      <t>ノ</t>
    </rPh>
    <rPh sb="15" eb="18">
      <t>リヨウシャ</t>
    </rPh>
    <rPh sb="18" eb="19">
      <t>スウ</t>
    </rPh>
    <rPh sb="22" eb="23">
      <t>ニン</t>
    </rPh>
    <rPh sb="23" eb="25">
      <t>イカ</t>
    </rPh>
    <phoneticPr fontId="28"/>
  </si>
  <si>
    <t>通所介護事業所（１月あたり延べ利用者数301人以上600人以下）</t>
    <rPh sb="0" eb="2">
      <t>ツウショ</t>
    </rPh>
    <rPh sb="2" eb="4">
      <t>カイゴ</t>
    </rPh>
    <rPh sb="4" eb="7">
      <t>ジギョウショ</t>
    </rPh>
    <rPh sb="9" eb="10">
      <t>ツキ</t>
    </rPh>
    <rPh sb="13" eb="14">
      <t>ノ</t>
    </rPh>
    <rPh sb="15" eb="19">
      <t>リヨウシャスウ</t>
    </rPh>
    <rPh sb="22" eb="23">
      <t>ニン</t>
    </rPh>
    <rPh sb="23" eb="25">
      <t>イジョウ</t>
    </rPh>
    <rPh sb="28" eb="29">
      <t>ニン</t>
    </rPh>
    <rPh sb="29" eb="31">
      <t>イカ</t>
    </rPh>
    <phoneticPr fontId="3"/>
  </si>
  <si>
    <t>通所介護事業所（１月あたり延べ利用者数601人以上）</t>
    <rPh sb="0" eb="2">
      <t>ツウショ</t>
    </rPh>
    <rPh sb="2" eb="4">
      <t>カイゴ</t>
    </rPh>
    <rPh sb="4" eb="7">
      <t>ジギョウショ</t>
    </rPh>
    <rPh sb="9" eb="10">
      <t>ツキ</t>
    </rPh>
    <rPh sb="13" eb="14">
      <t>ノ</t>
    </rPh>
    <rPh sb="15" eb="18">
      <t>リヨウシャ</t>
    </rPh>
    <rPh sb="18" eb="19">
      <t>スウ</t>
    </rPh>
    <rPh sb="22" eb="23">
      <t>ニン</t>
    </rPh>
    <rPh sb="23" eb="25">
      <t>イジョウ</t>
    </rPh>
    <phoneticPr fontId="3"/>
  </si>
  <si>
    <t>特定施設入居者生活介護（養護老人ホーム、軽費老人ホームを除く）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ヨウゴ</t>
    </rPh>
    <rPh sb="14" eb="16">
      <t>ロウジン</t>
    </rPh>
    <rPh sb="20" eb="22">
      <t>ケイヒ</t>
    </rPh>
    <rPh sb="22" eb="24">
      <t>ロウジン</t>
    </rPh>
    <rPh sb="28" eb="29">
      <t>ノゾ</t>
    </rPh>
    <phoneticPr fontId="28"/>
  </si>
  <si>
    <t>地域密着型特定施設入居者生活介護（養護老人ホーム、軽費老人ホームを除く）</t>
    <rPh sb="0" eb="2">
      <t>チイキ</t>
    </rPh>
    <rPh sb="2" eb="5">
      <t>ミッチャクガタ</t>
    </rPh>
    <rPh sb="5" eb="7">
      <t>トクテイ</t>
    </rPh>
    <rPh sb="7" eb="9">
      <t>シセツ</t>
    </rPh>
    <rPh sb="9" eb="11">
      <t>ニュウキョ</t>
    </rPh>
    <rPh sb="11" eb="12">
      <t>シャ</t>
    </rPh>
    <rPh sb="12" eb="14">
      <t>セイカツ</t>
    </rPh>
    <rPh sb="14" eb="16">
      <t>カイゴ</t>
    </rPh>
    <rPh sb="33" eb="34">
      <t>ノゾ</t>
    </rPh>
    <phoneticPr fontId="28"/>
  </si>
  <si>
    <t>計</t>
    <rPh sb="0" eb="1">
      <t>ケイ</t>
    </rPh>
    <phoneticPr fontId="3"/>
  </si>
  <si>
    <t>所要額合計（円）</t>
    <rPh sb="0" eb="3">
      <t>ショヨウガク</t>
    </rPh>
    <rPh sb="3" eb="5">
      <t>ゴウケイ</t>
    </rPh>
    <rPh sb="6" eb="7">
      <t>エン</t>
    </rPh>
    <phoneticPr fontId="3"/>
  </si>
  <si>
    <t>合計：</t>
    <rPh sb="0" eb="2">
      <t>ゴウケイ</t>
    </rPh>
    <phoneticPr fontId="3"/>
  </si>
  <si>
    <r>
      <t>【注意】本シートは、</t>
    </r>
    <r>
      <rPr>
        <b/>
        <sz val="12"/>
        <color rgb="FFFF0000"/>
        <rFont val="ＭＳ Ｐゴシック"/>
        <family val="3"/>
        <charset val="128"/>
      </rPr>
      <t>全て各事業所・施設毎の個票シートから転記されるため、原則入力不要</t>
    </r>
    <r>
      <rPr>
        <b/>
        <sz val="12"/>
        <rFont val="ＭＳ Ｐゴシック"/>
        <family val="3"/>
        <charset val="128"/>
      </rPr>
      <t>です。</t>
    </r>
    <rPh sb="1" eb="3">
      <t>チュウイ</t>
    </rPh>
    <rPh sb="4" eb="5">
      <t>ホン</t>
    </rPh>
    <rPh sb="10" eb="11">
      <t>スベ</t>
    </rPh>
    <rPh sb="12" eb="17">
      <t>カクジギョウショテン</t>
    </rPh>
    <rPh sb="17" eb="19">
      <t>シセツ</t>
    </rPh>
    <rPh sb="19" eb="20">
      <t>ゴト</t>
    </rPh>
    <rPh sb="21" eb="23">
      <t>コヒョウ</t>
    </rPh>
    <rPh sb="28" eb="30">
      <t>テンキ</t>
    </rPh>
    <rPh sb="36" eb="38">
      <t>ゲンソク</t>
    </rPh>
    <rPh sb="38" eb="40">
      <t>ニュウリョク</t>
    </rPh>
    <rPh sb="40" eb="42">
      <t>フヨウ</t>
    </rPh>
    <phoneticPr fontId="3"/>
  </si>
  <si>
    <t>：入力が必要な部分</t>
    <rPh sb="1" eb="3">
      <t>ニュウリョク</t>
    </rPh>
    <rPh sb="4" eb="6">
      <t>ヒツヨウ</t>
    </rPh>
    <rPh sb="7" eb="9">
      <t>ブブン</t>
    </rPh>
    <phoneticPr fontId="3"/>
  </si>
  <si>
    <t>：他シート等から転記や集計される部分</t>
    <rPh sb="1" eb="2">
      <t>タ</t>
    </rPh>
    <rPh sb="5" eb="6">
      <t>トウ</t>
    </rPh>
    <rPh sb="8" eb="10">
      <t>テンキ</t>
    </rPh>
    <rPh sb="11" eb="13">
      <t>シュウケイ</t>
    </rPh>
    <rPh sb="16" eb="18">
      <t>ブブン</t>
    </rPh>
    <phoneticPr fontId="3"/>
  </si>
  <si>
    <t>【特記事項】※伝達したい事項がある場合は下の四角に入力してください。（自由記述）</t>
    <rPh sb="1" eb="5">
      <t>トッキジコウ</t>
    </rPh>
    <rPh sb="7" eb="9">
      <t>デンタツ</t>
    </rPh>
    <rPh sb="12" eb="14">
      <t>ジコウ</t>
    </rPh>
    <rPh sb="17" eb="19">
      <t>バアイ</t>
    </rPh>
    <rPh sb="20" eb="21">
      <t>シタ</t>
    </rPh>
    <rPh sb="22" eb="24">
      <t>シカク</t>
    </rPh>
    <rPh sb="25" eb="27">
      <t>ニュウリョク</t>
    </rPh>
    <rPh sb="35" eb="37">
      <t>ジユウ</t>
    </rPh>
    <rPh sb="37" eb="39">
      <t>キジュツ</t>
    </rPh>
    <phoneticPr fontId="3"/>
  </si>
  <si>
    <t>住所（市町以下）</t>
    <rPh sb="0" eb="2">
      <t>ジュウショ</t>
    </rPh>
    <rPh sb="3" eb="5">
      <t>シマチ</t>
    </rPh>
    <rPh sb="5" eb="7">
      <t>イカ</t>
    </rPh>
    <phoneticPr fontId="3"/>
  </si>
  <si>
    <t>←行が足りない場合は、行をコピー挿入で追加してください。</t>
    <rPh sb="1" eb="2">
      <t>ギョウ</t>
    </rPh>
    <rPh sb="3" eb="4">
      <t>タ</t>
    </rPh>
    <rPh sb="7" eb="9">
      <t>バアイ</t>
    </rPh>
    <rPh sb="11" eb="12">
      <t>ギョウ</t>
    </rPh>
    <rPh sb="16" eb="18">
      <t>ソウニュウ</t>
    </rPh>
    <rPh sb="19" eb="21">
      <t>ツイカ</t>
    </rPh>
    <phoneticPr fontId="3"/>
  </si>
  <si>
    <t>12月16日以降の経費が対象となるため、按分計算を行い、その旨（「12月分日割り按分」等）を説明欄に記載してください。</t>
    <rPh sb="2" eb="3">
      <t>ガツ</t>
    </rPh>
    <rPh sb="5" eb="6">
      <t>ニチ</t>
    </rPh>
    <rPh sb="6" eb="8">
      <t>イコウ</t>
    </rPh>
    <rPh sb="9" eb="11">
      <t>ケイヒ</t>
    </rPh>
    <rPh sb="12" eb="14">
      <t>タイショウ</t>
    </rPh>
    <rPh sb="20" eb="22">
      <t>アンブン</t>
    </rPh>
    <rPh sb="22" eb="24">
      <t>ケイサン</t>
    </rPh>
    <rPh sb="25" eb="26">
      <t>オコナ</t>
    </rPh>
    <rPh sb="30" eb="31">
      <t>ムネ</t>
    </rPh>
    <rPh sb="35" eb="36">
      <t>ガツ</t>
    </rPh>
    <rPh sb="36" eb="37">
      <t>ブン</t>
    </rPh>
    <rPh sb="37" eb="39">
      <t>ヒワ</t>
    </rPh>
    <rPh sb="40" eb="42">
      <t>アンブン</t>
    </rPh>
    <rPh sb="43" eb="44">
      <t>トウ</t>
    </rPh>
    <rPh sb="46" eb="49">
      <t>セツメイラン</t>
    </rPh>
    <rPh sb="50" eb="52">
      <t>キサイ</t>
    </rPh>
    <phoneticPr fontId="3"/>
  </si>
  <si>
    <t>【注意1】光熱水費等で、月単位で発生する経費については、令和7年12月分を対象とする場合には</t>
    <rPh sb="1" eb="3">
      <t>チュウイ</t>
    </rPh>
    <rPh sb="5" eb="9">
      <t>コウネツスイヒ</t>
    </rPh>
    <rPh sb="9" eb="10">
      <t>トウ</t>
    </rPh>
    <rPh sb="12" eb="15">
      <t>ツキタンイ</t>
    </rPh>
    <rPh sb="16" eb="18">
      <t>ハッセイ</t>
    </rPh>
    <rPh sb="20" eb="22">
      <t>ケイヒ</t>
    </rPh>
    <rPh sb="28" eb="30">
      <t>レイワ</t>
    </rPh>
    <rPh sb="31" eb="32">
      <t>ネン</t>
    </rPh>
    <rPh sb="34" eb="35">
      <t>ガツ</t>
    </rPh>
    <rPh sb="35" eb="36">
      <t>ブン</t>
    </rPh>
    <rPh sb="37" eb="39">
      <t>タイショウ</t>
    </rPh>
    <rPh sb="42" eb="44">
      <t>バアイ</t>
    </rPh>
    <phoneticPr fontId="3"/>
  </si>
  <si>
    <t>【注意2】同一建物内で複数の事業を運営している場合等で、複数の事業にまたがる経費については、</t>
    <rPh sb="1" eb="3">
      <t>チュウイ</t>
    </rPh>
    <rPh sb="5" eb="7">
      <t>ドウイツ</t>
    </rPh>
    <rPh sb="7" eb="9">
      <t>タテモノ</t>
    </rPh>
    <rPh sb="9" eb="10">
      <t>ナイ</t>
    </rPh>
    <rPh sb="11" eb="13">
      <t>フクスウ</t>
    </rPh>
    <rPh sb="14" eb="16">
      <t>ジギョウ</t>
    </rPh>
    <rPh sb="17" eb="19">
      <t>ウンエイ</t>
    </rPh>
    <rPh sb="23" eb="25">
      <t>バアイ</t>
    </rPh>
    <rPh sb="25" eb="26">
      <t>トウ</t>
    </rPh>
    <rPh sb="28" eb="30">
      <t>フクスウ</t>
    </rPh>
    <rPh sb="31" eb="33">
      <t>ジギョウ</t>
    </rPh>
    <rPh sb="38" eb="40">
      <t>ケイヒ</t>
    </rPh>
    <phoneticPr fontId="3"/>
  </si>
  <si>
    <t>　</t>
    <phoneticPr fontId="3"/>
  </si>
  <si>
    <t>事業別の敷地面積や定員等、経費の性質に応じた適切な基準を用いて按分を行い、その旨（「事業所単位按分額」等）を説明欄に記載してください。</t>
    <rPh sb="0" eb="2">
      <t>ジギョウ</t>
    </rPh>
    <rPh sb="2" eb="3">
      <t>ベツ</t>
    </rPh>
    <rPh sb="4" eb="6">
      <t>シキチ</t>
    </rPh>
    <rPh sb="6" eb="8">
      <t>メンセキ</t>
    </rPh>
    <rPh sb="9" eb="11">
      <t>テイイン</t>
    </rPh>
    <rPh sb="11" eb="12">
      <t>トウ</t>
    </rPh>
    <rPh sb="13" eb="15">
      <t>ケイヒ</t>
    </rPh>
    <rPh sb="16" eb="18">
      <t>セイシツ</t>
    </rPh>
    <rPh sb="19" eb="20">
      <t>オウ</t>
    </rPh>
    <rPh sb="22" eb="24">
      <t>テキセツ</t>
    </rPh>
    <rPh sb="25" eb="27">
      <t>キジュン</t>
    </rPh>
    <rPh sb="28" eb="29">
      <t>モチ</t>
    </rPh>
    <rPh sb="31" eb="33">
      <t>アンブン</t>
    </rPh>
    <rPh sb="34" eb="35">
      <t>オコナ</t>
    </rPh>
    <rPh sb="39" eb="40">
      <t>ムネ</t>
    </rPh>
    <rPh sb="42" eb="45">
      <t>ジギョウショ</t>
    </rPh>
    <rPh sb="45" eb="47">
      <t>タンイ</t>
    </rPh>
    <rPh sb="47" eb="50">
      <t>アンブンガク</t>
    </rPh>
    <rPh sb="51" eb="52">
      <t>トウ</t>
    </rPh>
    <rPh sb="54" eb="56">
      <t>セツメイ</t>
    </rPh>
    <rPh sb="56" eb="57">
      <t>ラン</t>
    </rPh>
    <rPh sb="58" eb="60">
      <t>キサイ</t>
    </rPh>
    <phoneticPr fontId="3"/>
  </si>
  <si>
    <r>
      <t>　　　　ただし、</t>
    </r>
    <r>
      <rPr>
        <b/>
        <sz val="12"/>
        <color rgb="FFFF0000"/>
        <rFont val="ＭＳ Ｐゴシック"/>
        <family val="3"/>
        <charset val="128"/>
      </rPr>
      <t>運営する事業所・施設数が１５を超える法人</t>
    </r>
    <r>
      <rPr>
        <b/>
        <sz val="12"/>
        <rFont val="ＭＳ Ｐゴシック"/>
        <family val="3"/>
        <charset val="128"/>
      </rPr>
      <t>については、</t>
    </r>
    <r>
      <rPr>
        <b/>
        <u/>
        <sz val="12"/>
        <color rgb="FFFF0000"/>
        <rFont val="ＭＳ Ｐゴシック"/>
        <family val="3"/>
        <charset val="128"/>
      </rPr>
      <t>個票シートの追加</t>
    </r>
    <r>
      <rPr>
        <b/>
        <sz val="12"/>
        <rFont val="ＭＳ Ｐゴシック"/>
        <family val="3"/>
        <charset val="128"/>
      </rPr>
      <t>と</t>
    </r>
    <r>
      <rPr>
        <b/>
        <u/>
        <sz val="12"/>
        <color rgb="FFFF0000"/>
        <rFont val="ＭＳ Ｐゴシック"/>
        <family val="3"/>
        <charset val="128"/>
      </rPr>
      <t>本シートの行の追加挿入</t>
    </r>
    <r>
      <rPr>
        <b/>
        <sz val="12"/>
        <rFont val="ＭＳ Ｐゴシック"/>
        <family val="3"/>
        <charset val="128"/>
      </rPr>
      <t>をしてください。</t>
    </r>
    <rPh sb="8" eb="10">
      <t>ウンエイ</t>
    </rPh>
    <rPh sb="12" eb="14">
      <t>ジギョウ</t>
    </rPh>
    <rPh sb="14" eb="15">
      <t>ショ</t>
    </rPh>
    <rPh sb="16" eb="18">
      <t>シセツ</t>
    </rPh>
    <rPh sb="18" eb="19">
      <t>スウ</t>
    </rPh>
    <rPh sb="23" eb="24">
      <t>コ</t>
    </rPh>
    <rPh sb="26" eb="28">
      <t>ホウジン</t>
    </rPh>
    <rPh sb="34" eb="36">
      <t>コヒョウ</t>
    </rPh>
    <rPh sb="40" eb="42">
      <t>ツイカ</t>
    </rPh>
    <rPh sb="43" eb="44">
      <t>ホン</t>
    </rPh>
    <rPh sb="48" eb="49">
      <t>ギョウ</t>
    </rPh>
    <rPh sb="50" eb="52">
      <t>ツイカ</t>
    </rPh>
    <rPh sb="52" eb="54">
      <t>ソウニュウ</t>
    </rPh>
    <phoneticPr fontId="3"/>
  </si>
  <si>
    <t xml:space="preserve"> ※追加シート名は「個票XX」（XXは16以降の連番）としてください。本シート追加行は下に続けて追加し、上の行をコピーの上A列に16以降の連番を入力してください。</t>
    <rPh sb="2" eb="4">
      <t>ツイカ</t>
    </rPh>
    <rPh sb="7" eb="8">
      <t>メイ</t>
    </rPh>
    <rPh sb="10" eb="12">
      <t>コヒョウ</t>
    </rPh>
    <rPh sb="21" eb="23">
      <t>イコウ</t>
    </rPh>
    <rPh sb="24" eb="26">
      <t>レンバン</t>
    </rPh>
    <rPh sb="35" eb="36">
      <t>ホン</t>
    </rPh>
    <rPh sb="39" eb="41">
      <t>ツイカ</t>
    </rPh>
    <rPh sb="41" eb="42">
      <t>ギョウ</t>
    </rPh>
    <rPh sb="43" eb="44">
      <t>シタ</t>
    </rPh>
    <rPh sb="45" eb="46">
      <t>ツヅ</t>
    </rPh>
    <rPh sb="48" eb="50">
      <t>ツイカ</t>
    </rPh>
    <rPh sb="60" eb="61">
      <t>ウエ</t>
    </rPh>
    <rPh sb="62" eb="63">
      <t>レツ</t>
    </rPh>
    <rPh sb="66" eb="68">
      <t>イコウ</t>
    </rPh>
    <rPh sb="69" eb="71">
      <t>レンバン</t>
    </rPh>
    <rPh sb="72" eb="74">
      <t>ニュウリョク</t>
    </rPh>
    <phoneticPr fontId="3"/>
  </si>
  <si>
    <t>令和８年　　月　　　日</t>
    <rPh sb="0" eb="2">
      <t>レイワ</t>
    </rPh>
    <rPh sb="3" eb="4">
      <t>ネン</t>
    </rPh>
    <rPh sb="6" eb="7">
      <t>ゲツ</t>
    </rPh>
    <rPh sb="10" eb="11">
      <t>ニチ</t>
    </rPh>
    <phoneticPr fontId="3"/>
  </si>
  <si>
    <t>←LoGoフォームで実績報告を送信する日付を入力してください。</t>
    <rPh sb="10" eb="14">
      <t>ジッセキホウコク</t>
    </rPh>
    <rPh sb="15" eb="17">
      <t>ソウシン</t>
    </rPh>
    <rPh sb="19" eb="21">
      <t>ヒヅケ</t>
    </rPh>
    <rPh sb="22" eb="24">
      <t>ニュウリョク</t>
    </rPh>
    <phoneticPr fontId="3"/>
  </si>
  <si>
    <t>（様式３－１)</t>
    <rPh sb="1" eb="3">
      <t>ヨウシキ</t>
    </rPh>
    <phoneticPr fontId="3"/>
  </si>
  <si>
    <r>
      <rPr>
        <sz val="10"/>
        <rFont val="ＭＳ 明朝"/>
        <family val="1"/>
        <charset val="128"/>
      </rPr>
      <t>（様式３－２)</t>
    </r>
    <r>
      <rPr>
        <b/>
        <sz val="16"/>
        <rFont val="ＭＳ Ｐゴシック"/>
        <family val="3"/>
        <charset val="128"/>
        <scheme val="major"/>
      </rPr>
      <t>事業所・施設別実績額一覧</t>
    </r>
    <rPh sb="7" eb="10">
      <t>ジギョウショ</t>
    </rPh>
    <rPh sb="11" eb="13">
      <t>シセツ</t>
    </rPh>
    <rPh sb="13" eb="14">
      <t>ベツ</t>
    </rPh>
    <rPh sb="14" eb="16">
      <t>ジッセキ</t>
    </rPh>
    <rPh sb="16" eb="17">
      <t>ガク</t>
    </rPh>
    <rPh sb="17" eb="19">
      <t>イチラン</t>
    </rPh>
    <phoneticPr fontId="3"/>
  </si>
  <si>
    <t>（様式３－３）</t>
    <rPh sb="1" eb="3">
      <t>ヨウシキ</t>
    </rPh>
    <phoneticPr fontId="3"/>
  </si>
  <si>
    <r>
      <rPr>
        <sz val="11"/>
        <rFont val="ＭＳ Ｐゴシック"/>
        <family val="3"/>
        <charset val="128"/>
      </rPr>
      <t>佐賀県介護事業所等に対するサービス継続支援事業に関する</t>
    </r>
    <r>
      <rPr>
        <b/>
        <sz val="11"/>
        <rFont val="ＭＳ Ｐゴシック"/>
        <family val="3"/>
        <charset val="128"/>
      </rPr>
      <t xml:space="preserve">
事業実績報告書（事業所単位）</t>
    </r>
    <rPh sb="0" eb="3">
      <t>サガケン</t>
    </rPh>
    <rPh sb="28" eb="32">
      <t>ジギョウジッセキ</t>
    </rPh>
    <rPh sb="32" eb="35">
      <t>ホウコクショ</t>
    </rPh>
    <rPh sb="36" eb="39">
      <t>ジギョウショ</t>
    </rPh>
    <rPh sb="39" eb="41">
      <t>タンイ</t>
    </rPh>
    <phoneticPr fontId="3"/>
  </si>
  <si>
    <t>交付決定額</t>
    <rPh sb="0" eb="2">
      <t>コウフ</t>
    </rPh>
    <rPh sb="2" eb="4">
      <t>ケッテイ</t>
    </rPh>
    <rPh sb="4" eb="5">
      <t>ガク</t>
    </rPh>
    <phoneticPr fontId="3"/>
  </si>
  <si>
    <t>実績額</t>
    <rPh sb="0" eb="3">
      <t>ジッセキガク</t>
    </rPh>
    <phoneticPr fontId="3"/>
  </si>
  <si>
    <t>差引額※</t>
    <rPh sb="0" eb="2">
      <t>サシヒキ</t>
    </rPh>
    <rPh sb="2" eb="3">
      <t>ガク</t>
    </rPh>
    <phoneticPr fontId="3"/>
  </si>
  <si>
    <t>説明（数量、対応月 等）</t>
    <rPh sb="0" eb="2">
      <t>セツメイ</t>
    </rPh>
    <rPh sb="3" eb="5">
      <t>スウリョウ</t>
    </rPh>
    <rPh sb="4" eb="5">
      <t>カンスウ</t>
    </rPh>
    <rPh sb="6" eb="8">
      <t>タイオウ</t>
    </rPh>
    <rPh sb="8" eb="9">
      <t>ガツ</t>
    </rPh>
    <rPh sb="10" eb="11">
      <t>トウ</t>
    </rPh>
    <phoneticPr fontId="3"/>
  </si>
  <si>
    <r>
      <rPr>
        <sz val="9"/>
        <color theme="1"/>
        <rFont val="ＭＳ ゴシック"/>
        <family val="3"/>
        <charset val="128"/>
      </rPr>
      <t>支出済額（円）</t>
    </r>
    <r>
      <rPr>
        <sz val="9"/>
        <rFont val="ＭＳ ゴシック"/>
        <family val="3"/>
        <charset val="128"/>
      </rPr>
      <t xml:space="preserve">
</t>
    </r>
    <r>
      <rPr>
        <sz val="9"/>
        <color rgb="FFFF0000"/>
        <rFont val="ＭＳ ゴシック"/>
        <family val="3"/>
        <charset val="128"/>
      </rPr>
      <t>※税抜金額</t>
    </r>
    <rPh sb="0" eb="2">
      <t>シシュツ</t>
    </rPh>
    <rPh sb="2" eb="4">
      <t>スミガク</t>
    </rPh>
    <rPh sb="5" eb="6">
      <t>エン</t>
    </rPh>
    <rPh sb="9" eb="13">
      <t>ゼイバツキンガク</t>
    </rPh>
    <phoneticPr fontId="3"/>
  </si>
  <si>
    <t>※令和７年１２月１６日以降に発生した経費で、かつ令和８年８月３１日までに納品及び支払を完了した経費が対象です。</t>
    <phoneticPr fontId="3"/>
  </si>
  <si>
    <r>
      <t>※左表の支出済額は</t>
    </r>
    <r>
      <rPr>
        <b/>
        <sz val="12"/>
        <color rgb="FFFF0000"/>
        <rFont val="ＭＳ ゴシック"/>
        <family val="3"/>
        <charset val="128"/>
      </rPr>
      <t>円単位</t>
    </r>
    <r>
      <rPr>
        <b/>
        <sz val="12"/>
        <rFont val="ＭＳ ゴシック"/>
        <family val="3"/>
        <charset val="128"/>
      </rPr>
      <t>で入力してください。</t>
    </r>
    <rPh sb="1" eb="3">
      <t>サヒョウ</t>
    </rPh>
    <rPh sb="4" eb="6">
      <t>シシュツ</t>
    </rPh>
    <rPh sb="6" eb="7">
      <t>スミ</t>
    </rPh>
    <rPh sb="7" eb="8">
      <t>ガク</t>
    </rPh>
    <rPh sb="9" eb="12">
      <t>エンタンイ</t>
    </rPh>
    <rPh sb="13" eb="15">
      <t>ニュウリョク</t>
    </rPh>
    <phoneticPr fontId="3"/>
  </si>
  <si>
    <t>　※右の「差引額」は、交付決定額と実績額を比較して、</t>
    <rPh sb="2" eb="3">
      <t>ミギ</t>
    </rPh>
    <rPh sb="5" eb="8">
      <t>サシヒキガク</t>
    </rPh>
    <rPh sb="11" eb="15">
      <t>コウフケッテイ</t>
    </rPh>
    <rPh sb="15" eb="16">
      <t>ガク</t>
    </rPh>
    <rPh sb="17" eb="20">
      <t>ジッセキガク</t>
    </rPh>
    <rPh sb="21" eb="23">
      <t>ヒカク</t>
    </rPh>
    <phoneticPr fontId="3"/>
  </si>
  <si>
    <t>　　交付決定額が大きい場合（返還が生じる場合）のみ表示されます。</t>
    <rPh sb="2" eb="7">
      <t>コウフケッテイガク</t>
    </rPh>
    <rPh sb="8" eb="9">
      <t>オオ</t>
    </rPh>
    <rPh sb="11" eb="13">
      <t>バアイ</t>
    </rPh>
    <rPh sb="14" eb="16">
      <t>ヘンカン</t>
    </rPh>
    <rPh sb="17" eb="18">
      <t>ショウ</t>
    </rPh>
    <rPh sb="20" eb="22">
      <t>バアイ</t>
    </rPh>
    <rPh sb="25" eb="27">
      <t>ヒョウジ</t>
    </rPh>
    <phoneticPr fontId="3"/>
  </si>
  <si>
    <t>実績報告にあたっての確認事項</t>
    <rPh sb="0" eb="2">
      <t>ジッセキ</t>
    </rPh>
    <rPh sb="2" eb="4">
      <t>ホウコク</t>
    </rPh>
    <rPh sb="10" eb="12">
      <t>カクニン</t>
    </rPh>
    <rPh sb="12" eb="14">
      <t>ジコウ</t>
    </rPh>
    <phoneticPr fontId="3"/>
  </si>
  <si>
    <t>　見積書、領収証、インターネットバンキングの支払記録等の根拠資料は適切に保管しており、交付要綱に定める期間、事業所において保管する。</t>
    <rPh sb="1" eb="4">
      <t>ミツモリショ</t>
    </rPh>
    <rPh sb="5" eb="8">
      <t>リョウシュウショウ</t>
    </rPh>
    <rPh sb="22" eb="24">
      <t>シハラ</t>
    </rPh>
    <rPh sb="24" eb="26">
      <t>キロク</t>
    </rPh>
    <rPh sb="28" eb="30">
      <t>コンキョ</t>
    </rPh>
    <rPh sb="30" eb="32">
      <t>シリョウ</t>
    </rPh>
    <rPh sb="33" eb="35">
      <t>テキセツ</t>
    </rPh>
    <rPh sb="36" eb="38">
      <t>ホカン</t>
    </rPh>
    <rPh sb="43" eb="47">
      <t>コウフヨウコウ</t>
    </rPh>
    <rPh sb="48" eb="49">
      <t>サダ</t>
    </rPh>
    <rPh sb="51" eb="53">
      <t>キカン</t>
    </rPh>
    <phoneticPr fontId="3"/>
  </si>
  <si>
    <t>　報告の支出について、他の補助金等を重複して利用していない。</t>
    <rPh sb="1" eb="3">
      <t>ホウコク</t>
    </rPh>
    <rPh sb="4" eb="6">
      <t>シシュツ</t>
    </rPh>
    <rPh sb="11" eb="12">
      <t>タ</t>
    </rPh>
    <rPh sb="13" eb="16">
      <t>ホジョキン</t>
    </rPh>
    <rPh sb="16" eb="17">
      <t>トウ</t>
    </rPh>
    <rPh sb="18" eb="20">
      <t>ジュウフク</t>
    </rPh>
    <rPh sb="22" eb="24">
      <t>リヨウ</t>
    </rPh>
    <phoneticPr fontId="3"/>
  </si>
  <si>
    <t>　報告の支出済額に、消費税及び地方消費税相当額を含めていない。</t>
    <rPh sb="1" eb="3">
      <t>ホウコク</t>
    </rPh>
    <rPh sb="4" eb="6">
      <t>シシュツ</t>
    </rPh>
    <rPh sb="6" eb="8">
      <t>スミガク</t>
    </rPh>
    <rPh sb="10" eb="13">
      <t>ショウヒゼイ</t>
    </rPh>
    <rPh sb="13" eb="14">
      <t>オヨ</t>
    </rPh>
    <rPh sb="15" eb="17">
      <t>チホウ</t>
    </rPh>
    <rPh sb="17" eb="20">
      <t>ショウヒゼイ</t>
    </rPh>
    <rPh sb="20" eb="23">
      <t>ソウトウガク</t>
    </rPh>
    <rPh sb="24" eb="25">
      <t>フク</t>
    </rPh>
    <phoneticPr fontId="3"/>
  </si>
  <si>
    <t>交付決定額
（千円）</t>
    <rPh sb="0" eb="5">
      <t>コウフケッテイガク</t>
    </rPh>
    <rPh sb="7" eb="9">
      <t>センエン</t>
    </rPh>
    <phoneticPr fontId="3"/>
  </si>
  <si>
    <t>実績額
（千円）</t>
    <rPh sb="0" eb="3">
      <t>ジッセキガク</t>
    </rPh>
    <rPh sb="5" eb="7">
      <t>センエン</t>
    </rPh>
    <phoneticPr fontId="3"/>
  </si>
  <si>
    <t>差引額
（千円）</t>
    <rPh sb="0" eb="3">
      <t>サシヒキガク</t>
    </rPh>
    <rPh sb="5" eb="7">
      <t>センエン</t>
    </rPh>
    <phoneticPr fontId="3"/>
  </si>
  <si>
    <t>佐賀県介護事業所等に対するサービス継続支援事業費補助金に係る</t>
    <rPh sb="0" eb="2">
      <t>サガ</t>
    </rPh>
    <rPh sb="2" eb="3">
      <t>ケン</t>
    </rPh>
    <rPh sb="3" eb="5">
      <t>カイゴ</t>
    </rPh>
    <rPh sb="5" eb="8">
      <t>ジギョウショ</t>
    </rPh>
    <rPh sb="8" eb="9">
      <t>トウ</t>
    </rPh>
    <rPh sb="10" eb="11">
      <t>タイ</t>
    </rPh>
    <rPh sb="23" eb="24">
      <t>ヒ</t>
    </rPh>
    <rPh sb="24" eb="27">
      <t>ホジョキン</t>
    </rPh>
    <rPh sb="28" eb="29">
      <t>カカ</t>
    </rPh>
    <phoneticPr fontId="3"/>
  </si>
  <si>
    <t>事業実績報告書</t>
    <rPh sb="0" eb="2">
      <t>ジギョウ</t>
    </rPh>
    <rPh sb="2" eb="4">
      <t>ジッセキ</t>
    </rPh>
    <rPh sb="4" eb="7">
      <t>ホウコクショ</t>
    </rPh>
    <phoneticPr fontId="3"/>
  </si>
  <si>
    <t>　標記補助金に係る事業実績について、佐賀県介護事業所等に対するサービス継続支援事業費補助金交付要綱第14条の規定により関係書類を添えて報告します。</t>
    <rPh sb="1" eb="3">
      <t>ヒョウキ</t>
    </rPh>
    <rPh sb="3" eb="6">
      <t>ホジョキン</t>
    </rPh>
    <rPh sb="7" eb="8">
      <t>カカ</t>
    </rPh>
    <rPh sb="9" eb="11">
      <t>ジギョウ</t>
    </rPh>
    <rPh sb="11" eb="13">
      <t>ジッセキ</t>
    </rPh>
    <rPh sb="18" eb="21">
      <t>サガケン</t>
    </rPh>
    <rPh sb="21" eb="26">
      <t>カイゴジギョウショ</t>
    </rPh>
    <rPh sb="26" eb="27">
      <t>トウ</t>
    </rPh>
    <rPh sb="28" eb="29">
      <t>タイ</t>
    </rPh>
    <rPh sb="35" eb="37">
      <t>ケイゾク</t>
    </rPh>
    <rPh sb="37" eb="39">
      <t>シエン</t>
    </rPh>
    <rPh sb="39" eb="42">
      <t>ジギョウヒ</t>
    </rPh>
    <rPh sb="42" eb="45">
      <t>ホジョキン</t>
    </rPh>
    <rPh sb="45" eb="47">
      <t>コウフ</t>
    </rPh>
    <rPh sb="47" eb="49">
      <t>ヨウコウ</t>
    </rPh>
    <rPh sb="49" eb="50">
      <t>ダイ</t>
    </rPh>
    <rPh sb="52" eb="53">
      <t>ジョウ</t>
    </rPh>
    <rPh sb="54" eb="56">
      <t>キテイ</t>
    </rPh>
    <rPh sb="59" eb="61">
      <t>カンケイ</t>
    </rPh>
    <rPh sb="61" eb="63">
      <t>ショルイ</t>
    </rPh>
    <rPh sb="64" eb="65">
      <t>ソ</t>
    </rPh>
    <rPh sb="67" eb="69">
      <t>ホウコク</t>
    </rPh>
    <phoneticPr fontId="3"/>
  </si>
  <si>
    <t>１　交付決定額</t>
    <rPh sb="2" eb="4">
      <t>コウフ</t>
    </rPh>
    <rPh sb="4" eb="6">
      <t>ケッテイ</t>
    </rPh>
    <rPh sb="6" eb="7">
      <t>ガク</t>
    </rPh>
    <phoneticPr fontId="3"/>
  </si>
  <si>
    <t>２　実績額</t>
    <rPh sb="2" eb="5">
      <t>ジッセキガク</t>
    </rPh>
    <phoneticPr fontId="3"/>
  </si>
  <si>
    <t>３　返還額</t>
    <rPh sb="2" eb="5">
      <t>ヘンカンガク</t>
    </rPh>
    <phoneticPr fontId="3"/>
  </si>
  <si>
    <t>　←１～３は事業所・施設別実績額一覧（様式３－２）のシートから自動転記されます。</t>
    <rPh sb="6" eb="9">
      <t>ジギョウショ</t>
    </rPh>
    <rPh sb="10" eb="12">
      <t>シセツ</t>
    </rPh>
    <rPh sb="12" eb="13">
      <t>ベツ</t>
    </rPh>
    <rPh sb="13" eb="16">
      <t>ジッセキガク</t>
    </rPh>
    <rPh sb="16" eb="18">
      <t>イチラン</t>
    </rPh>
    <rPh sb="19" eb="21">
      <t>ヨウシキ</t>
    </rPh>
    <rPh sb="31" eb="33">
      <t>ジドウ</t>
    </rPh>
    <rPh sb="33" eb="35">
      <t>テンキ</t>
    </rPh>
    <phoneticPr fontId="3"/>
  </si>
  <si>
    <t>←１、２は本エクセルファイル内の別シートです。</t>
    <rPh sb="16" eb="17">
      <t>ベツ</t>
    </rPh>
    <phoneticPr fontId="3"/>
  </si>
  <si>
    <t>【報告内容等に関する問い合わせ先】</t>
    <rPh sb="1" eb="5">
      <t>ホウコクナイヨウ</t>
    </rPh>
    <rPh sb="5" eb="6">
      <t>トウ</t>
    </rPh>
    <rPh sb="7" eb="8">
      <t>カン</t>
    </rPh>
    <rPh sb="10" eb="11">
      <t>ト</t>
    </rPh>
    <rPh sb="12" eb="13">
      <t>ア</t>
    </rPh>
    <rPh sb="15" eb="16">
      <t>サキ</t>
    </rPh>
    <phoneticPr fontId="3"/>
  </si>
  <si>
    <t>法人名等</t>
    <rPh sb="0" eb="3">
      <t>ホウジンメイ</t>
    </rPh>
    <rPh sb="3" eb="4">
      <t>トウ</t>
    </rPh>
    <phoneticPr fontId="3"/>
  </si>
  <si>
    <t>部署名等</t>
    <rPh sb="0" eb="3">
      <t>ブショメイ</t>
    </rPh>
    <rPh sb="3" eb="4">
      <t>トウ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</si>
  <si>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</si>
  <si>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</si>
  <si>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対象経費支出済額</t>
    <rPh sb="0" eb="2">
      <t>タイショウ</t>
    </rPh>
    <rPh sb="2" eb="4">
      <t>ケイヒ</t>
    </rPh>
    <rPh sb="4" eb="6">
      <t>シシュツ</t>
    </rPh>
    <rPh sb="6" eb="7">
      <t>ズミ</t>
    </rPh>
    <rPh sb="7" eb="8">
      <t>ガク</t>
    </rPh>
    <phoneticPr fontId="3"/>
  </si>
  <si>
    <t>　②支払伝票等の、対象経費の支払に係る会計記録の写し</t>
    <rPh sb="2" eb="6">
      <t>シハライデンピョウ</t>
    </rPh>
    <rPh sb="6" eb="7">
      <t>トウ</t>
    </rPh>
    <rPh sb="9" eb="13">
      <t>タイショウケイヒ</t>
    </rPh>
    <rPh sb="14" eb="16">
      <t>シハラ</t>
    </rPh>
    <rPh sb="17" eb="18">
      <t>カカ</t>
    </rPh>
    <rPh sb="19" eb="21">
      <t>カイケイ</t>
    </rPh>
    <rPh sb="21" eb="23">
      <t>キロク</t>
    </rPh>
    <rPh sb="24" eb="25">
      <t>ウツ</t>
    </rPh>
    <phoneticPr fontId="3"/>
  </si>
  <si>
    <t>　※①、②いずれも、支払内容や内訳が提出書類のみでは不明な場合は、付記や内訳表（様式任意）による補足・明示が必要になります。</t>
    <rPh sb="10" eb="14">
      <t>シハライナイヨウ</t>
    </rPh>
    <rPh sb="15" eb="17">
      <t>ウチワケ</t>
    </rPh>
    <rPh sb="18" eb="20">
      <t>テイシュツ</t>
    </rPh>
    <rPh sb="20" eb="22">
      <t>ショルイ</t>
    </rPh>
    <rPh sb="26" eb="28">
      <t>フメイ</t>
    </rPh>
    <rPh sb="29" eb="31">
      <t>バアイ</t>
    </rPh>
    <rPh sb="33" eb="35">
      <t>フキ</t>
    </rPh>
    <rPh sb="36" eb="39">
      <t>ウチワケヒョウ</t>
    </rPh>
    <rPh sb="40" eb="44">
      <t>ヨウシキニンイ</t>
    </rPh>
    <rPh sb="48" eb="50">
      <t>ホソク</t>
    </rPh>
    <rPh sb="51" eb="53">
      <t>メイジ</t>
    </rPh>
    <rPh sb="54" eb="56">
      <t>ヒツヨウ</t>
    </rPh>
    <phoneticPr fontId="3"/>
  </si>
  <si>
    <t>　又は、</t>
    <rPh sb="1" eb="2">
      <t>マタ</t>
    </rPh>
    <phoneticPr fontId="3"/>
  </si>
  <si>
    <t>←３.支出証拠書類については、次の①、②のいずれかを実績報告フォームを通じて提出してください。詳細は県HPを御確認ください。</t>
    <rPh sb="3" eb="7">
      <t>シシュツショウコ</t>
    </rPh>
    <rPh sb="7" eb="9">
      <t>ショルイ</t>
    </rPh>
    <rPh sb="15" eb="16">
      <t>ツギ</t>
    </rPh>
    <rPh sb="26" eb="28">
      <t>ジッセキ</t>
    </rPh>
    <rPh sb="28" eb="30">
      <t>ホウコク</t>
    </rPh>
    <rPh sb="35" eb="36">
      <t>ツウ</t>
    </rPh>
    <rPh sb="38" eb="40">
      <t>テイシュツ</t>
    </rPh>
    <rPh sb="47" eb="49">
      <t>ショウサイ</t>
    </rPh>
    <rPh sb="50" eb="51">
      <t>ケン</t>
    </rPh>
    <rPh sb="54" eb="57">
      <t>ゴカクニン</t>
    </rPh>
    <phoneticPr fontId="3"/>
  </si>
  <si>
    <t>　①領収書、領収証、振込明細等の写し</t>
    <rPh sb="2" eb="5">
      <t>リョウシュウショ</t>
    </rPh>
    <rPh sb="6" eb="9">
      <t>リョウシュウショウ</t>
    </rPh>
    <rPh sb="10" eb="12">
      <t>フリコミ</t>
    </rPh>
    <rPh sb="12" eb="14">
      <t>メイサイ</t>
    </rPh>
    <rPh sb="14" eb="15">
      <t>トウ</t>
    </rPh>
    <rPh sb="16" eb="17">
      <t>ウツ</t>
    </rPh>
    <phoneticPr fontId="3"/>
  </si>
  <si>
    <t>（会計システムからPDF等で出力した伝票データ等を想定しています。総勘定元帳の該当部分（現金預金元帳の該当レコード掲載部分等）も可。）</t>
    <phoneticPr fontId="3"/>
  </si>
  <si>
    <t>←返還額が生じる場合、補助金額の確定通知後に、別途返還方法を御案内します（返納通知書払）。</t>
    <rPh sb="1" eb="4">
      <t>ヘンカンガク</t>
    </rPh>
    <rPh sb="5" eb="6">
      <t>ショウ</t>
    </rPh>
    <rPh sb="8" eb="10">
      <t>バアイ</t>
    </rPh>
    <rPh sb="11" eb="15">
      <t>ホジョキンガク</t>
    </rPh>
    <rPh sb="16" eb="18">
      <t>カクテイ</t>
    </rPh>
    <rPh sb="18" eb="20">
      <t>ツウチ</t>
    </rPh>
    <rPh sb="20" eb="21">
      <t>ゴ</t>
    </rPh>
    <rPh sb="23" eb="25">
      <t>ベット</t>
    </rPh>
    <rPh sb="25" eb="27">
      <t>ヘンカン</t>
    </rPh>
    <rPh sb="27" eb="29">
      <t>ホウホウ</t>
    </rPh>
    <rPh sb="30" eb="33">
      <t>ゴアンナイ</t>
    </rPh>
    <rPh sb="37" eb="39">
      <t>ヘンノウ</t>
    </rPh>
    <rPh sb="39" eb="42">
      <t>ツウチショ</t>
    </rPh>
    <rPh sb="42" eb="43">
      <t>バライ</t>
    </rPh>
    <phoneticPr fontId="3"/>
  </si>
  <si>
    <t>円</t>
    <rPh sb="0" eb="1">
      <t>エン</t>
    </rPh>
    <phoneticPr fontId="3"/>
  </si>
  <si>
    <t>交付決定通知記載の回答番号</t>
    <rPh sb="0" eb="4">
      <t>コウフケッテイ</t>
    </rPh>
    <rPh sb="4" eb="6">
      <t>ツウチ</t>
    </rPh>
    <rPh sb="6" eb="8">
      <t>キサイ</t>
    </rPh>
    <rPh sb="9" eb="11">
      <t>カイトウ</t>
    </rPh>
    <rPh sb="11" eb="13">
      <t>バンゴウ</t>
    </rPh>
    <phoneticPr fontId="3"/>
  </si>
  <si>
    <r>
      <t>※LoGoフォームマイページに配信された交付決定通知書兼概算払通知書の</t>
    </r>
    <r>
      <rPr>
        <b/>
        <sz val="9"/>
        <rFont val="ＭＳ 明朝"/>
        <family val="1"/>
        <charset val="128"/>
      </rPr>
      <t>右上</t>
    </r>
    <r>
      <rPr>
        <sz val="9"/>
        <rFont val="ＭＳ 明朝"/>
        <family val="1"/>
        <charset val="128"/>
      </rPr>
      <t>に記載された１～３桁の数字を入力してください。</t>
    </r>
    <rPh sb="15" eb="17">
      <t>ハイシン</t>
    </rPh>
    <rPh sb="20" eb="26">
      <t>コウフケッテイツウチ</t>
    </rPh>
    <rPh sb="26" eb="27">
      <t>ショ</t>
    </rPh>
    <rPh sb="27" eb="28">
      <t>ケン</t>
    </rPh>
    <rPh sb="28" eb="31">
      <t>ガイサンバラ</t>
    </rPh>
    <rPh sb="31" eb="33">
      <t>ツウチ</t>
    </rPh>
    <rPh sb="33" eb="34">
      <t>ショ</t>
    </rPh>
    <rPh sb="35" eb="37">
      <t>ミギウエ</t>
    </rPh>
    <rPh sb="38" eb="40">
      <t>キサイ</t>
    </rPh>
    <rPh sb="46" eb="47">
      <t>ケタ</t>
    </rPh>
    <rPh sb="48" eb="50">
      <t>スウジ</t>
    </rPh>
    <rPh sb="51" eb="53">
      <t>ニュウリョク</t>
    </rPh>
    <phoneticPr fontId="3"/>
  </si>
  <si>
    <t>４　事業完了年月日</t>
    <rPh sb="2" eb="6">
      <t>ジギョウカンリョウ</t>
    </rPh>
    <rPh sb="6" eb="9">
      <t>ネンガッピ</t>
    </rPh>
    <phoneticPr fontId="3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</si>
  <si>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</si>
  <si>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　　１　事業所・施設別実績額一覧（様式３－２）</t>
    <rPh sb="4" eb="7">
      <t>ジギョウショ</t>
    </rPh>
    <rPh sb="11" eb="13">
      <t>ジッセキ</t>
    </rPh>
    <rPh sb="17" eb="19">
      <t>ヨウシキ</t>
    </rPh>
    <phoneticPr fontId="3"/>
  </si>
  <si>
    <t>　　２　事業実績報告書（事業所単位）（様式３－３）</t>
    <rPh sb="4" eb="6">
      <t>ジギョウ</t>
    </rPh>
    <rPh sb="6" eb="8">
      <t>ジッセキ</t>
    </rPh>
    <rPh sb="8" eb="11">
      <t>ホウコクショ</t>
    </rPh>
    <rPh sb="12" eb="15">
      <t>ジギョウショ</t>
    </rPh>
    <rPh sb="15" eb="17">
      <t>タンイ</t>
    </rPh>
    <rPh sb="19" eb="21">
      <t>ヨウシキ</t>
    </rPh>
    <phoneticPr fontId="3"/>
  </si>
  <si>
    <t>　　３　支出証拠書類の写し</t>
    <rPh sb="4" eb="6">
      <t>シシュツ</t>
    </rPh>
    <rPh sb="6" eb="8">
      <t>ショウコ</t>
    </rPh>
    <rPh sb="8" eb="10">
      <t>ショルイ</t>
    </rPh>
    <rPh sb="11" eb="12">
      <t>ウツ</t>
    </rPh>
    <phoneticPr fontId="3"/>
  </si>
  <si>
    <r>
      <t>←交付決定額は、交付申請書の個票（様式１－４）の「申請額」（様式１－３の「事業所別申請額」に同じ）を</t>
    </r>
    <r>
      <rPr>
        <b/>
        <sz val="12"/>
        <color rgb="FFFF0000"/>
        <rFont val="ＭＳ Ｐ明朝"/>
        <family val="1"/>
        <charset val="128"/>
      </rPr>
      <t>千円単位</t>
    </r>
    <r>
      <rPr>
        <b/>
        <sz val="12"/>
        <rFont val="ＭＳ Ｐ明朝"/>
        <family val="1"/>
        <charset val="128"/>
      </rPr>
      <t>で入力してください。</t>
    </r>
    <rPh sb="1" eb="6">
      <t>コウフケッテイガク</t>
    </rPh>
    <rPh sb="8" eb="13">
      <t>コウフシンセイショ</t>
    </rPh>
    <rPh sb="14" eb="16">
      <t>コヒョウ</t>
    </rPh>
    <rPh sb="17" eb="19">
      <t>ヨウシキ</t>
    </rPh>
    <rPh sb="25" eb="28">
      <t>シンセイガク</t>
    </rPh>
    <rPh sb="30" eb="32">
      <t>ヨウシキ</t>
    </rPh>
    <rPh sb="37" eb="41">
      <t>ジギョウショベツ</t>
    </rPh>
    <rPh sb="41" eb="44">
      <t>シンセイガク</t>
    </rPh>
    <rPh sb="46" eb="47">
      <t>オナ</t>
    </rPh>
    <rPh sb="50" eb="52">
      <t>センエン</t>
    </rPh>
    <rPh sb="52" eb="54">
      <t>タンイ</t>
    </rPh>
    <rPh sb="55" eb="57">
      <t>ニュウリョク</t>
    </rPh>
    <phoneticPr fontId="3"/>
  </si>
  <si>
    <t>ただし、変更交付申請を行った場合は、変更申請書の個票（様式２－３）の「申請額」を千円単位で入力してください。</t>
    <rPh sb="4" eb="6">
      <t>ヘンコウ</t>
    </rPh>
    <rPh sb="6" eb="8">
      <t>コウフ</t>
    </rPh>
    <rPh sb="8" eb="10">
      <t>シンセイ</t>
    </rPh>
    <rPh sb="11" eb="12">
      <t>オコナ</t>
    </rPh>
    <rPh sb="14" eb="16">
      <t>バアイ</t>
    </rPh>
    <rPh sb="18" eb="20">
      <t>ヘンコウ</t>
    </rPh>
    <rPh sb="20" eb="23">
      <t>シンセイショ</t>
    </rPh>
    <rPh sb="24" eb="26">
      <t>コヒョウ</t>
    </rPh>
    <rPh sb="27" eb="29">
      <t>ヨウシキ</t>
    </rPh>
    <rPh sb="35" eb="38">
      <t>シンセイガク</t>
    </rPh>
    <rPh sb="40" eb="42">
      <t>センエン</t>
    </rPh>
    <rPh sb="42" eb="44">
      <t>タンイ</t>
    </rPh>
    <rPh sb="45" eb="47">
      <t>ニュウリョク</t>
    </rPh>
    <phoneticPr fontId="3"/>
  </si>
  <si>
    <t>←交付申請書と整合するように事業所情報を入力してください（申請書の個票番号と実績報告書の個票番号は合わせてください。）</t>
    <rPh sb="1" eb="6">
      <t>コウフシンセイショ</t>
    </rPh>
    <rPh sb="7" eb="9">
      <t>セイゴウ</t>
    </rPh>
    <rPh sb="14" eb="17">
      <t>ジギョウショ</t>
    </rPh>
    <rPh sb="17" eb="19">
      <t>ジョウホウ</t>
    </rPh>
    <rPh sb="20" eb="22">
      <t>ニュウリョク</t>
    </rPh>
    <rPh sb="29" eb="32">
      <t>シンセイショ</t>
    </rPh>
    <rPh sb="33" eb="35">
      <t>コヒョウ</t>
    </rPh>
    <rPh sb="35" eb="37">
      <t>バンゴウ</t>
    </rPh>
    <rPh sb="38" eb="40">
      <t>ジッセキ</t>
    </rPh>
    <rPh sb="40" eb="43">
      <t>ホウコクショ</t>
    </rPh>
    <rPh sb="44" eb="48">
      <t>コヒョウバンゴウ</t>
    </rPh>
    <rPh sb="49" eb="50">
      <t>ア</t>
    </rPh>
    <phoneticPr fontId="3"/>
  </si>
  <si>
    <t>　　※補助対象の支払まで含めて完了した日</t>
    <rPh sb="3" eb="7">
      <t>ホジョタイショウ</t>
    </rPh>
    <rPh sb="8" eb="10">
      <t>シハライ</t>
    </rPh>
    <rPh sb="12" eb="13">
      <t>フク</t>
    </rPh>
    <rPh sb="15" eb="17">
      <t>カンリョウ</t>
    </rPh>
    <rPh sb="19" eb="20">
      <t>ヒ</t>
    </rPh>
    <phoneticPr fontId="3"/>
  </si>
  <si>
    <t>変更交付決定通知の回答番号</t>
    <rPh sb="0" eb="2">
      <t>ヘンコウ</t>
    </rPh>
    <rPh sb="2" eb="6">
      <t>コウフケッテイ</t>
    </rPh>
    <rPh sb="6" eb="8">
      <t>ツウチ</t>
    </rPh>
    <rPh sb="9" eb="11">
      <t>カイトウ</t>
    </rPh>
    <rPh sb="11" eb="13">
      <t>バンゴウ</t>
    </rPh>
    <phoneticPr fontId="3"/>
  </si>
  <si>
    <t>※変更申請を行った場合は入力してください。</t>
    <rPh sb="1" eb="3">
      <t>ヘンコウ</t>
    </rPh>
    <rPh sb="3" eb="5">
      <t>シンセイ</t>
    </rPh>
    <rPh sb="6" eb="7">
      <t>オコナ</t>
    </rPh>
    <rPh sb="9" eb="11">
      <t>バアイ</t>
    </rPh>
    <rPh sb="12" eb="14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</si>
</sst>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 ;[Red]\-#,##0\ "/>
    <numFmt numFmtId="178" formatCode="#,##0;\-#,##0;&quot;&quot;"/>
    <numFmt numFmtId="179" formatCode="0_);[Red]\(0\)"/>
    <numFmt numFmtId="180" formatCode="ggge&quot;年&quot;m&quot;月&quot;d&quot;日&quot;"/>
  </numFmts>
  <fonts count="6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sz val="11"/>
      <color rgb="FF0000FF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rgb="FF0000FF"/>
      <name val="ＭＳ Ｐ明朝"/>
      <family val="1"/>
      <charset val="128"/>
    </font>
    <font>
      <sz val="9"/>
      <color rgb="FF0000FF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rgb="FF0000FF"/>
      <name val="ＭＳ ゴシック"/>
      <family val="3"/>
      <charset val="128"/>
    </font>
    <font>
      <b/>
      <sz val="9"/>
      <color theme="1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ajor"/>
    </font>
    <font>
      <b/>
      <sz val="16"/>
      <name val="ＭＳ Ｐゴシック"/>
      <family val="1"/>
      <charset val="128"/>
      <scheme val="major"/>
    </font>
    <font>
      <sz val="11"/>
      <color theme="1"/>
      <name val="ＭＳ Ｐ明朝"/>
      <family val="1"/>
      <charset val="128"/>
    </font>
    <font>
      <b/>
      <sz val="11"/>
      <color rgb="FF0000FF"/>
      <name val="ＭＳ Ｐ明朝"/>
      <family val="1"/>
      <charset val="128"/>
    </font>
    <font>
      <b/>
      <sz val="11"/>
      <color rgb="FFFF000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b/>
      <sz val="10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b/>
      <sz val="12"/>
      <color rgb="FFFF0000"/>
      <name val="ＭＳ Ｐ明朝"/>
      <family val="1"/>
      <charset val="128"/>
    </font>
    <font>
      <b/>
      <sz val="12"/>
      <color rgb="FFFF0000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rgb="FF0000FF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4"/>
      <color rgb="FFFF000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6" fillId="0" borderId="0"/>
  </cellStyleXfs>
  <cellXfs count="224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178" fontId="11" fillId="2" borderId="3" xfId="4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Protection="1">
      <alignment vertical="center"/>
      <protection locked="0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shrinkToFit="1"/>
    </xf>
    <xf numFmtId="177" fontId="9" fillId="0" borderId="0" xfId="4" applyNumberFormat="1" applyFont="1" applyFill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176" fontId="12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9" fillId="0" borderId="0" xfId="0" applyFont="1" applyAlignment="1" applyProtection="1">
      <alignment vertical="center" shrinkToFit="1"/>
      <protection locked="0"/>
    </xf>
    <xf numFmtId="0" fontId="19" fillId="0" borderId="0" xfId="0" applyFont="1" applyAlignment="1">
      <alignment vertical="center" textRotation="255"/>
    </xf>
    <xf numFmtId="0" fontId="19" fillId="0" borderId="0" xfId="0" applyFont="1" applyProtection="1">
      <alignment vertical="center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12" fillId="4" borderId="0" xfId="0" applyFont="1" applyFill="1" applyAlignment="1">
      <alignment vertical="center" shrinkToFit="1"/>
    </xf>
    <xf numFmtId="0" fontId="22" fillId="0" borderId="0" xfId="0" applyFont="1">
      <alignment vertical="center"/>
    </xf>
    <xf numFmtId="0" fontId="11" fillId="3" borderId="0" xfId="0" applyFont="1" applyFill="1">
      <alignment vertical="center"/>
    </xf>
    <xf numFmtId="49" fontId="25" fillId="6" borderId="12" xfId="0" applyNumberFormat="1" applyFont="1" applyFill="1" applyBorder="1" applyAlignment="1">
      <alignment vertical="center" shrinkToFit="1"/>
    </xf>
    <xf numFmtId="49" fontId="25" fillId="6" borderId="12" xfId="0" applyNumberFormat="1" applyFont="1" applyFill="1" applyBorder="1" applyAlignment="1">
      <alignment horizontal="center" vertical="center" shrinkToFit="1"/>
    </xf>
    <xf numFmtId="0" fontId="25" fillId="6" borderId="12" xfId="0" applyFont="1" applyFill="1" applyBorder="1" applyAlignment="1">
      <alignment vertical="center" shrinkToFit="1"/>
    </xf>
    <xf numFmtId="0" fontId="26" fillId="0" borderId="0" xfId="7"/>
    <xf numFmtId="0" fontId="27" fillId="0" borderId="0" xfId="7" applyFont="1"/>
    <xf numFmtId="0" fontId="30" fillId="0" borderId="11" xfId="7" applyFont="1" applyBorder="1" applyAlignment="1">
      <alignment horizontal="center" vertical="center"/>
    </xf>
    <xf numFmtId="0" fontId="30" fillId="0" borderId="12" xfId="7" applyFont="1" applyBorder="1" applyAlignment="1">
      <alignment horizontal="center" vertical="center"/>
    </xf>
    <xf numFmtId="0" fontId="30" fillId="0" borderId="12" xfId="7" applyFont="1" applyBorder="1" applyAlignment="1">
      <alignment vertical="center"/>
    </xf>
    <xf numFmtId="0" fontId="30" fillId="0" borderId="24" xfId="7" applyFont="1" applyBorder="1" applyAlignment="1">
      <alignment vertical="center"/>
    </xf>
    <xf numFmtId="0" fontId="25" fillId="6" borderId="0" xfId="0" applyFont="1" applyFill="1">
      <alignment vertical="center"/>
    </xf>
    <xf numFmtId="0" fontId="7" fillId="6" borderId="0" xfId="0" applyFont="1" applyFill="1">
      <alignment vertical="center"/>
    </xf>
    <xf numFmtId="0" fontId="7" fillId="0" borderId="0" xfId="0" applyFont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20" fontId="25" fillId="6" borderId="12" xfId="0" applyNumberFormat="1" applyFont="1" applyFill="1" applyBorder="1" applyAlignment="1">
      <alignment vertical="center" shrinkToFit="1"/>
    </xf>
    <xf numFmtId="0" fontId="25" fillId="6" borderId="12" xfId="0" applyFont="1" applyFill="1" applyBorder="1" applyAlignment="1">
      <alignment horizontal="center" vertical="center" shrinkToFit="1"/>
    </xf>
    <xf numFmtId="0" fontId="15" fillId="5" borderId="7" xfId="0" applyFont="1" applyFill="1" applyBorder="1" applyAlignment="1">
      <alignment horizontal="center" vertical="center" wrapText="1"/>
    </xf>
    <xf numFmtId="177" fontId="15" fillId="4" borderId="12" xfId="4" applyNumberFormat="1" applyFont="1" applyFill="1" applyBorder="1" applyAlignment="1">
      <alignment vertical="center" shrinkToFit="1"/>
    </xf>
    <xf numFmtId="0" fontId="25" fillId="6" borderId="1" xfId="0" applyFont="1" applyFill="1" applyBorder="1" applyAlignment="1">
      <alignment vertical="center" shrinkToFit="1"/>
    </xf>
    <xf numFmtId="0" fontId="37" fillId="0" borderId="0" xfId="0" applyFont="1">
      <alignment vertical="center"/>
    </xf>
    <xf numFmtId="0" fontId="5" fillId="4" borderId="0" xfId="0" applyFont="1" applyFill="1">
      <alignment vertical="center"/>
    </xf>
    <xf numFmtId="0" fontId="5" fillId="6" borderId="0" xfId="0" applyFont="1" applyFill="1">
      <alignment vertical="center"/>
    </xf>
    <xf numFmtId="0" fontId="14" fillId="0" borderId="0" xfId="0" applyFont="1">
      <alignment vertical="center"/>
    </xf>
    <xf numFmtId="0" fontId="40" fillId="0" borderId="0" xfId="0" applyFont="1">
      <alignment vertical="center"/>
    </xf>
    <xf numFmtId="180" fontId="12" fillId="4" borderId="0" xfId="0" applyNumberFormat="1" applyFont="1" applyFill="1" applyAlignment="1">
      <alignment horizontal="center" vertical="center"/>
    </xf>
    <xf numFmtId="0" fontId="41" fillId="0" borderId="0" xfId="0" applyFont="1">
      <alignment vertical="center"/>
    </xf>
    <xf numFmtId="177" fontId="35" fillId="6" borderId="2" xfId="4" applyNumberFormat="1" applyFont="1" applyFill="1" applyBorder="1" applyAlignment="1">
      <alignment vertical="center" shrinkToFit="1"/>
    </xf>
    <xf numFmtId="178" fontId="7" fillId="0" borderId="0" xfId="0" applyNumberFormat="1" applyFont="1">
      <alignment vertical="center"/>
    </xf>
    <xf numFmtId="178" fontId="25" fillId="6" borderId="10" xfId="4" applyNumberFormat="1" applyFont="1" applyFill="1" applyBorder="1" applyAlignment="1">
      <alignment vertical="center" shrinkToFit="1"/>
    </xf>
    <xf numFmtId="178" fontId="42" fillId="6" borderId="12" xfId="0" applyNumberFormat="1" applyFont="1" applyFill="1" applyBorder="1" applyAlignment="1">
      <alignment vertical="center" shrinkToFit="1"/>
    </xf>
    <xf numFmtId="177" fontId="32" fillId="6" borderId="10" xfId="0" applyNumberFormat="1" applyFont="1" applyFill="1" applyBorder="1" applyAlignment="1">
      <alignment vertical="center" shrinkToFit="1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24" fillId="0" borderId="0" xfId="0" applyFont="1" applyAlignment="1"/>
    <xf numFmtId="0" fontId="20" fillId="0" borderId="0" xfId="0" applyFont="1" applyAlignment="1"/>
    <xf numFmtId="0" fontId="46" fillId="3" borderId="0" xfId="0" applyFont="1" applyFill="1">
      <alignment vertical="center"/>
    </xf>
    <xf numFmtId="0" fontId="47" fillId="3" borderId="0" xfId="0" applyFont="1" applyFill="1">
      <alignment vertical="center"/>
    </xf>
    <xf numFmtId="178" fontId="7" fillId="2" borderId="12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9" fillId="0" borderId="0" xfId="0" applyFont="1">
      <alignment vertical="center"/>
    </xf>
    <xf numFmtId="0" fontId="48" fillId="0" borderId="0" xfId="0" applyFont="1">
      <alignment vertical="center"/>
    </xf>
    <xf numFmtId="0" fontId="50" fillId="0" borderId="0" xfId="0" applyFont="1">
      <alignment vertical="center"/>
    </xf>
    <xf numFmtId="0" fontId="53" fillId="0" borderId="0" xfId="0" applyFont="1" applyAlignment="1">
      <alignment vertical="center" wrapText="1"/>
    </xf>
    <xf numFmtId="0" fontId="53" fillId="0" borderId="0" xfId="0" applyFont="1">
      <alignment vertical="center"/>
    </xf>
    <xf numFmtId="0" fontId="5" fillId="0" borderId="12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left" vertical="center"/>
    </xf>
    <xf numFmtId="49" fontId="5" fillId="4" borderId="12" xfId="0" applyNumberFormat="1" applyFont="1" applyFill="1" applyBorder="1" applyAlignment="1">
      <alignment horizontal="left" vertical="center"/>
    </xf>
    <xf numFmtId="0" fontId="5" fillId="3" borderId="25" xfId="0" applyFont="1" applyFill="1" applyBorder="1">
      <alignment vertical="center"/>
    </xf>
    <xf numFmtId="0" fontId="5" fillId="4" borderId="12" xfId="0" applyFont="1" applyFill="1" applyBorder="1" applyAlignment="1">
      <alignment horizontal="center" vertical="center"/>
    </xf>
    <xf numFmtId="0" fontId="59" fillId="0" borderId="0" xfId="0" applyFont="1">
      <alignment vertical="center"/>
    </xf>
    <xf numFmtId="0" fontId="5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2" fillId="4" borderId="0" xfId="0" applyFont="1" applyFill="1">
      <alignment vertical="center"/>
    </xf>
    <xf numFmtId="176" fontId="12" fillId="0" borderId="0" xfId="0" applyNumberFormat="1" applyFont="1">
      <alignment vertical="center"/>
    </xf>
    <xf numFmtId="38" fontId="55" fillId="6" borderId="0" xfId="4" applyFont="1" applyFill="1">
      <alignment vertical="center"/>
    </xf>
    <xf numFmtId="176" fontId="54" fillId="0" borderId="0" xfId="0" applyNumberFormat="1" applyFont="1">
      <alignment vertical="center"/>
    </xf>
    <xf numFmtId="0" fontId="56" fillId="0" borderId="12" xfId="0" applyFont="1" applyBorder="1" applyAlignment="1">
      <alignment horizontal="center" vertical="center"/>
    </xf>
    <xf numFmtId="0" fontId="56" fillId="3" borderId="12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shrinkToFit="1"/>
    </xf>
    <xf numFmtId="0" fontId="17" fillId="4" borderId="1" xfId="0" applyFont="1" applyFill="1" applyBorder="1" applyAlignment="1">
      <alignment horizontal="left" vertical="center" shrinkToFit="1"/>
    </xf>
    <xf numFmtId="0" fontId="17" fillId="4" borderId="2" xfId="0" applyFont="1" applyFill="1" applyBorder="1" applyAlignment="1">
      <alignment horizontal="left" vertical="center" shrinkToFit="1"/>
    </xf>
    <xf numFmtId="0" fontId="17" fillId="4" borderId="3" xfId="0" applyFont="1" applyFill="1" applyBorder="1" applyAlignment="1">
      <alignment horizontal="left" vertical="center" shrinkToFit="1"/>
    </xf>
    <xf numFmtId="49" fontId="15" fillId="4" borderId="1" xfId="0" applyNumberFormat="1" applyFont="1" applyFill="1" applyBorder="1" applyAlignment="1">
      <alignment horizontal="left" vertical="center"/>
    </xf>
    <xf numFmtId="49" fontId="15" fillId="4" borderId="2" xfId="0" applyNumberFormat="1" applyFont="1" applyFill="1" applyBorder="1" applyAlignment="1">
      <alignment horizontal="left" vertical="center"/>
    </xf>
    <xf numFmtId="49" fontId="15" fillId="4" borderId="3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0" borderId="12" xfId="0" applyFont="1" applyBorder="1">
      <alignment vertical="center"/>
    </xf>
    <xf numFmtId="49" fontId="15" fillId="5" borderId="1" xfId="0" applyNumberFormat="1" applyFont="1" applyFill="1" applyBorder="1" applyAlignment="1">
      <alignment horizontal="right" vertical="center"/>
    </xf>
    <xf numFmtId="49" fontId="15" fillId="5" borderId="2" xfId="0" applyNumberFormat="1" applyFont="1" applyFill="1" applyBorder="1" applyAlignment="1">
      <alignment horizontal="right" vertical="center"/>
    </xf>
    <xf numFmtId="49" fontId="15" fillId="5" borderId="3" xfId="0" applyNumberFormat="1" applyFont="1" applyFill="1" applyBorder="1" applyAlignment="1">
      <alignment horizontal="right" vertical="center"/>
    </xf>
    <xf numFmtId="49" fontId="15" fillId="5" borderId="1" xfId="0" applyNumberFormat="1" applyFont="1" applyFill="1" applyBorder="1" applyAlignment="1">
      <alignment horizontal="left" vertical="center" wrapText="1"/>
    </xf>
    <xf numFmtId="49" fontId="15" fillId="5" borderId="2" xfId="0" applyNumberFormat="1" applyFont="1" applyFill="1" applyBorder="1" applyAlignment="1">
      <alignment horizontal="left" vertical="center" wrapText="1"/>
    </xf>
    <xf numFmtId="49" fontId="15" fillId="5" borderId="3" xfId="0" applyNumberFormat="1" applyFont="1" applyFill="1" applyBorder="1" applyAlignment="1">
      <alignment horizontal="left" vertical="center" wrapText="1"/>
    </xf>
    <xf numFmtId="0" fontId="11" fillId="3" borderId="0" xfId="0" applyFont="1" applyFill="1">
      <alignment vertical="center"/>
    </xf>
    <xf numFmtId="0" fontId="11" fillId="3" borderId="14" xfId="0" applyFont="1" applyFill="1" applyBorder="1">
      <alignment vertical="center"/>
    </xf>
    <xf numFmtId="0" fontId="11" fillId="3" borderId="19" xfId="0" applyFont="1" applyFill="1" applyBorder="1">
      <alignment vertical="center"/>
    </xf>
    <xf numFmtId="0" fontId="11" fillId="3" borderId="20" xfId="0" applyFont="1" applyFill="1" applyBorder="1">
      <alignment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 wrapText="1"/>
    </xf>
    <xf numFmtId="49" fontId="15" fillId="5" borderId="2" xfId="0" applyNumberFormat="1" applyFont="1" applyFill="1" applyBorder="1" applyAlignment="1">
      <alignment horizontal="center" vertical="center" wrapText="1"/>
    </xf>
    <xf numFmtId="49" fontId="15" fillId="5" borderId="3" xfId="0" applyNumberFormat="1" applyFont="1" applyFill="1" applyBorder="1" applyAlignment="1">
      <alignment horizontal="center" vertical="center" wrapText="1"/>
    </xf>
    <xf numFmtId="178" fontId="15" fillId="0" borderId="0" xfId="0" applyNumberFormat="1" applyFont="1" applyAlignment="1">
      <alignment vertical="center" shrinkToFit="1"/>
    </xf>
    <xf numFmtId="0" fontId="15" fillId="0" borderId="0" xfId="0" applyFont="1" applyAlignment="1">
      <alignment horizontal="center" vertical="center"/>
    </xf>
    <xf numFmtId="49" fontId="15" fillId="4" borderId="12" xfId="0" applyNumberFormat="1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1" fillId="6" borderId="1" xfId="0" applyFont="1" applyFill="1" applyBorder="1" applyAlignment="1">
      <alignment vertical="center" wrapText="1" shrinkToFit="1"/>
    </xf>
    <xf numFmtId="0" fontId="31" fillId="6" borderId="2" xfId="0" applyFont="1" applyFill="1" applyBorder="1" applyAlignment="1">
      <alignment vertical="center" wrapText="1" shrinkToFit="1"/>
    </xf>
    <xf numFmtId="0" fontId="31" fillId="6" borderId="3" xfId="0" applyFont="1" applyFill="1" applyBorder="1" applyAlignment="1">
      <alignment vertical="center" wrapText="1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79" fontId="11" fillId="4" borderId="4" xfId="0" applyNumberFormat="1" applyFont="1" applyFill="1" applyBorder="1" applyAlignment="1">
      <alignment horizontal="right" vertical="center" wrapText="1"/>
    </xf>
    <xf numFmtId="179" fontId="11" fillId="4" borderId="5" xfId="0" applyNumberFormat="1" applyFont="1" applyFill="1" applyBorder="1" applyAlignment="1">
      <alignment horizontal="right" vertical="center" wrapText="1"/>
    </xf>
    <xf numFmtId="179" fontId="11" fillId="4" borderId="8" xfId="0" applyNumberFormat="1" applyFont="1" applyFill="1" applyBorder="1" applyAlignment="1">
      <alignment horizontal="right" vertical="center" wrapText="1"/>
    </xf>
    <xf numFmtId="179" fontId="11" fillId="4" borderId="7" xfId="0" applyNumberFormat="1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79" fontId="31" fillId="6" borderId="4" xfId="0" applyNumberFormat="1" applyFont="1" applyFill="1" applyBorder="1" applyAlignment="1">
      <alignment horizontal="right" vertical="center" wrapText="1"/>
    </xf>
    <xf numFmtId="179" fontId="31" fillId="6" borderId="5" xfId="0" applyNumberFormat="1" applyFont="1" applyFill="1" applyBorder="1" applyAlignment="1">
      <alignment horizontal="right" vertical="center" wrapText="1"/>
    </xf>
    <xf numFmtId="179" fontId="31" fillId="6" borderId="8" xfId="0" applyNumberFormat="1" applyFont="1" applyFill="1" applyBorder="1" applyAlignment="1">
      <alignment horizontal="right" vertical="center" wrapText="1"/>
    </xf>
    <xf numFmtId="179" fontId="31" fillId="6" borderId="7" xfId="0" applyNumberFormat="1" applyFont="1" applyFill="1" applyBorder="1" applyAlignment="1">
      <alignment horizontal="right" vertical="center" wrapText="1"/>
    </xf>
    <xf numFmtId="178" fontId="31" fillId="6" borderId="17" xfId="0" applyNumberFormat="1" applyFont="1" applyFill="1" applyBorder="1" applyAlignment="1">
      <alignment vertical="center" shrinkToFit="1"/>
    </xf>
    <xf numFmtId="178" fontId="31" fillId="6" borderId="5" xfId="0" applyNumberFormat="1" applyFont="1" applyFill="1" applyBorder="1" applyAlignment="1">
      <alignment vertical="center" shrinkToFit="1"/>
    </xf>
    <xf numFmtId="178" fontId="31" fillId="6" borderId="18" xfId="0" applyNumberFormat="1" applyFont="1" applyFill="1" applyBorder="1" applyAlignment="1">
      <alignment vertical="center" shrinkToFit="1"/>
    </xf>
    <xf numFmtId="178" fontId="31" fillId="6" borderId="19" xfId="0" applyNumberFormat="1" applyFont="1" applyFill="1" applyBorder="1" applyAlignment="1">
      <alignment vertical="center" shrinkToFit="1"/>
    </xf>
    <xf numFmtId="0" fontId="11" fillId="2" borderId="1" xfId="0" applyFont="1" applyFill="1" applyBorder="1" applyAlignment="1">
      <alignment vertical="center" shrinkToFit="1"/>
    </xf>
    <xf numFmtId="0" fontId="11" fillId="2" borderId="2" xfId="0" applyFont="1" applyFill="1" applyBorder="1" applyAlignment="1">
      <alignment vertical="center" shrinkToFit="1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7" xfId="0" applyNumberFormat="1" applyFont="1" applyFill="1" applyBorder="1" applyAlignment="1">
      <alignment horizontal="center" vertical="center" shrinkToFit="1"/>
    </xf>
    <xf numFmtId="49" fontId="5" fillId="4" borderId="9" xfId="0" applyNumberFormat="1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vertical="center" shrinkToFit="1"/>
    </xf>
    <xf numFmtId="0" fontId="8" fillId="4" borderId="3" xfId="0" applyFont="1" applyFill="1" applyBorder="1" applyAlignment="1">
      <alignment vertical="center" shrinkToFit="1"/>
    </xf>
    <xf numFmtId="0" fontId="11" fillId="4" borderId="1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49" fontId="11" fillId="4" borderId="8" xfId="0" applyNumberFormat="1" applyFont="1" applyFill="1" applyBorder="1" applyAlignment="1">
      <alignment horizontal="center" vertical="center"/>
    </xf>
    <xf numFmtId="49" fontId="11" fillId="4" borderId="7" xfId="0" applyNumberFormat="1" applyFont="1" applyFill="1" applyBorder="1" applyAlignment="1">
      <alignment horizontal="center" vertical="center"/>
    </xf>
    <xf numFmtId="49" fontId="11" fillId="4" borderId="9" xfId="0" applyNumberFormat="1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shrinkToFit="1"/>
    </xf>
    <xf numFmtId="0" fontId="11" fillId="4" borderId="7" xfId="0" applyFont="1" applyFill="1" applyBorder="1" applyAlignment="1">
      <alignment horizontal="center" vertical="center" shrinkToFit="1"/>
    </xf>
    <xf numFmtId="0" fontId="11" fillId="4" borderId="9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 shrinkToFit="1"/>
    </xf>
    <xf numFmtId="0" fontId="11" fillId="2" borderId="2" xfId="0" applyFont="1" applyFill="1" applyBorder="1" applyAlignment="1">
      <alignment vertical="center" wrapText="1" shrinkToFit="1"/>
    </xf>
    <xf numFmtId="0" fontId="11" fillId="2" borderId="3" xfId="0" applyFont="1" applyFill="1" applyBorder="1" applyAlignment="1">
      <alignment vertical="center" shrinkToFit="1"/>
    </xf>
    <xf numFmtId="0" fontId="29" fillId="4" borderId="21" xfId="7" applyFont="1" applyFill="1" applyBorder="1" applyAlignment="1">
      <alignment horizontal="center" vertical="center"/>
    </xf>
    <xf numFmtId="0" fontId="29" fillId="4" borderId="22" xfId="7" applyFont="1" applyFill="1" applyBorder="1" applyAlignment="1">
      <alignment horizontal="center" vertical="center"/>
    </xf>
    <xf numFmtId="0" fontId="29" fillId="4" borderId="23" xfId="7" applyFont="1" applyFill="1" applyBorder="1" applyAlignment="1">
      <alignment horizontal="center" vertical="center"/>
    </xf>
    <xf numFmtId="0" fontId="56" fillId="3" borderId="12" xfId="0" applyFont="1" applyFill="1" applyBorder="1">
      <alignment vertical="center"/>
    </xf>
  </cellXfs>
  <cellStyles count="8">
    <cellStyle name="パーセント 2" xfId="2" xr:uid="{00000000-0005-0000-0000-000000000000}"/>
    <cellStyle name="桁区切り" xfId="4" builtinId="6"/>
    <cellStyle name="桁区切り 2" xfId="1" xr:uid="{00000000-0005-0000-0000-000002000000}"/>
    <cellStyle name="桁区切り 3" xfId="6" xr:uid="{00000000-0005-0000-0000-000003000000}"/>
    <cellStyle name="標準" xfId="0" builtinId="0"/>
    <cellStyle name="標準 2" xfId="3" xr:uid="{00000000-0005-0000-0000-000005000000}"/>
    <cellStyle name="標準 3" xfId="5" xr:uid="{00000000-0005-0000-0000-000006000000}"/>
    <cellStyle name="標準 4" xfId="7" xr:uid="{6DD045E0-B6FF-4F7A-BDCA-D4693D147456}"/>
  </cellStyles>
  <dxfs count="2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color rgb="FF0000FF"/>
        <family val="3"/>
        <charset val="128"/>
      </font>
      <fill>
        <patternFill patternType="solid">
          <fgColor indexed="64"/>
          <bgColor rgb="FFFFFFCC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CFFFF"/>
      <color rgb="FFFFFFCC"/>
      <color rgb="FF0000FF"/>
      <color rgb="FFCCFFCC"/>
      <color rgb="FFCD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</xdr:colOff>
      <xdr:row>3</xdr:row>
      <xdr:rowOff>360045</xdr:rowOff>
    </xdr:from>
    <xdr:to>
      <xdr:col>35</xdr:col>
      <xdr:colOff>97155</xdr:colOff>
      <xdr:row>9</xdr:row>
      <xdr:rowOff>302895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0D8673-A4C8-BA2C-E211-271FEBC60CB2}"/>
            </a:ext>
          </a:extLst>
        </xdr:cNvPr>
        <xdr:cNvSpPr txBox="1"/>
      </xdr:nvSpPr>
      <xdr:spPr>
        <a:xfrm>
          <a:off x="11717655" y="1000125"/>
          <a:ext cx="3581400" cy="20231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自動転記シートにつき、原則入力不要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2BFB5B-3984-40E5-A1BF-9A05C125B5F5}" name="所要額A" displayName="所要額A" ref="H24:H31" totalsRowCount="1" headerRowDxfId="239" dataDxfId="237" totalsRowDxfId="235" headerRowBorderDxfId="238" tableBorderDxfId="236" totalsRowBorderDxfId="234" dataCellStyle="桁区切り">
  <tableColumns count="1">
    <tableColumn id="1" xr3:uid="{E17F230D-9763-4A86-AE8F-D99DA7997578}" name="支出済額（円）_x000a_※税抜金額" totalsRowFunction="custom" dataDxfId="233" totalsRowDxfId="232" dataCellStyle="桁区切り">
      <totalsRowFormula>SUM(所要額A[])</totalsRow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53ABED8-A3FC-4BA8-9F95-CA352E9E3C8F}" name="所要額B37911" displayName="所要額B37911" ref="H34:H39" totalsRowCount="1" headerRowDxfId="167" dataDxfId="165" totalsRowDxfId="163" headerRowBorderDxfId="166" tableBorderDxfId="164" totalsRowBorderDxfId="162" dataCellStyle="桁区切り">
  <tableColumns count="1">
    <tableColumn id="1" xr3:uid="{9A9D7003-B92F-4A4C-AF93-5AC8F48F62F2}" name="支出済額（円）_x000a_※税抜金額" totalsRowFunction="custom" dataDxfId="161" totalsRowDxfId="160" dataCellStyle="桁区切り">
      <totalsRowFormula>SUM(所要額B37911[])</totalsRow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90F8AF7-A814-4B3F-A4A3-F39EACBC0EB2}" name="所要額A2681012" displayName="所要額A2681012" ref="H24:H31" totalsRowCount="1" headerRowDxfId="159" dataDxfId="157" totalsRowDxfId="155" headerRowBorderDxfId="158" tableBorderDxfId="156" totalsRowBorderDxfId="154" dataCellStyle="桁区切り">
  <tableColumns count="1">
    <tableColumn id="1" xr3:uid="{42C40624-EAB8-4298-A26C-D7D8D5669A98}" name="支出済額（円）_x000a_※税抜金額" totalsRowFunction="custom" dataDxfId="153" totalsRowDxfId="152" dataCellStyle="桁区切り">
      <totalsRowFormula>SUM(所要額A2681012[])</totalsRow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55ACDC3-8C5D-4891-B3B1-A80AEDCFD058}" name="所要額B3791113" displayName="所要額B3791113" ref="H34:H39" totalsRowCount="1" headerRowDxfId="151" dataDxfId="149" totalsRowDxfId="147" headerRowBorderDxfId="150" tableBorderDxfId="148" totalsRowBorderDxfId="146" dataCellStyle="桁区切り">
  <tableColumns count="1">
    <tableColumn id="1" xr3:uid="{691963C4-8D6E-4899-860E-5D5D0641F681}" name="支出済額（円）_x000a_※税抜金額" totalsRowFunction="custom" dataDxfId="145" totalsRowDxfId="144" dataCellStyle="桁区切り">
      <totalsRowFormula>SUM(所要額B3791113[])</totalsRow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0C08CCA-166E-472B-BAD3-2855AFB1EA07}" name="所要額A268101214" displayName="所要額A268101214" ref="H24:H31" totalsRowCount="1" headerRowDxfId="143" dataDxfId="141" totalsRowDxfId="139" headerRowBorderDxfId="142" tableBorderDxfId="140" totalsRowBorderDxfId="138" dataCellStyle="桁区切り">
  <tableColumns count="1">
    <tableColumn id="1" xr3:uid="{F206A228-5F50-4166-B667-FA87A682ABBB}" name="支出済額（円）_x000a_※税抜金額" totalsRowFunction="custom" dataDxfId="137" totalsRowDxfId="136" dataCellStyle="桁区切り">
      <totalsRowFormula>SUM(所要額A268101214[])</totalsRow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924B68E-4242-4C8A-BE30-6EC6D9EA935E}" name="所要額B379111315" displayName="所要額B379111315" ref="H34:H39" totalsRowCount="1" headerRowDxfId="135" dataDxfId="133" totalsRowDxfId="131" headerRowBorderDxfId="134" tableBorderDxfId="132" totalsRowBorderDxfId="130" dataCellStyle="桁区切り">
  <tableColumns count="1">
    <tableColumn id="1" xr3:uid="{34FEC0C7-853C-49D4-8FBF-AFF80CCAD04B}" name="支出済額（円）_x000a_※税抜金額" totalsRowFunction="custom" dataDxfId="129" totalsRowDxfId="128" dataCellStyle="桁区切り">
      <totalsRowFormula>SUM(所要額B379111315[])</totalsRow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26088FC-AB31-435E-901C-B8A3882AE873}" name="所要額A26810121416" displayName="所要額A26810121416" ref="H24:H31" totalsRowCount="1" headerRowDxfId="127" dataDxfId="125" totalsRowDxfId="123" headerRowBorderDxfId="126" tableBorderDxfId="124" totalsRowBorderDxfId="122" dataCellStyle="桁区切り">
  <tableColumns count="1">
    <tableColumn id="1" xr3:uid="{1662A9F1-977A-4834-A8C7-194BA9D97EA6}" name="支出済額（円）_x000a_※税抜金額" totalsRowFunction="custom" dataDxfId="121" totalsRowDxfId="120" dataCellStyle="桁区切り">
      <totalsRowFormula>SUM(所要額A26810121416[])</totalsRow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FDDC5FD-027A-42EC-BB0A-DA2C92B82D61}" name="所要額B37911131517" displayName="所要額B37911131517" ref="H34:H39" totalsRowCount="1" headerRowDxfId="119" dataDxfId="117" totalsRowDxfId="115" headerRowBorderDxfId="118" tableBorderDxfId="116" totalsRowBorderDxfId="114" dataCellStyle="桁区切り">
  <tableColumns count="1">
    <tableColumn id="1" xr3:uid="{8CB72325-1068-474C-A995-F50EB0E52547}" name="支出済額（円）_x000a_※税抜金額" totalsRowFunction="custom" dataDxfId="113" totalsRowDxfId="112" dataCellStyle="桁区切り">
      <totalsRowFormula>SUM(所要額B37911131517[])</totalsRow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355100A-DE3E-46BC-A9FF-4CD5F85FA33C}" name="所要額A2681012141618" displayName="所要額A2681012141618" ref="H24:H31" totalsRowCount="1" headerRowDxfId="111" dataDxfId="109" totalsRowDxfId="107" headerRowBorderDxfId="110" tableBorderDxfId="108" totalsRowBorderDxfId="106" dataCellStyle="桁区切り">
  <tableColumns count="1">
    <tableColumn id="1" xr3:uid="{1A815746-042B-45DB-80EC-D077A1008650}" name="支出済額（円）_x000a_※税抜金額" totalsRowFunction="custom" dataDxfId="105" totalsRowDxfId="104" dataCellStyle="桁区切り">
      <totalsRowFormula>SUM(所要額A2681012141618[])</totalsRow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3A696DC-99E4-4830-B26F-49FB3FAB6975}" name="所要額B3791113151719" displayName="所要額B3791113151719" ref="H34:H39" totalsRowCount="1" headerRowDxfId="103" dataDxfId="101" totalsRowDxfId="99" headerRowBorderDxfId="102" tableBorderDxfId="100" totalsRowBorderDxfId="98" dataCellStyle="桁区切り">
  <tableColumns count="1">
    <tableColumn id="1" xr3:uid="{A0D416D7-0FC7-4EBF-A82D-C6B4B2DD5D12}" name="支出済額（円）_x000a_※税抜金額" totalsRowFunction="custom" dataDxfId="97" totalsRowDxfId="96" dataCellStyle="桁区切り">
      <totalsRowFormula>SUM(所要額B3791113151719[])</totalsRow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2204122-2732-43B8-9118-160DED9B8ABB}" name="所要額A268101214161820" displayName="所要額A268101214161820" ref="H24:H31" totalsRowCount="1" headerRowDxfId="95" dataDxfId="93" totalsRowDxfId="91" headerRowBorderDxfId="94" tableBorderDxfId="92" totalsRowBorderDxfId="90" dataCellStyle="桁区切り">
  <tableColumns count="1">
    <tableColumn id="1" xr3:uid="{898FBAC6-A2E3-48E3-B842-18F2D1CFC874}" name="支出済額（円）_x000a_※税抜金額" totalsRowFunction="custom" dataDxfId="89" totalsRowDxfId="88" dataCellStyle="桁区切り">
      <totalsRowFormula>SUM(所要額A268101214161820[])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F43A1E-ABF7-41C5-ABFE-522D959DD480}" name="所要額B" displayName="所要額B" ref="H34:H39" totalsRowCount="1" headerRowDxfId="231" dataDxfId="229" totalsRowDxfId="227" headerRowBorderDxfId="230" tableBorderDxfId="228" totalsRowBorderDxfId="226" dataCellStyle="桁区切り">
  <tableColumns count="1">
    <tableColumn id="1" xr3:uid="{C77759FC-F68F-42B7-90F6-0A4A94876748}" name="支出済額（円）_x000a_※税抜金額" totalsRowFunction="custom" dataDxfId="225" totalsRowDxfId="224" dataCellStyle="桁区切り">
      <totalsRowFormula>SUM(所要額B[])</totalsRowFormula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81A48A8-8214-4530-B0EC-02BC8D0BE47B}" name="所要額B379111315171921" displayName="所要額B379111315171921" ref="H34:H39" totalsRowCount="1" headerRowDxfId="87" dataDxfId="85" totalsRowDxfId="83" headerRowBorderDxfId="86" tableBorderDxfId="84" totalsRowBorderDxfId="82" dataCellStyle="桁区切り">
  <tableColumns count="1">
    <tableColumn id="1" xr3:uid="{8881C80D-6EDF-40B4-BD70-17E6C8FDEEFB}" name="支出済額（円）_x000a_※税抜金額" totalsRowFunction="custom" dataDxfId="81" totalsRowDxfId="80" dataCellStyle="桁区切り">
      <totalsRowFormula>SUM(所要額B379111315171921[])</totalsRowFormula>
    </tableColumn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27E75B8-8CD1-4DC1-AFEA-A38C71C32AEA}" name="所要額A26810121416182022" displayName="所要額A26810121416182022" ref="H24:H31" totalsRowCount="1" headerRowDxfId="79" dataDxfId="77" totalsRowDxfId="75" headerRowBorderDxfId="78" tableBorderDxfId="76" totalsRowBorderDxfId="74" dataCellStyle="桁区切り">
  <tableColumns count="1">
    <tableColumn id="1" xr3:uid="{AF8F5B08-FFE4-4E6F-A770-8C719A98F4F3}" name="支出済額（円）_x000a_※税抜金額" totalsRowFunction="custom" dataDxfId="73" totalsRowDxfId="72" dataCellStyle="桁区切り">
      <totalsRowFormula>SUM(所要額A26810121416182022[])</totalsRowFormula>
    </tableColumn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CEE6F5B-5359-4A34-987B-E13B7EBEEAD4}" name="所要額B37911131517192123" displayName="所要額B37911131517192123" ref="H34:H39" totalsRowCount="1" headerRowDxfId="71" dataDxfId="69" totalsRowDxfId="67" headerRowBorderDxfId="70" tableBorderDxfId="68" totalsRowBorderDxfId="66" dataCellStyle="桁区切り">
  <tableColumns count="1">
    <tableColumn id="1" xr3:uid="{F5BCB211-9199-4670-9DFD-BB603E73FAF9}" name="支出済額（円）_x000a_※税抜金額" totalsRowFunction="custom" dataDxfId="65" totalsRowDxfId="64" dataCellStyle="桁区切り">
      <totalsRowFormula>SUM(所要額B37911131517192123[])</totalsRowFormula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851DADE-3A2B-46A0-91F4-EA3D21EB62F6}" name="所要額A2681012141618202224" displayName="所要額A2681012141618202224" ref="H24:H31" totalsRowCount="1" headerRowDxfId="63" dataDxfId="61" totalsRowDxfId="59" headerRowBorderDxfId="62" tableBorderDxfId="60" totalsRowBorderDxfId="58" dataCellStyle="桁区切り">
  <tableColumns count="1">
    <tableColumn id="1" xr3:uid="{FD98D5F8-C255-4D44-94CD-6EF814C9BAAD}" name="支出済額（円）_x000a_※税抜金額" totalsRowFunction="custom" dataDxfId="57" totalsRowDxfId="56" dataCellStyle="桁区切り">
      <totalsRowFormula>SUM(所要額A2681012141618202224[])</totalsRowFormula>
    </tableColumn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6FBAD60-0ACD-4608-94BD-83D814D54233}" name="所要額B3791113151719212325" displayName="所要額B3791113151719212325" ref="H34:H39" totalsRowCount="1" headerRowDxfId="55" dataDxfId="53" totalsRowDxfId="51" headerRowBorderDxfId="54" tableBorderDxfId="52" totalsRowBorderDxfId="50" dataCellStyle="桁区切り">
  <tableColumns count="1">
    <tableColumn id="1" xr3:uid="{08055D9B-94E7-4580-B700-CF7D24899B55}" name="支出済額（円）_x000a_※税抜金額" totalsRowFunction="custom" dataDxfId="49" totalsRowDxfId="48" dataCellStyle="桁区切り">
      <totalsRowFormula>SUM(所要額B3791113151719212325[])</totalsRowFormula>
    </tableColumn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88A863A1-C944-4E4C-A19A-F9D6DFE52A13}" name="所要額A268101214161820222426" displayName="所要額A268101214161820222426" ref="H24:H31" totalsRowCount="1" headerRowDxfId="47" dataDxfId="45" totalsRowDxfId="43" headerRowBorderDxfId="46" tableBorderDxfId="44" totalsRowBorderDxfId="42" dataCellStyle="桁区切り">
  <tableColumns count="1">
    <tableColumn id="1" xr3:uid="{9FFED801-1E92-4EEA-AF01-50F0423F1814}" name="支出済額（円）_x000a_※税抜金額" totalsRowFunction="custom" dataDxfId="41" totalsRowDxfId="40" dataCellStyle="桁区切り">
      <totalsRowFormula>SUM(所要額A268101214161820222426[])</totalsRowFormula>
    </tableColumn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99129D6-4059-4CEC-86D9-DE539F331B26}" name="所要額B379111315171921232527" displayName="所要額B379111315171921232527" ref="H34:H39" totalsRowCount="1" headerRowDxfId="39" dataDxfId="37" totalsRowDxfId="35" headerRowBorderDxfId="38" tableBorderDxfId="36" totalsRowBorderDxfId="34" dataCellStyle="桁区切り">
  <tableColumns count="1">
    <tableColumn id="1" xr3:uid="{74BB083F-41B8-4154-B002-3CF30F0002BB}" name="支出済額（円）_x000a_※税抜金額" totalsRowFunction="custom" dataDxfId="33" totalsRowDxfId="32" dataCellStyle="桁区切り">
      <totalsRowFormula>SUM(所要額B379111315171921232527[])</totalsRowFormula>
    </tableColumn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4D49B150-D4F4-4269-8B8C-53AB19B3C5C3}" name="所要額A26810121416182022242628" displayName="所要額A26810121416182022242628" ref="H24:H31" totalsRowCount="1" headerRowDxfId="31" dataDxfId="29" totalsRowDxfId="27" headerRowBorderDxfId="30" tableBorderDxfId="28" totalsRowBorderDxfId="26" dataCellStyle="桁区切り">
  <tableColumns count="1">
    <tableColumn id="1" xr3:uid="{A6700AFA-BF6D-486E-A45D-2C530ECF0502}" name="支出済額（円）_x000a_※税抜金額" totalsRowFunction="custom" dataDxfId="25" totalsRowDxfId="24" dataCellStyle="桁区切り">
      <totalsRowFormula>SUM(所要額A26810121416182022242628[])</totalsRowFormula>
    </tableColumn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D187AD3-0D9E-4609-9169-04D67FA4705D}" name="所要額B37911131517192123252729" displayName="所要額B37911131517192123252729" ref="H34:H39" totalsRowCount="1" headerRowDxfId="23" dataDxfId="21" totalsRowDxfId="19" headerRowBorderDxfId="22" tableBorderDxfId="20" totalsRowBorderDxfId="18" dataCellStyle="桁区切り">
  <tableColumns count="1">
    <tableColumn id="1" xr3:uid="{A549C053-6503-4D59-A03E-D5A9A52CFCE4}" name="支出済額（円）_x000a_※税抜金額" totalsRowFunction="custom" dataDxfId="17" totalsRowDxfId="16" dataCellStyle="桁区切り">
      <totalsRowFormula>SUM(所要額B37911131517192123252729[])</totalsRowFormula>
    </tableColumn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5C32C6C-1288-4CF5-BC83-D7F75FB11526}" name="所要額A2681012141618202224262830" displayName="所要額A2681012141618202224262830" ref="H24:H31" totalsRowCount="1" headerRowDxfId="15" dataDxfId="13" totalsRowDxfId="11" headerRowBorderDxfId="14" tableBorderDxfId="12" totalsRowBorderDxfId="10" dataCellStyle="桁区切り">
  <tableColumns count="1">
    <tableColumn id="1" xr3:uid="{C9FDBDC7-5526-446D-AD98-A88AE161624C}" name="支出済額（円）_x000a_※税抜金額" totalsRowFunction="custom" dataDxfId="9" totalsRowDxfId="8" dataCellStyle="桁区切り">
      <totalsRowFormula>SUM(所要額A2681012141618202224262830[])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9B767E-35A6-45F4-8F48-445BDA72BFD8}" name="所要額A2" displayName="所要額A2" ref="H24:H31" totalsRowCount="1" headerRowDxfId="223" dataDxfId="221" totalsRowDxfId="219" headerRowBorderDxfId="222" tableBorderDxfId="220" totalsRowBorderDxfId="218" dataCellStyle="桁区切り">
  <tableColumns count="1">
    <tableColumn id="1" xr3:uid="{1E92E106-D641-4C53-B9FA-5B1F7A80A919}" name="支出済額（円）_x000a_※税抜金額" totalsRowFunction="custom" dataDxfId="217" totalsRowDxfId="216" dataCellStyle="桁区切り">
      <totalsRowFormula>SUM(所要額A2[])</totalsRowFormula>
    </tableColumn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814EFC05-090A-4A08-96EF-DA20C9C93026}" name="所要額B3791113151719212325272931" displayName="所要額B3791113151719212325272931" ref="H34:H39" totalsRowCount="1" headerRowDxfId="7" dataDxfId="5" totalsRowDxfId="3" headerRowBorderDxfId="6" tableBorderDxfId="4" totalsRowBorderDxfId="2" dataCellStyle="桁区切り">
  <tableColumns count="1">
    <tableColumn id="1" xr3:uid="{72D8EBF2-9497-4A07-AAED-2C477EB9CD0F}" name="支出済額（円）_x000a_※税抜金額" totalsRowFunction="custom" dataDxfId="1" totalsRowDxfId="0" dataCellStyle="桁区切り">
      <totalsRowFormula>SUM(所要額B3791113151719212325272931[])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F81E25-A46B-4C35-9707-3D3FDFEC227C}" name="所要額B3" displayName="所要額B3" ref="H34:H39" totalsRowCount="1" headerRowDxfId="215" dataDxfId="213" totalsRowDxfId="211" headerRowBorderDxfId="214" tableBorderDxfId="212" totalsRowBorderDxfId="210" dataCellStyle="桁区切り">
  <tableColumns count="1">
    <tableColumn id="1" xr3:uid="{7FBB2C2B-79FC-4D68-B5B1-B2F8F9E79920}" name="支出済額（円）_x000a_※税抜金額" totalsRowFunction="custom" dataDxfId="209" totalsRowDxfId="208" dataCellStyle="桁区切り">
      <totalsRowFormula>SUM(所要額B3[])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39A86E-C326-4ABD-A995-B66A011A9790}" name="所要額A26" displayName="所要額A26" ref="H24:H31" totalsRowCount="1" headerRowDxfId="207" dataDxfId="205" totalsRowDxfId="203" headerRowBorderDxfId="206" tableBorderDxfId="204" totalsRowBorderDxfId="202" dataCellStyle="桁区切り">
  <tableColumns count="1">
    <tableColumn id="1" xr3:uid="{75B06E82-5529-4FFC-AF25-2462A1FA1326}" name="支出済額（円）_x000a_※税抜金額" totalsRowFunction="custom" dataDxfId="201" totalsRowDxfId="200" dataCellStyle="桁区切り">
      <totalsRowFormula>SUM(所要額A26[])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4DB47AF-E914-466F-93BE-340DF6386F31}" name="所要額B37" displayName="所要額B37" ref="H34:H39" totalsRowCount="1" headerRowDxfId="199" dataDxfId="197" totalsRowDxfId="195" headerRowBorderDxfId="198" tableBorderDxfId="196" totalsRowBorderDxfId="194" dataCellStyle="桁区切り">
  <tableColumns count="1">
    <tableColumn id="1" xr3:uid="{989EF171-9588-4671-BB2E-10A55BFFDADD}" name="支出済額（円）_x000a_※税抜金額" totalsRowFunction="custom" dataDxfId="193" totalsRowDxfId="192" dataCellStyle="桁区切り">
      <totalsRowFormula>SUM(所要額B37[])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6FAB91-F298-46BD-ABD5-B2A0927F6A82}" name="所要額A268" displayName="所要額A268" ref="H24:H31" totalsRowCount="1" headerRowDxfId="191" dataDxfId="189" totalsRowDxfId="187" headerRowBorderDxfId="190" tableBorderDxfId="188" totalsRowBorderDxfId="186" dataCellStyle="桁区切り">
  <tableColumns count="1">
    <tableColumn id="1" xr3:uid="{FAEB3F87-23F2-4C83-9227-E8BF8BD662DB}" name="支出済額（円）_x000a_※税抜金額" totalsRowFunction="custom" dataDxfId="185" totalsRowDxfId="184" dataCellStyle="桁区切り">
      <totalsRowFormula>SUM(所要額A268[])</totalsRow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C507703-8970-424A-8E40-C1FBFB3EF3E5}" name="所要額B379" displayName="所要額B379" ref="H34:H39" totalsRowCount="1" headerRowDxfId="183" dataDxfId="181" totalsRowDxfId="179" headerRowBorderDxfId="182" tableBorderDxfId="180" totalsRowBorderDxfId="178" dataCellStyle="桁区切り">
  <tableColumns count="1">
    <tableColumn id="1" xr3:uid="{4FD9CA46-0270-41E5-B3F0-C6EF8C1BBA1A}" name="支出済額（円）_x000a_※税抜金額" totalsRowFunction="custom" dataDxfId="177" totalsRowDxfId="176" dataCellStyle="桁区切り">
      <totalsRowFormula>SUM(所要額B379[])</totalsRow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0BE5C15-4EED-4D6B-967E-BBF7C103E766}" name="所要額A26810" displayName="所要額A26810" ref="H24:H31" totalsRowCount="1" headerRowDxfId="175" dataDxfId="173" totalsRowDxfId="171" headerRowBorderDxfId="174" tableBorderDxfId="172" totalsRowBorderDxfId="170" dataCellStyle="桁区切り">
  <tableColumns count="1">
    <tableColumn id="1" xr3:uid="{1E10AE3B-CDA9-4E8A-A288-733D10EDED96}" name="支出済額（円）_x000a_※税抜金額" totalsRowFunction="custom" dataDxfId="169" totalsRowDxfId="168" dataCellStyle="桁区切り">
      <totalsRowFormula>SUM(所要額A26810[])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9.xml"/><Relationship Id="rId4" Type="http://schemas.openxmlformats.org/officeDocument/2006/relationships/table" Target="../tables/table1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10.xml"/><Relationship Id="rId4" Type="http://schemas.openxmlformats.org/officeDocument/2006/relationships/table" Target="../tables/table1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Relationship Id="rId5" Type="http://schemas.openxmlformats.org/officeDocument/2006/relationships/comments" Target="../comments11.xml"/><Relationship Id="rId4" Type="http://schemas.openxmlformats.org/officeDocument/2006/relationships/table" Target="../tables/table2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12.xml"/><Relationship Id="rId4" Type="http://schemas.openxmlformats.org/officeDocument/2006/relationships/table" Target="../tables/table2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Relationship Id="rId5" Type="http://schemas.openxmlformats.org/officeDocument/2006/relationships/comments" Target="../comments13.xml"/><Relationship Id="rId4" Type="http://schemas.openxmlformats.org/officeDocument/2006/relationships/table" Target="../tables/table2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14.xml"/><Relationship Id="rId4" Type="http://schemas.openxmlformats.org/officeDocument/2006/relationships/table" Target="../tables/table2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Relationship Id="rId5" Type="http://schemas.openxmlformats.org/officeDocument/2006/relationships/comments" Target="../comments15.xml"/><Relationship Id="rId4" Type="http://schemas.openxmlformats.org/officeDocument/2006/relationships/table" Target="../tables/table28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Relationship Id="rId5" Type="http://schemas.openxmlformats.org/officeDocument/2006/relationships/comments" Target="../comments16.xml"/><Relationship Id="rId4" Type="http://schemas.openxmlformats.org/officeDocument/2006/relationships/table" Target="../tables/table3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5.xml"/><Relationship Id="rId4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6.xml"/><Relationship Id="rId4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7.xml"/><Relationship Id="rId4" Type="http://schemas.openxmlformats.org/officeDocument/2006/relationships/table" Target="../tables/table1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8.xml"/><Relationship Id="rId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showGridLines="0" showZeros="0" tabSelected="1" view="pageBreakPreview" topLeftCell="A13" zoomScaleNormal="100" zoomScaleSheetLayoutView="100" workbookViewId="0">
      <selection activeCell="C38" sqref="C38"/>
    </sheetView>
  </sheetViews>
  <sheetFormatPr defaultColWidth="2.21875" defaultRowHeight="12"/>
  <cols>
    <col min="1" max="3" width="2.33203125" style="1" customWidth="1"/>
    <col min="4" max="4" width="11.6640625" style="1" customWidth="1"/>
    <col min="5" max="5" width="11.109375" style="1" customWidth="1"/>
    <col min="6" max="6" width="9.44140625" style="1" customWidth="1"/>
    <col min="7" max="7" width="2.33203125" style="1" customWidth="1"/>
    <col min="8" max="8" width="12.77734375" style="1" customWidth="1"/>
    <col min="9" max="9" width="37.44140625" style="1" customWidth="1"/>
    <col min="10" max="10" width="2.6640625" style="1" customWidth="1"/>
    <col min="11" max="11" width="2.33203125" style="1" customWidth="1"/>
    <col min="12" max="12" width="106.33203125" style="1" customWidth="1"/>
    <col min="13" max="38" width="2.33203125" style="1" customWidth="1"/>
    <col min="39" max="39" width="2.109375" style="1" customWidth="1"/>
    <col min="40" max="16384" width="2.21875" style="1"/>
  </cols>
  <sheetData>
    <row r="1" spans="1:39" ht="13.2">
      <c r="A1" s="46" t="s">
        <v>82</v>
      </c>
      <c r="AM1" s="26"/>
    </row>
    <row r="2" spans="1:39" ht="13.2">
      <c r="A2" s="12"/>
      <c r="B2" s="12"/>
      <c r="C2" s="27"/>
      <c r="D2" s="27"/>
      <c r="E2" s="12"/>
      <c r="F2" s="12"/>
      <c r="G2" s="12"/>
      <c r="H2" s="12"/>
      <c r="I2" s="73" t="s">
        <v>80</v>
      </c>
      <c r="J2" s="12"/>
      <c r="K2" s="12"/>
      <c r="L2" s="90" t="s">
        <v>81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M2" s="27"/>
    </row>
    <row r="3" spans="1:39" ht="13.2" customHeight="1">
      <c r="A3" s="12"/>
      <c r="B3" s="12"/>
      <c r="C3" s="27"/>
      <c r="D3" s="27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</row>
    <row r="4" spans="1:39" ht="18" customHeight="1">
      <c r="A4" s="104" t="s">
        <v>19</v>
      </c>
      <c r="B4" s="104"/>
      <c r="C4" s="104"/>
      <c r="D4" s="104"/>
      <c r="E4" s="104"/>
      <c r="F4" s="104"/>
      <c r="G4" s="104"/>
      <c r="H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</row>
    <row r="5" spans="1:39" ht="14.4" customHeight="1">
      <c r="A5" s="26"/>
      <c r="B5" s="26"/>
      <c r="C5" s="26"/>
      <c r="D5" s="26"/>
      <c r="E5" s="26"/>
      <c r="F5" s="30" t="s">
        <v>23</v>
      </c>
      <c r="G5" s="26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</row>
    <row r="6" spans="1:39" ht="14.4" customHeight="1">
      <c r="A6" s="26"/>
      <c r="B6" s="26"/>
      <c r="C6" s="26"/>
      <c r="D6" s="26"/>
      <c r="E6" s="26"/>
      <c r="F6" s="12" t="s">
        <v>21</v>
      </c>
      <c r="G6" s="26"/>
      <c r="H6" s="105"/>
      <c r="I6" s="105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</row>
    <row r="7" spans="1:39" ht="15.75" customHeight="1">
      <c r="A7" s="26"/>
      <c r="B7" s="26"/>
      <c r="C7" s="26"/>
      <c r="D7" s="26"/>
      <c r="E7" s="26"/>
      <c r="F7" s="30" t="s">
        <v>20</v>
      </c>
      <c r="G7" s="26"/>
      <c r="H7" s="105"/>
      <c r="I7" s="105"/>
      <c r="J7" s="12"/>
      <c r="K7" s="12"/>
      <c r="L7" s="93" t="s">
        <v>24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26"/>
      <c r="AM7" s="12"/>
    </row>
    <row r="8" spans="1:39" ht="15.75" customHeight="1">
      <c r="A8" s="26"/>
      <c r="B8" s="26"/>
      <c r="C8" s="26"/>
      <c r="D8" s="26"/>
      <c r="E8" s="26"/>
      <c r="F8" s="30" t="s">
        <v>22</v>
      </c>
      <c r="G8" s="26"/>
      <c r="H8" s="26"/>
      <c r="I8" s="47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29"/>
      <c r="AM8" s="12"/>
    </row>
    <row r="9" spans="1:39" ht="24" customHeight="1">
      <c r="A9" s="26"/>
      <c r="B9" s="26"/>
      <c r="C9" s="26"/>
      <c r="D9" s="26"/>
      <c r="E9" s="26"/>
      <c r="F9" s="26"/>
      <c r="G9" s="26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39" ht="18" customHeight="1">
      <c r="A10" s="102" t="s">
        <v>102</v>
      </c>
      <c r="B10" s="102"/>
      <c r="C10" s="102"/>
      <c r="D10" s="102"/>
      <c r="E10" s="102"/>
      <c r="F10" s="102"/>
      <c r="G10" s="102"/>
      <c r="H10" s="102"/>
      <c r="I10" s="10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</row>
    <row r="11" spans="1:39" ht="18" customHeight="1">
      <c r="A11" s="102" t="s">
        <v>103</v>
      </c>
      <c r="B11" s="102"/>
      <c r="C11" s="102"/>
      <c r="D11" s="102"/>
      <c r="E11" s="102"/>
      <c r="F11" s="102"/>
      <c r="G11" s="102"/>
      <c r="H11" s="102"/>
      <c r="I11" s="10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</row>
    <row r="12" spans="1:39" ht="17.25" customHeight="1">
      <c r="A12" s="12"/>
      <c r="B12" s="12"/>
      <c r="C12" s="27"/>
      <c r="D12" s="27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</row>
    <row r="13" spans="1:39" ht="49.8" customHeight="1">
      <c r="A13" s="12"/>
      <c r="B13" s="103" t="s">
        <v>104</v>
      </c>
      <c r="C13" s="103"/>
      <c r="D13" s="103"/>
      <c r="E13" s="103"/>
      <c r="F13" s="103"/>
      <c r="G13" s="103"/>
      <c r="H13" s="103"/>
      <c r="I13" s="103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12"/>
      <c r="AL13" s="12"/>
      <c r="AM13" s="12"/>
    </row>
    <row r="14" spans="1:39" ht="18.600000000000001" customHeight="1">
      <c r="A14" s="12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12"/>
      <c r="AL14" s="12"/>
      <c r="AM14" s="12"/>
    </row>
    <row r="15" spans="1:39" ht="10.199999999999999" customHeight="1">
      <c r="A15" s="12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12"/>
      <c r="AL15" s="12"/>
      <c r="AM15" s="12"/>
    </row>
    <row r="16" spans="1:39" ht="21.6" customHeight="1">
      <c r="A16" s="12"/>
      <c r="B16" s="12"/>
      <c r="C16" s="12"/>
      <c r="D16" s="12" t="s">
        <v>105</v>
      </c>
      <c r="E16" s="12"/>
      <c r="F16" s="107">
        <f ca="1">実績額一覧!H20*1000</f>
        <v>0</v>
      </c>
      <c r="G16" s="107"/>
      <c r="H16" s="107"/>
      <c r="I16" s="12" t="s">
        <v>123</v>
      </c>
      <c r="J16" s="12"/>
      <c r="K16" s="108" t="s">
        <v>108</v>
      </c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45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</row>
    <row r="17" spans="1:39" ht="9.6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45"/>
      <c r="X17" s="28"/>
      <c r="Y17" s="28"/>
      <c r="Z17" s="28"/>
      <c r="AA17" s="28"/>
      <c r="AB17" s="28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39" ht="21.6" customHeight="1">
      <c r="A18" s="12"/>
      <c r="B18" s="12"/>
      <c r="C18" s="12"/>
      <c r="D18" s="12" t="s">
        <v>106</v>
      </c>
      <c r="E18" s="12"/>
      <c r="F18" s="107">
        <f ca="1">実績額一覧!I20*1000</f>
        <v>0</v>
      </c>
      <c r="G18" s="107"/>
      <c r="H18" s="107"/>
      <c r="I18" s="12" t="s">
        <v>123</v>
      </c>
      <c r="J18" s="12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45"/>
      <c r="X18" s="28"/>
      <c r="Y18" s="28"/>
      <c r="Z18" s="28"/>
      <c r="AA18" s="28"/>
      <c r="AB18" s="28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</row>
    <row r="19" spans="1:39" ht="14.2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45"/>
      <c r="X19" s="28"/>
      <c r="Y19" s="28"/>
      <c r="Z19" s="28"/>
      <c r="AA19" s="28"/>
      <c r="AB19" s="28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1:39" ht="21" customHeight="1">
      <c r="A20" s="12"/>
      <c r="B20" s="12"/>
      <c r="C20" s="12"/>
      <c r="D20" s="12" t="s">
        <v>107</v>
      </c>
      <c r="E20" s="12"/>
      <c r="F20" s="107">
        <f ca="1">実績額一覧!J20*1000</f>
        <v>0</v>
      </c>
      <c r="G20" s="107"/>
      <c r="H20" s="107"/>
      <c r="I20" s="12" t="s">
        <v>123</v>
      </c>
      <c r="J20" s="12"/>
      <c r="K20" s="12"/>
      <c r="L20" s="93" t="s">
        <v>122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45"/>
      <c r="X20" s="28"/>
      <c r="Y20" s="28"/>
      <c r="Z20" s="28"/>
      <c r="AA20" s="28"/>
      <c r="AB20" s="28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ht="14.2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45"/>
      <c r="X21" s="28"/>
      <c r="Y21" s="28"/>
      <c r="Z21" s="28"/>
      <c r="AA21" s="28"/>
      <c r="AB21" s="28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ht="19.2" customHeight="1">
      <c r="A22" s="12"/>
      <c r="B22" s="12"/>
      <c r="C22" s="12"/>
      <c r="D22" s="12" t="s">
        <v>126</v>
      </c>
      <c r="E22" s="12"/>
      <c r="F22" s="105" t="s">
        <v>127</v>
      </c>
      <c r="G22" s="105"/>
      <c r="H22" s="105"/>
      <c r="I22" s="12"/>
      <c r="J22" s="12"/>
      <c r="K22" s="12"/>
      <c r="L22" s="93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45"/>
      <c r="X22" s="28"/>
      <c r="Y22" s="28"/>
      <c r="Z22" s="28"/>
      <c r="AA22" s="28"/>
      <c r="AB22" s="28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ht="14.25" customHeight="1">
      <c r="A23" s="12"/>
      <c r="B23" s="12"/>
      <c r="C23" s="12"/>
      <c r="D23" s="12" t="s">
        <v>134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45"/>
      <c r="X23" s="28"/>
      <c r="Y23" s="28"/>
      <c r="Z23" s="28"/>
      <c r="AA23" s="28"/>
      <c r="AB23" s="28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ht="29.4" customHeight="1">
      <c r="D24" s="111" t="s">
        <v>1</v>
      </c>
      <c r="E24" s="111"/>
      <c r="F24" s="111"/>
      <c r="G24" s="111"/>
      <c r="H24" s="111"/>
      <c r="I24" s="111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9" ht="14.25" customHeight="1">
      <c r="C25" s="12" t="s">
        <v>128</v>
      </c>
      <c r="D25" s="12"/>
      <c r="E25" s="12"/>
      <c r="F25" s="12"/>
      <c r="G25" s="12"/>
      <c r="H25" s="12"/>
      <c r="I25" s="12"/>
      <c r="J25" s="12"/>
      <c r="K25" s="12"/>
      <c r="L25" s="101" t="s">
        <v>109</v>
      </c>
      <c r="M25" s="101"/>
      <c r="N25" s="101"/>
      <c r="O25" s="101"/>
      <c r="P25" s="101"/>
      <c r="Q25" s="10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9" ht="14.25" customHeight="1">
      <c r="C26" s="12" t="s">
        <v>129</v>
      </c>
      <c r="D26" s="12"/>
      <c r="E26" s="12"/>
      <c r="F26" s="12"/>
      <c r="G26" s="12"/>
      <c r="H26" s="12"/>
      <c r="I26" s="12"/>
      <c r="J26" s="12"/>
      <c r="K26" s="12"/>
      <c r="L26" s="93"/>
      <c r="M26" s="92"/>
      <c r="N26" s="92"/>
      <c r="O26" s="92"/>
      <c r="P26" s="92"/>
      <c r="Q26" s="9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9" ht="14.25" customHeight="1">
      <c r="C27" s="12" t="s">
        <v>130</v>
      </c>
      <c r="D27" s="12"/>
      <c r="E27" s="12"/>
      <c r="F27" s="12"/>
      <c r="G27" s="12"/>
      <c r="H27" s="12"/>
      <c r="I27" s="12"/>
      <c r="J27" s="12"/>
      <c r="K27" s="12"/>
      <c r="L27" s="93" t="s">
        <v>119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9" ht="16.8" customHeight="1">
      <c r="D28" s="87"/>
      <c r="E28" s="87"/>
      <c r="F28" s="87"/>
      <c r="G28" s="87"/>
      <c r="H28" s="87"/>
      <c r="I28" s="87"/>
      <c r="L28" s="93" t="s">
        <v>120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9" ht="18" customHeight="1">
      <c r="D29" s="69"/>
      <c r="E29" s="1" t="s">
        <v>68</v>
      </c>
      <c r="L29" s="93" t="s">
        <v>118</v>
      </c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9" ht="18.75" customHeight="1">
      <c r="D30" s="70"/>
      <c r="E30" s="1" t="s">
        <v>69</v>
      </c>
      <c r="L30" s="93" t="s">
        <v>116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9" ht="14.4" customHeight="1">
      <c r="L31" s="90" t="s">
        <v>121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9" ht="24" customHeight="1">
      <c r="H32" s="1" t="s">
        <v>110</v>
      </c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38" ht="19.2" customHeight="1">
      <c r="C33" s="109" t="s">
        <v>124</v>
      </c>
      <c r="D33" s="109"/>
      <c r="E33" s="109"/>
      <c r="F33" s="99"/>
      <c r="H33" s="94" t="s">
        <v>111</v>
      </c>
      <c r="I33" s="96"/>
      <c r="L33" s="93" t="s">
        <v>117</v>
      </c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32"/>
      <c r="AK33" s="32"/>
      <c r="AL33" s="32"/>
    </row>
    <row r="34" spans="1:38" ht="19.2" customHeight="1">
      <c r="A34" s="6"/>
      <c r="B34" s="6"/>
      <c r="C34" s="110" t="s">
        <v>125</v>
      </c>
      <c r="D34" s="110"/>
      <c r="E34" s="110"/>
      <c r="F34" s="110"/>
      <c r="G34" s="98"/>
      <c r="H34" s="95" t="s">
        <v>112</v>
      </c>
      <c r="I34" s="96"/>
      <c r="J34" s="6"/>
      <c r="Z34" s="31"/>
      <c r="AA34" s="31"/>
      <c r="AB34" s="31"/>
      <c r="AC34" s="31"/>
      <c r="AD34" s="32"/>
      <c r="AE34" s="32"/>
      <c r="AF34" s="32"/>
      <c r="AG34" s="32"/>
      <c r="AH34" s="32"/>
      <c r="AI34" s="32"/>
      <c r="AJ34" s="6"/>
      <c r="AK34" s="6"/>
    </row>
    <row r="35" spans="1:38" ht="19.2" customHeight="1">
      <c r="A35" s="6"/>
      <c r="B35" s="6"/>
      <c r="C35" s="110"/>
      <c r="D35" s="110"/>
      <c r="E35" s="110"/>
      <c r="F35" s="110"/>
      <c r="G35" s="98"/>
      <c r="H35" s="95" t="s">
        <v>113</v>
      </c>
      <c r="I35" s="9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8" ht="19.2" customHeight="1">
      <c r="A36" s="6"/>
      <c r="B36" s="6"/>
      <c r="C36" s="109" t="s">
        <v>135</v>
      </c>
      <c r="D36" s="109"/>
      <c r="E36" s="109"/>
      <c r="F36" s="99"/>
      <c r="G36" s="98"/>
      <c r="H36" s="95" t="s">
        <v>114</v>
      </c>
      <c r="I36" s="97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8" ht="18" customHeight="1">
      <c r="A37" s="6"/>
      <c r="B37" s="6"/>
      <c r="C37" s="223" t="s">
        <v>136</v>
      </c>
      <c r="D37" s="223"/>
      <c r="E37" s="223"/>
      <c r="F37" s="223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8" ht="5.4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8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8"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</sheetData>
  <mergeCells count="18">
    <mergeCell ref="C37:F37"/>
    <mergeCell ref="C33:E33"/>
    <mergeCell ref="D24:I24"/>
    <mergeCell ref="H7:I7"/>
    <mergeCell ref="F18:H18"/>
    <mergeCell ref="C34:F35"/>
    <mergeCell ref="C36:E36"/>
    <mergeCell ref="L25:Q25"/>
    <mergeCell ref="A11:I11"/>
    <mergeCell ref="B13:I13"/>
    <mergeCell ref="A4:G4"/>
    <mergeCell ref="A10:I10"/>
    <mergeCell ref="H6:I6"/>
    <mergeCell ref="K18:V18"/>
    <mergeCell ref="F20:H20"/>
    <mergeCell ref="K16:V16"/>
    <mergeCell ref="F16:H16"/>
    <mergeCell ref="F22:H2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2C91-4A5F-4894-9AF1-61D64ADACE10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個票8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SUM(所要額A26810121416[])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SUM(所要額B37911131517[])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type="list" allowBlank="1" showInputMessage="1" showErrorMessage="1" sqref="T14:V16" xr:uid="{1A00392A-4839-44A9-AA35-AE820A3AED39}">
      <formula1>"✔"</formula1>
    </dataValidation>
    <dataValidation type="custom" allowBlank="1" showInputMessage="1" showErrorMessage="1" sqref="H10" xr:uid="{4355467C-A69C-43DB-9206-D3EF41DC5D1C}">
      <formula1>LEN(H10)=LENB(H10)</formula1>
    </dataValidation>
    <dataValidation allowBlank="1" sqref="D9:G9" xr:uid="{1B31E707-0C4C-498A-A963-0B7D3F4F32A5}"/>
    <dataValidation imeMode="halfAlpha" allowBlank="1" showInputMessage="1" showErrorMessage="1" sqref="O33:R33 I33:J33" xr:uid="{BC97B076-6555-4597-B19D-33CE5A75489E}"/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AFA9-241F-4DD0-98BD-965AB4A781D1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個票9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SUM(所要額A2681012141618[])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SUM(所要額B3791113151719[])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imeMode="halfAlpha" allowBlank="1" showInputMessage="1" showErrorMessage="1" sqref="O33:R33 I33:J33" xr:uid="{441C4459-C453-4AA3-8325-09A7E8D9A01B}"/>
    <dataValidation allowBlank="1" sqref="D9:G9" xr:uid="{E553618D-2685-4D94-ADAD-BABBB0766F76}"/>
    <dataValidation type="custom" allowBlank="1" showInputMessage="1" showErrorMessage="1" sqref="H10" xr:uid="{EE56047F-98B3-4D82-86B9-E9B1979E7697}">
      <formula1>LEN(H10)=LENB(H10)</formula1>
    </dataValidation>
    <dataValidation type="list" allowBlank="1" showInputMessage="1" showErrorMessage="1" sqref="T14:V16" xr:uid="{B39781DA-0955-4CB5-AC8A-08F9B96F31B5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BA37-F7F0-4CC2-98B5-03A41B7884E0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個票10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SUM(所要額A268101214161820[])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SUM(所要額B379111315171921[])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type="list" allowBlank="1" showInputMessage="1" showErrorMessage="1" sqref="T14:V16" xr:uid="{B874DBC5-10A2-4380-BA71-80155CFA5DBF}">
      <formula1>"✔"</formula1>
    </dataValidation>
    <dataValidation type="custom" allowBlank="1" showInputMessage="1" showErrorMessage="1" sqref="H10" xr:uid="{101A58DD-7456-47DD-9F15-E450894C3377}">
      <formula1>LEN(H10)=LENB(H10)</formula1>
    </dataValidation>
    <dataValidation allowBlank="1" sqref="D9:G9" xr:uid="{C9C5FA7B-9AFB-493E-BD5B-D21D0FED695A}"/>
    <dataValidation imeMode="halfAlpha" allowBlank="1" showInputMessage="1" showErrorMessage="1" sqref="O33:R33 I33:J33" xr:uid="{E582C211-8A05-46EC-9B87-0AE2D8AB8BAC}"/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CBF4D-2B49-4E29-91CC-7D5642F7A477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個票11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SUM(所要額A26810121416182022[])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SUM(所要額B37911131517192123[])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imeMode="halfAlpha" allowBlank="1" showInputMessage="1" showErrorMessage="1" sqref="O33:R33 I33:J33" xr:uid="{EF966426-442D-4C27-A8BB-77C39DB23C35}"/>
    <dataValidation allowBlank="1" sqref="D9:G9" xr:uid="{A7843C26-B9E3-4FA1-9D9F-D63EE06D2424}"/>
    <dataValidation type="custom" allowBlank="1" showInputMessage="1" showErrorMessage="1" sqref="H10" xr:uid="{8B4F4EB1-3D09-43B7-8BA6-48C13C673934}">
      <formula1>LEN(H10)=LENB(H10)</formula1>
    </dataValidation>
    <dataValidation type="list" allowBlank="1" showInputMessage="1" showErrorMessage="1" sqref="T14:V16" xr:uid="{327F6D3E-D245-4DEA-8A7C-0EAF5468D3D8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64C2-5CEF-43CC-B3ED-A3066F75335F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個票12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SUM(所要額A2681012141618202224[])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SUM(所要額B3791113151719212325[])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type="list" allowBlank="1" showInputMessage="1" showErrorMessage="1" sqref="T14:V16" xr:uid="{52B330E8-7D4C-43E3-84EC-1C42533FED5B}">
      <formula1>"✔"</formula1>
    </dataValidation>
    <dataValidation type="custom" allowBlank="1" showInputMessage="1" showErrorMessage="1" sqref="H10" xr:uid="{55310ACF-82D9-4CD5-BF3C-FB62C9956CF5}">
      <formula1>LEN(H10)=LENB(H10)</formula1>
    </dataValidation>
    <dataValidation allowBlank="1" sqref="D9:G9" xr:uid="{0BDA06F2-663E-48F7-A8AD-ED5BE2EE77F1}"/>
    <dataValidation imeMode="halfAlpha" allowBlank="1" showInputMessage="1" showErrorMessage="1" sqref="O33:R33 I33:J33" xr:uid="{76A17854-A0E4-43C3-97F9-F77A00A96B44}"/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69B93-CA12-4500-8486-BDDBBE0C7521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個票13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SUM(所要額A268101214161820222426[])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SUM(所要額B379111315171921232527[])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imeMode="halfAlpha" allowBlank="1" showInputMessage="1" showErrorMessage="1" sqref="O33:R33 I33:J33" xr:uid="{ED31D4A3-6F8A-44F2-BDF5-2B0617C4F686}"/>
    <dataValidation allowBlank="1" sqref="D9:G9" xr:uid="{EB50618C-E46A-4325-9FC1-E10660D6CCE4}"/>
    <dataValidation type="custom" allowBlank="1" showInputMessage="1" showErrorMessage="1" sqref="H10" xr:uid="{B1757EC5-9F14-4F4F-B34E-521221F15E4E}">
      <formula1>LEN(H10)=LENB(H10)</formula1>
    </dataValidation>
    <dataValidation type="list" allowBlank="1" showInputMessage="1" showErrorMessage="1" sqref="T14:V16" xr:uid="{EDA48957-4772-49C0-8471-3CC30F6908F4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D725-9547-4CBE-9F39-F1EA1257C610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個票14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SUM(所要額A26810121416182022242628[])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SUM(所要額B37911131517192123252729[])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type="list" allowBlank="1" showInputMessage="1" showErrorMessage="1" sqref="T14:V16" xr:uid="{018DB397-846D-41C1-A356-391113A61FEA}">
      <formula1>"✔"</formula1>
    </dataValidation>
    <dataValidation type="custom" allowBlank="1" showInputMessage="1" showErrorMessage="1" sqref="H10" xr:uid="{2227FEB6-2485-49A6-977B-46228C3C607D}">
      <formula1>LEN(H10)=LENB(H10)</formula1>
    </dataValidation>
    <dataValidation allowBlank="1" sqref="D9:G9" xr:uid="{6439AA7A-0AF2-4409-84DC-A8570EDDC9BD}"/>
    <dataValidation imeMode="halfAlpha" allowBlank="1" showInputMessage="1" showErrorMessage="1" sqref="O33:R33 I33:J33" xr:uid="{18D2E932-21DA-4902-B212-93BDA7496032}"/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E3DA8-B4A5-413C-A5F8-3A55F9CF47C9}">
  <dimension ref="A1:AV44"/>
  <sheetViews>
    <sheetView showGridLines="0" showZeros="0" view="pageBreakPreview" zoomScaleNormal="100" zoomScaleSheetLayoutView="100" workbookViewId="0">
      <selection activeCell="CB25" sqref="CB2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個票15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SUM(所要額A2681012141618202224262830[])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SUM(所要額B3791113151719212325272931[])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imeMode="halfAlpha" allowBlank="1" showInputMessage="1" showErrorMessage="1" sqref="O33:R33 I33:J33" xr:uid="{4DE45C83-A807-418D-852B-332BB52CCD4C}"/>
    <dataValidation allowBlank="1" sqref="D9:G9" xr:uid="{06012487-97F6-462B-B434-2D1928A3D542}"/>
    <dataValidation type="custom" allowBlank="1" showInputMessage="1" showErrorMessage="1" sqref="H10" xr:uid="{512797AE-1FF1-454B-A885-5A534402C5B7}">
      <formula1>LEN(H10)=LENB(H10)</formula1>
    </dataValidation>
    <dataValidation type="list" allowBlank="1" showInputMessage="1" showErrorMessage="1" sqref="T14:V16" xr:uid="{2A7DD2B4-A837-4CAA-9F50-611ACCBE4F3C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60EB-5D5C-4777-A1B4-BBB6A584D13B}">
  <dimension ref="B1:E33"/>
  <sheetViews>
    <sheetView view="pageBreakPreview" topLeftCell="A15" zoomScale="110" zoomScaleNormal="100" zoomScaleSheetLayoutView="110" workbookViewId="0">
      <selection activeCell="J13" sqref="J13"/>
    </sheetView>
  </sheetViews>
  <sheetFormatPr defaultRowHeight="13.2"/>
  <cols>
    <col min="1" max="1" width="0.77734375" style="53" customWidth="1"/>
    <col min="2" max="2" width="4.44140625" style="53" customWidth="1"/>
    <col min="3" max="3" width="96.77734375" style="53" customWidth="1"/>
    <col min="4" max="4" width="26.88671875" style="53" customWidth="1"/>
    <col min="5" max="5" width="15.33203125" style="53" customWidth="1"/>
    <col min="6" max="6" width="0.77734375" style="53" customWidth="1"/>
    <col min="7" max="16384" width="8.88671875" style="53"/>
  </cols>
  <sheetData>
    <row r="1" spans="2:5" ht="8.4" customHeight="1"/>
    <row r="2" spans="2:5" ht="19.2">
      <c r="B2" s="54" t="s">
        <v>52</v>
      </c>
    </row>
    <row r="3" spans="2:5" ht="9" customHeight="1"/>
    <row r="4" spans="2:5" ht="24.6" customHeight="1" thickBot="1">
      <c r="B4" s="220" t="s">
        <v>30</v>
      </c>
      <c r="C4" s="221"/>
      <c r="D4" s="220" t="s">
        <v>53</v>
      </c>
      <c r="E4" s="222"/>
    </row>
    <row r="5" spans="2:5" ht="25.2" customHeight="1">
      <c r="B5" s="55">
        <v>1</v>
      </c>
      <c r="C5" s="58" t="s">
        <v>55</v>
      </c>
      <c r="D5" s="55" t="s">
        <v>31</v>
      </c>
      <c r="E5" s="55">
        <v>200</v>
      </c>
    </row>
    <row r="6" spans="2:5" ht="25.2" customHeight="1">
      <c r="B6" s="56">
        <v>2</v>
      </c>
      <c r="C6" s="57" t="s">
        <v>56</v>
      </c>
      <c r="D6" s="55" t="s">
        <v>31</v>
      </c>
      <c r="E6" s="56">
        <v>300</v>
      </c>
    </row>
    <row r="7" spans="2:5" ht="25.2" customHeight="1">
      <c r="B7" s="56">
        <v>3</v>
      </c>
      <c r="C7" s="57" t="s">
        <v>57</v>
      </c>
      <c r="D7" s="55" t="s">
        <v>31</v>
      </c>
      <c r="E7" s="56">
        <v>400</v>
      </c>
    </row>
    <row r="8" spans="2:5" ht="25.2" customHeight="1">
      <c r="B8" s="56">
        <v>4</v>
      </c>
      <c r="C8" s="57" t="s">
        <v>58</v>
      </c>
      <c r="D8" s="55" t="s">
        <v>31</v>
      </c>
      <c r="E8" s="56">
        <v>500</v>
      </c>
    </row>
    <row r="9" spans="2:5" ht="25.2" customHeight="1">
      <c r="B9" s="56">
        <v>5</v>
      </c>
      <c r="C9" s="57" t="s">
        <v>32</v>
      </c>
      <c r="D9" s="55" t="s">
        <v>31</v>
      </c>
      <c r="E9" s="56">
        <v>200</v>
      </c>
    </row>
    <row r="10" spans="2:5" ht="25.2" customHeight="1">
      <c r="B10" s="56">
        <v>6</v>
      </c>
      <c r="C10" s="57" t="s">
        <v>33</v>
      </c>
      <c r="D10" s="55" t="s">
        <v>31</v>
      </c>
      <c r="E10" s="56">
        <v>200</v>
      </c>
    </row>
    <row r="11" spans="2:5" ht="25.2" customHeight="1">
      <c r="B11" s="56">
        <v>7</v>
      </c>
      <c r="C11" s="57" t="s">
        <v>34</v>
      </c>
      <c r="D11" s="55" t="s">
        <v>31</v>
      </c>
      <c r="E11" s="56">
        <v>200</v>
      </c>
    </row>
    <row r="12" spans="2:5" ht="25.2" customHeight="1">
      <c r="B12" s="56">
        <v>8</v>
      </c>
      <c r="C12" s="57" t="s">
        <v>59</v>
      </c>
      <c r="D12" s="55" t="s">
        <v>31</v>
      </c>
      <c r="E12" s="56">
        <v>200</v>
      </c>
    </row>
    <row r="13" spans="2:5" ht="25.2" customHeight="1">
      <c r="B13" s="56">
        <v>9</v>
      </c>
      <c r="C13" s="57" t="s">
        <v>60</v>
      </c>
      <c r="D13" s="55" t="s">
        <v>31</v>
      </c>
      <c r="E13" s="56">
        <v>300</v>
      </c>
    </row>
    <row r="14" spans="2:5" ht="25.2" customHeight="1">
      <c r="B14" s="56">
        <v>10</v>
      </c>
      <c r="C14" s="57" t="s">
        <v>61</v>
      </c>
      <c r="D14" s="55" t="s">
        <v>31</v>
      </c>
      <c r="E14" s="56">
        <v>400</v>
      </c>
    </row>
    <row r="15" spans="2:5" ht="25.2" customHeight="1">
      <c r="B15" s="56">
        <v>11</v>
      </c>
      <c r="C15" s="57" t="s">
        <v>35</v>
      </c>
      <c r="D15" s="55" t="s">
        <v>31</v>
      </c>
      <c r="E15" s="56">
        <v>200</v>
      </c>
    </row>
    <row r="16" spans="2:5" ht="25.2" customHeight="1">
      <c r="B16" s="56">
        <v>12</v>
      </c>
      <c r="C16" s="57" t="s">
        <v>62</v>
      </c>
      <c r="D16" s="55" t="s">
        <v>31</v>
      </c>
      <c r="E16" s="56">
        <v>200</v>
      </c>
    </row>
    <row r="17" spans="2:5" ht="25.2" customHeight="1">
      <c r="B17" s="56">
        <v>13</v>
      </c>
      <c r="C17" s="57" t="s">
        <v>36</v>
      </c>
      <c r="D17" s="55" t="s">
        <v>31</v>
      </c>
      <c r="E17" s="56">
        <v>200</v>
      </c>
    </row>
    <row r="18" spans="2:5" ht="25.2" customHeight="1">
      <c r="B18" s="56">
        <v>14</v>
      </c>
      <c r="C18" s="57" t="s">
        <v>37</v>
      </c>
      <c r="D18" s="55" t="s">
        <v>31</v>
      </c>
      <c r="E18" s="56">
        <v>200</v>
      </c>
    </row>
    <row r="19" spans="2:5" ht="25.2" customHeight="1">
      <c r="B19" s="56">
        <v>15</v>
      </c>
      <c r="C19" s="57" t="s">
        <v>38</v>
      </c>
      <c r="D19" s="55" t="s">
        <v>31</v>
      </c>
      <c r="E19" s="56">
        <v>200</v>
      </c>
    </row>
    <row r="20" spans="2:5" ht="25.2" customHeight="1">
      <c r="B20" s="56">
        <v>16</v>
      </c>
      <c r="C20" s="57" t="s">
        <v>39</v>
      </c>
      <c r="D20" s="55" t="s">
        <v>31</v>
      </c>
      <c r="E20" s="56">
        <v>200</v>
      </c>
    </row>
    <row r="21" spans="2:5" ht="25.2" customHeight="1">
      <c r="B21" s="56">
        <v>17</v>
      </c>
      <c r="C21" s="57" t="s">
        <v>40</v>
      </c>
      <c r="D21" s="55" t="s">
        <v>31</v>
      </c>
      <c r="E21" s="56">
        <v>200</v>
      </c>
    </row>
    <row r="22" spans="2:5" ht="25.2" customHeight="1">
      <c r="B22" s="56">
        <v>18</v>
      </c>
      <c r="C22" s="57" t="s">
        <v>41</v>
      </c>
      <c r="D22" s="55" t="s">
        <v>31</v>
      </c>
      <c r="E22" s="56">
        <v>200</v>
      </c>
    </row>
    <row r="23" spans="2:5" ht="25.2" customHeight="1">
      <c r="B23" s="56">
        <v>19</v>
      </c>
      <c r="C23" s="57" t="s">
        <v>42</v>
      </c>
      <c r="D23" s="55" t="s">
        <v>31</v>
      </c>
      <c r="E23" s="56">
        <v>200</v>
      </c>
    </row>
    <row r="24" spans="2:5" ht="25.2" customHeight="1">
      <c r="B24" s="56">
        <v>20</v>
      </c>
      <c r="C24" s="57" t="s">
        <v>63</v>
      </c>
      <c r="D24" s="55" t="s">
        <v>31</v>
      </c>
      <c r="E24" s="56">
        <v>200</v>
      </c>
    </row>
    <row r="25" spans="2:5" ht="25.2" customHeight="1">
      <c r="B25" s="56">
        <v>21</v>
      </c>
      <c r="C25" s="57" t="s">
        <v>43</v>
      </c>
      <c r="D25" s="55" t="s">
        <v>31</v>
      </c>
      <c r="E25" s="56">
        <v>200</v>
      </c>
    </row>
    <row r="26" spans="2:5" ht="25.2" customHeight="1">
      <c r="B26" s="56">
        <v>22</v>
      </c>
      <c r="C26" s="57" t="s">
        <v>44</v>
      </c>
      <c r="D26" s="55" t="s">
        <v>31</v>
      </c>
      <c r="E26" s="56">
        <v>200</v>
      </c>
    </row>
    <row r="27" spans="2:5" ht="25.2" customHeight="1">
      <c r="B27" s="56">
        <v>23</v>
      </c>
      <c r="C27" s="57" t="s">
        <v>45</v>
      </c>
      <c r="D27" s="56" t="s">
        <v>54</v>
      </c>
      <c r="E27" s="56">
        <v>6</v>
      </c>
    </row>
    <row r="28" spans="2:5" ht="25.2" customHeight="1">
      <c r="B28" s="56">
        <v>24</v>
      </c>
      <c r="C28" s="57" t="s">
        <v>46</v>
      </c>
      <c r="D28" s="56" t="s">
        <v>54</v>
      </c>
      <c r="E28" s="56">
        <v>6</v>
      </c>
    </row>
    <row r="29" spans="2:5" ht="25.2" customHeight="1">
      <c r="B29" s="56">
        <v>25</v>
      </c>
      <c r="C29" s="57" t="s">
        <v>47</v>
      </c>
      <c r="D29" s="56" t="s">
        <v>54</v>
      </c>
      <c r="E29" s="56">
        <v>6</v>
      </c>
    </row>
    <row r="30" spans="2:5" ht="25.2" customHeight="1">
      <c r="B30" s="56">
        <v>26</v>
      </c>
      <c r="C30" s="57" t="s">
        <v>48</v>
      </c>
      <c r="D30" s="56" t="s">
        <v>54</v>
      </c>
      <c r="E30" s="56">
        <v>6</v>
      </c>
    </row>
    <row r="31" spans="2:5" ht="25.2" customHeight="1">
      <c r="B31" s="56">
        <v>27</v>
      </c>
      <c r="C31" s="57" t="s">
        <v>49</v>
      </c>
      <c r="D31" s="56" t="s">
        <v>54</v>
      </c>
      <c r="E31" s="56">
        <v>6</v>
      </c>
    </row>
    <row r="32" spans="2:5" ht="25.2" customHeight="1">
      <c r="B32" s="56">
        <v>28</v>
      </c>
      <c r="C32" s="57" t="s">
        <v>50</v>
      </c>
      <c r="D32" s="56" t="s">
        <v>54</v>
      </c>
      <c r="E32" s="56">
        <v>6</v>
      </c>
    </row>
    <row r="33" spans="2:5" ht="25.2" customHeight="1">
      <c r="B33" s="56">
        <v>29</v>
      </c>
      <c r="C33" s="57" t="s">
        <v>51</v>
      </c>
      <c r="D33" s="56" t="s">
        <v>54</v>
      </c>
      <c r="E33" s="56">
        <v>6</v>
      </c>
    </row>
  </sheetData>
  <mergeCells count="2">
    <mergeCell ref="B4:C4"/>
    <mergeCell ref="D4:E4"/>
  </mergeCells>
  <phoneticPr fontId="3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6"/>
  <sheetViews>
    <sheetView showGridLines="0" showZeros="0" view="pageBreakPreview" zoomScaleNormal="100" zoomScaleSheetLayoutView="100" workbookViewId="0">
      <selection activeCell="G5" sqref="G5"/>
    </sheetView>
  </sheetViews>
  <sheetFormatPr defaultColWidth="2.21875" defaultRowHeight="13.2"/>
  <cols>
    <col min="1" max="1" width="4.109375" style="2" customWidth="1"/>
    <col min="2" max="2" width="30.21875" style="2" customWidth="1"/>
    <col min="3" max="3" width="12.88671875" style="2" customWidth="1"/>
    <col min="4" max="4" width="32.5546875" style="2" customWidth="1"/>
    <col min="5" max="5" width="13.88671875" style="2" bestFit="1" customWidth="1"/>
    <col min="6" max="6" width="20.88671875" style="2" customWidth="1"/>
    <col min="7" max="9" width="13.88671875" style="2" customWidth="1"/>
    <col min="10" max="10" width="12.6640625" style="2" customWidth="1"/>
    <col min="11" max="11" width="5" style="2" customWidth="1"/>
    <col min="12" max="13" width="2.21875" style="2"/>
    <col min="14" max="14" width="4.33203125" style="2" bestFit="1" customWidth="1"/>
    <col min="15" max="16384" width="2.21875" style="2"/>
  </cols>
  <sheetData>
    <row r="1" spans="1:34" ht="19.2">
      <c r="A1" s="72" t="s">
        <v>83</v>
      </c>
    </row>
    <row r="2" spans="1:34">
      <c r="A2" s="10"/>
    </row>
    <row r="3" spans="1:34" ht="18" customHeight="1">
      <c r="A3" s="115" t="s">
        <v>3</v>
      </c>
      <c r="B3" s="114" t="s">
        <v>4</v>
      </c>
      <c r="C3" s="116" t="s">
        <v>5</v>
      </c>
      <c r="D3" s="114" t="s">
        <v>6</v>
      </c>
      <c r="E3" s="114" t="s">
        <v>2</v>
      </c>
      <c r="F3" s="119" t="s">
        <v>7</v>
      </c>
      <c r="G3" s="117" t="s">
        <v>29</v>
      </c>
      <c r="H3" s="117" t="s">
        <v>99</v>
      </c>
      <c r="I3" s="117" t="s">
        <v>100</v>
      </c>
      <c r="J3" s="121" t="s">
        <v>101</v>
      </c>
      <c r="K3" s="112" t="s">
        <v>8</v>
      </c>
    </row>
    <row r="4" spans="1:34" ht="29.25" customHeight="1">
      <c r="A4" s="115"/>
      <c r="B4" s="114"/>
      <c r="C4" s="116"/>
      <c r="D4" s="114"/>
      <c r="E4" s="114"/>
      <c r="F4" s="120"/>
      <c r="G4" s="118"/>
      <c r="H4" s="123"/>
      <c r="I4" s="123"/>
      <c r="J4" s="122"/>
      <c r="K4" s="113"/>
    </row>
    <row r="5" spans="1:34" ht="27" customHeight="1">
      <c r="A5" s="86">
        <f>ROW()-4</f>
        <v>1</v>
      </c>
      <c r="B5" s="52">
        <f ca="1">IFERROR(INDIRECT("個票"&amp;$A5&amp;"!$p$7"),"")</f>
        <v>0</v>
      </c>
      <c r="C5" s="51">
        <f ca="1">IFERROR(INDIRECT("個票"&amp;$A5&amp;"！$h$7"),"")</f>
        <v>0</v>
      </c>
      <c r="D5" s="52" t="str">
        <f ca="1">IFERROR(INDIRECT("個票"&amp;$A5&amp;"!$i$10"),"")</f>
        <v/>
      </c>
      <c r="E5" s="64">
        <f ca="1">IFERROR(INDIRECT("個票"&amp;$A5&amp;"!$s$9"),"")</f>
        <v>0</v>
      </c>
      <c r="F5" s="50" t="str">
        <f ca="1">IFERROR(INDIRECT("個票"&amp;$A5&amp;"！$ｄ$9")&amp;INDIRECT("個票"&amp;$A5&amp;"！$ｈ$9"),"")</f>
        <v>佐賀県</v>
      </c>
      <c r="G5" s="67">
        <f ca="1">IF(J5&gt;0,実績報告書!$H$7,"")</f>
        <v>0</v>
      </c>
      <c r="H5" s="77">
        <f ca="1">IFERROR(INDIRECT("個票"&amp;$A5&amp;"!$U$22"),"")</f>
        <v>0</v>
      </c>
      <c r="I5" s="77">
        <f ca="1">IFERROR(INDIRECT("個票"&amp;$A5&amp;"!$Z$22"),"")</f>
        <v>0</v>
      </c>
      <c r="J5" s="77" t="str">
        <f ca="1">IFERROR(INDIRECT("個票"&amp;$A5&amp;"!$AE$22"),"")</f>
        <v/>
      </c>
      <c r="K5" s="13"/>
    </row>
    <row r="6" spans="1:34" ht="27" customHeight="1">
      <c r="A6" s="86">
        <f t="shared" ref="A6:A19" si="0">ROW()-4</f>
        <v>2</v>
      </c>
      <c r="B6" s="63">
        <f t="shared" ref="B6:B19" ca="1" si="1">IFERROR(INDIRECT("個票"&amp;$A6&amp;"!$p$7"),"")</f>
        <v>0</v>
      </c>
      <c r="C6" s="51">
        <f t="shared" ref="C6:C19" ca="1" si="2">IFERROR(INDIRECT("個票"&amp;$A6&amp;"！$h$7"),"")</f>
        <v>0</v>
      </c>
      <c r="D6" s="50" t="str">
        <f t="shared" ref="D6:D19" ca="1" si="3">IFERROR(INDIRECT("個票"&amp;$A6&amp;"!$i$10"),"")</f>
        <v/>
      </c>
      <c r="E6" s="51">
        <f t="shared" ref="E6:E19" ca="1" si="4">IFERROR(INDIRECT("個票"&amp;$A6&amp;"!$s$9"),"")</f>
        <v>0</v>
      </c>
      <c r="F6" s="50" t="str">
        <f t="shared" ref="F6:F19" ca="1" si="5">IFERROR(INDIRECT("個票"&amp;$A6&amp;"！$ｄ$9")&amp;INDIRECT("個票"&amp;$A6&amp;"！$ｈ$9"),"")</f>
        <v>佐賀県</v>
      </c>
      <c r="G6" s="67">
        <f ca="1">IF(J6&gt;0,実績報告書!$H$7,"")</f>
        <v>0</v>
      </c>
      <c r="H6" s="77">
        <f t="shared" ref="H6:H19" ca="1" si="6">IFERROR(INDIRECT("個票"&amp;$A6&amp;"!$U$22"),"")</f>
        <v>0</v>
      </c>
      <c r="I6" s="77">
        <f t="shared" ref="I6:I19" ca="1" si="7">IFERROR(INDIRECT("個票"&amp;$A6&amp;"!$Z$22"),"")</f>
        <v>0</v>
      </c>
      <c r="J6" s="77" t="str">
        <f t="shared" ref="J6:J19" ca="1" si="8">IFERROR(INDIRECT("個票"&amp;$A6&amp;"!$AE$22"),"")</f>
        <v/>
      </c>
      <c r="K6" s="13"/>
    </row>
    <row r="7" spans="1:34" ht="27" customHeight="1">
      <c r="A7" s="86">
        <f t="shared" si="0"/>
        <v>3</v>
      </c>
      <c r="B7" s="50">
        <f t="shared" ca="1" si="1"/>
        <v>0</v>
      </c>
      <c r="C7" s="51">
        <f t="shared" ca="1" si="2"/>
        <v>0</v>
      </c>
      <c r="D7" s="50" t="str">
        <f t="shared" ca="1" si="3"/>
        <v/>
      </c>
      <c r="E7" s="51">
        <f t="shared" ca="1" si="4"/>
        <v>0</v>
      </c>
      <c r="F7" s="50" t="str">
        <f t="shared" ca="1" si="5"/>
        <v>佐賀県</v>
      </c>
      <c r="G7" s="67">
        <f ca="1">IF(J7&gt;0,実績報告書!$H$7,"")</f>
        <v>0</v>
      </c>
      <c r="H7" s="77">
        <f t="shared" ca="1" si="6"/>
        <v>0</v>
      </c>
      <c r="I7" s="77">
        <f t="shared" ca="1" si="7"/>
        <v>0</v>
      </c>
      <c r="J7" s="77" t="str">
        <f t="shared" ca="1" si="8"/>
        <v/>
      </c>
      <c r="K7" s="13"/>
    </row>
    <row r="8" spans="1:34" ht="27" customHeight="1">
      <c r="A8" s="86">
        <f t="shared" si="0"/>
        <v>4</v>
      </c>
      <c r="B8" s="50">
        <f t="shared" ca="1" si="1"/>
        <v>0</v>
      </c>
      <c r="C8" s="51">
        <f t="shared" ca="1" si="2"/>
        <v>0</v>
      </c>
      <c r="D8" s="50" t="str">
        <f t="shared" ca="1" si="3"/>
        <v/>
      </c>
      <c r="E8" s="51">
        <f t="shared" ca="1" si="4"/>
        <v>0</v>
      </c>
      <c r="F8" s="50" t="str">
        <f t="shared" ca="1" si="5"/>
        <v>佐賀県</v>
      </c>
      <c r="G8" s="67">
        <f ca="1">IF(J8&gt;0,実績報告書!$H$7,"")</f>
        <v>0</v>
      </c>
      <c r="H8" s="77">
        <f t="shared" ca="1" si="6"/>
        <v>0</v>
      </c>
      <c r="I8" s="77">
        <f t="shared" ca="1" si="7"/>
        <v>0</v>
      </c>
      <c r="J8" s="77" t="str">
        <f t="shared" ca="1" si="8"/>
        <v/>
      </c>
      <c r="K8" s="13"/>
    </row>
    <row r="9" spans="1:34" ht="27" customHeight="1">
      <c r="A9" s="86">
        <f t="shared" si="0"/>
        <v>5</v>
      </c>
      <c r="B9" s="50">
        <f t="shared" ca="1" si="1"/>
        <v>0</v>
      </c>
      <c r="C9" s="51">
        <f t="shared" ca="1" si="2"/>
        <v>0</v>
      </c>
      <c r="D9" s="50" t="str">
        <f t="shared" ca="1" si="3"/>
        <v/>
      </c>
      <c r="E9" s="51">
        <f t="shared" ca="1" si="4"/>
        <v>0</v>
      </c>
      <c r="F9" s="50" t="str">
        <f t="shared" ca="1" si="5"/>
        <v>佐賀県</v>
      </c>
      <c r="G9" s="67">
        <f ca="1">IF(J9&gt;0,実績報告書!$H$7,"")</f>
        <v>0</v>
      </c>
      <c r="H9" s="77">
        <f t="shared" ca="1" si="6"/>
        <v>0</v>
      </c>
      <c r="I9" s="77">
        <f t="shared" ca="1" si="7"/>
        <v>0</v>
      </c>
      <c r="J9" s="77" t="str">
        <f t="shared" ca="1" si="8"/>
        <v/>
      </c>
      <c r="K9" s="13"/>
      <c r="AH9" s="71"/>
    </row>
    <row r="10" spans="1:34" ht="27" customHeight="1">
      <c r="A10" s="86">
        <f t="shared" si="0"/>
        <v>6</v>
      </c>
      <c r="B10" s="50">
        <f t="shared" ca="1" si="1"/>
        <v>0</v>
      </c>
      <c r="C10" s="51">
        <f t="shared" ca="1" si="2"/>
        <v>0</v>
      </c>
      <c r="D10" s="50" t="str">
        <f t="shared" ca="1" si="3"/>
        <v/>
      </c>
      <c r="E10" s="51">
        <f t="shared" ca="1" si="4"/>
        <v>0</v>
      </c>
      <c r="F10" s="50" t="str">
        <f t="shared" ca="1" si="5"/>
        <v>佐賀県</v>
      </c>
      <c r="G10" s="67">
        <f ca="1">IF(J10&gt;0,実績報告書!$H$7,"")</f>
        <v>0</v>
      </c>
      <c r="H10" s="77">
        <f t="shared" ca="1" si="6"/>
        <v>0</v>
      </c>
      <c r="I10" s="77">
        <f t="shared" ca="1" si="7"/>
        <v>0</v>
      </c>
      <c r="J10" s="77" t="str">
        <f t="shared" ca="1" si="8"/>
        <v/>
      </c>
      <c r="K10" s="13"/>
    </row>
    <row r="11" spans="1:34" ht="27" customHeight="1">
      <c r="A11" s="86">
        <f t="shared" si="0"/>
        <v>7</v>
      </c>
      <c r="B11" s="50">
        <f t="shared" ca="1" si="1"/>
        <v>0</v>
      </c>
      <c r="C11" s="51">
        <f t="shared" ca="1" si="2"/>
        <v>0</v>
      </c>
      <c r="D11" s="50" t="str">
        <f t="shared" ca="1" si="3"/>
        <v/>
      </c>
      <c r="E11" s="51">
        <f t="shared" ca="1" si="4"/>
        <v>0</v>
      </c>
      <c r="F11" s="50" t="str">
        <f t="shared" ca="1" si="5"/>
        <v>佐賀県</v>
      </c>
      <c r="G11" s="67">
        <f ca="1">IF(J11&gt;0,実績報告書!$H$7,"")</f>
        <v>0</v>
      </c>
      <c r="H11" s="77">
        <f t="shared" ca="1" si="6"/>
        <v>0</v>
      </c>
      <c r="I11" s="77">
        <f t="shared" ca="1" si="7"/>
        <v>0</v>
      </c>
      <c r="J11" s="77" t="str">
        <f t="shared" ca="1" si="8"/>
        <v/>
      </c>
      <c r="K11" s="13"/>
    </row>
    <row r="12" spans="1:34" ht="27" customHeight="1">
      <c r="A12" s="86">
        <f t="shared" si="0"/>
        <v>8</v>
      </c>
      <c r="B12" s="50">
        <f t="shared" ca="1" si="1"/>
        <v>0</v>
      </c>
      <c r="C12" s="51">
        <f t="shared" ca="1" si="2"/>
        <v>0</v>
      </c>
      <c r="D12" s="50" t="str">
        <f t="shared" ca="1" si="3"/>
        <v/>
      </c>
      <c r="E12" s="51">
        <f t="shared" ca="1" si="4"/>
        <v>0</v>
      </c>
      <c r="F12" s="50" t="str">
        <f t="shared" ca="1" si="5"/>
        <v>佐賀県</v>
      </c>
      <c r="G12" s="67">
        <f ca="1">IF(J12&gt;0,実績報告書!$H$7,"")</f>
        <v>0</v>
      </c>
      <c r="H12" s="77">
        <f t="shared" ca="1" si="6"/>
        <v>0</v>
      </c>
      <c r="I12" s="77">
        <f t="shared" ca="1" si="7"/>
        <v>0</v>
      </c>
      <c r="J12" s="77" t="str">
        <f t="shared" ca="1" si="8"/>
        <v/>
      </c>
      <c r="K12" s="13"/>
      <c r="R12" s="76"/>
    </row>
    <row r="13" spans="1:34" ht="27" customHeight="1">
      <c r="A13" s="86">
        <f t="shared" si="0"/>
        <v>9</v>
      </c>
      <c r="B13" s="50">
        <f t="shared" ca="1" si="1"/>
        <v>0</v>
      </c>
      <c r="C13" s="51">
        <f t="shared" ca="1" si="2"/>
        <v>0</v>
      </c>
      <c r="D13" s="50" t="str">
        <f t="shared" ca="1" si="3"/>
        <v/>
      </c>
      <c r="E13" s="51">
        <f t="shared" ca="1" si="4"/>
        <v>0</v>
      </c>
      <c r="F13" s="50" t="str">
        <f t="shared" ca="1" si="5"/>
        <v>佐賀県</v>
      </c>
      <c r="G13" s="67">
        <f ca="1">IF(J13&gt;0,実績報告書!$H$7,"")</f>
        <v>0</v>
      </c>
      <c r="H13" s="77">
        <f t="shared" ca="1" si="6"/>
        <v>0</v>
      </c>
      <c r="I13" s="77">
        <f t="shared" ca="1" si="7"/>
        <v>0</v>
      </c>
      <c r="J13" s="77" t="str">
        <f t="shared" ca="1" si="8"/>
        <v/>
      </c>
      <c r="K13" s="13"/>
    </row>
    <row r="14" spans="1:34" ht="27" customHeight="1">
      <c r="A14" s="86">
        <f t="shared" si="0"/>
        <v>10</v>
      </c>
      <c r="B14" s="50">
        <f t="shared" ca="1" si="1"/>
        <v>0</v>
      </c>
      <c r="C14" s="51">
        <f t="shared" ca="1" si="2"/>
        <v>0</v>
      </c>
      <c r="D14" s="50" t="str">
        <f t="shared" ca="1" si="3"/>
        <v/>
      </c>
      <c r="E14" s="51">
        <f t="shared" ca="1" si="4"/>
        <v>0</v>
      </c>
      <c r="F14" s="50" t="str">
        <f t="shared" ca="1" si="5"/>
        <v>佐賀県</v>
      </c>
      <c r="G14" s="67">
        <f ca="1">IF(J14&gt;0,実績報告書!$H$7,"")</f>
        <v>0</v>
      </c>
      <c r="H14" s="77">
        <f t="shared" ca="1" si="6"/>
        <v>0</v>
      </c>
      <c r="I14" s="77">
        <f t="shared" ca="1" si="7"/>
        <v>0</v>
      </c>
      <c r="J14" s="77" t="str">
        <f t="shared" ca="1" si="8"/>
        <v/>
      </c>
      <c r="K14" s="13"/>
    </row>
    <row r="15" spans="1:34" ht="27" customHeight="1">
      <c r="A15" s="86">
        <f t="shared" si="0"/>
        <v>11</v>
      </c>
      <c r="B15" s="50">
        <f t="shared" ca="1" si="1"/>
        <v>0</v>
      </c>
      <c r="C15" s="51">
        <f t="shared" ca="1" si="2"/>
        <v>0</v>
      </c>
      <c r="D15" s="50" t="str">
        <f t="shared" ca="1" si="3"/>
        <v/>
      </c>
      <c r="E15" s="51">
        <f t="shared" ca="1" si="4"/>
        <v>0</v>
      </c>
      <c r="F15" s="50" t="str">
        <f t="shared" ca="1" si="5"/>
        <v>佐賀県</v>
      </c>
      <c r="G15" s="67">
        <f ca="1">IF(J15&gt;0,実績報告書!$H$7,"")</f>
        <v>0</v>
      </c>
      <c r="H15" s="77">
        <f t="shared" ca="1" si="6"/>
        <v>0</v>
      </c>
      <c r="I15" s="77">
        <f t="shared" ca="1" si="7"/>
        <v>0</v>
      </c>
      <c r="J15" s="77" t="str">
        <f t="shared" ca="1" si="8"/>
        <v/>
      </c>
      <c r="K15" s="13"/>
    </row>
    <row r="16" spans="1:34" ht="27" customHeight="1">
      <c r="A16" s="86">
        <f t="shared" si="0"/>
        <v>12</v>
      </c>
      <c r="B16" s="50">
        <f t="shared" ca="1" si="1"/>
        <v>0</v>
      </c>
      <c r="C16" s="51">
        <f t="shared" ca="1" si="2"/>
        <v>0</v>
      </c>
      <c r="D16" s="50" t="str">
        <f t="shared" ca="1" si="3"/>
        <v/>
      </c>
      <c r="E16" s="51">
        <f t="shared" ca="1" si="4"/>
        <v>0</v>
      </c>
      <c r="F16" s="50" t="str">
        <f t="shared" ca="1" si="5"/>
        <v>佐賀県</v>
      </c>
      <c r="G16" s="67">
        <f ca="1">IF(J16&gt;0,実績報告書!$H$7,"")</f>
        <v>0</v>
      </c>
      <c r="H16" s="77">
        <f t="shared" ca="1" si="6"/>
        <v>0</v>
      </c>
      <c r="I16" s="77">
        <f t="shared" ca="1" si="7"/>
        <v>0</v>
      </c>
      <c r="J16" s="77" t="str">
        <f t="shared" ca="1" si="8"/>
        <v/>
      </c>
      <c r="K16" s="13"/>
    </row>
    <row r="17" spans="1:11" ht="27" customHeight="1">
      <c r="A17" s="86">
        <f t="shared" si="0"/>
        <v>13</v>
      </c>
      <c r="B17" s="50">
        <f t="shared" ca="1" si="1"/>
        <v>0</v>
      </c>
      <c r="C17" s="51">
        <f t="shared" ca="1" si="2"/>
        <v>0</v>
      </c>
      <c r="D17" s="50" t="str">
        <f t="shared" ca="1" si="3"/>
        <v/>
      </c>
      <c r="E17" s="51">
        <f t="shared" ca="1" si="4"/>
        <v>0</v>
      </c>
      <c r="F17" s="50" t="str">
        <f t="shared" ca="1" si="5"/>
        <v>佐賀県</v>
      </c>
      <c r="G17" s="67">
        <f ca="1">IF(J17&gt;0,実績報告書!$H$7,"")</f>
        <v>0</v>
      </c>
      <c r="H17" s="77">
        <f t="shared" ca="1" si="6"/>
        <v>0</v>
      </c>
      <c r="I17" s="77">
        <f t="shared" ca="1" si="7"/>
        <v>0</v>
      </c>
      <c r="J17" s="77" t="str">
        <f t="shared" ca="1" si="8"/>
        <v/>
      </c>
      <c r="K17" s="13"/>
    </row>
    <row r="18" spans="1:11" ht="27" customHeight="1">
      <c r="A18" s="86">
        <f t="shared" si="0"/>
        <v>14</v>
      </c>
      <c r="B18" s="50">
        <f t="shared" ca="1" si="1"/>
        <v>0</v>
      </c>
      <c r="C18" s="51">
        <f t="shared" ca="1" si="2"/>
        <v>0</v>
      </c>
      <c r="D18" s="50" t="str">
        <f t="shared" ca="1" si="3"/>
        <v/>
      </c>
      <c r="E18" s="51">
        <f t="shared" ca="1" si="4"/>
        <v>0</v>
      </c>
      <c r="F18" s="50" t="str">
        <f t="shared" ca="1" si="5"/>
        <v>佐賀県</v>
      </c>
      <c r="G18" s="67">
        <f ca="1">IF(J18&gt;0,実績報告書!$H$7,"")</f>
        <v>0</v>
      </c>
      <c r="H18" s="77">
        <f t="shared" ca="1" si="6"/>
        <v>0</v>
      </c>
      <c r="I18" s="77">
        <f t="shared" ca="1" si="7"/>
        <v>0</v>
      </c>
      <c r="J18" s="77" t="str">
        <f t="shared" ca="1" si="8"/>
        <v/>
      </c>
      <c r="K18" s="13"/>
    </row>
    <row r="19" spans="1:11" ht="27" customHeight="1">
      <c r="A19" s="86">
        <f t="shared" si="0"/>
        <v>15</v>
      </c>
      <c r="B19" s="50">
        <f t="shared" ca="1" si="1"/>
        <v>0</v>
      </c>
      <c r="C19" s="51">
        <f t="shared" ca="1" si="2"/>
        <v>0</v>
      </c>
      <c r="D19" s="50" t="str">
        <f t="shared" ca="1" si="3"/>
        <v/>
      </c>
      <c r="E19" s="51">
        <f t="shared" ca="1" si="4"/>
        <v>0</v>
      </c>
      <c r="F19" s="50" t="str">
        <f t="shared" ca="1" si="5"/>
        <v>佐賀県</v>
      </c>
      <c r="G19" s="67">
        <f ca="1">IF(J19&gt;0,実績報告書!$H$7,"")</f>
        <v>0</v>
      </c>
      <c r="H19" s="77">
        <f t="shared" ca="1" si="6"/>
        <v>0</v>
      </c>
      <c r="I19" s="77">
        <f t="shared" ca="1" si="7"/>
        <v>0</v>
      </c>
      <c r="J19" s="77" t="str">
        <f t="shared" ca="1" si="8"/>
        <v/>
      </c>
      <c r="K19" s="13"/>
    </row>
    <row r="20" spans="1:11" ht="23.4" customHeight="1">
      <c r="A20" s="68" t="s">
        <v>67</v>
      </c>
      <c r="G20" s="61" t="s">
        <v>66</v>
      </c>
      <c r="H20" s="78">
        <f ca="1">SUM($H$5:$H$19)</f>
        <v>0</v>
      </c>
      <c r="I20" s="78">
        <f ca="1">SUM($I$5:$I$19)</f>
        <v>0</v>
      </c>
      <c r="J20" s="78">
        <f ca="1">SUM(実績額一覧!$J$5:$J$19)</f>
        <v>0</v>
      </c>
    </row>
    <row r="21" spans="1:11" customFormat="1" ht="19.2" customHeight="1">
      <c r="A21" s="68" t="s">
        <v>78</v>
      </c>
      <c r="B21" s="2"/>
      <c r="C21" s="2"/>
    </row>
    <row r="22" spans="1:11" customFormat="1" ht="16.5" customHeight="1">
      <c r="A22" s="68" t="s">
        <v>79</v>
      </c>
      <c r="B22" s="3"/>
      <c r="C22" s="2"/>
    </row>
    <row r="23" spans="1:11" customFormat="1" ht="16.5" customHeight="1">
      <c r="A23" s="68"/>
      <c r="B23" s="3"/>
      <c r="C23" s="2"/>
    </row>
    <row r="24" spans="1:11" customFormat="1" ht="16.5" customHeight="1">
      <c r="A24" s="5"/>
      <c r="B24" s="11"/>
      <c r="C24" s="2"/>
    </row>
    <row r="25" spans="1:11" customFormat="1" ht="16.5" customHeight="1">
      <c r="A25" s="5"/>
      <c r="B25" s="11"/>
      <c r="C25" s="2"/>
    </row>
    <row r="26" spans="1:11" customFormat="1" ht="22.5" customHeight="1"/>
    <row r="27" spans="1:11" customFormat="1" ht="22.5" customHeight="1"/>
    <row r="28" spans="1:11" customFormat="1" ht="22.5" customHeight="1"/>
    <row r="29" spans="1:11" customFormat="1" ht="22.5" customHeight="1"/>
    <row r="30" spans="1:11" customFormat="1" ht="22.5" customHeight="1"/>
    <row r="31" spans="1:11" customFormat="1" ht="22.5" customHeight="1"/>
    <row r="32" spans="1:11" customFormat="1" ht="22.5" customHeight="1"/>
    <row r="33" customFormat="1" ht="22.5" customHeight="1"/>
    <row r="34" customFormat="1" ht="22.5" customHeight="1"/>
    <row r="35" customFormat="1" ht="22.5" customHeight="1"/>
    <row r="36" customFormat="1" ht="22.5" customHeight="1"/>
  </sheetData>
  <mergeCells count="11">
    <mergeCell ref="K3:K4"/>
    <mergeCell ref="E3:E4"/>
    <mergeCell ref="A3:A4"/>
    <mergeCell ref="C3:C4"/>
    <mergeCell ref="B3:B4"/>
    <mergeCell ref="D3:D4"/>
    <mergeCell ref="G3:G4"/>
    <mergeCell ref="F3:F4"/>
    <mergeCell ref="J3:J4"/>
    <mergeCell ref="H3:H4"/>
    <mergeCell ref="I3:I4"/>
  </mergeCells>
  <phoneticPr fontId="3"/>
  <dataValidations count="2">
    <dataValidation type="list" allowBlank="1" showInputMessage="1" showErrorMessage="1" sqref="K5:K19" xr:uid="{00000000-0002-0000-0200-000000000000}">
      <formula1>"可"</formula1>
    </dataValidation>
    <dataValidation type="list" allowBlank="1" showInputMessage="1" showErrorMessage="1" sqref="D6:D19" xr:uid="{00000000-0002-0000-0200-000001000000}">
      <formula1>#REF!</formula1>
    </dataValidation>
  </dataValidations>
  <printOptions horizontalCentered="1"/>
  <pageMargins left="0.19685039370078741" right="0.19685039370078741" top="0.59055118110236227" bottom="0.39370078740157483" header="0" footer="0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C3B39-99B2-4719-BF83-811E4350800B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個票1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H9:O9"/>
    <mergeCell ref="S9:AB9"/>
    <mergeCell ref="AC9:AI9"/>
    <mergeCell ref="A8:C9"/>
    <mergeCell ref="D8:G8"/>
    <mergeCell ref="H8:O8"/>
    <mergeCell ref="P8:R9"/>
    <mergeCell ref="S8:AB8"/>
    <mergeCell ref="A3:AI3"/>
    <mergeCell ref="A5:AI5"/>
    <mergeCell ref="A7:G7"/>
    <mergeCell ref="H7:J7"/>
    <mergeCell ref="K7:O7"/>
    <mergeCell ref="P7:AI7"/>
    <mergeCell ref="AC8:AI8"/>
    <mergeCell ref="D9:G9"/>
    <mergeCell ref="A24:G24"/>
    <mergeCell ref="I24:AI24"/>
    <mergeCell ref="I25:AI25"/>
    <mergeCell ref="A25:G25"/>
    <mergeCell ref="U21:Y21"/>
    <mergeCell ref="U22:W23"/>
    <mergeCell ref="A10:G10"/>
    <mergeCell ref="X22:Y23"/>
    <mergeCell ref="A19:AI19"/>
    <mergeCell ref="Z21:AD21"/>
    <mergeCell ref="AE21:AI21"/>
    <mergeCell ref="Z22:AB23"/>
    <mergeCell ref="AC22:AD23"/>
    <mergeCell ref="AE22:AG23"/>
    <mergeCell ref="I34:AI34"/>
    <mergeCell ref="AL10:AQ10"/>
    <mergeCell ref="AC10:AE10"/>
    <mergeCell ref="AF10:AG10"/>
    <mergeCell ref="AH10:AI10"/>
    <mergeCell ref="I10:AB10"/>
    <mergeCell ref="A16:S16"/>
    <mergeCell ref="T16:V16"/>
    <mergeCell ref="A12:AI12"/>
    <mergeCell ref="A14:S14"/>
    <mergeCell ref="T14:V14"/>
    <mergeCell ref="A15:S15"/>
    <mergeCell ref="T15:V15"/>
    <mergeCell ref="AH22:AI23"/>
    <mergeCell ref="I27:AI27"/>
    <mergeCell ref="A37:G37"/>
    <mergeCell ref="A38:G38"/>
    <mergeCell ref="I37:AI37"/>
    <mergeCell ref="I38:AI38"/>
    <mergeCell ref="A26:G26"/>
    <mergeCell ref="A34:G34"/>
    <mergeCell ref="I31:AI31"/>
    <mergeCell ref="I26:AI26"/>
    <mergeCell ref="AE32:AG32"/>
    <mergeCell ref="AH32:AI32"/>
    <mergeCell ref="A28:G28"/>
    <mergeCell ref="A35:G35"/>
    <mergeCell ref="A31:G31"/>
    <mergeCell ref="A36:G36"/>
    <mergeCell ref="I28:AI28"/>
    <mergeCell ref="I30:AI30"/>
    <mergeCell ref="A27:G27"/>
    <mergeCell ref="A29:G29"/>
    <mergeCell ref="AE44:AI44"/>
    <mergeCell ref="B43:AH43"/>
    <mergeCell ref="A41:G41"/>
    <mergeCell ref="I41:AI41"/>
    <mergeCell ref="A39:G39"/>
    <mergeCell ref="A30:G30"/>
    <mergeCell ref="I29:AI29"/>
    <mergeCell ref="I39:AI39"/>
    <mergeCell ref="I35:AI35"/>
    <mergeCell ref="I36:AI36"/>
    <mergeCell ref="AE33:AG33"/>
    <mergeCell ref="AH33:AI33"/>
  </mergeCells>
  <phoneticPr fontId="3"/>
  <dataValidations count="4">
    <dataValidation imeMode="halfAlpha" allowBlank="1" showInputMessage="1" showErrorMessage="1" sqref="O33:R33 I33:J33" xr:uid="{8C16DB7E-FFCD-42B1-9D42-F45CCA70C581}"/>
    <dataValidation allowBlank="1" sqref="D9:G9" xr:uid="{0752E399-F908-4912-8E33-ECFCF91E2031}"/>
    <dataValidation type="custom" allowBlank="1" showInputMessage="1" showErrorMessage="1" sqref="H10" xr:uid="{A57D8DCB-1247-4A3B-B5BB-320E4C06C738}">
      <formula1>LEN(H10)=LENB(H10)</formula1>
    </dataValidation>
    <dataValidation type="list" allowBlank="1" showInputMessage="1" showErrorMessage="1" sqref="T14:V16" xr:uid="{1A52F974-8509-47AA-875D-177D0A978678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3B97-295E-47E5-804D-E4F75D11AE57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個票2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type="list" allowBlank="1" showInputMessage="1" showErrorMessage="1" sqref="T14:V16" xr:uid="{DE483CB0-2B32-41EC-A4DA-EB84FF1C6C52}">
      <formula1>"✔"</formula1>
    </dataValidation>
    <dataValidation type="custom" allowBlank="1" showInputMessage="1" showErrorMessage="1" sqref="H10" xr:uid="{E3E5EFE9-9005-47CB-913C-6AFD10176470}">
      <formula1>LEN(H10)=LENB(H10)</formula1>
    </dataValidation>
    <dataValidation allowBlank="1" sqref="D9:G9" xr:uid="{F4BB30C4-1BDD-4005-8C1F-16C8AD1E2EB1}"/>
    <dataValidation imeMode="halfAlpha" allowBlank="1" showInputMessage="1" showErrorMessage="1" sqref="O33:R33 I33:J33" xr:uid="{3F99A27E-F734-42E1-9B46-430647551AD7}"/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4E16-0828-4826-B555-3EC7143F99EC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個票3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imeMode="halfAlpha" allowBlank="1" showInputMessage="1" showErrorMessage="1" sqref="O33:R33 I33:J33" xr:uid="{C3B609D2-18BE-4D39-B64D-A57F511BFD28}"/>
    <dataValidation allowBlank="1" sqref="D9:G9" xr:uid="{9A4FF401-6199-4B68-9749-9746B3798748}"/>
    <dataValidation type="custom" allowBlank="1" showInputMessage="1" showErrorMessage="1" sqref="H10" xr:uid="{7E638C66-F8B1-46E7-8426-26833729E33E}">
      <formula1>LEN(H10)=LENB(H10)</formula1>
    </dataValidation>
    <dataValidation type="list" allowBlank="1" showInputMessage="1" showErrorMessage="1" sqref="T14:V16" xr:uid="{C26EBB87-886A-4084-9EC0-61316692BE8A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F5561-C004-4670-8B58-0E8F6B60C5CB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個票4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type="list" allowBlank="1" showInputMessage="1" showErrorMessage="1" sqref="T14:V16" xr:uid="{3FDBA523-3DDB-45CE-9282-BA4F76E5F0D5}">
      <formula1>"✔"</formula1>
    </dataValidation>
    <dataValidation type="custom" allowBlank="1" showInputMessage="1" showErrorMessage="1" sqref="H10" xr:uid="{8820FB43-DF56-4E20-989F-541522E2D28F}">
      <formula1>LEN(H10)=LENB(H10)</formula1>
    </dataValidation>
    <dataValidation allowBlank="1" sqref="D9:G9" xr:uid="{D60ECD95-F765-4EA3-9264-4D976EE9DC2C}"/>
    <dataValidation imeMode="halfAlpha" allowBlank="1" showInputMessage="1" showErrorMessage="1" sqref="O33:R33 I33:J33" xr:uid="{C712CCBD-38EA-4509-9BE0-C5FC1199ECD7}"/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C625-BA14-4580-BC03-C12645496EB4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個票5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SUM(所要額A26810[])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SUM(所要額B37911[])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imeMode="halfAlpha" allowBlank="1" showInputMessage="1" showErrorMessage="1" sqref="O33:R33 I33:J33" xr:uid="{F27E23C3-0C14-4D2F-BCE4-92590D1BD75E}"/>
    <dataValidation allowBlank="1" sqref="D9:G9" xr:uid="{E173E718-560E-49B1-8201-51988D26BA31}"/>
    <dataValidation type="custom" allowBlank="1" showInputMessage="1" showErrorMessage="1" sqref="H10" xr:uid="{B1F42D5A-0AA2-4401-B316-F1B1FE3E40FA}">
      <formula1>LEN(H10)=LENB(H10)</formula1>
    </dataValidation>
    <dataValidation type="list" allowBlank="1" showInputMessage="1" showErrorMessage="1" sqref="T14:V16" xr:uid="{10E8379B-71A2-47CE-B364-BD09CD9D0624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DE0A-7C2F-4B80-AF64-FEAE2F7FBA50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個票6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SUM(所要額A2681012[])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SUM(所要額B3791113[])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type="list" allowBlank="1" showInputMessage="1" showErrorMessage="1" sqref="T14:V16" xr:uid="{E9807212-8C9F-4B90-9CD6-F29474BDF15E}">
      <formula1>"✔"</formula1>
    </dataValidation>
    <dataValidation type="custom" allowBlank="1" showInputMessage="1" showErrorMessage="1" sqref="H10" xr:uid="{9F5C2078-2E94-4C79-A742-16FF02494242}">
      <formula1>LEN(H10)=LENB(H10)</formula1>
    </dataValidation>
    <dataValidation allowBlank="1" sqref="D9:G9" xr:uid="{9741A1A7-0DD7-4F3F-9E75-A2EA943BA2DC}"/>
    <dataValidation imeMode="halfAlpha" allowBlank="1" showInputMessage="1" showErrorMessage="1" sqref="O33:R33 I33:J33" xr:uid="{237EDFA0-07AC-4AD2-8A68-02ABBF604590}"/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73AE-CDB0-4C11-9B06-69776A5ACD39}">
  <dimension ref="A1:AV44"/>
  <sheetViews>
    <sheetView showGridLines="0" showZeros="0" view="pageBreakPreview" zoomScaleNormal="100" zoomScaleSheetLayoutView="100" workbookViewId="0">
      <selection activeCell="AR5" sqref="AR5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84</v>
      </c>
      <c r="B1" s="74"/>
      <c r="C1" s="74"/>
      <c r="E1" s="59" t="str" cm="1">
        <f t="array" aca="1" ref="E1" ca="1">_xlfn.TEXTAFTER(CELL("filename",E1),"]")</f>
        <v>個票7</v>
      </c>
      <c r="F1" s="60"/>
      <c r="G1" s="60"/>
    </row>
    <row r="2" spans="1:44" ht="7.5" customHeight="1"/>
    <row r="3" spans="1:44" ht="28.5" customHeight="1">
      <c r="A3" s="194" t="s">
        <v>85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133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/>
      <c r="I7" s="199"/>
      <c r="J7" s="200"/>
      <c r="K7" s="197" t="s">
        <v>10</v>
      </c>
      <c r="L7" s="173"/>
      <c r="M7" s="173"/>
      <c r="N7" s="173"/>
      <c r="O7" s="174"/>
      <c r="P7" s="201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12" t="s">
        <v>11</v>
      </c>
      <c r="B8" s="213"/>
      <c r="C8" s="214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12" t="s">
        <v>13</v>
      </c>
      <c r="Q8" s="213"/>
      <c r="R8" s="214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5"/>
      <c r="B9" s="216"/>
      <c r="C9" s="113"/>
      <c r="D9" s="164" t="s">
        <v>25</v>
      </c>
      <c r="E9" s="165"/>
      <c r="F9" s="165"/>
      <c r="G9" s="166"/>
      <c r="H9" s="203"/>
      <c r="I9" s="204"/>
      <c r="J9" s="204"/>
      <c r="K9" s="204"/>
      <c r="L9" s="204"/>
      <c r="M9" s="204"/>
      <c r="N9" s="204"/>
      <c r="O9" s="205"/>
      <c r="P9" s="215"/>
      <c r="Q9" s="216"/>
      <c r="R9" s="113"/>
      <c r="S9" s="206"/>
      <c r="T9" s="207"/>
      <c r="U9" s="207"/>
      <c r="V9" s="207"/>
      <c r="W9" s="207"/>
      <c r="X9" s="207"/>
      <c r="Y9" s="207"/>
      <c r="Z9" s="207"/>
      <c r="AA9" s="207"/>
      <c r="AB9" s="208"/>
      <c r="AC9" s="209"/>
      <c r="AD9" s="210"/>
      <c r="AE9" s="210"/>
      <c r="AF9" s="210"/>
      <c r="AG9" s="210"/>
      <c r="AH9" s="210"/>
      <c r="AI9" s="211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/>
      <c r="I10" s="160" t="str">
        <f>IFERROR(VLOOKUP(H10,事業所種別・基準額!$B$5:$C$33,2,FALSE),"")</f>
        <v/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7" t="s">
        <v>96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191"/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91"/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/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93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86</v>
      </c>
      <c r="V21" s="168"/>
      <c r="W21" s="168"/>
      <c r="X21" s="168"/>
      <c r="Y21" s="168"/>
      <c r="Z21" s="167" t="s">
        <v>87</v>
      </c>
      <c r="AA21" s="168"/>
      <c r="AB21" s="168"/>
      <c r="AC21" s="168"/>
      <c r="AD21" s="168"/>
      <c r="AE21" s="178" t="s">
        <v>88</v>
      </c>
      <c r="AF21" s="179"/>
      <c r="AG21" s="179"/>
      <c r="AH21" s="179"/>
      <c r="AI21" s="180"/>
    </row>
    <row r="22" spans="1:48" s="3" customFormat="1" ht="18" customHeight="1">
      <c r="A22" s="7" t="s">
        <v>94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/>
      <c r="V22" s="170"/>
      <c r="W22" s="170"/>
      <c r="X22" s="139" t="s">
        <v>0</v>
      </c>
      <c r="Y22" s="139"/>
      <c r="Z22" s="181">
        <f>IF(U22&gt;ROUNDDOWN(H41/1000,0),ROUNDDOWN(H41/1000,0),U22)</f>
        <v>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131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132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90</v>
      </c>
      <c r="I24" s="151" t="s">
        <v>89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92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91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SUM(所要額A268101214[])</f>
        <v>0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90</v>
      </c>
      <c r="I34" s="151" t="s">
        <v>89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SUM(所要額B379111315[])</f>
        <v>0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imeMode="halfAlpha" allowBlank="1" showInputMessage="1" showErrorMessage="1" sqref="O33:R33 I33:J33" xr:uid="{0601C69D-5C72-4B8E-8296-DBB4BCD63ED0}"/>
    <dataValidation allowBlank="1" sqref="D9:G9" xr:uid="{00E64D43-D374-4791-8065-C8F5E857A2E0}"/>
    <dataValidation type="custom" allowBlank="1" showInputMessage="1" showErrorMessage="1" sqref="H10" xr:uid="{C7EE5FE2-CFEC-4C7D-8DCB-3496EACDE3BC}">
      <formula1>LEN(H10)=LENB(H10)</formula1>
    </dataValidation>
    <dataValidation type="list" allowBlank="1" showInputMessage="1" showErrorMessage="1" sqref="T14:V16" xr:uid="{13355CBF-5C8F-4501-8BFF-01C51A32F0F3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実績報告書</vt:lpstr>
      <vt:lpstr>実績額一覧</vt:lpstr>
      <vt:lpstr>個票1</vt:lpstr>
      <vt:lpstr>個票2</vt:lpstr>
      <vt:lpstr>個票3</vt:lpstr>
      <vt:lpstr>個票4</vt:lpstr>
      <vt:lpstr>個票5</vt:lpstr>
      <vt:lpstr>個票6</vt:lpstr>
      <vt:lpstr>個票7</vt:lpstr>
      <vt:lpstr>個票8</vt:lpstr>
      <vt:lpstr>個票9</vt:lpstr>
      <vt:lpstr>個票10</vt:lpstr>
      <vt:lpstr>個票11</vt:lpstr>
      <vt:lpstr>個票12</vt:lpstr>
      <vt:lpstr>個票13</vt:lpstr>
      <vt:lpstr>個票14</vt:lpstr>
      <vt:lpstr>個票15</vt:lpstr>
      <vt:lpstr>事業所種別・基準額</vt:lpstr>
      <vt:lpstr>個票1!Print_Area</vt:lpstr>
      <vt:lpstr>個票10!Print_Area</vt:lpstr>
      <vt:lpstr>個票11!Print_Area</vt:lpstr>
      <vt:lpstr>個票12!Print_Area</vt:lpstr>
      <vt:lpstr>個票13!Print_Area</vt:lpstr>
      <vt:lpstr>個票14!Print_Area</vt:lpstr>
      <vt:lpstr>個票15!Print_Area</vt:lpstr>
      <vt:lpstr>個票2!Print_Area</vt:lpstr>
      <vt:lpstr>個票3!Print_Area</vt:lpstr>
      <vt:lpstr>個票4!Print_Area</vt:lpstr>
      <vt:lpstr>個票5!Print_Area</vt:lpstr>
      <vt:lpstr>個票6!Print_Area</vt:lpstr>
      <vt:lpstr>個票7!Print_Area</vt:lpstr>
      <vt:lpstr>個票8!Print_Area</vt:lpstr>
      <vt:lpstr>個票9!Print_Area</vt:lpstr>
      <vt:lpstr>事業所種別・基準額!Print_Area</vt:lpstr>
      <vt:lpstr>実績額一覧!Print_Area</vt:lpstr>
      <vt:lpstr>実績報告書!Print_Area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倉上　修治（長寿社会課）</cp:lastModifiedBy>
  <cp:revision/>
  <cp:lastPrinted>2026-05-20T06:56:23Z</cp:lastPrinted>
  <dcterms:created xsi:type="dcterms:W3CDTF">2018-06-19T01:27:02Z</dcterms:created>
  <dcterms:modified xsi:type="dcterms:W3CDTF">2026-08-26T08:02:00Z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0x010100422F5EC90DFC53498729E8108C0DF5DC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