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5_伊万里市\"/>
    </mc:Choice>
  </mc:AlternateContent>
  <xr:revisionPtr revIDLastSave="0" documentId="13_ncr:1_{16562F20-D01A-4542-932D-E5B02162FDAF}"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CO34" i="10"/>
  <c r="CO35" i="10" s="1"/>
  <c r="BW34" i="10"/>
  <c r="BW35" i="10" s="1"/>
  <c r="BW36" i="10" s="1"/>
  <c r="BW37" i="10" s="1"/>
  <c r="BW38" i="10" s="1"/>
  <c r="BW39" i="10" s="1"/>
  <c r="BW40" i="10" s="1"/>
  <c r="BW41" i="10" s="1"/>
  <c r="BW42" i="10" s="1"/>
  <c r="BW43"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<sst xmlns="http://schemas.openxmlformats.org/spreadsheetml/2006/main" count="1076" uniqueCount="574">
  <si>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</si>
  <si>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</si>
  <si>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</si>
  <si>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</si>
  <si>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</si>
  <si>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</si>
  <si>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</si>
  <si>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</si>
  <si>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</si>
  <si>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</si>
  <si>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</si>
  <si>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</si>
  <si>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</si>
  <si>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</si>
  <si>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</si>
  <si>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</si>
  <si>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</si>
  <si>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</si>
  <si>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</si>
  <si>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</si>
  <si>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</si>
  <si>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</si>
  <si>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</si>
  <si>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</si>
  <si>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</si>
  <si>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</si>
  <si>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</si>
  <si>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</si>
  <si>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</si>
  <si>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</si>
  <si>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</si>
  <si>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</si>
  <si>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</si>
  <si>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</si>
  <si>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</si>
  <si>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</si>
  <si>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</si>
  <si>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</si>
  <si>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</si>
  <si>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</si>
  <si>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</si>
  <si>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</si>
  <si>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</si>
  <si>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</si>
  <si>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</si>
  <si>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</si>
  <si>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</si>
  <si>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</si>
  <si>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</si>
  <si>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</si>
  <si>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</si>
  <si>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</si>
  <si>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</si>
  <si>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</si>
  <si>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</si>
  <si>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</si>
  <si>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</si>
  <si>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</si>
  <si>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</si>
  <si>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</si>
  <si>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</si>
  <si>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</si>
  <si>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</si>
  <si>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</si>
  <si>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</si>
  <si>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</si>
  <si>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</si>
  <si>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</si>
  <si>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</si>
  <si>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</si>
  <si>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</si>
  <si>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</si>
  <si>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</si>
  <si>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</si>
  <si>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</si>
  <si>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</si>
  <si>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</si>
  <si>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</si>
  <si>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</si>
  <si>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</si>
  <si>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</si>
  <si>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</si>
  <si>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</si>
  <si>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</si>
  <si>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</si>
  <si>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</si>
  <si>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</si>
  <si>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</si>
  <si>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</si>
  <si>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</si>
  <si>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</si>
  <si>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</si>
  <si>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</si>
  <si>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</si>
  <si>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伊万里市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</si>
  <si>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</si>
  <si>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</si>
  <si>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</si>
  <si>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</si>
  <si>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</si>
  <si>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</si>
  <si>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</si>
  <si>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</si>
  <si>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</si>
  <si>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</si>
  <si>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</si>
  <si>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</si>
  <si>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</si>
  <si>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</si>
  <si>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</si>
  <si>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</si>
  <si>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</si>
  <si>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</si>
  <si>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</si>
  <si>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</si>
  <si>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</si>
  <si>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</si>
  <si>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</si>
  <si>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</si>
  <si>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</si>
  <si>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</si>
  <si>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</si>
  <si>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</si>
  <si>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</si>
  <si>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</si>
  <si>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</si>
  <si>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</si>
  <si>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</si>
  <si>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</si>
  <si>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</si>
  <si>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</si>
  <si>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</si>
  <si>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</si>
  <si>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</si>
  <si>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</si>
  <si>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</si>
  <si>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</si>
  <si>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</si>
  <si>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</si>
  <si>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</si>
  <si>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</si>
  <si>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</si>
  <si>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</si>
  <si>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</si>
  <si>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</si>
  <si>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</si>
  <si>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</si>
  <si>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</si>
  <si>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</si>
  <si>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</si>
  <si>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</si>
  <si>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</si>
  <si>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</si>
  <si>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</si>
  <si>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</si>
  <si>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</si>
  <si>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</si>
  <si>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</si>
  <si>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</si>
  <si>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</si>
  <si>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</si>
  <si>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</si>
  <si>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</si>
  <si>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</si>
  <si>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</si>
  <si>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</si>
  <si>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</si>
  <si>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</si>
  <si>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</si>
  <si>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</si>
  <si>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</si>
  <si>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</si>
  <si>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</si>
  <si>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</si>
  <si>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</si>
  <si>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</si>
  <si>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</si>
  <si>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</si>
  <si>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</si>
  <si>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</si>
  <si>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</si>
  <si>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</si>
  <si>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</si>
  <si>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</si>
  <si>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</si>
  <si>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</si>
  <si>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</si>
  <si>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</si>
  <si>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</si>
  <si>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</si>
  <si>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</si>
  <si>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</si>
  <si>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</si>
  <si>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</si>
  <si>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</si>
  <si>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</si>
  <si>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</si>
  <si>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</si>
  <si>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</si>
  <si>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</si>
  <si>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</si>
  <si>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</si>
  <si>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</si>
  <si>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佐賀県伊万里市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</si>
  <si>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</si>
  <si>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</si>
  <si>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</si>
  <si>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</si>
  <si>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</si>
  <si>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</si>
  <si>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</si>
  <si>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</si>
  <si>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</si>
  <si>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</si>
  <si>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</si>
  <si>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</si>
  <si>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</si>
  <si>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</si>
  <si>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</si>
  <si>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</si>
  <si>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</si>
  <si>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</si>
  <si>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</si>
  <si>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</si>
  <si>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</si>
  <si>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</si>
  <si>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</si>
  <si>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</si>
  <si>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</si>
  <si>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</si>
  <si>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</si>
  <si>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</si>
  <si>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</si>
  <si>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</si>
  <si>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</si>
  <si>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</si>
  <si>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</si>
  <si>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</si>
  <si>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</si>
  <si>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</si>
  <si>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</si>
  <si>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</si>
  <si>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</si>
  <si>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</si>
  <si>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</si>
  <si>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</si>
  <si>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</si>
  <si>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</si>
  <si>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</si>
  <si>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</si>
  <si>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</si>
  <si>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</si>
  <si>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</si>
  <si>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</si>
  <si>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</si>
  <si>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</si>
  <si>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</si>
  <si>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</si>
  <si>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</si>
  <si>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</si>
  <si>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</si>
  <si>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</si>
  <si>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</si>
  <si>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</si>
  <si>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</si>
  <si>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</si>
  <si>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</si>
  <si>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</si>
  <si>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</si>
  <si>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</si>
  <si>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</si>
  <si>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</si>
  <si>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</si>
  <si>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</si>
  <si>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</si>
  <si>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</si>
  <si>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</si>
  <si>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</si>
  <si>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</si>
  <si>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</si>
  <si>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</si>
  <si>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</si>
  <si>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</si>
  <si>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</si>
  <si>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</si>
  <si>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</si>
  <si>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</si>
  <si>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</si>
  <si>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</si>
  <si>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</si>
  <si>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</si>
  <si>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</si>
  <si>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</si>
  <si>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</si>
  <si>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</si>
  <si>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</si>
  <si>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</si>
  <si>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</si>
  <si>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</si>
  <si>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</si>
  <si>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</si>
  <si>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</si>
  <si>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</si>
  <si>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</si>
  <si>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</si>
  <si>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</si>
  <si>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</si>
  <si>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</si>
  <si>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</si>
  <si>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</si>
  <si>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</si>
  <si>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</si>
  <si>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</si>
  <si>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</si>
  <si>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</si>
  <si>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</si>
  <si>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</si>
  <si>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</si>
  <si>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</si>
  <si>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</si>
  <si>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</si>
  <si>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</si>
  <si>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</si>
  <si>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</si>
  <si>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</si>
  <si>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</si>
  <si>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</si>
  <si>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</si>
  <si>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</si>
  <si>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</si>
  <si>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</si>
  <si>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</si>
  <si>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</si>
  <si>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</si>
  <si>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</si>
  <si>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</si>
  <si>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</si>
  <si>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</si>
  <si>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</si>
  <si>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</si>
  <si>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</si>
  <si>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</si>
  <si>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</si>
  <si>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</si>
  <si>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</si>
  <si>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</si>
  <si>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</si>
  <si>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</si>
  <si>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</si>
  <si>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</si>
  <si>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</si>
  <si>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</si>
  <si>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</si>
  <si>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</si>
  <si>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佐賀県伊万里市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</si>
  <si>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</si>
  <si>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</si>
  <si>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</si>
  <si>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</si>
  <si>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</si>
  <si>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</si>
  <si>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</si>
  <si>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</si>
  <si>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</si>
  <si>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</si>
  <si>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</si>
  <si>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</si>
  <si>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</si>
  <si>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</si>
  <si>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</si>
  <si>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</si>
  <si>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</si>
  <si>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</si>
  <si>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</si>
  <si>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</si>
  <si>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</si>
  <si>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</si>
  <si>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</si>
  <si>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</si>
  <si>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</si>
  <si>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</si>
  <si>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</si>
  <si>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</si>
  <si>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</si>
  <si>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</si>
  <si>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</si>
  <si>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</si>
  <si>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</si>
  <si>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伊万里市国民健康保険特別会計</t>
    <phoneticPr fontId="5"/>
  </si>
  <si>
    <t>伊万里市介護保険特別会計</t>
    <phoneticPr fontId="5"/>
  </si>
  <si>
    <t>伊万里市後期高齢者医療特別会計</t>
    <phoneticPr fontId="5"/>
  </si>
  <si>
    <t>伊万里市水道事業特別会計</t>
    <phoneticPr fontId="5"/>
  </si>
  <si>
    <t>法適用企業</t>
    <phoneticPr fontId="5"/>
  </si>
  <si>
    <t>伊万里市工業用水道事業特別会計</t>
    <phoneticPr fontId="5"/>
  </si>
  <si>
    <t>伊万里市下水道事業特別会計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</si>
  <si>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</si>
  <si>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</si>
  <si>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</si>
  <si>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</si>
  <si>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</si>
  <si>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</si>
  <si>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</si>
  <si>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</si>
  <si>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</si>
  <si>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</si>
  <si>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</si>
  <si>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</si>
  <si>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</si>
  <si>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</si>
  <si>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</si>
  <si>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</si>
  <si>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</si>
  <si>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</si>
  <si>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</si>
  <si>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</si>
  <si>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</si>
  <si>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</si>
  <si>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</si>
  <si>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</si>
  <si>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</si>
  <si>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</si>
  <si>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</si>
  <si>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</si>
  <si>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</si>
  <si>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</si>
  <si>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</si>
  <si>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</si>
  <si>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</si>
  <si>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</si>
  <si>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</si>
  <si>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</si>
  <si>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</si>
  <si>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</si>
  <si>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</si>
  <si>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</si>
  <si>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</si>
  <si>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</si>
  <si>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</si>
  <si>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</si>
  <si>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</si>
  <si>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</si>
  <si>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</si>
  <si>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</si>
  <si>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</si>
  <si>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</si>
  <si>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</si>
  <si>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</si>
  <si>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</si>
  <si>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</si>
  <si>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</si>
  <si>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</si>
  <si>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</si>
  <si>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</si>
  <si>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</si>
  <si>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</si>
  <si>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</si>
  <si>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</si>
  <si>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</si>
  <si>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</si>
  <si>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</si>
  <si>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</si>
  <si>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</si>
  <si>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</si>
  <si>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</si>
  <si>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</si>
  <si>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</si>
  <si>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</si>
  <si>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</si>
  <si>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</si>
  <si>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</si>
  <si>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</si>
  <si>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</si>
  <si>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</si>
  <si>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</si>
  <si>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</si>
  <si>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</si>
  <si>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</si>
  <si>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</si>
  <si>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</si>
  <si>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</si>
  <si>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</si>
  <si>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</si>
  <si>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</si>
  <si>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</si>
  <si>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</si>
  <si>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</si>
  <si>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</si>
  <si>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</si>
  <si>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</si>
  <si>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</si>
  <si>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</si>
  <si>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</si>
  <si>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</si>
  <si>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</si>
  <si>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</si>
  <si>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</si>
  <si>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</si>
  <si>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</si>
  <si>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</si>
  <si>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</si>
  <si>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</si>
  <si>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</si>
  <si>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</si>
  <si>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</si>
  <si>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</si>
  <si>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</si>
  <si>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</si>
  <si>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</si>
  <si>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</si>
  <si>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</si>
  <si>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</si>
  <si>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</si>
  <si>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</si>
  <si>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</si>
  <si>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</si>
  <si>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</si>
  <si>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</si>
  <si>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</si>
  <si>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</si>
  <si>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</si>
  <si>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</si>
  <si>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</si>
  <si>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</si>
  <si>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</si>
  <si>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</si>
  <si>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</si>
  <si>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</si>
  <si>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</si>
  <si>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</si>
  <si>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</si>
  <si>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1.43</t>
  </si>
  <si>
    <t>伊万里市水道事業特別会計</t>
  </si>
  <si>
    <t>伊万里市工業用水道事業特別会計</t>
  </si>
  <si>
    <t>一般会計</t>
  </si>
  <si>
    <t>伊万里市介護保険特別会計</t>
  </si>
  <si>
    <t>伊万里市下水道事業特別会計</t>
  </si>
  <si>
    <t>伊万里市国民健康保険特別会計</t>
  </si>
  <si>
    <t>伊万里市後期高齢者医療特別会計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</si>
  <si>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</si>
  <si>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</si>
  <si>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</si>
  <si>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</si>
  <si>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</si>
  <si>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</si>
  <si>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</si>
  <si>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</si>
  <si>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有田磁石場組合</t>
    <rPh sb="0" eb="2">
      <t>アリタ</t>
    </rPh>
    <rPh sb="2" eb="4">
      <t>ジシャク</t>
    </rPh>
    <rPh sb="4" eb="5">
      <t>バ</t>
    </rPh>
    <rPh sb="5" eb="7">
      <t>クミアイ</t>
    </rPh>
    <phoneticPr fontId="2"/>
  </si>
  <si>
    <t>伊万里・有田地区医療福祉組合（一般会計）</t>
    <rPh sb="0" eb="3">
      <t>イマリ</t>
    </rPh>
    <rPh sb="4" eb="8">
      <t>アリタチク</t>
    </rPh>
    <rPh sb="8" eb="12">
      <t>イリョウフクシ</t>
    </rPh>
    <rPh sb="12" eb="14">
      <t>クミアイ</t>
    </rPh>
    <rPh sb="15" eb="19">
      <t>イッパンカイケイ</t>
    </rPh>
    <phoneticPr fontId="2"/>
  </si>
  <si>
    <t>伊万里・有田地区医療福祉組合（特別養護老人ホーム）</t>
    <rPh sb="0" eb="3">
      <t>イマリ</t>
    </rPh>
    <rPh sb="4" eb="6">
      <t>アリタ</t>
    </rPh>
    <rPh sb="6" eb="8">
      <t>チク</t>
    </rPh>
    <rPh sb="8" eb="10">
      <t>イリョウ</t>
    </rPh>
    <rPh sb="10" eb="12">
      <t>フクシ</t>
    </rPh>
    <rPh sb="12" eb="14">
      <t>クミアイ</t>
    </rPh>
    <rPh sb="15" eb="21">
      <t>トクベツヨウゴロウジン</t>
    </rPh>
    <phoneticPr fontId="2"/>
  </si>
  <si>
    <t>伊万里・有田地区医療福祉組合（病院事業会計）</t>
    <rPh sb="0" eb="3">
      <t>イマリ</t>
    </rPh>
    <rPh sb="4" eb="6">
      <t>アリタ</t>
    </rPh>
    <rPh sb="6" eb="8">
      <t>チク</t>
    </rPh>
    <rPh sb="8" eb="10">
      <t>イリョウ</t>
    </rPh>
    <rPh sb="10" eb="12">
      <t>フクシ</t>
    </rPh>
    <rPh sb="12" eb="14">
      <t>クミアイ</t>
    </rPh>
    <rPh sb="15" eb="21">
      <t>ビョウインジギョウカイケイ</t>
    </rPh>
    <phoneticPr fontId="2"/>
  </si>
  <si>
    <t>伊万里・有田地区衛生組合</t>
  </si>
  <si>
    <t>佐賀県後期高齢者医療広域連合（一般会計）</t>
    <rPh sb="0" eb="2">
      <t>サガ</t>
    </rPh>
    <rPh sb="2" eb="3">
      <t>ケン</t>
    </rPh>
    <rPh sb="3" eb="5">
      <t>コウキ</t>
    </rPh>
    <rPh sb="5" eb="8">
      <t>コウレイシャ</t>
    </rPh>
    <rPh sb="8" eb="10">
      <t>イリョウ</t>
    </rPh>
    <rPh sb="10" eb="12">
      <t>コウイキ</t>
    </rPh>
    <rPh sb="12" eb="14">
      <t>レンゴウ</t>
    </rPh>
    <rPh sb="15" eb="17">
      <t>イッパン</t>
    </rPh>
    <rPh sb="17" eb="19">
      <t>カイケイ</t>
    </rPh>
    <phoneticPr fontId="2"/>
  </si>
  <si>
    <t>佐賀県後期高齢者医療広域連合（後期高齢者特別会計）</t>
    <rPh sb="0" eb="2">
      <t>サガ</t>
    </rPh>
    <rPh sb="2" eb="3">
      <t>ケン</t>
    </rPh>
    <rPh sb="3" eb="5">
      <t>コウキ</t>
    </rPh>
    <rPh sb="5" eb="8">
      <t>コウレイシャ</t>
    </rPh>
    <rPh sb="8" eb="10">
      <t>イリョウ</t>
    </rPh>
    <rPh sb="10" eb="12">
      <t>コウイキ</t>
    </rPh>
    <rPh sb="12" eb="14">
      <t>レンゴウ</t>
    </rPh>
    <rPh sb="15" eb="17">
      <t>コウキ</t>
    </rPh>
    <rPh sb="17" eb="20">
      <t>コウレイシャ</t>
    </rPh>
    <rPh sb="20" eb="22">
      <t>トクベツ</t>
    </rPh>
    <rPh sb="22" eb="24">
      <t>カイケイ</t>
    </rPh>
    <phoneticPr fontId="2"/>
  </si>
  <si>
    <t>佐賀県市町総合事務組合（一般会計）</t>
    <rPh sb="12" eb="14">
      <t>イッパン</t>
    </rPh>
    <phoneticPr fontId="2"/>
  </si>
  <si>
    <t>佐賀県市町総合事務組合（特別会計）</t>
    <rPh sb="3" eb="5">
      <t>シマチ</t>
    </rPh>
    <rPh sb="5" eb="7">
      <t>ソウゴウ</t>
    </rPh>
    <rPh sb="7" eb="9">
      <t>ジム</t>
    </rPh>
    <rPh sb="12" eb="16">
      <t>トクベツカイケイ</t>
    </rPh>
    <phoneticPr fontId="2"/>
  </si>
  <si>
    <t>佐賀県西部広域環境組合</t>
  </si>
  <si>
    <t>伊万里・有田消防組合</t>
  </si>
  <si>
    <t>伊万里土地開発公社</t>
    <rPh sb="0" eb="9">
      <t>イマリトチカイハツコウシャ</t>
    </rPh>
    <phoneticPr fontId="2"/>
  </si>
  <si>
    <t>ふるさと応援基金</t>
    <rPh sb="4" eb="8">
      <t>オウエンキキン</t>
    </rPh>
    <phoneticPr fontId="5"/>
  </si>
  <si>
    <t>公共施設整備基金</t>
    <rPh sb="0" eb="8">
      <t>コウキョウシセツセイビキキン</t>
    </rPh>
    <phoneticPr fontId="5"/>
  </si>
  <si>
    <t>まちづくり基金</t>
    <rPh sb="5" eb="7">
      <t>キキン</t>
    </rPh>
    <phoneticPr fontId="5"/>
  </si>
  <si>
    <t>福祉基金</t>
    <rPh sb="0" eb="4">
      <t>フクシキキン</t>
    </rPh>
    <phoneticPr fontId="5"/>
  </si>
  <si>
    <t>城Ⅱ灌漑揚水施設維持管理基金</t>
    <rPh sb="0" eb="1">
      <t>シロ</t>
    </rPh>
    <rPh sb="2" eb="4">
      <t>カンガイ</t>
    </rPh>
    <rPh sb="4" eb="6">
      <t>ヨウスイ</t>
    </rPh>
    <rPh sb="6" eb="8">
      <t>シセツ</t>
    </rPh>
    <rPh sb="8" eb="10">
      <t>イジ</t>
    </rPh>
    <rPh sb="10" eb="12">
      <t>カンリ</t>
    </rPh>
    <rPh sb="12" eb="14">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</si>
  <si>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</si>
  <si>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</si>
  <si>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</si>
  <si>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</si>
  <si>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</si>
  <si>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</si>
  <si>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</si>
  <si>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</si>
  <si>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施設の複合化や学校の統合に伴う地方債を発行したため、将来負担比率は令和5年度に比べ1.1％の増となり、将来負担比率は類似団体内平均よりも依然として高い状態にある。また、有形固定資産減価償却率についても類似団体内平均より高く上昇傾向にあるが、計画的に施設の集約化・複合化等を行っているため、今後も施設数の削減及び将来負担比率の減少に努めていく。</t>
    <rPh sb="1" eb="3">
      <t>シセツ</t>
    </rPh>
    <rPh sb="4" eb="7">
      <t>フクゴウカ</t>
    </rPh>
    <rPh sb="8" eb="10">
      <t>ガッコウ</t>
    </rPh>
    <rPh sb="11" eb="13">
      <t>トウゴウ</t>
    </rPh>
    <rPh sb="14" eb="15">
      <t>トモナ</t>
    </rPh>
    <rPh sb="16" eb="19">
      <t>チホウサイ</t>
    </rPh>
    <rPh sb="20" eb="22">
      <t>ハッコウ</t>
    </rPh>
    <rPh sb="27" eb="33">
      <t>ショウライフタンヒリツ</t>
    </rPh>
    <rPh sb="34" eb="36">
      <t>レイワ</t>
    </rPh>
    <rPh sb="37" eb="39">
      <t>ネンド</t>
    </rPh>
    <rPh sb="40" eb="41">
      <t>クラ</t>
    </rPh>
    <rPh sb="47" eb="48">
      <t>ゾウ</t>
    </rPh>
    <rPh sb="76" eb="78">
      <t>ジョウタイ</t>
    </rPh>
    <rPh sb="85" eb="87">
      <t>ユウケイ</t>
    </rPh>
    <rPh sb="121" eb="124">
      <t>ケイカクテキ</t>
    </rPh>
    <rPh sb="125" eb="127">
      <t>シセツ</t>
    </rPh>
    <rPh sb="128" eb="131">
      <t>シュウヤクカ</t>
    </rPh>
    <rPh sb="132" eb="135">
      <t>フクゴウカ</t>
    </rPh>
    <rPh sb="135" eb="136">
      <t>トウ</t>
    </rPh>
    <rPh sb="137" eb="138">
      <t>オコナ</t>
    </rPh>
    <rPh sb="145" eb="147">
      <t>コンゴ</t>
    </rPh>
    <rPh sb="148" eb="151">
      <t>シセツスウ</t>
    </rPh>
    <rPh sb="152" eb="154">
      <t>サクゲン</t>
    </rPh>
    <rPh sb="154" eb="155">
      <t>オヨ</t>
    </rPh>
    <rPh sb="156" eb="162">
      <t>ショウライフタンヒリツ</t>
    </rPh>
    <rPh sb="163" eb="165">
      <t>ゲンショウ</t>
    </rPh>
    <rPh sb="166" eb="167">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</si>
  <si>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</si>
  <si>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実質公債費比率ともに、類似団体内平均よりも高い水準にあるものの、地方債の新規発行の抑制に伴う地方債残高の減少や交付税措置がある地方債の活用による算入公債費等の増加に伴い低下傾向にある。今後も地方債残高の縮小及び公債費負担の適正化によって財政の健全化を着実に進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</si>
</sst>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1099112-9131-4584-A4A3-23911FF562D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C6CD-4504-AB7D-8503ED2965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51237</c:v>
                </c:pt>
                <c:pt idx="1">
                  <c:v>67934</c:v>
                </c:pt>
                <c:pt idx="2">
                  <c:v>61547</c:v>
                </c:pt>
                <c:pt idx="3">
                  <c:v>62061</c:v>
                </c:pt>
                <c:pt idx="4">
                  <c:v>98161</c:v>
                </c:pt>
              </c:numCache>
            </c:numRef>
          </c:val>
          <c:smooth val="0"/>
          <c:extLst>
            <c:ext xmlns:c16="http://schemas.microsoft.com/office/drawing/2014/chart" uri="{C3380CC4-5D6E-409C-BE32-E72D297353CC}">
              <c16:uniqueId val="{00000001-C6CD-4504-AB7D-8503ED2965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2.19</c:v>
                </c:pt>
                <c:pt idx="1">
                  <c:v>4.7</c:v>
                </c:pt>
                <c:pt idx="2">
                  <c:v>8.43</c:v>
                </c:pt>
                <c:pt idx="3">
                  <c:v>6.01</c:v>
                </c:pt>
                <c:pt idx="4">
                  <c:v>4.68</c:v>
                </c:pt>
              </c:numCache>
            </c:numRef>
          </c:val>
          <c:extLst>
            <c:ext xmlns:c16="http://schemas.microsoft.com/office/drawing/2014/chart" uri="{C3380CC4-5D6E-409C-BE32-E72D297353CC}">
              <c16:uniqueId val="{00000000-0EA6-4735-9AA6-C54661A2C3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10.06</c:v>
                </c:pt>
                <c:pt idx="1">
                  <c:v>14.8</c:v>
                </c:pt>
                <c:pt idx="2">
                  <c:v>18.760000000000002</c:v>
                </c:pt>
                <c:pt idx="3">
                  <c:v>23.04</c:v>
                </c:pt>
                <c:pt idx="4">
                  <c:v>21.93</c:v>
                </c:pt>
              </c:numCache>
            </c:numRef>
          </c:val>
          <c:extLst>
            <c:ext xmlns:c16="http://schemas.microsoft.com/office/drawing/2014/chart" uri="{C3380CC4-5D6E-409C-BE32-E72D297353CC}">
              <c16:uniqueId val="{00000001-0EA6-4735-9AA6-C54661A2C3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1.68</c:v>
                </c:pt>
                <c:pt idx="1">
                  <c:v>7.72</c:v>
                </c:pt>
                <c:pt idx="2">
                  <c:v>6.83</c:v>
                </c:pt>
                <c:pt idx="3">
                  <c:v>2.39</c:v>
                </c:pt>
                <c:pt idx="4">
                  <c:v>-1.43</c:v>
                </c:pt>
              </c:numCache>
            </c:numRef>
          </c:val>
          <c:smooth val="0"/>
          <c:extLst>
            <c:ext xmlns:c16="http://schemas.microsoft.com/office/drawing/2014/chart" uri="{C3380CC4-5D6E-409C-BE32-E72D297353CC}">
              <c16:uniqueId val="{00000002-0EA6-4735-9AA6-C54661A2C3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9D2-4CEF-88DF-A559919ECD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9D2-4CEF-88DF-A559919ECD7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9D2-4CEF-88DF-A559919ECD7F}"/>
            </c:ext>
          </c:extLst>
        </c:ser>
        <c:ser>
          <c:idx val="3"/>
          <c:order val="3"/>
          <c:tx>
            <c:strRef>
              <c:f>データシート!$A$30</c:f>
              <c:strCache>
                <c:ptCount val="1"/>
                <c:pt idx="0">
                  <c:v>伊万里市後期高齢者医療特別会計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0.05</c:v>
                </c:pt>
                <c:pt idx="8">
                  <c:v>#N/A</c:v>
                </c:pt>
                <c:pt idx="9">
                  <c:v>0.01</c:v>
                </c:pt>
              </c:numCache>
            </c:numRef>
          </c:val>
          <c:extLst>
            <c:ext xmlns:c16="http://schemas.microsoft.com/office/drawing/2014/chart" uri="{C3380CC4-5D6E-409C-BE32-E72D297353CC}">
              <c16:uniqueId val="{00000003-A9D2-4CEF-88DF-A559919ECD7F}"/>
            </c:ext>
          </c:extLst>
        </c:ser>
        <c:ser>
          <c:idx val="4"/>
          <c:order val="4"/>
          <c:tx>
            <c:strRef>
              <c:f>データシート!$A$31</c:f>
              <c:strCache>
                <c:ptCount val="1"/>
                <c:pt idx="0">
                  <c:v>伊万里市国民健康保険特別会計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1.58</c:v>
                </c:pt>
                <c:pt idx="2">
                  <c:v>#N/A</c:v>
                </c:pt>
                <c:pt idx="3">
                  <c:v>1.48</c:v>
                </c:pt>
                <c:pt idx="4">
                  <c:v>#N/A</c:v>
                </c:pt>
                <c:pt idx="5">
                  <c:v>1.88</c:v>
                </c:pt>
                <c:pt idx="6">
                  <c:v>#N/A</c:v>
                </c:pt>
                <c:pt idx="7">
                  <c:v>1.97</c:v>
                </c:pt>
                <c:pt idx="8">
                  <c:v>#N/A</c:v>
                </c:pt>
                <c:pt idx="9">
                  <c:v>0.72</c:v>
                </c:pt>
              </c:numCache>
            </c:numRef>
          </c:val>
          <c:extLst>
            <c:ext xmlns:c16="http://schemas.microsoft.com/office/drawing/2014/chart" uri="{C3380CC4-5D6E-409C-BE32-E72D297353CC}">
              <c16:uniqueId val="{00000004-A9D2-4CEF-88DF-A559919ECD7F}"/>
            </c:ext>
          </c:extLst>
        </c:ser>
        <c:ser>
          <c:idx val="5"/>
          <c:order val="5"/>
          <c:tx>
            <c:strRef>
              <c:f>データシート!$A$32</c:f>
              <c:strCache>
                <c:ptCount val="1"/>
                <c:pt idx="0">
                  <c:v>伊万里市下水道事業特別会計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1.58</c:v>
                </c:pt>
                <c:pt idx="4">
                  <c:v>#N/A</c:v>
                </c:pt>
                <c:pt idx="5">
                  <c:v>2.48</c:v>
                </c:pt>
                <c:pt idx="6">
                  <c:v>#N/A</c:v>
                </c:pt>
                <c:pt idx="7">
                  <c:v>0.38</c:v>
                </c:pt>
                <c:pt idx="8">
                  <c:v>#N/A</c:v>
                </c:pt>
                <c:pt idx="9">
                  <c:v>1.42</c:v>
                </c:pt>
              </c:numCache>
            </c:numRef>
          </c:val>
          <c:extLst>
            <c:ext xmlns:c16="http://schemas.microsoft.com/office/drawing/2014/chart" uri="{C3380CC4-5D6E-409C-BE32-E72D297353CC}">
              <c16:uniqueId val="{00000005-A9D2-4CEF-88DF-A559919ECD7F}"/>
            </c:ext>
          </c:extLst>
        </c:ser>
        <c:ser>
          <c:idx val="6"/>
          <c:order val="6"/>
          <c:tx>
            <c:strRef>
              <c:f>データシート!$A$33</c:f>
              <c:strCache>
                <c:ptCount val="1"/>
                <c:pt idx="0">
                  <c:v>伊万里市介護保険特別会計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0.94</c:v>
                </c:pt>
                <c:pt idx="2">
                  <c:v>#N/A</c:v>
                </c:pt>
                <c:pt idx="3">
                  <c:v>2.0499999999999998</c:v>
                </c:pt>
                <c:pt idx="4">
                  <c:v>#N/A</c:v>
                </c:pt>
                <c:pt idx="5">
                  <c:v>3.17</c:v>
                </c:pt>
                <c:pt idx="6">
                  <c:v>#N/A</c:v>
                </c:pt>
                <c:pt idx="7">
                  <c:v>1.55</c:v>
                </c:pt>
                <c:pt idx="8">
                  <c:v>#N/A</c:v>
                </c:pt>
                <c:pt idx="9">
                  <c:v>1.43</c:v>
                </c:pt>
              </c:numCache>
            </c:numRef>
          </c:val>
          <c:extLst>
            <c:ext xmlns:c16="http://schemas.microsoft.com/office/drawing/2014/chart" uri="{C3380CC4-5D6E-409C-BE32-E72D297353CC}">
              <c16:uniqueId val="{00000006-A9D2-4CEF-88DF-A559919ECD7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2.1800000000000002</c:v>
                </c:pt>
                <c:pt idx="2">
                  <c:v>#N/A</c:v>
                </c:pt>
                <c:pt idx="3">
                  <c:v>4.7</c:v>
                </c:pt>
                <c:pt idx="4">
                  <c:v>#N/A</c:v>
                </c:pt>
                <c:pt idx="5">
                  <c:v>8.42</c:v>
                </c:pt>
                <c:pt idx="6">
                  <c:v>#N/A</c:v>
                </c:pt>
                <c:pt idx="7">
                  <c:v>6.01</c:v>
                </c:pt>
                <c:pt idx="8">
                  <c:v>#N/A</c:v>
                </c:pt>
                <c:pt idx="9">
                  <c:v>4.68</c:v>
                </c:pt>
              </c:numCache>
            </c:numRef>
          </c:val>
          <c:extLst>
            <c:ext xmlns:c16="http://schemas.microsoft.com/office/drawing/2014/chart" uri="{C3380CC4-5D6E-409C-BE32-E72D297353CC}">
              <c16:uniqueId val="{00000007-A9D2-4CEF-88DF-A559919ECD7F}"/>
            </c:ext>
          </c:extLst>
        </c:ser>
        <c:ser>
          <c:idx val="8"/>
          <c:order val="8"/>
          <c:tx>
            <c:strRef>
              <c:f>データシート!$A$35</c:f>
              <c:strCache>
                <c:ptCount val="1"/>
                <c:pt idx="0">
                  <c:v>伊万里市工業用水道事業特別会計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7.87</c:v>
                </c:pt>
                <c:pt idx="2">
                  <c:v>#N/A</c:v>
                </c:pt>
                <c:pt idx="3">
                  <c:v>8.18</c:v>
                </c:pt>
                <c:pt idx="4">
                  <c:v>#N/A</c:v>
                </c:pt>
                <c:pt idx="5">
                  <c:v>9.41</c:v>
                </c:pt>
                <c:pt idx="6">
                  <c:v>#N/A</c:v>
                </c:pt>
                <c:pt idx="7">
                  <c:v>9.9</c:v>
                </c:pt>
                <c:pt idx="8">
                  <c:v>#N/A</c:v>
                </c:pt>
                <c:pt idx="9">
                  <c:v>9.8699999999999992</c:v>
                </c:pt>
              </c:numCache>
            </c:numRef>
          </c:val>
          <c:extLst>
            <c:ext xmlns:c16="http://schemas.microsoft.com/office/drawing/2014/chart" uri="{C3380CC4-5D6E-409C-BE32-E72D297353CC}">
              <c16:uniqueId val="{00000008-A9D2-4CEF-88DF-A559919ECD7F}"/>
            </c:ext>
          </c:extLst>
        </c:ser>
        <c:ser>
          <c:idx val="9"/>
          <c:order val="9"/>
          <c:tx>
            <c:strRef>
              <c:f>データシート!$A$36</c:f>
              <c:strCache>
                <c:ptCount val="1"/>
                <c:pt idx="0">
                  <c:v>伊万里市水道事業特別会計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13.37</c:v>
                </c:pt>
                <c:pt idx="2">
                  <c:v>#N/A</c:v>
                </c:pt>
                <c:pt idx="3">
                  <c:v>14.39</c:v>
                </c:pt>
                <c:pt idx="4">
                  <c:v>#N/A</c:v>
                </c:pt>
                <c:pt idx="5">
                  <c:v>15.97</c:v>
                </c:pt>
                <c:pt idx="6">
                  <c:v>#N/A</c:v>
                </c:pt>
                <c:pt idx="7">
                  <c:v>15.75</c:v>
                </c:pt>
                <c:pt idx="8">
                  <c:v>#N/A</c:v>
                </c:pt>
                <c:pt idx="9">
                  <c:v>15.42</c:v>
                </c:pt>
              </c:numCache>
            </c:numRef>
          </c:val>
          <c:extLst>
            <c:ext xmlns:c16="http://schemas.microsoft.com/office/drawing/2014/chart" uri="{C3380CC4-5D6E-409C-BE32-E72D297353CC}">
              <c16:uniqueId val="{00000009-A9D2-4CEF-88DF-A559919ECD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2172</c:v>
                </c:pt>
                <c:pt idx="5">
                  <c:v>2184</c:v>
                </c:pt>
                <c:pt idx="8">
                  <c:v>2209</c:v>
                </c:pt>
                <c:pt idx="11">
                  <c:v>2209</c:v>
                </c:pt>
                <c:pt idx="14">
                  <c:v>2256</c:v>
                </c:pt>
              </c:numCache>
            </c:numRef>
          </c:val>
          <c:extLst>
            <c:ext xmlns:c16="http://schemas.microsoft.com/office/drawing/2014/chart" uri="{C3380CC4-5D6E-409C-BE32-E72D297353CC}">
              <c16:uniqueId val="{00000000-07EB-4AAF-AE77-7BD9BD296F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7EB-4AAF-AE77-7BD9BD296F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55</c:v>
                </c:pt>
                <c:pt idx="3">
                  <c:v>40</c:v>
                </c:pt>
                <c:pt idx="6">
                  <c:v>0</c:v>
                </c:pt>
                <c:pt idx="9">
                  <c:v>98</c:v>
                </c:pt>
                <c:pt idx="12">
                  <c:v>101</c:v>
                </c:pt>
              </c:numCache>
            </c:numRef>
          </c:val>
          <c:extLst>
            <c:ext xmlns:c16="http://schemas.microsoft.com/office/drawing/2014/chart" uri="{C3380CC4-5D6E-409C-BE32-E72D297353CC}">
              <c16:uniqueId val="{00000002-07EB-4AAF-AE77-7BD9BD296F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333</c:v>
                </c:pt>
                <c:pt idx="3">
                  <c:v>323</c:v>
                </c:pt>
                <c:pt idx="6">
                  <c:v>300</c:v>
                </c:pt>
                <c:pt idx="9">
                  <c:v>332</c:v>
                </c:pt>
                <c:pt idx="12">
                  <c:v>338</c:v>
                </c:pt>
              </c:numCache>
            </c:numRef>
          </c:val>
          <c:extLst>
            <c:ext xmlns:c16="http://schemas.microsoft.com/office/drawing/2014/chart" uri="{C3380CC4-5D6E-409C-BE32-E72D297353CC}">
              <c16:uniqueId val="{00000003-07EB-4AAF-AE77-7BD9BD296F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1148</c:v>
                </c:pt>
                <c:pt idx="3">
                  <c:v>1080</c:v>
                </c:pt>
                <c:pt idx="6">
                  <c:v>1065</c:v>
                </c:pt>
                <c:pt idx="9">
                  <c:v>1007</c:v>
                </c:pt>
                <c:pt idx="12">
                  <c:v>980</c:v>
                </c:pt>
              </c:numCache>
            </c:numRef>
          </c:val>
          <c:extLst>
            <c:ext xmlns:c16="http://schemas.microsoft.com/office/drawing/2014/chart" uri="{C3380CC4-5D6E-409C-BE32-E72D297353CC}">
              <c16:uniqueId val="{00000004-07EB-4AAF-AE77-7BD9BD296F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EB-4AAF-AE77-7BD9BD296F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7EB-4AAF-AE77-7BD9BD296F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1788</c:v>
                </c:pt>
                <c:pt idx="3">
                  <c:v>1828</c:v>
                </c:pt>
                <c:pt idx="6">
                  <c:v>1863</c:v>
                </c:pt>
                <c:pt idx="9">
                  <c:v>1762</c:v>
                </c:pt>
                <c:pt idx="12">
                  <c:v>1763</c:v>
                </c:pt>
              </c:numCache>
            </c:numRef>
          </c:val>
          <c:extLst>
            <c:ext xmlns:c16="http://schemas.microsoft.com/office/drawing/2014/chart" uri="{C3380CC4-5D6E-409C-BE32-E72D297353CC}">
              <c16:uniqueId val="{00000007-07EB-4AAF-AE77-7BD9BD296F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1152</c:v>
                </c:pt>
                <c:pt idx="2">
                  <c:v>#N/A</c:v>
                </c:pt>
                <c:pt idx="3">
                  <c:v>#N/A</c:v>
                </c:pt>
                <c:pt idx="4">
                  <c:v>1087</c:v>
                </c:pt>
                <c:pt idx="5">
                  <c:v>#N/A</c:v>
                </c:pt>
                <c:pt idx="6">
                  <c:v>#N/A</c:v>
                </c:pt>
                <c:pt idx="7">
                  <c:v>1019</c:v>
                </c:pt>
                <c:pt idx="8">
                  <c:v>#N/A</c:v>
                </c:pt>
                <c:pt idx="9">
                  <c:v>#N/A</c:v>
                </c:pt>
                <c:pt idx="10">
                  <c:v>990</c:v>
                </c:pt>
                <c:pt idx="11">
                  <c:v>#N/A</c:v>
                </c:pt>
                <c:pt idx="12">
                  <c:v>#N/A</c:v>
                </c:pt>
                <c:pt idx="13">
                  <c:v>926</c:v>
                </c:pt>
                <c:pt idx="14">
                  <c:v>#N/A</c:v>
                </c:pt>
              </c:numCache>
            </c:numRef>
          </c:val>
          <c:smooth val="0"/>
          <c:extLst>
            <c:ext xmlns:c16="http://schemas.microsoft.com/office/drawing/2014/chart" uri="{C3380CC4-5D6E-409C-BE32-E72D297353CC}">
              <c16:uniqueId val="{00000008-07EB-4AAF-AE77-7BD9BD296F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26618</c:v>
                </c:pt>
                <c:pt idx="5">
                  <c:v>26049</c:v>
                </c:pt>
                <c:pt idx="8">
                  <c:v>24751</c:v>
                </c:pt>
                <c:pt idx="11">
                  <c:v>23333</c:v>
                </c:pt>
                <c:pt idx="14">
                  <c:v>22740</c:v>
                </c:pt>
              </c:numCache>
            </c:numRef>
          </c:val>
          <c:extLst>
            <c:ext xmlns:c16="http://schemas.microsoft.com/office/drawing/2014/chart" uri="{C3380CC4-5D6E-409C-BE32-E72D297353CC}">
              <c16:uniqueId val="{00000000-6273-4C96-95DE-AC80C530FA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187</c:v>
                </c:pt>
                <c:pt idx="5">
                  <c:v>210</c:v>
                </c:pt>
                <c:pt idx="8">
                  <c:v>234</c:v>
                </c:pt>
                <c:pt idx="11">
                  <c:v>212</c:v>
                </c:pt>
                <c:pt idx="14">
                  <c:v>255</c:v>
                </c:pt>
              </c:numCache>
            </c:numRef>
          </c:val>
          <c:extLst>
            <c:ext xmlns:c16="http://schemas.microsoft.com/office/drawing/2014/chart" uri="{C3380CC4-5D6E-409C-BE32-E72D297353CC}">
              <c16:uniqueId val="{00000001-6273-4C96-95DE-AC80C530FA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5507</c:v>
                </c:pt>
                <c:pt idx="5">
                  <c:v>7210</c:v>
                </c:pt>
                <c:pt idx="8">
                  <c:v>8659</c:v>
                </c:pt>
                <c:pt idx="11">
                  <c:v>9869</c:v>
                </c:pt>
                <c:pt idx="14">
                  <c:v>10285</c:v>
                </c:pt>
              </c:numCache>
            </c:numRef>
          </c:val>
          <c:extLst>
            <c:ext xmlns:c16="http://schemas.microsoft.com/office/drawing/2014/chart" uri="{C3380CC4-5D6E-409C-BE32-E72D297353CC}">
              <c16:uniqueId val="{00000002-6273-4C96-95DE-AC80C530FA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73-4C96-95DE-AC80C530FA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73-4C96-95DE-AC80C530FA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122</c:v>
                </c:pt>
                <c:pt idx="3">
                  <c:v>96</c:v>
                </c:pt>
                <c:pt idx="6">
                  <c:v>84</c:v>
                </c:pt>
                <c:pt idx="9">
                  <c:v>72</c:v>
                </c:pt>
                <c:pt idx="12">
                  <c:v>66</c:v>
                </c:pt>
              </c:numCache>
            </c:numRef>
          </c:val>
          <c:extLst>
            <c:ext xmlns:c16="http://schemas.microsoft.com/office/drawing/2014/chart" uri="{C3380CC4-5D6E-409C-BE32-E72D297353CC}">
              <c16:uniqueId val="{00000005-6273-4C96-95DE-AC80C530FA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3882</c:v>
                </c:pt>
                <c:pt idx="3">
                  <c:v>3943</c:v>
                </c:pt>
                <c:pt idx="6">
                  <c:v>3922</c:v>
                </c:pt>
                <c:pt idx="9">
                  <c:v>4125</c:v>
                </c:pt>
                <c:pt idx="12">
                  <c:v>4352</c:v>
                </c:pt>
              </c:numCache>
            </c:numRef>
          </c:val>
          <c:extLst>
            <c:ext xmlns:c16="http://schemas.microsoft.com/office/drawing/2014/chart" uri="{C3380CC4-5D6E-409C-BE32-E72D297353CC}">
              <c16:uniqueId val="{00000006-6273-4C96-95DE-AC80C530FA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2447</c:v>
                </c:pt>
                <c:pt idx="3">
                  <c:v>2246</c:v>
                </c:pt>
                <c:pt idx="6">
                  <c:v>2110</c:v>
                </c:pt>
                <c:pt idx="9">
                  <c:v>1919</c:v>
                </c:pt>
                <c:pt idx="12">
                  <c:v>1728</c:v>
                </c:pt>
              </c:numCache>
            </c:numRef>
          </c:val>
          <c:extLst>
            <c:ext xmlns:c16="http://schemas.microsoft.com/office/drawing/2014/chart" uri="{C3380CC4-5D6E-409C-BE32-E72D297353CC}">
              <c16:uniqueId val="{00000007-6273-4C96-95DE-AC80C530FA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11408</c:v>
                </c:pt>
                <c:pt idx="3">
                  <c:v>10079</c:v>
                </c:pt>
                <c:pt idx="6">
                  <c:v>8947</c:v>
                </c:pt>
                <c:pt idx="9">
                  <c:v>8029</c:v>
                </c:pt>
                <c:pt idx="12">
                  <c:v>7339</c:v>
                </c:pt>
              </c:numCache>
            </c:numRef>
          </c:val>
          <c:extLst>
            <c:ext xmlns:c16="http://schemas.microsoft.com/office/drawing/2014/chart" uri="{C3380CC4-5D6E-409C-BE32-E72D297353CC}">
              <c16:uniqueId val="{00000008-6273-4C96-95DE-AC80C530FA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c:v>
                </c:pt>
                <c:pt idx="3">
                  <c:v>0</c:v>
                </c:pt>
                <c:pt idx="6">
                  <c:v>1511</c:v>
                </c:pt>
                <c:pt idx="9">
                  <c:v>1517</c:v>
                </c:pt>
                <c:pt idx="12">
                  <c:v>1318</c:v>
                </c:pt>
              </c:numCache>
            </c:numRef>
          </c:val>
          <c:extLst>
            <c:ext xmlns:c16="http://schemas.microsoft.com/office/drawing/2014/chart" uri="{C3380CC4-5D6E-409C-BE32-E72D297353CC}">
              <c16:uniqueId val="{00000009-6273-4C96-95DE-AC80C530FA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21128</c:v>
                </c:pt>
                <c:pt idx="3">
                  <c:v>21730</c:v>
                </c:pt>
                <c:pt idx="6">
                  <c:v>21268</c:v>
                </c:pt>
                <c:pt idx="9">
                  <c:v>21535</c:v>
                </c:pt>
                <c:pt idx="12">
                  <c:v>22562</c:v>
                </c:pt>
              </c:numCache>
            </c:numRef>
          </c:val>
          <c:extLst>
            <c:ext xmlns:c16="http://schemas.microsoft.com/office/drawing/2014/chart" uri="{C3380CC4-5D6E-409C-BE32-E72D297353CC}">
              <c16:uniqueId val="{0000000A-6273-4C96-95DE-AC80C530FA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6715</c:v>
                </c:pt>
                <c:pt idx="2">
                  <c:v>#N/A</c:v>
                </c:pt>
                <c:pt idx="3">
                  <c:v>#N/A</c:v>
                </c:pt>
                <c:pt idx="4">
                  <c:v>4624</c:v>
                </c:pt>
                <c:pt idx="5">
                  <c:v>#N/A</c:v>
                </c:pt>
                <c:pt idx="6">
                  <c:v>#N/A</c:v>
                </c:pt>
                <c:pt idx="7">
                  <c:v>4198</c:v>
                </c:pt>
                <c:pt idx="8">
                  <c:v>#N/A</c:v>
                </c:pt>
                <c:pt idx="9">
                  <c:v>#N/A</c:v>
                </c:pt>
                <c:pt idx="10">
                  <c:v>3783</c:v>
                </c:pt>
                <c:pt idx="11">
                  <c:v>#N/A</c:v>
                </c:pt>
                <c:pt idx="12">
                  <c:v>#N/A</c:v>
                </c:pt>
                <c:pt idx="13">
                  <c:v>4084</c:v>
                </c:pt>
                <c:pt idx="14">
                  <c:v>#N/A</c:v>
                </c:pt>
              </c:numCache>
            </c:numRef>
          </c:val>
          <c:smooth val="0"/>
          <c:extLst>
            <c:ext xmlns:c16="http://schemas.microsoft.com/office/drawing/2014/chart" uri="{C3380CC4-5D6E-409C-BE32-E72D297353CC}">
              <c16:uniqueId val="{0000000B-6273-4C96-95DE-AC80C530FA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2760</c:v>
                </c:pt>
                <c:pt idx="1">
                  <c:v>3457</c:v>
                </c:pt>
                <c:pt idx="2">
                  <c:v>3409</c:v>
                </c:pt>
              </c:numCache>
            </c:numRef>
          </c:val>
          <c:extLst>
            <c:ext xmlns:c16="http://schemas.microsoft.com/office/drawing/2014/chart" uri="{C3380CC4-5D6E-409C-BE32-E72D297353CC}">
              <c16:uniqueId val="{00000000-D687-48CD-B1C5-AA3893899AB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709</c:v>
                </c:pt>
                <c:pt idx="1">
                  <c:v>755</c:v>
                </c:pt>
                <c:pt idx="2">
                  <c:v>809</c:v>
                </c:pt>
              </c:numCache>
            </c:numRef>
          </c:val>
          <c:extLst>
            <c:ext xmlns:c16="http://schemas.microsoft.com/office/drawing/2014/chart" uri="{C3380CC4-5D6E-409C-BE32-E72D297353CC}">
              <c16:uniqueId val="{00000001-D687-48CD-B1C5-AA3893899AB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5156</c:v>
                </c:pt>
                <c:pt idx="1">
                  <c:v>5624</c:v>
                </c:pt>
                <c:pt idx="2">
                  <c:v>6034</c:v>
                </c:pt>
              </c:numCache>
            </c:numRef>
          </c:val>
          <c:extLst>
            <c:ext xmlns:c16="http://schemas.microsoft.com/office/drawing/2014/chart" uri="{C3380CC4-5D6E-409C-BE32-E72D297353CC}">
              <c16:uniqueId val="{00000002-D687-48CD-B1C5-AA3893899AB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{1251B898-853A-42AB-96FE-159D5AF65F40}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B7-4905-BD38-B22821EE68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{42868842-7F45-4722-B7C7-0F90756EC42A}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B7-4905-BD38-B22821EE68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{C39E1C63-5EAF-4191-805F-299DB039F06A}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B7-4905-BD38-B22821EE68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{74E1208E-F8BF-4609-809B-A02ED07AD96A}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B7-4905-BD38-B22821EE68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{DD053C67-63D2-4C19-92CF-1BBFA463C35B}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B7-4905-BD38-B22821EE68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{F03335AA-C30E-464C-8D51-2010C352CB2A}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B7-4905-BD38-B22821EE68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{CF7BCAF2-04E9-4E41-A7C3-CBC1D78CA043}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B7-4905-BD38-B22821EE688C}"/>
                </c:ext>
              </c:extLst>
            </c:dLbl>
            <c:dLbl>
              <c:idx val="24"/>
              <c:layout>
                <c:manualLayout>
                  <c:x val="-2.421126618231951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{CA11B6E3-DA5B-47BC-8E39-7A8BC85C0300}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B7-4905-BD38-B22821EE688C}"/>
                </c:ext>
              </c:extLst>
            </c:dLbl>
            <c:dLbl>
              <c:idx val="32"/>
              <c:layout>
                <c:manualLayout>
                  <c:x val="-3.982023511814880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{3525E787-73EF-4B42-97D7-DC8F0DFBBE14}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B7-4905-BD38-B22821EE68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70.8</c:v>
                </c:pt>
                <c:pt idx="8">
                  <c:v>72.400000000000006</c:v>
                </c:pt>
                <c:pt idx="16">
                  <c:v>73.7</c:v>
                </c:pt>
                <c:pt idx="24">
                  <c:v>75.5</c:v>
                </c:pt>
                <c:pt idx="32">
                  <c:v>75.900000000000006</c:v>
                </c:pt>
              </c:numCache>
            </c:numRef>
          </c:xVal>
          <c:yVal>
            <c:numRef>
              <c:f>公会計指標分析・財政指標組合せ分析表!$BP$51:$DC$51</c:f>
              <c:numCache>
                <c:formatCode>#,##0.0;"▲ "#,##0.0</c:formatCode>
                <c:ptCount val="40"/>
                <c:pt idx="0">
                  <c:v>53.2</c:v>
                </c:pt>
                <c:pt idx="8">
                  <c:v>35</c:v>
                </c:pt>
                <c:pt idx="16">
                  <c:v>33.5</c:v>
                </c:pt>
                <c:pt idx="24">
                  <c:v>29.5</c:v>
                </c:pt>
                <c:pt idx="32">
                  <c:v>30.6</c:v>
                </c:pt>
              </c:numCache>
            </c:numRef>
          </c:yVal>
          <c:smooth val="0"/>
          <c:extLst>
            <c:ext xmlns:c16="http://schemas.microsoft.com/office/drawing/2014/chart" uri="{C3380CC4-5D6E-409C-BE32-E72D297353CC}">
              <c16:uniqueId val="{00000009-43B7-4905-BD38-B22821EE68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{84471DC1-D5D6-44DB-9F7A-6E285C65DFCE}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B7-4905-BD38-B22821EE68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{28B57226-7BA5-4A19-9036-3A132CEB6450}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B7-4905-BD38-B22821EE68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{26C4BFED-6B45-4F7E-8310-14C8E8691B7C}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B7-4905-BD38-B22821EE68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{B97A325A-8AA4-4E66-B4B5-1CF260769A12}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B7-4905-BD38-B22821EE68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{CB3F21D2-2318-468C-AC10-37254D9C6676}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B7-4905-BD38-B22821EE68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{301B9DE1-2E59-4C8F-96A3-2BB4ACFA2F2E}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B7-4905-BD38-B22821EE68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{472FA324-35EA-4FB6-A060-831BA4437F5A}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B7-4905-BD38-B22821EE68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{C9FF25E7-07C4-41B0-ABC3-0786AEAC6412}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B7-4905-BD38-B22821EE68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{B7DDE3E4-F745-41B0-8413-46078D9E4DC2}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B7-4905-BD38-B22821EE68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43B7-4905-BD38-B22821EE688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{3AA23451-4E87-49CA-8C35-75A5E3F12DC8}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D8-4037-AAD2-9E864BD56BF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{9A4AFC26-EE7E-47C1-8EE6-2E1E2BBEA639}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D8-4037-AAD2-9E864BD56BF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{8F7165A8-70AC-40CE-B820-12AF58E5D375}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D8-4037-AAD2-9E864BD56BF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{2027A9A9-4B35-4DA6-AFE1-0EE26504BE09}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D8-4037-AAD2-9E864BD56BF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{AFDF2B70-D10E-4D85-A25E-4575228089D2}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D8-4037-AAD2-9E864BD56BF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{C25BA239-845E-419D-A32C-21A0EA48D90C}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D8-4037-AAD2-9E864BD56BF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{F4947CC0-A8BE-47BA-8656-39AD6D42097E}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D8-4037-AAD2-9E864BD56BF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{2EEF791E-CBA7-4032-ADF6-5CCD2E070D99}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D8-4037-AAD2-9E864BD56BF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{3C4016AB-145F-47F4-96C5-B9203171EDAB}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D8-4037-AAD2-9E864BD56BF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9.6</c:v>
                </c:pt>
                <c:pt idx="16">
                  <c:v>8.5</c:v>
                </c:pt>
                <c:pt idx="24">
                  <c:v>8</c:v>
                </c:pt>
                <c:pt idx="32">
                  <c:v>7.6</c:v>
                </c:pt>
              </c:numCache>
            </c:numRef>
          </c:xVal>
          <c:yVal>
            <c:numRef>
              <c:f>公会計指標分析・財政指標組合せ分析表!$BP$73:$DC$73</c:f>
              <c:numCache>
                <c:formatCode>#,##0.0;"▲ "#,##0.0</c:formatCode>
                <c:ptCount val="40"/>
                <c:pt idx="0">
                  <c:v>53.2</c:v>
                </c:pt>
                <c:pt idx="8">
                  <c:v>35</c:v>
                </c:pt>
                <c:pt idx="16">
                  <c:v>33.5</c:v>
                </c:pt>
                <c:pt idx="24">
                  <c:v>29.5</c:v>
                </c:pt>
                <c:pt idx="32">
                  <c:v>30.6</c:v>
                </c:pt>
              </c:numCache>
            </c:numRef>
          </c:yVal>
          <c:smooth val="0"/>
          <c:extLst>
            <c:ext xmlns:c16="http://schemas.microsoft.com/office/drawing/2014/chart" uri="{C3380CC4-5D6E-409C-BE32-E72D297353CC}">
              <c16:uniqueId val="{00000009-F0D8-4037-AAD2-9E864BD56BF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{DE68B2EC-B1AF-4A63-9D46-728062CA28BA}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D8-4037-AAD2-9E864BD56BF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{17121ED3-B954-4B45-8A28-0127680C0BA3}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D8-4037-AAD2-9E864BD56BF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{3258745D-00B9-4ED7-AD5A-25698A269F6F}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D8-4037-AAD2-9E864BD56BF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{22211378-BE70-4F2E-8562-B36E25E6CE11}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D8-4037-AAD2-9E864BD56BF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{C072242C-0F4E-4CA0-86C6-970682346AA3}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D8-4037-AAD2-9E864BD56BF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{0D10526C-7D7C-4FFC-8B89-4EDE119BF342}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D8-4037-AAD2-9E864BD56BFD}"/>
                </c:ext>
              </c:extLst>
            </c:dLbl>
            <c:dLbl>
              <c:idx val="16"/>
              <c:layout>
                <c:manualLayout>
                  <c:x val="0"/>
                  <c:y val="3.894426151802820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{37911FBF-66AE-436B-ADD7-10045FE894E5}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D8-4037-AAD2-9E864BD56BFD}"/>
                </c:ext>
              </c:extLst>
            </c:dLbl>
            <c:dLbl>
              <c:idx val="24"/>
              <c:layout>
                <c:manualLayout>
                  <c:x val="0"/>
                  <c:y val="-3.8944261518028202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{2D7A4A1F-8458-4FED-B304-E5884BFE366B}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D8-4037-AAD2-9E864BD56BF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{CA5F0E9C-601B-457D-A355-8F0F20828670}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D8-4037-AAD2-9E864BD56BF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F0D8-4037-AAD2-9E864BD56BFD}"/>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令和６年度は、前年度比０．２ポイント増加し、類似団体平均と比べると１．１ポイント低い数値となっている。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ここ数年、ほぼ横ばいで推移しており、今後も、歳出面で人件費や投資的経費の抑制等を進めるとともに、市税の徴収率向上等の取組を通じた歳入の確保に努める。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令和６年度は、前年度比４．８ポイント増加し、類似団体平均と比べると２．１ポイント低い数値となっている。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主な要因としては、歳出面で人件費（給与改定等）や物件費が増加したためである。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今後も市税の収納率向上対策などに取り組むことで歳入一般財源を確保するとともに、各種事業の見直しなどによる支出額の削減を図り、経常経費の削減に努める。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89218</xdr:rowOff>
    </xdr:from>
    <xdr:to>
      <xdr:col>23</xdr:col>
      <xdr:colOff>133350</xdr:colOff>
      <xdr:row>63</xdr:row>
      <xdr:rowOff>35878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547668"/>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28893</xdr:rowOff>
    </xdr:from>
    <xdr:to>
      <xdr:col>19</xdr:col>
      <xdr:colOff>133350</xdr:colOff>
      <xdr:row>61</xdr:row>
      <xdr:rowOff>89218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8734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61</xdr:row>
      <xdr:rowOff>28893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3305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63</xdr:row>
      <xdr:rowOff>47943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33050"/>
          <a:ext cx="889000" cy="41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156528</xdr:rowOff>
    </xdr:from>
    <xdr:to>
      <xdr:col>23</xdr:col>
      <xdr:colOff>184150</xdr:colOff>
      <xdr:row>63</xdr:row>
      <xdr:rowOff>86678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38418</xdr:rowOff>
    </xdr:from>
    <xdr:to>
      <xdr:col>19</xdr:col>
      <xdr:colOff>184150</xdr:colOff>
      <xdr:row>61</xdr:row>
      <xdr:rowOff>140018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150195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265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149543</xdr:rowOff>
    </xdr:from>
    <xdr:to>
      <xdr:col>15</xdr:col>
      <xdr:colOff>133350</xdr:colOff>
      <xdr:row>61</xdr:row>
      <xdr:rowOff>79693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89870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0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168593</xdr:rowOff>
    </xdr:from>
    <xdr:to>
      <xdr:col>7</xdr:col>
      <xdr:colOff>31750</xdr:colOff>
      <xdr:row>63</xdr:row>
      <xdr:rowOff>98743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108920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6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[179,498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ここ数年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増加傾向にあり、類似団体平均を超える数値となっている。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市域が広大で学校や出張所などが多いことから、人件費が比較的高い水準にあるが、維持補修費は類似団体平均を下回っている。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引き続き、適切に定員管理を行うとともに、行政サービスの民間委託や指定管理者制度の導入が可能なものは検討するなど、さらなる経常経費の削減に努める。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159604</xdr:rowOff>
    </xdr:from>
    <xdr:to>
      <xdr:col>23</xdr:col>
      <xdr:colOff>133350</xdr:colOff>
      <xdr:row>84</xdr:row>
      <xdr:rowOff>38295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89954"/>
          <a:ext cx="838200" cy="5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151327</xdr:rowOff>
    </xdr:from>
    <xdr:to>
      <xdr:col>19</xdr:col>
      <xdr:colOff>133350</xdr:colOff>
      <xdr:row>83</xdr:row>
      <xdr:rowOff>159604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81677"/>
          <a:ext cx="889000" cy="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3683</xdr:rowOff>
    </xdr:from>
    <xdr:to>
      <xdr:col>15</xdr:col>
      <xdr:colOff>82550</xdr:colOff>
      <xdr:row>83</xdr:row>
      <xdr:rowOff>151327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34033"/>
          <a:ext cx="889000" cy="1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116337</xdr:rowOff>
    </xdr:from>
    <xdr:to>
      <xdr:col>11</xdr:col>
      <xdr:colOff>31750</xdr:colOff>
      <xdr:row>83</xdr:row>
      <xdr:rowOff>3683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75237"/>
          <a:ext cx="889000" cy="5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158945</xdr:rowOff>
    </xdr:from>
    <xdr:to>
      <xdr:col>23</xdr:col>
      <xdr:colOff>184150</xdr:colOff>
      <xdr:row>84</xdr:row>
      <xdr:rowOff>89095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8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131022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6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108804</xdr:rowOff>
    </xdr:from>
    <xdr:to>
      <xdr:col>19</xdr:col>
      <xdr:colOff>184150</xdr:colOff>
      <xdr:row>84</xdr:row>
      <xdr:rowOff>38954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23731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25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100527</xdr:rowOff>
    </xdr:from>
    <xdr:to>
      <xdr:col>15</xdr:col>
      <xdr:colOff>133350</xdr:colOff>
      <xdr:row>84</xdr:row>
      <xdr:rowOff>30677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3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15454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1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124333</xdr:rowOff>
    </xdr:from>
    <xdr:to>
      <xdr:col>11</xdr:col>
      <xdr:colOff>82550</xdr:colOff>
      <xdr:row>83</xdr:row>
      <xdr:rowOff>54483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8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39260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65537</xdr:rowOff>
    </xdr:from>
    <xdr:to>
      <xdr:col>7</xdr:col>
      <xdr:colOff>31750</xdr:colOff>
      <xdr:row>82</xdr:row>
      <xdr:rowOff>167137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2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151914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1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令和６年度は、前年度比０．５ポイント増加し、類似団体平均と比べると高い水準となっている。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ここ数年は増加傾向にあるため、財政状況を勘案しながら、今後も人件費の抑制に努める。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153307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1182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67129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153307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773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85271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980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令和６年度は、前年度比０．１２ポイント増加し、類似団体平均と比べると０．２３ポイント高い数値となっている。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人口が減少傾向にあることから、平成２７年以降の人口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人当たり職員数が増加傾向にある。市域が広く、学校や出張所などの出先機関が多い現状を踏まえ、適切な定員管理を継続していく。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133169</xdr:rowOff>
    </xdr:from>
    <xdr:to>
      <xdr:col>81</xdr:col>
      <xdr:colOff>44450</xdr:colOff>
      <xdr:row>61</xdr:row>
      <xdr:rowOff>153851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91619"/>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115933</xdr:rowOff>
    </xdr:from>
    <xdr:to>
      <xdr:col>77</xdr:col>
      <xdr:colOff>44450</xdr:colOff>
      <xdr:row>61</xdr:row>
      <xdr:rowOff>133169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438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90079</xdr:rowOff>
    </xdr:from>
    <xdr:to>
      <xdr:col>72</xdr:col>
      <xdr:colOff>203200</xdr:colOff>
      <xdr:row>61</xdr:row>
      <xdr:rowOff>115933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48529"/>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76291</xdr:rowOff>
    </xdr:from>
    <xdr:to>
      <xdr:col>68</xdr:col>
      <xdr:colOff>152400</xdr:colOff>
      <xdr:row>61</xdr:row>
      <xdr:rowOff>90079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34741"/>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75128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3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82369</xdr:rowOff>
    </xdr:from>
    <xdr:to>
      <xdr:col>77</xdr:col>
      <xdr:colOff>95250</xdr:colOff>
      <xdr:row>62</xdr:row>
      <xdr:rowOff>12519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65133</xdr:rowOff>
    </xdr:from>
    <xdr:to>
      <xdr:col>73</xdr:col>
      <xdr:colOff>44450</xdr:colOff>
      <xdr:row>61</xdr:row>
      <xdr:rowOff>166733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151510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39279</xdr:rowOff>
    </xdr:from>
    <xdr:to>
      <xdr:col>68</xdr:col>
      <xdr:colOff>203200</xdr:colOff>
      <xdr:row>61</xdr:row>
      <xdr:rowOff>140879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9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125656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58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ここ数年、原則として地方債の借入額を長期債償還元金以下に抑えることで、地方債残高の圧縮と公債費の平準化を進めた結果、実質公債費比率は徐々に改善している。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依然として類似団体平均よりも高い数値となっており、今後も、大型の建設事業が控えていることから、一般会計において可能な限り地方債の借入額を抑制するとともに、公営事業会計においては経営の合理化・効率化などを一層進めることで繰出金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164677</xdr:rowOff>
    </xdr:from>
    <xdr:to>
      <xdr:col>81</xdr:col>
      <xdr:colOff>44450</xdr:colOff>
      <xdr:row>42</xdr:row>
      <xdr:rowOff>25400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9412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65617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154094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6651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44</xdr:row>
      <xdr:rowOff>28363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54994"/>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113877</xdr:rowOff>
    </xdr:from>
    <xdr:to>
      <xdr:col>81</xdr:col>
      <xdr:colOff>95250</xdr:colOff>
      <xdr:row>42</xdr:row>
      <xdr:rowOff>44027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85954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1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149013</xdr:rowOff>
    </xdr:from>
    <xdr:to>
      <xdr:col>64</xdr:col>
      <xdr:colOff>152400</xdr:colOff>
      <xdr:row>44</xdr:row>
      <xdr:rowOff>79163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63940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地方債残高の圧縮を進めるとともに、基金の積み増しや優良債（交付税措置がある地方債）の活用による基準財政需要額算入見込額の増加に努めたことで、将来負担比率は改善している。ただし、公営事業会計（工業用水道事業特別会計）への繰出金が多いことなどから、依然として類似団体平均よりも高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今後も、一般会計において複合施設建設などの大型事業が控えているため、可能な限り地方債の借入額を抑制しながら、適切な財政運営に努める。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22931</xdr:rowOff>
    </xdr:from>
    <xdr:to>
      <xdr:col>81</xdr:col>
      <xdr:colOff>44450</xdr:colOff>
      <xdr:row>16</xdr:row>
      <xdr:rowOff>37677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766131"/>
          <a:ext cx="8382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22931</xdr:rowOff>
    </xdr:from>
    <xdr:to>
      <xdr:col>77</xdr:col>
      <xdr:colOff>44450</xdr:colOff>
      <xdr:row>16</xdr:row>
      <xdr:rowOff>76553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76613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76553</xdr:rowOff>
    </xdr:from>
    <xdr:to>
      <xdr:col>72</xdr:col>
      <xdr:colOff>203200</xdr:colOff>
      <xdr:row>16</xdr:row>
      <xdr:rowOff>96661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1975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96661</xdr:rowOff>
    </xdr:from>
    <xdr:to>
      <xdr:col>68</xdr:col>
      <xdr:colOff>152400</xdr:colOff>
      <xdr:row>17</xdr:row>
      <xdr:rowOff>169192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39861"/>
          <a:ext cx="889000" cy="24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158327</xdr:rowOff>
    </xdr:from>
    <xdr:to>
      <xdr:col>81</xdr:col>
      <xdr:colOff>95250</xdr:colOff>
      <xdr:row>16</xdr:row>
      <xdr:rowOff>88477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130404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0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143581</xdr:rowOff>
    </xdr:from>
    <xdr:to>
      <xdr:col>77</xdr:col>
      <xdr:colOff>95250</xdr:colOff>
      <xdr:row>16</xdr:row>
      <xdr:rowOff>73731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1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58508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01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25753</xdr:rowOff>
    </xdr:from>
    <xdr:to>
      <xdr:col>73</xdr:col>
      <xdr:colOff>44450</xdr:colOff>
      <xdr:row>16</xdr:row>
      <xdr:rowOff>127353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112130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5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45861</xdr:rowOff>
    </xdr:from>
    <xdr:to>
      <xdr:col>68</xdr:col>
      <xdr:colOff>203200</xdr:colOff>
      <xdr:row>16</xdr:row>
      <xdr:rowOff>147461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8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132238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7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118392</xdr:rowOff>
    </xdr:from>
    <xdr:to>
      <xdr:col>64</xdr:col>
      <xdr:colOff>152400</xdr:colOff>
      <xdr:row>18</xdr:row>
      <xdr:rowOff>48542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3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33319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1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令和６年度は、前年度比２．１ポイント増加し、類似団体平均と比べると０．１ポイント低い数値となっている。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主な要因としては、給与改定等に伴う会計年度任用職員に対する委員等報酬の増加によるものであり、今後も、引き続き時間外勤務の縮減に取り組み、人件費の抑制に努める。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2663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36</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266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136144</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83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136144</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83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43959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令和６年度は、前年度比１．２ポイント増加し、類似団体平均と比べると４．１ポイント低い数値となっている。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増加傾向で推移しており、保育園や留守家庭児童クラブ、小中学校などの運営や維持管理に多額の経費（需用費等）を要しているため、公共施設の統廃合などによる適正配置を進め、経費の削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77470</xdr:rowOff>
    </xdr:from>
    <xdr:to>
      <xdr:col>82</xdr:col>
      <xdr:colOff>107950</xdr:colOff>
      <xdr:row>13</xdr:row>
      <xdr:rowOff>168910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306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31750</xdr:rowOff>
    </xdr:from>
    <xdr:to>
      <xdr:col>78</xdr:col>
      <xdr:colOff>69850</xdr:colOff>
      <xdr:row>13</xdr:row>
      <xdr:rowOff>77470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260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1270</xdr:rowOff>
    </xdr:from>
    <xdr:to>
      <xdr:col>73</xdr:col>
      <xdr:colOff>180975</xdr:colOff>
      <xdr:row>13</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30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1270</xdr:rowOff>
    </xdr:from>
    <xdr:to>
      <xdr:col>69</xdr:col>
      <xdr:colOff>92075</xdr:colOff>
      <xdr:row>13</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301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118110</xdr:rowOff>
    </xdr:from>
    <xdr:to>
      <xdr:col>82</xdr:col>
      <xdr:colOff>158750</xdr:colOff>
      <xdr:row>14</xdr:row>
      <xdr:rowOff>48260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134637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26670</xdr:rowOff>
    </xdr:from>
    <xdr:to>
      <xdr:col>78</xdr:col>
      <xdr:colOff>120650</xdr:colOff>
      <xdr:row>13</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2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138447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02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152400</xdr:rowOff>
    </xdr:from>
    <xdr:to>
      <xdr:col>74</xdr:col>
      <xdr:colOff>31750</xdr:colOff>
      <xdr:row>13</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92727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121920</xdr:rowOff>
    </xdr:from>
    <xdr:to>
      <xdr:col>69</xdr:col>
      <xdr:colOff>142875</xdr:colOff>
      <xdr:row>13</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17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62247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4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3810</xdr:rowOff>
    </xdr:from>
    <xdr:to>
      <xdr:col>65</xdr:col>
      <xdr:colOff>53975</xdr:colOff>
      <xdr:row>13</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115587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0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令和６年度は、前年度比０．７ポイント増加し、類似団体平均と比べると０．５ポイント高い数値となっている。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類似団体と比較して、児童福祉費や生活保護費などの民生部門に多額の経費を支出しており、今後も、資格審査等の適正化や頻回受診の是正指導等の取組を進めることで、扶助費の抑制に努める。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56</xdr:row>
      <xdr:rowOff>61685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4858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50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20865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50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56</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50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令和６年度は、前年度と同値となっており、類似団体平均と比べると１．１ポイント高い数値となっている。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依然として、類似団体や全国平均と比較して高い数値となっており、今後も、保険料（税）の見直しなどにより、各会計の経営健全化を図り、繰出金の削減に努める。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9978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25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159657</xdr:rowOff>
    </xdr:from>
    <xdr:to>
      <xdr:col>78</xdr:col>
      <xdr:colOff>69850</xdr:colOff>
      <xdr:row>59</xdr:row>
      <xdr:rowOff>9978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03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159657</xdr:rowOff>
    </xdr:from>
    <xdr:to>
      <xdr:col>73</xdr:col>
      <xdr:colOff>180975</xdr:colOff>
      <xdr:row>58</xdr:row>
      <xdr:rowOff>159657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03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159657</xdr:rowOff>
    </xdr:from>
    <xdr:to>
      <xdr:col>69</xdr:col>
      <xdr:colOff>92075</xdr:colOff>
      <xdr:row>59</xdr:row>
      <xdr:rowOff>53522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037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130628</xdr:rowOff>
    </xdr:from>
    <xdr:to>
      <xdr:col>78</xdr:col>
      <xdr:colOff>120650</xdr:colOff>
      <xdr:row>59</xdr:row>
      <xdr:rowOff>60778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45555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6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108857</xdr:rowOff>
    </xdr:from>
    <xdr:to>
      <xdr:col>74</xdr:col>
      <xdr:colOff>31750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23784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108857</xdr:rowOff>
    </xdr:from>
    <xdr:to>
      <xdr:col>69</xdr:col>
      <xdr:colOff>142875</xdr:colOff>
      <xdr:row>59</xdr:row>
      <xdr:rowOff>39007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23784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2722</xdr:rowOff>
    </xdr:from>
    <xdr:to>
      <xdr:col>65</xdr:col>
      <xdr:colOff>53975</xdr:colOff>
      <xdr:row>59</xdr:row>
      <xdr:rowOff>104322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89099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令和６年度は、前年度比０．８ポイント増加し、類似団体平均と比べると４．２ポイント高い数値となっている。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類似団体や全国平均と比較して高い数値となっており、今後も引き続き、各種補助金の見直しなどを検討し、補助費等の抑制に努める。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38</xdr:row>
      <xdr:rowOff>3556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820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63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133858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637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133858</xdr:rowOff>
    </xdr:from>
    <xdr:to>
      <xdr:col>69</xdr:col>
      <xdr:colOff>92075</xdr:colOff>
      <xdr:row>38</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775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令和６年度は、長期債償還元金が減少し、長期債償還利子が増加したため前年度と同値となっており、類似団体平均と比べると３．７ポイント低い数値となっている。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原則として、単年度の地方債借入額を長期債償還元金額以下に抑えることで市債残高の圧縮に努めているが、近年、複合化等による普通建設事業費の増加に伴い、借入額も増加しているため、交付税措置がある優良債を活用するなどして、公債費の圧縮に取り組む。</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53848</xdr:rowOff>
    </xdr:from>
    <xdr:to>
      <xdr:col>24</xdr:col>
      <xdr:colOff>25400</xdr:colOff>
      <xdr:row>76</xdr:row>
      <xdr:rowOff>53848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0840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53848</xdr:rowOff>
    </xdr:from>
    <xdr:to>
      <xdr:col>19</xdr:col>
      <xdr:colOff>187325</xdr:colOff>
      <xdr:row>76</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840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72137</xdr:rowOff>
    </xdr:from>
    <xdr:to>
      <xdr:col>15</xdr:col>
      <xdr:colOff>98425</xdr:colOff>
      <xdr:row>76</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023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72137</xdr:rowOff>
    </xdr:from>
    <xdr:to>
      <xdr:col>11</xdr:col>
      <xdr:colOff>9525</xdr:colOff>
      <xdr:row>76</xdr:row>
      <xdr:rowOff>104139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02337"/>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xdr:rowOff>
    </xdr:from>
    <xdr:to>
      <xdr:col>24</xdr:col>
      <xdr:colOff>76200</xdr:colOff>
      <xdr:row>76</xdr:row>
      <xdr:rowOff>104648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19575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xdr:rowOff>
    </xdr:from>
    <xdr:to>
      <xdr:col>20</xdr:col>
      <xdr:colOff>38100</xdr:colOff>
      <xdr:row>76</xdr:row>
      <xdr:rowOff>104648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114825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令和６年度は、前年度比４．８ポイント増加し、類似団体平均と比べると１．６ポイント高い数値となっている。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近年、増加傾向で推移しているため、財政負担の軽減に向けて、なお一層の経費削減に努める。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31750</xdr:rowOff>
    </xdr:from>
    <xdr:to>
      <xdr:col>82</xdr:col>
      <xdr:colOff>107950</xdr:colOff>
      <xdr:row>77</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890500"/>
          <a:ext cx="838200" cy="36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75</xdr:row>
      <xdr:rowOff>31750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685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27940</xdr:rowOff>
    </xdr:from>
    <xdr:to>
      <xdr:col>73</xdr:col>
      <xdr:colOff>180975</xdr:colOff>
      <xdr:row>74</xdr:row>
      <xdr:rowOff>81280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152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27940</xdr:rowOff>
    </xdr:from>
    <xdr:to>
      <xdr:col>69</xdr:col>
      <xdr:colOff>92075</xdr:colOff>
      <xdr:row>76</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1524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3811</xdr:rowOff>
    </xdr:from>
    <xdr:to>
      <xdr:col>82</xdr:col>
      <xdr:colOff>158750</xdr:colOff>
      <xdr:row>77</xdr:row>
      <xdr:rowOff>105411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147338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152400</xdr:rowOff>
    </xdr:from>
    <xdr:to>
      <xdr:col>78</xdr:col>
      <xdr:colOff>120650</xdr:colOff>
      <xdr:row>75</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92727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60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30480</xdr:rowOff>
    </xdr:from>
    <xdr:to>
      <xdr:col>74</xdr:col>
      <xdr:colOff>31750</xdr:colOff>
      <xdr:row>74</xdr:row>
      <xdr:rowOff>132080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142257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148590</xdr:rowOff>
    </xdr:from>
    <xdr:to>
      <xdr:col>69</xdr:col>
      <xdr:colOff>142875</xdr:colOff>
      <xdr:row>74</xdr:row>
      <xdr:rowOff>78740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63517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5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106680</xdr:rowOff>
    </xdr:from>
    <xdr:to>
      <xdr:col>65</xdr:col>
      <xdr:colOff>53975</xdr:colOff>
      <xdr:row>77</xdr:row>
      <xdr:rowOff>36830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21607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104845</xdr:rowOff>
    </xdr:from>
    <xdr:to>
      <xdr:col>29</xdr:col>
      <xdr:colOff>127000</xdr:colOff>
      <xdr:row>16</xdr:row>
      <xdr:rowOff>131553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24220"/>
          <a:ext cx="647700" cy="1981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131553</xdr:rowOff>
    </xdr:from>
    <xdr:to>
      <xdr:col>26</xdr:col>
      <xdr:colOff>50800</xdr:colOff>
      <xdr:row>16</xdr:row>
      <xdr:rowOff>162204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22378"/>
          <a:ext cx="698500" cy="30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162204</xdr:rowOff>
    </xdr:from>
    <xdr:to>
      <xdr:col>22</xdr:col>
      <xdr:colOff>114300</xdr:colOff>
      <xdr:row>16</xdr:row>
      <xdr:rowOff>164376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53029"/>
          <a:ext cx="698500" cy="2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148374</xdr:rowOff>
    </xdr:from>
    <xdr:to>
      <xdr:col>18</xdr:col>
      <xdr:colOff>177800</xdr:colOff>
      <xdr:row>16</xdr:row>
      <xdr:rowOff>164376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39199"/>
          <a:ext cx="698500" cy="16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54045</xdr:rowOff>
    </xdr:from>
    <xdr:to>
      <xdr:col>29</xdr:col>
      <xdr:colOff>177800</xdr:colOff>
      <xdr:row>15</xdr:row>
      <xdr:rowOff>155645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73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70572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1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80753</xdr:rowOff>
    </xdr:from>
    <xdr:to>
      <xdr:col>26</xdr:col>
      <xdr:colOff>101600</xdr:colOff>
      <xdr:row>17</xdr:row>
      <xdr:rowOff>10903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71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21080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40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111404</xdr:rowOff>
    </xdr:from>
    <xdr:to>
      <xdr:col>22</xdr:col>
      <xdr:colOff>165100</xdr:colOff>
      <xdr:row>17</xdr:row>
      <xdr:rowOff>41554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2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51731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113576</xdr:rowOff>
    </xdr:from>
    <xdr:to>
      <xdr:col>19</xdr:col>
      <xdr:colOff>38100</xdr:colOff>
      <xdr:row>17</xdr:row>
      <xdr:rowOff>43726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4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53903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3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97574</xdr:rowOff>
    </xdr:from>
    <xdr:to>
      <xdr:col>15</xdr:col>
      <xdr:colOff>101600</xdr:colOff>
      <xdr:row>17</xdr:row>
      <xdr:rowOff>27724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37901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56265</xdr:rowOff>
    </xdr:from>
    <xdr:to>
      <xdr:col>29</xdr:col>
      <xdr:colOff>127000</xdr:colOff>
      <xdr:row>35</xdr:row>
      <xdr:rowOff>88073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66615"/>
          <a:ext cx="647700" cy="31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42385</xdr:rowOff>
    </xdr:from>
    <xdr:to>
      <xdr:col>26</xdr:col>
      <xdr:colOff>50800</xdr:colOff>
      <xdr:row>35</xdr:row>
      <xdr:rowOff>56265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52735"/>
          <a:ext cx="698500" cy="13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9075</xdr:rowOff>
    </xdr:from>
    <xdr:to>
      <xdr:col>22</xdr:col>
      <xdr:colOff>114300</xdr:colOff>
      <xdr:row>35</xdr:row>
      <xdr:rowOff>42385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19425"/>
          <a:ext cx="698500" cy="33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320396</xdr:rowOff>
    </xdr:from>
    <xdr:to>
      <xdr:col>18</xdr:col>
      <xdr:colOff>177800</xdr:colOff>
      <xdr:row>35</xdr:row>
      <xdr:rowOff>9075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87846"/>
          <a:ext cx="698500" cy="31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37273</xdr:rowOff>
    </xdr:from>
    <xdr:to>
      <xdr:col>29</xdr:col>
      <xdr:colOff>177800</xdr:colOff>
      <xdr:row>35</xdr:row>
      <xdr:rowOff>138873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47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225250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92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5465</xdr:rowOff>
    </xdr:from>
    <xdr:to>
      <xdr:col>26</xdr:col>
      <xdr:colOff>101600</xdr:colOff>
      <xdr:row>35</xdr:row>
      <xdr:rowOff>107065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15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117242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84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334485</xdr:rowOff>
    </xdr:from>
    <xdr:to>
      <xdr:col>22</xdr:col>
      <xdr:colOff>165100</xdr:colOff>
      <xdr:row>35</xdr:row>
      <xdr:rowOff>93185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01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103362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70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301175</xdr:rowOff>
    </xdr:from>
    <xdr:to>
      <xdr:col>19</xdr:col>
      <xdr:colOff>38100</xdr:colOff>
      <xdr:row>35</xdr:row>
      <xdr:rowOff>59875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68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70052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3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269596</xdr:rowOff>
    </xdr:from>
    <xdr:to>
      <xdr:col>15</xdr:col>
      <xdr:colOff>101600</xdr:colOff>
      <xdr:row>35</xdr:row>
      <xdr:rowOff>28296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37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38473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0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78549</xdr:rowOff>
    </xdr:from>
    <xdr:to>
      <xdr:col>24</xdr:col>
      <xdr:colOff>63500</xdr:colOff>
      <xdr:row>36</xdr:row>
      <xdr:rowOff>20420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79299"/>
          <a:ext cx="838200" cy="11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19832</xdr:rowOff>
    </xdr:from>
    <xdr:to>
      <xdr:col>19</xdr:col>
      <xdr:colOff>177800</xdr:colOff>
      <xdr:row>36</xdr:row>
      <xdr:rowOff>20420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92032"/>
          <a:ext cx="8890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19832</xdr:rowOff>
    </xdr:from>
    <xdr:to>
      <xdr:col>15</xdr:col>
      <xdr:colOff>50800</xdr:colOff>
      <xdr:row>36</xdr:row>
      <xdr:rowOff>50350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92032"/>
          <a:ext cx="889000" cy="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8075</xdr:rowOff>
    </xdr:from>
    <xdr:to>
      <xdr:col>10</xdr:col>
      <xdr:colOff>114300</xdr:colOff>
      <xdr:row>36</xdr:row>
      <xdr:rowOff>50350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80275"/>
          <a:ext cx="889000" cy="4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27749</xdr:rowOff>
    </xdr:from>
    <xdr:to>
      <xdr:col>24</xdr:col>
      <xdr:colOff>114300</xdr:colOff>
      <xdr:row>35</xdr:row>
      <xdr:rowOff>129349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50626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7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141070</xdr:rowOff>
    </xdr:from>
    <xdr:to>
      <xdr:col>20</xdr:col>
      <xdr:colOff>38100</xdr:colOff>
      <xdr:row>36</xdr:row>
      <xdr:rowOff>71220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4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87747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140482</xdr:rowOff>
    </xdr:from>
    <xdr:to>
      <xdr:col>15</xdr:col>
      <xdr:colOff>101600</xdr:colOff>
      <xdr:row>36</xdr:row>
      <xdr:rowOff>70632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4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87159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1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171000</xdr:rowOff>
    </xdr:from>
    <xdr:to>
      <xdr:col>10</xdr:col>
      <xdr:colOff>165100</xdr:colOff>
      <xdr:row>36</xdr:row>
      <xdr:rowOff>101150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117677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4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128725</xdr:rowOff>
    </xdr:from>
    <xdr:to>
      <xdr:col>6</xdr:col>
      <xdr:colOff>38100</xdr:colOff>
      <xdr:row>36</xdr:row>
      <xdr:rowOff>58875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75402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0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81407</xdr:rowOff>
    </xdr:from>
    <xdr:to>
      <xdr:col>24</xdr:col>
      <xdr:colOff>63500</xdr:colOff>
      <xdr:row>55</xdr:row>
      <xdr:rowOff>108665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511157"/>
          <a:ext cx="838200" cy="2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58493</xdr:rowOff>
    </xdr:from>
    <xdr:to>
      <xdr:col>19</xdr:col>
      <xdr:colOff>177800</xdr:colOff>
      <xdr:row>55</xdr:row>
      <xdr:rowOff>81407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488243"/>
          <a:ext cx="889000" cy="2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58493</xdr:rowOff>
    </xdr:from>
    <xdr:to>
      <xdr:col>15</xdr:col>
      <xdr:colOff>50800</xdr:colOff>
      <xdr:row>56</xdr:row>
      <xdr:rowOff>79556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488243"/>
          <a:ext cx="889000" cy="19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79556</xdr:rowOff>
    </xdr:from>
    <xdr:to>
      <xdr:col>10</xdr:col>
      <xdr:colOff>114300</xdr:colOff>
      <xdr:row>56</xdr:row>
      <xdr:rowOff>151271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80756"/>
          <a:ext cx="889000" cy="7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57865</xdr:rowOff>
    </xdr:from>
    <xdr:to>
      <xdr:col>24</xdr:col>
      <xdr:colOff>114300</xdr:colOff>
      <xdr:row>55</xdr:row>
      <xdr:rowOff>159465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8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80742</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3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30607</xdr:rowOff>
    </xdr:from>
    <xdr:to>
      <xdr:col>20</xdr:col>
      <xdr:colOff>38100</xdr:colOff>
      <xdr:row>55</xdr:row>
      <xdr:rowOff>132207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148734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3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7693</xdr:rowOff>
    </xdr:from>
    <xdr:to>
      <xdr:col>15</xdr:col>
      <xdr:colOff>101600</xdr:colOff>
      <xdr:row>55</xdr:row>
      <xdr:rowOff>109293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125820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1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28756</xdr:rowOff>
    </xdr:from>
    <xdr:to>
      <xdr:col>10</xdr:col>
      <xdr:colOff>165100</xdr:colOff>
      <xdr:row>56</xdr:row>
      <xdr:rowOff>130356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2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146883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0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100471</xdr:rowOff>
    </xdr:from>
    <xdr:to>
      <xdr:col>6</xdr:col>
      <xdr:colOff>38100</xdr:colOff>
      <xdr:row>57</xdr:row>
      <xdr:rowOff>30621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0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47148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7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76797</xdr:rowOff>
    </xdr:from>
    <xdr:to>
      <xdr:col>24</xdr:col>
      <xdr:colOff>63500</xdr:colOff>
      <xdr:row>78</xdr:row>
      <xdr:rowOff>124194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49897"/>
          <a:ext cx="838200" cy="4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124194</xdr:rowOff>
    </xdr:from>
    <xdr:to>
      <xdr:col>19</xdr:col>
      <xdr:colOff>177800</xdr:colOff>
      <xdr:row>78</xdr:row>
      <xdr:rowOff>134519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97294"/>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125907</xdr:rowOff>
    </xdr:from>
    <xdr:to>
      <xdr:col>15</xdr:col>
      <xdr:colOff>50800</xdr:colOff>
      <xdr:row>78</xdr:row>
      <xdr:rowOff>134519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99007"/>
          <a:ext cx="889000" cy="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125907</xdr:rowOff>
    </xdr:from>
    <xdr:to>
      <xdr:col>10</xdr:col>
      <xdr:colOff>114300</xdr:colOff>
      <xdr:row>78</xdr:row>
      <xdr:rowOff>135471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99007"/>
          <a:ext cx="8890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25997</xdr:rowOff>
    </xdr:from>
    <xdr:to>
      <xdr:col>24</xdr:col>
      <xdr:colOff>114300</xdr:colOff>
      <xdr:row>78</xdr:row>
      <xdr:rowOff>127597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9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112374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1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73394</xdr:rowOff>
    </xdr:from>
    <xdr:to>
      <xdr:col>20</xdr:col>
      <xdr:colOff>38100</xdr:colOff>
      <xdr:row>79</xdr:row>
      <xdr:rowOff>3544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4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166121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3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83719</xdr:rowOff>
    </xdr:from>
    <xdr:to>
      <xdr:col>15</xdr:col>
      <xdr:colOff>101600</xdr:colOff>
      <xdr:row>79</xdr:row>
      <xdr:rowOff>13869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4996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75107</xdr:rowOff>
    </xdr:from>
    <xdr:to>
      <xdr:col>10</xdr:col>
      <xdr:colOff>165100</xdr:colOff>
      <xdr:row>79</xdr:row>
      <xdr:rowOff>5257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4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167834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4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84671</xdr:rowOff>
    </xdr:from>
    <xdr:to>
      <xdr:col>6</xdr:col>
      <xdr:colOff>38100</xdr:colOff>
      <xdr:row>79</xdr:row>
      <xdr:rowOff>14821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5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5948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5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108383</xdr:rowOff>
    </xdr:from>
    <xdr:to>
      <xdr:col>24</xdr:col>
      <xdr:colOff>63500</xdr:colOff>
      <xdr:row>93</xdr:row>
      <xdr:rowOff>19850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881783"/>
          <a:ext cx="838200" cy="8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19850</xdr:rowOff>
    </xdr:from>
    <xdr:to>
      <xdr:col>19</xdr:col>
      <xdr:colOff>177800</xdr:colOff>
      <xdr:row>93</xdr:row>
      <xdr:rowOff>82983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964700"/>
          <a:ext cx="889000" cy="6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106604</xdr:rowOff>
    </xdr:from>
    <xdr:to>
      <xdr:col>15</xdr:col>
      <xdr:colOff>50800</xdr:colOff>
      <xdr:row>93</xdr:row>
      <xdr:rowOff>82983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880004"/>
          <a:ext cx="889000" cy="14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106604</xdr:rowOff>
    </xdr:from>
    <xdr:to>
      <xdr:col>10</xdr:col>
      <xdr:colOff>114300</xdr:colOff>
      <xdr:row>94</xdr:row>
      <xdr:rowOff>86513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880004"/>
          <a:ext cx="889000" cy="32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57583</xdr:rowOff>
    </xdr:from>
    <xdr:to>
      <xdr:col>24</xdr:col>
      <xdr:colOff>114300</xdr:colOff>
      <xdr:row>92</xdr:row>
      <xdr:rowOff>159183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83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80460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68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140500</xdr:rowOff>
    </xdr:from>
    <xdr:to>
      <xdr:col>20</xdr:col>
      <xdr:colOff>38100</xdr:colOff>
      <xdr:row>93</xdr:row>
      <xdr:rowOff>70650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9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87177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68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32183</xdr:rowOff>
    </xdr:from>
    <xdr:to>
      <xdr:col>15</xdr:col>
      <xdr:colOff>101600</xdr:colOff>
      <xdr:row>93</xdr:row>
      <xdr:rowOff>133783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97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150310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75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55804</xdr:rowOff>
    </xdr:from>
    <xdr:to>
      <xdr:col>10</xdr:col>
      <xdr:colOff>165100</xdr:colOff>
      <xdr:row>92</xdr:row>
      <xdr:rowOff>157404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82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2481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60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35713</xdr:rowOff>
    </xdr:from>
    <xdr:to>
      <xdr:col>6</xdr:col>
      <xdr:colOff>38100</xdr:colOff>
      <xdr:row>94</xdr:row>
      <xdr:rowOff>137313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1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153840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92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111756</xdr:rowOff>
    </xdr:from>
    <xdr:to>
      <xdr:col>55</xdr:col>
      <xdr:colOff>0</xdr:colOff>
      <xdr:row>36</xdr:row>
      <xdr:rowOff>79644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112506"/>
          <a:ext cx="838200" cy="13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57818</xdr:rowOff>
    </xdr:from>
    <xdr:to>
      <xdr:col>50</xdr:col>
      <xdr:colOff>114300</xdr:colOff>
      <xdr:row>36</xdr:row>
      <xdr:rowOff>79644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230018"/>
          <a:ext cx="8890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57818</xdr:rowOff>
    </xdr:from>
    <xdr:to>
      <xdr:col>45</xdr:col>
      <xdr:colOff>177800</xdr:colOff>
      <xdr:row>36</xdr:row>
      <xdr:rowOff>110308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230018"/>
          <a:ext cx="889000" cy="5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93359</xdr:rowOff>
    </xdr:from>
    <xdr:to>
      <xdr:col>41</xdr:col>
      <xdr:colOff>50800</xdr:colOff>
      <xdr:row>36</xdr:row>
      <xdr:rowOff>110308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236859"/>
          <a:ext cx="889000" cy="104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60956</xdr:rowOff>
    </xdr:from>
    <xdr:to>
      <xdr:col>55</xdr:col>
      <xdr:colOff>50800</xdr:colOff>
      <xdr:row>35</xdr:row>
      <xdr:rowOff>162556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06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83833</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591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28844</xdr:rowOff>
    </xdr:from>
    <xdr:to>
      <xdr:col>50</xdr:col>
      <xdr:colOff>165100</xdr:colOff>
      <xdr:row>36</xdr:row>
      <xdr:rowOff>130444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20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146971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597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7018</xdr:rowOff>
    </xdr:from>
    <xdr:to>
      <xdr:col>46</xdr:col>
      <xdr:colOff>38100</xdr:colOff>
      <xdr:row>36</xdr:row>
      <xdr:rowOff>108618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17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125145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595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59508</xdr:rowOff>
    </xdr:from>
    <xdr:to>
      <xdr:col>41</xdr:col>
      <xdr:colOff>101600</xdr:colOff>
      <xdr:row>36</xdr:row>
      <xdr:rowOff>161108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3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6185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0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42559</xdr:rowOff>
    </xdr:from>
    <xdr:to>
      <xdr:col>36</xdr:col>
      <xdr:colOff>165100</xdr:colOff>
      <xdr:row>30</xdr:row>
      <xdr:rowOff>144159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18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160686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4961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22771</xdr:rowOff>
    </xdr:from>
    <xdr:to>
      <xdr:col>55</xdr:col>
      <xdr:colOff>0</xdr:colOff>
      <xdr:row>55</xdr:row>
      <xdr:rowOff>97882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8938171"/>
          <a:ext cx="838200" cy="58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97882</xdr:rowOff>
    </xdr:from>
    <xdr:to>
      <xdr:col>50</xdr:col>
      <xdr:colOff>114300</xdr:colOff>
      <xdr:row>55</xdr:row>
      <xdr:rowOff>106276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527632"/>
          <a:ext cx="889000" cy="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1985</xdr:rowOff>
    </xdr:from>
    <xdr:to>
      <xdr:col>45</xdr:col>
      <xdr:colOff>177800</xdr:colOff>
      <xdr:row>55</xdr:row>
      <xdr:rowOff>106276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431735"/>
          <a:ext cx="889000" cy="10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1985</xdr:rowOff>
    </xdr:from>
    <xdr:to>
      <xdr:col>41</xdr:col>
      <xdr:colOff>50800</xdr:colOff>
      <xdr:row>56</xdr:row>
      <xdr:rowOff>103173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431735"/>
          <a:ext cx="889000" cy="27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143421</xdr:rowOff>
    </xdr:from>
    <xdr:to>
      <xdr:col>55</xdr:col>
      <xdr:colOff>50800</xdr:colOff>
      <xdr:row>52</xdr:row>
      <xdr:rowOff>73571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88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166298</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73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47082</xdr:rowOff>
    </xdr:from>
    <xdr:to>
      <xdr:col>50</xdr:col>
      <xdr:colOff>165100</xdr:colOff>
      <xdr:row>55</xdr:row>
      <xdr:rowOff>148682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47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165209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25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55476</xdr:rowOff>
    </xdr:from>
    <xdr:to>
      <xdr:col>46</xdr:col>
      <xdr:colOff>38100</xdr:colOff>
      <xdr:row>55</xdr:row>
      <xdr:rowOff>157076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48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2153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26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122635</xdr:rowOff>
    </xdr:from>
    <xdr:to>
      <xdr:col>41</xdr:col>
      <xdr:colOff>101600</xdr:colOff>
      <xdr:row>55</xdr:row>
      <xdr:rowOff>52785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38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69312</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1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52373</xdr:rowOff>
    </xdr:from>
    <xdr:to>
      <xdr:col>36</xdr:col>
      <xdr:colOff>165100</xdr:colOff>
      <xdr:row>56</xdr:row>
      <xdr:rowOff>153973</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145100</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4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130831</xdr:rowOff>
    </xdr:from>
    <xdr:to>
      <xdr:col>55</xdr:col>
      <xdr:colOff>0</xdr:colOff>
      <xdr:row>78</xdr:row>
      <xdr:rowOff>137734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503931"/>
          <a:ext cx="8382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137734</xdr:rowOff>
    </xdr:from>
    <xdr:to>
      <xdr:col>50</xdr:col>
      <xdr:colOff>114300</xdr:colOff>
      <xdr:row>78</xdr:row>
      <xdr:rowOff>138945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510834"/>
          <a:ext cx="8890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135562</xdr:rowOff>
    </xdr:from>
    <xdr:to>
      <xdr:col>45</xdr:col>
      <xdr:colOff>177800</xdr:colOff>
      <xdr:row>78</xdr:row>
      <xdr:rowOff>138945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37212"/>
          <a:ext cx="889000" cy="17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135562</xdr:rowOff>
    </xdr:from>
    <xdr:to>
      <xdr:col>41</xdr:col>
      <xdr:colOff>50800</xdr:colOff>
      <xdr:row>77</xdr:row>
      <xdr:rowOff>155770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337212"/>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80031</xdr:rowOff>
    </xdr:from>
    <xdr:to>
      <xdr:col>55</xdr:col>
      <xdr:colOff>50800</xdr:colOff>
      <xdr:row>79</xdr:row>
      <xdr:rowOff>10181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5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166408</xdr:rowOff>
    </xdr:from>
    <xdr:ext cx="378565"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68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86934</xdr:rowOff>
    </xdr:from>
    <xdr:to>
      <xdr:col>50</xdr:col>
      <xdr:colOff>165100</xdr:colOff>
      <xdr:row>79</xdr:row>
      <xdr:rowOff>17084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8211</xdr:rowOff>
    </xdr:from>
    <xdr:ext cx="313932"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82333" y="13552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88145</xdr:rowOff>
    </xdr:from>
    <xdr:to>
      <xdr:col>46</xdr:col>
      <xdr:colOff>38100</xdr:colOff>
      <xdr:row>79</xdr:row>
      <xdr:rowOff>18295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9422</xdr:rowOff>
    </xdr:from>
    <xdr:ext cx="313932"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93333" y="135539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84762</xdr:rowOff>
    </xdr:from>
    <xdr:to>
      <xdr:col>41</xdr:col>
      <xdr:colOff>101600</xdr:colOff>
      <xdr:row>78</xdr:row>
      <xdr:rowOff>14912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8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6039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79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104970</xdr:rowOff>
    </xdr:from>
    <xdr:to>
      <xdr:col>36</xdr:col>
      <xdr:colOff>165100</xdr:colOff>
      <xdr:row>78</xdr:row>
      <xdr:rowOff>35120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26247</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9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152045</xdr:rowOff>
    </xdr:from>
    <xdr:to>
      <xdr:col>55</xdr:col>
      <xdr:colOff>0</xdr:colOff>
      <xdr:row>94</xdr:row>
      <xdr:rowOff>117101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582545"/>
          <a:ext cx="838200" cy="65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117101</xdr:rowOff>
    </xdr:from>
    <xdr:to>
      <xdr:col>50</xdr:col>
      <xdr:colOff>114300</xdr:colOff>
      <xdr:row>96</xdr:row>
      <xdr:rowOff>15619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233401"/>
          <a:ext cx="889000" cy="24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76149</xdr:rowOff>
    </xdr:from>
    <xdr:to>
      <xdr:col>45</xdr:col>
      <xdr:colOff>177800</xdr:colOff>
      <xdr:row>96</xdr:row>
      <xdr:rowOff>15619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192449"/>
          <a:ext cx="889000" cy="28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76149</xdr:rowOff>
    </xdr:from>
    <xdr:to>
      <xdr:col>41</xdr:col>
      <xdr:colOff>50800</xdr:colOff>
      <xdr:row>96</xdr:row>
      <xdr:rowOff>65143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192449"/>
          <a:ext cx="889000" cy="33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101245</xdr:rowOff>
    </xdr:from>
    <xdr:to>
      <xdr:col>55</xdr:col>
      <xdr:colOff>50800</xdr:colOff>
      <xdr:row>91</xdr:row>
      <xdr:rowOff>31395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53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54272</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48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66301</xdr:rowOff>
    </xdr:from>
    <xdr:to>
      <xdr:col>50</xdr:col>
      <xdr:colOff>165100</xdr:colOff>
      <xdr:row>94</xdr:row>
      <xdr:rowOff>167901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18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12978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595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136269</xdr:rowOff>
    </xdr:from>
    <xdr:to>
      <xdr:col>46</xdr:col>
      <xdr:colOff>38100</xdr:colOff>
      <xdr:row>96</xdr:row>
      <xdr:rowOff>66419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42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82946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19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25349</xdr:rowOff>
    </xdr:from>
    <xdr:to>
      <xdr:col>41</xdr:col>
      <xdr:colOff>101600</xdr:colOff>
      <xdr:row>94</xdr:row>
      <xdr:rowOff>126949</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14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143476</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5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14343</xdr:rowOff>
    </xdr:from>
    <xdr:to>
      <xdr:col>36</xdr:col>
      <xdr:colOff>165100</xdr:colOff>
      <xdr:row>96</xdr:row>
      <xdr:rowOff>115943</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47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107070</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56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121275</xdr:rowOff>
    </xdr:from>
    <xdr:to>
      <xdr:col>85</xdr:col>
      <xdr:colOff>127000</xdr:colOff>
      <xdr:row>38</xdr:row>
      <xdr:rowOff>28601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464925"/>
          <a:ext cx="838200" cy="7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170790</xdr:rowOff>
    </xdr:from>
    <xdr:to>
      <xdr:col>81</xdr:col>
      <xdr:colOff>50800</xdr:colOff>
      <xdr:row>38</xdr:row>
      <xdr:rowOff>28601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514440"/>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117068</xdr:rowOff>
    </xdr:from>
    <xdr:to>
      <xdr:col>76</xdr:col>
      <xdr:colOff>114300</xdr:colOff>
      <xdr:row>37</xdr:row>
      <xdr:rowOff>170790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460718"/>
          <a:ext cx="889000" cy="5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46934</xdr:rowOff>
    </xdr:from>
    <xdr:to>
      <xdr:col>71</xdr:col>
      <xdr:colOff>177800</xdr:colOff>
      <xdr:row>37</xdr:row>
      <xdr:rowOff>117068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390584"/>
          <a:ext cx="889000" cy="7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156207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4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70475</xdr:rowOff>
    </xdr:from>
    <xdr:to>
      <xdr:col>85</xdr:col>
      <xdr:colOff>177800</xdr:colOff>
      <xdr:row>38</xdr:row>
      <xdr:rowOff>625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41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93352</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26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149251</xdr:rowOff>
    </xdr:from>
    <xdr:to>
      <xdr:col>81</xdr:col>
      <xdr:colOff>101600</xdr:colOff>
      <xdr:row>38</xdr:row>
      <xdr:rowOff>79401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70528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58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119990</xdr:rowOff>
    </xdr:from>
    <xdr:to>
      <xdr:col>76</xdr:col>
      <xdr:colOff>165100</xdr:colOff>
      <xdr:row>38</xdr:row>
      <xdr:rowOff>50140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4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66667</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23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66268</xdr:rowOff>
    </xdr:from>
    <xdr:to>
      <xdr:col>72</xdr:col>
      <xdr:colOff>38100</xdr:colOff>
      <xdr:row>37</xdr:row>
      <xdr:rowOff>167869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40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12945</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1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167584</xdr:rowOff>
    </xdr:from>
    <xdr:to>
      <xdr:col>67</xdr:col>
      <xdr:colOff>101600</xdr:colOff>
      <xdr:row>37</xdr:row>
      <xdr:rowOff>97734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3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114261</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11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55918</xdr:rowOff>
    </xdr:from>
    <xdr:to>
      <xdr:col>85</xdr:col>
      <xdr:colOff>127000</xdr:colOff>
      <xdr:row>76</xdr:row>
      <xdr:rowOff>62858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86118"/>
          <a:ext cx="838200" cy="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35001</xdr:rowOff>
    </xdr:from>
    <xdr:to>
      <xdr:col>81</xdr:col>
      <xdr:colOff>50800</xdr:colOff>
      <xdr:row>76</xdr:row>
      <xdr:rowOff>62858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65201"/>
          <a:ext cx="8890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35001</xdr:rowOff>
    </xdr:from>
    <xdr:to>
      <xdr:col>76</xdr:col>
      <xdr:colOff>114300</xdr:colOff>
      <xdr:row>76</xdr:row>
      <xdr:rowOff>53158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65201"/>
          <a:ext cx="8890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53158</xdr:rowOff>
    </xdr:from>
    <xdr:to>
      <xdr:col>71</xdr:col>
      <xdr:colOff>177800</xdr:colOff>
      <xdr:row>76</xdr:row>
      <xdr:rowOff>63576</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83358"/>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5118</xdr:rowOff>
    </xdr:from>
    <xdr:to>
      <xdr:col>85</xdr:col>
      <xdr:colOff>177800</xdr:colOff>
      <xdr:row>76</xdr:row>
      <xdr:rowOff>106718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3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154995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12058</xdr:rowOff>
    </xdr:from>
    <xdr:to>
      <xdr:col>81</xdr:col>
      <xdr:colOff>101600</xdr:colOff>
      <xdr:row>76</xdr:row>
      <xdr:rowOff>113658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4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104785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3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155651</xdr:rowOff>
    </xdr:from>
    <xdr:to>
      <xdr:col>76</xdr:col>
      <xdr:colOff>165100</xdr:colOff>
      <xdr:row>76</xdr:row>
      <xdr:rowOff>85801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76928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2358</xdr:rowOff>
    </xdr:from>
    <xdr:to>
      <xdr:col>72</xdr:col>
      <xdr:colOff>38100</xdr:colOff>
      <xdr:row>76</xdr:row>
      <xdr:rowOff>103958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3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95085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2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12776</xdr:rowOff>
    </xdr:from>
    <xdr:to>
      <xdr:col>67</xdr:col>
      <xdr:colOff>101600</xdr:colOff>
      <xdr:row>76</xdr:row>
      <xdr:rowOff>114376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105503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3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151930</xdr:rowOff>
    </xdr:from>
    <xdr:to>
      <xdr:col>85</xdr:col>
      <xdr:colOff>127000</xdr:colOff>
      <xdr:row>93</xdr:row>
      <xdr:rowOff>169990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096780"/>
          <a:ext cx="8382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157468</xdr:rowOff>
    </xdr:from>
    <xdr:to>
      <xdr:col>81</xdr:col>
      <xdr:colOff>50800</xdr:colOff>
      <xdr:row>93</xdr:row>
      <xdr:rowOff>169990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102318"/>
          <a:ext cx="889000" cy="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80493</xdr:rowOff>
    </xdr:from>
    <xdr:to>
      <xdr:col>76</xdr:col>
      <xdr:colOff>114300</xdr:colOff>
      <xdr:row>93</xdr:row>
      <xdr:rowOff>157468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025343"/>
          <a:ext cx="889000" cy="7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80493</xdr:rowOff>
    </xdr:from>
    <xdr:to>
      <xdr:col>71</xdr:col>
      <xdr:colOff>177800</xdr:colOff>
      <xdr:row>95</xdr:row>
      <xdr:rowOff>135889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025343"/>
          <a:ext cx="889000" cy="39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101130</xdr:rowOff>
    </xdr:from>
    <xdr:to>
      <xdr:col>85</xdr:col>
      <xdr:colOff>177800</xdr:colOff>
      <xdr:row>94</xdr:row>
      <xdr:rowOff>31280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0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124007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89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119190</xdr:rowOff>
    </xdr:from>
    <xdr:to>
      <xdr:col>81</xdr:col>
      <xdr:colOff>101600</xdr:colOff>
      <xdr:row>94</xdr:row>
      <xdr:rowOff>49340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0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65867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583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106668</xdr:rowOff>
    </xdr:from>
    <xdr:to>
      <xdr:col>76</xdr:col>
      <xdr:colOff>165100</xdr:colOff>
      <xdr:row>94</xdr:row>
      <xdr:rowOff>36818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05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53345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582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29693</xdr:rowOff>
    </xdr:from>
    <xdr:to>
      <xdr:col>72</xdr:col>
      <xdr:colOff>38100</xdr:colOff>
      <xdr:row>93</xdr:row>
      <xdr:rowOff>131293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59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147820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57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85089</xdr:rowOff>
    </xdr:from>
    <xdr:to>
      <xdr:col>67</xdr:col>
      <xdr:colOff>101600</xdr:colOff>
      <xdr:row>96</xdr:row>
      <xdr:rowOff>15239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37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31766</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14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36601</xdr:rowOff>
    </xdr:from>
    <xdr:to>
      <xdr:col>116</xdr:col>
      <xdr:colOff>63500</xdr:colOff>
      <xdr:row>34</xdr:row>
      <xdr:rowOff>67919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865901"/>
          <a:ext cx="8382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19502</xdr:rowOff>
    </xdr:from>
    <xdr:to>
      <xdr:col>111</xdr:col>
      <xdr:colOff>177800</xdr:colOff>
      <xdr:row>34</xdr:row>
      <xdr:rowOff>36601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848802"/>
          <a:ext cx="8890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19502</xdr:rowOff>
    </xdr:from>
    <xdr:to>
      <xdr:col>107</xdr:col>
      <xdr:colOff>50800</xdr:colOff>
      <xdr:row>34</xdr:row>
      <xdr:rowOff>28509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848802"/>
          <a:ext cx="8890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16530</xdr:rowOff>
    </xdr:from>
    <xdr:to>
      <xdr:col>102</xdr:col>
      <xdr:colOff>114300</xdr:colOff>
      <xdr:row>34</xdr:row>
      <xdr:rowOff>28509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845830"/>
          <a:ext cx="889000" cy="1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17119</xdr:rowOff>
    </xdr:from>
    <xdr:to>
      <xdr:col>116</xdr:col>
      <xdr:colOff>114300</xdr:colOff>
      <xdr:row>34</xdr:row>
      <xdr:rowOff>118719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39996</xdr:rowOff>
    </xdr:from>
    <xdr:ext cx="534377"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69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157251</xdr:rowOff>
    </xdr:from>
    <xdr:to>
      <xdr:col>112</xdr:col>
      <xdr:colOff>38100</xdr:colOff>
      <xdr:row>34</xdr:row>
      <xdr:rowOff>87401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1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103928</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56111" y="559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140152</xdr:rowOff>
    </xdr:from>
    <xdr:to>
      <xdr:col>107</xdr:col>
      <xdr:colOff>101600</xdr:colOff>
      <xdr:row>34</xdr:row>
      <xdr:rowOff>70302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79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86829</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67111" y="557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149159</xdr:rowOff>
    </xdr:from>
    <xdr:to>
      <xdr:col>102</xdr:col>
      <xdr:colOff>165100</xdr:colOff>
      <xdr:row>34</xdr:row>
      <xdr:rowOff>79309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0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95836</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278111" y="558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137180</xdr:rowOff>
    </xdr:from>
    <xdr:to>
      <xdr:col>98</xdr:col>
      <xdr:colOff>38100</xdr:colOff>
      <xdr:row>34</xdr:row>
      <xdr:rowOff>67330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79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83857</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389111" y="557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45654</xdr:rowOff>
    </xdr:from>
    <xdr:to>
      <xdr:col>116</xdr:col>
      <xdr:colOff>63500</xdr:colOff>
      <xdr:row>57</xdr:row>
      <xdr:rowOff>48809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818304"/>
          <a:ext cx="8382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48809</xdr:rowOff>
    </xdr:from>
    <xdr:to>
      <xdr:col>111</xdr:col>
      <xdr:colOff>177800</xdr:colOff>
      <xdr:row>57</xdr:row>
      <xdr:rowOff>51003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821459"/>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51003</xdr:rowOff>
    </xdr:from>
    <xdr:to>
      <xdr:col>107</xdr:col>
      <xdr:colOff>50800</xdr:colOff>
      <xdr:row>57</xdr:row>
      <xdr:rowOff>52284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823653"/>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52284</xdr:rowOff>
    </xdr:from>
    <xdr:to>
      <xdr:col>102</xdr:col>
      <xdr:colOff>114300</xdr:colOff>
      <xdr:row>57</xdr:row>
      <xdr:rowOff>55210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24934"/>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166304</xdr:rowOff>
    </xdr:from>
    <xdr:to>
      <xdr:col>116</xdr:col>
      <xdr:colOff>114300</xdr:colOff>
      <xdr:row>57</xdr:row>
      <xdr:rowOff>96454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6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17731</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1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169459</xdr:rowOff>
    </xdr:from>
    <xdr:to>
      <xdr:col>112</xdr:col>
      <xdr:colOff>38100</xdr:colOff>
      <xdr:row>57</xdr:row>
      <xdr:rowOff>99609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7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116136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54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203</xdr:rowOff>
    </xdr:from>
    <xdr:to>
      <xdr:col>107</xdr:col>
      <xdr:colOff>101600</xdr:colOff>
      <xdr:row>57</xdr:row>
      <xdr:rowOff>101803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7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118330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548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1484</xdr:rowOff>
    </xdr:from>
    <xdr:to>
      <xdr:col>102</xdr:col>
      <xdr:colOff>165100</xdr:colOff>
      <xdr:row>57</xdr:row>
      <xdr:rowOff>103084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119611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4410</xdr:rowOff>
    </xdr:from>
    <xdr:to>
      <xdr:col>98</xdr:col>
      <xdr:colOff>38100</xdr:colOff>
      <xdr:row>57</xdr:row>
      <xdr:rowOff>106010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77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122537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55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10106</xdr:rowOff>
    </xdr:from>
    <xdr:to>
      <xdr:col>116</xdr:col>
      <xdr:colOff>63500</xdr:colOff>
      <xdr:row>75</xdr:row>
      <xdr:rowOff>10678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2868856"/>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10106</xdr:rowOff>
    </xdr:from>
    <xdr:to>
      <xdr:col>111</xdr:col>
      <xdr:colOff>177800</xdr:colOff>
      <xdr:row>75</xdr:row>
      <xdr:rowOff>20348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868856"/>
          <a:ext cx="889000" cy="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20348</xdr:rowOff>
    </xdr:from>
    <xdr:to>
      <xdr:col>107</xdr:col>
      <xdr:colOff>50800</xdr:colOff>
      <xdr:row>75</xdr:row>
      <xdr:rowOff>40556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879098"/>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40556</xdr:rowOff>
    </xdr:from>
    <xdr:to>
      <xdr:col>102</xdr:col>
      <xdr:colOff>114300</xdr:colOff>
      <xdr:row>75</xdr:row>
      <xdr:rowOff>62273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89930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131328</xdr:rowOff>
    </xdr:from>
    <xdr:to>
      <xdr:col>116</xdr:col>
      <xdr:colOff>114300</xdr:colOff>
      <xdr:row>75</xdr:row>
      <xdr:rowOff>61478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154205</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7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130756</xdr:rowOff>
    </xdr:from>
    <xdr:to>
      <xdr:col>112</xdr:col>
      <xdr:colOff>38100</xdr:colOff>
      <xdr:row>75</xdr:row>
      <xdr:rowOff>60906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1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77433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5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140998</xdr:rowOff>
    </xdr:from>
    <xdr:to>
      <xdr:col>107</xdr:col>
      <xdr:colOff>101600</xdr:colOff>
      <xdr:row>75</xdr:row>
      <xdr:rowOff>71148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8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87675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6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161206</xdr:rowOff>
    </xdr:from>
    <xdr:to>
      <xdr:col>102</xdr:col>
      <xdr:colOff>165100</xdr:colOff>
      <xdr:row>75</xdr:row>
      <xdr:rowOff>91356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8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107883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62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11473</xdr:rowOff>
    </xdr:from>
    <xdr:to>
      <xdr:col>98</xdr:col>
      <xdr:colOff>38100</xdr:colOff>
      <xdr:row>75</xdr:row>
      <xdr:rowOff>113073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87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129600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64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・歳出決算総額は、住民一人当たり６９９，７８３円となっている。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扶助費は、住民一人当たり１４９，４６６円で、類似団体平均に比べて高い水準にある。特に、児童福祉費は類似団体平均に比べて高い水準にあり、子ども・子育て支援新制度における教育・保育給付費負担金や、医療費助成事業などの単独事業に多額の経費を要していることがその要因である。また、生活保護費についても類似団体平均に比べて高い水準にあり、頻回受診の是正指導等の適正実施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いる投資及び出資金については、公営企業（水道事業、工業用水道事業、下水道事業）の企業債償還元金に対する出資であり、企業債残高が多いため大幅な削減は困難であるが、今後の企業債発行を可能な限り抑えることで、出資額の削減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・普通建設事業費については、今後も複合施設建設などの大型事業が控えているため増加が見込まれる。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37287</xdr:rowOff>
    </xdr:from>
    <xdr:to>
      <xdr:col>24</xdr:col>
      <xdr:colOff>63500</xdr:colOff>
      <xdr:row>32</xdr:row>
      <xdr:rowOff>79349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52237"/>
          <a:ext cx="838200" cy="2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55118</xdr:rowOff>
    </xdr:from>
    <xdr:to>
      <xdr:col>19</xdr:col>
      <xdr:colOff>177800</xdr:colOff>
      <xdr:row>32</xdr:row>
      <xdr:rowOff>79349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541518"/>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55118</xdr:rowOff>
    </xdr:from>
    <xdr:to>
      <xdr:col>15</xdr:col>
      <xdr:colOff>50800</xdr:colOff>
      <xdr:row>32</xdr:row>
      <xdr:rowOff>155245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41518"/>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127356</xdr:rowOff>
    </xdr:from>
    <xdr:to>
      <xdr:col>10</xdr:col>
      <xdr:colOff>114300</xdr:colOff>
      <xdr:row>32</xdr:row>
      <xdr:rowOff>155245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613756"/>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157937</xdr:rowOff>
    </xdr:from>
    <xdr:to>
      <xdr:col>24</xdr:col>
      <xdr:colOff>114300</xdr:colOff>
      <xdr:row>31</xdr:row>
      <xdr:rowOff>88087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30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110964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28549</xdr:rowOff>
    </xdr:from>
    <xdr:to>
      <xdr:col>20</xdr:col>
      <xdr:colOff>38100</xdr:colOff>
      <xdr:row>32</xdr:row>
      <xdr:rowOff>130149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1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146676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9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4318</xdr:rowOff>
    </xdr:from>
    <xdr:to>
      <xdr:col>15</xdr:col>
      <xdr:colOff>101600</xdr:colOff>
      <xdr:row>32</xdr:row>
      <xdr:rowOff>105918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9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122445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104445</xdr:rowOff>
    </xdr:from>
    <xdr:to>
      <xdr:col>10</xdr:col>
      <xdr:colOff>165100</xdr:colOff>
      <xdr:row>33</xdr:row>
      <xdr:rowOff>34595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51122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6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76556</xdr:rowOff>
    </xdr:from>
    <xdr:to>
      <xdr:col>6</xdr:col>
      <xdr:colOff>38100</xdr:colOff>
      <xdr:row>33</xdr:row>
      <xdr:rowOff>6706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6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23233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38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56646</xdr:rowOff>
    </xdr:from>
    <xdr:to>
      <xdr:col>24</xdr:col>
      <xdr:colOff>62865</xdr:colOff>
      <xdr:row>58</xdr:row>
      <xdr:rowOff>28528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972046"/>
          <a:ext cx="1270" cy="10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32355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28528</xdr:rowOff>
    </xdr:from>
    <xdr:to>
      <xdr:col>24</xdr:col>
      <xdr:colOff>152400</xdr:colOff>
      <xdr:row>58</xdr:row>
      <xdr:rowOff>28528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3323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74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56646</xdr:rowOff>
    </xdr:from>
    <xdr:to>
      <xdr:col>24</xdr:col>
      <xdr:colOff>152400</xdr:colOff>
      <xdr:row>52</xdr:row>
      <xdr:rowOff>56646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97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11678</xdr:rowOff>
    </xdr:from>
    <xdr:to>
      <xdr:col>24</xdr:col>
      <xdr:colOff>63500</xdr:colOff>
      <xdr:row>53</xdr:row>
      <xdr:rowOff>135062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098528"/>
          <a:ext cx="838200" cy="12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17244</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18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38817</xdr:rowOff>
    </xdr:from>
    <xdr:to>
      <xdr:col>24</xdr:col>
      <xdr:colOff>114300</xdr:colOff>
      <xdr:row>56</xdr:row>
      <xdr:rowOff>140417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119799</xdr:rowOff>
    </xdr:from>
    <xdr:to>
      <xdr:col>19</xdr:col>
      <xdr:colOff>177800</xdr:colOff>
      <xdr:row>53</xdr:row>
      <xdr:rowOff>135062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206649"/>
          <a:ext cx="889000" cy="1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83244</xdr:rowOff>
    </xdr:from>
    <xdr:to>
      <xdr:col>20</xdr:col>
      <xdr:colOff>38100</xdr:colOff>
      <xdr:row>57</xdr:row>
      <xdr:rowOff>13394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8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4521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7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101511</xdr:rowOff>
    </xdr:from>
    <xdr:to>
      <xdr:col>15</xdr:col>
      <xdr:colOff>50800</xdr:colOff>
      <xdr:row>53</xdr:row>
      <xdr:rowOff>119799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18836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77091</xdr:rowOff>
    </xdr:from>
    <xdr:to>
      <xdr:col>15</xdr:col>
      <xdr:colOff>101600</xdr:colOff>
      <xdr:row>57</xdr:row>
      <xdr:rowOff>7241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7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169818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77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59599</xdr:rowOff>
    </xdr:from>
    <xdr:to>
      <xdr:col>10</xdr:col>
      <xdr:colOff>114300</xdr:colOff>
      <xdr:row>53</xdr:row>
      <xdr:rowOff>101511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803549"/>
          <a:ext cx="889000" cy="3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86895</xdr:rowOff>
    </xdr:from>
    <xdr:to>
      <xdr:col>10</xdr:col>
      <xdr:colOff>165100</xdr:colOff>
      <xdr:row>57</xdr:row>
      <xdr:rowOff>17045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8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8172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8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132328</xdr:rowOff>
    </xdr:from>
    <xdr:to>
      <xdr:col>24</xdr:col>
      <xdr:colOff>114300</xdr:colOff>
      <xdr:row>53</xdr:row>
      <xdr:rowOff>62478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04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47255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62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84262</xdr:rowOff>
    </xdr:from>
    <xdr:to>
      <xdr:col>20</xdr:col>
      <xdr:colOff>38100</xdr:colOff>
      <xdr:row>54</xdr:row>
      <xdr:rowOff>14412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17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30939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946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68999</xdr:rowOff>
    </xdr:from>
    <xdr:to>
      <xdr:col>15</xdr:col>
      <xdr:colOff>101600</xdr:colOff>
      <xdr:row>53</xdr:row>
      <xdr:rowOff>170599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5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15676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31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50711</xdr:rowOff>
    </xdr:from>
    <xdr:to>
      <xdr:col>10</xdr:col>
      <xdr:colOff>165100</xdr:colOff>
      <xdr:row>53</xdr:row>
      <xdr:rowOff>152311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1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168838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91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8799</xdr:rowOff>
    </xdr:from>
    <xdr:to>
      <xdr:col>6</xdr:col>
      <xdr:colOff>38100</xdr:colOff>
      <xdr:row>51</xdr:row>
      <xdr:rowOff>110399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75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126926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52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110929</xdr:rowOff>
    </xdr:from>
    <xdr:to>
      <xdr:col>24</xdr:col>
      <xdr:colOff>63500</xdr:colOff>
      <xdr:row>73</xdr:row>
      <xdr:rowOff>30995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55329"/>
          <a:ext cx="838200" cy="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30995</xdr:rowOff>
    </xdr:from>
    <xdr:to>
      <xdr:col>19</xdr:col>
      <xdr:colOff>177800</xdr:colOff>
      <xdr:row>73</xdr:row>
      <xdr:rowOff>67920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546845"/>
          <a:ext cx="889000" cy="3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120868</xdr:rowOff>
    </xdr:from>
    <xdr:to>
      <xdr:col>15</xdr:col>
      <xdr:colOff>50800</xdr:colOff>
      <xdr:row>73</xdr:row>
      <xdr:rowOff>67920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465268"/>
          <a:ext cx="889000" cy="11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120868</xdr:rowOff>
    </xdr:from>
    <xdr:to>
      <xdr:col>10</xdr:col>
      <xdr:colOff>114300</xdr:colOff>
      <xdr:row>74</xdr:row>
      <xdr:rowOff>137436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465268"/>
          <a:ext cx="889000" cy="35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60129</xdr:rowOff>
    </xdr:from>
    <xdr:to>
      <xdr:col>24</xdr:col>
      <xdr:colOff>114300</xdr:colOff>
      <xdr:row>72</xdr:row>
      <xdr:rowOff>161729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40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83006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5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151645</xdr:rowOff>
    </xdr:from>
    <xdr:to>
      <xdr:col>20</xdr:col>
      <xdr:colOff>38100</xdr:colOff>
      <xdr:row>73</xdr:row>
      <xdr:rowOff>81795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49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98322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7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17120</xdr:rowOff>
    </xdr:from>
    <xdr:to>
      <xdr:col>15</xdr:col>
      <xdr:colOff>101600</xdr:colOff>
      <xdr:row>73</xdr:row>
      <xdr:rowOff>118720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53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135247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0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70068</xdr:rowOff>
    </xdr:from>
    <xdr:to>
      <xdr:col>10</xdr:col>
      <xdr:colOff>165100</xdr:colOff>
      <xdr:row>73</xdr:row>
      <xdr:rowOff>218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4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16745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1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86636</xdr:rowOff>
    </xdr:from>
    <xdr:to>
      <xdr:col>6</xdr:col>
      <xdr:colOff>38100</xdr:colOff>
      <xdr:row>75</xdr:row>
      <xdr:rowOff>16786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77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33313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54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81998</xdr:rowOff>
    </xdr:from>
    <xdr:to>
      <xdr:col>24</xdr:col>
      <xdr:colOff>63500</xdr:colOff>
      <xdr:row>96</xdr:row>
      <xdr:rowOff>96513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369748"/>
          <a:ext cx="838200" cy="18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81998</xdr:rowOff>
    </xdr:from>
    <xdr:to>
      <xdr:col>19</xdr:col>
      <xdr:colOff>177800</xdr:colOff>
      <xdr:row>96</xdr:row>
      <xdr:rowOff>20219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369748"/>
          <a:ext cx="889000" cy="10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3187</xdr:rowOff>
    </xdr:from>
    <xdr:to>
      <xdr:col>15</xdr:col>
      <xdr:colOff>50800</xdr:colOff>
      <xdr:row>96</xdr:row>
      <xdr:rowOff>20219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462387"/>
          <a:ext cx="8890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3187</xdr:rowOff>
    </xdr:from>
    <xdr:to>
      <xdr:col>10</xdr:col>
      <xdr:colOff>114300</xdr:colOff>
      <xdr:row>97</xdr:row>
      <xdr:rowOff>21780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62387"/>
          <a:ext cx="889000" cy="1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45713</xdr:rowOff>
    </xdr:from>
    <xdr:to>
      <xdr:col>24</xdr:col>
      <xdr:colOff>114300</xdr:colOff>
      <xdr:row>96</xdr:row>
      <xdr:rowOff>147313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0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68590</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5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31198</xdr:rowOff>
    </xdr:from>
    <xdr:to>
      <xdr:col>20</xdr:col>
      <xdr:colOff>38100</xdr:colOff>
      <xdr:row>95</xdr:row>
      <xdr:rowOff>132798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3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149325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09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140869</xdr:rowOff>
    </xdr:from>
    <xdr:to>
      <xdr:col>15</xdr:col>
      <xdr:colOff>101600</xdr:colOff>
      <xdr:row>96</xdr:row>
      <xdr:rowOff>71019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87546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123837</xdr:rowOff>
    </xdr:from>
    <xdr:to>
      <xdr:col>10</xdr:col>
      <xdr:colOff>165100</xdr:colOff>
      <xdr:row>96</xdr:row>
      <xdr:rowOff>53987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70514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18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142430</xdr:rowOff>
    </xdr:from>
    <xdr:to>
      <xdr:col>6</xdr:col>
      <xdr:colOff>38100</xdr:colOff>
      <xdr:row>97</xdr:row>
      <xdr:rowOff>72580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63707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69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119017</xdr:rowOff>
    </xdr:from>
    <xdr:to>
      <xdr:col>55</xdr:col>
      <xdr:colOff>0</xdr:colOff>
      <xdr:row>38</xdr:row>
      <xdr:rowOff>122174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34117"/>
          <a:ext cx="8382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122174</xdr:rowOff>
    </xdr:from>
    <xdr:to>
      <xdr:col>50</xdr:col>
      <xdr:colOff>114300</xdr:colOff>
      <xdr:row>38</xdr:row>
      <xdr:rowOff>123807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372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123807</xdr:rowOff>
    </xdr:from>
    <xdr:to>
      <xdr:col>45</xdr:col>
      <xdr:colOff>177800</xdr:colOff>
      <xdr:row>38</xdr:row>
      <xdr:rowOff>125440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3890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124895</xdr:rowOff>
    </xdr:from>
    <xdr:to>
      <xdr:col>41</xdr:col>
      <xdr:colOff>50800</xdr:colOff>
      <xdr:row>38</xdr:row>
      <xdr:rowOff>125440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39995"/>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68217</xdr:rowOff>
    </xdr:from>
    <xdr:to>
      <xdr:col>55</xdr:col>
      <xdr:colOff>50800</xdr:colOff>
      <xdr:row>38</xdr:row>
      <xdr:rowOff>169817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91094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3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71374</xdr:rowOff>
    </xdr:from>
    <xdr:to>
      <xdr:col>50</xdr:col>
      <xdr:colOff>165100</xdr:colOff>
      <xdr:row>39</xdr:row>
      <xdr:rowOff>1524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8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18051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36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73007</xdr:rowOff>
    </xdr:from>
    <xdr:to>
      <xdr:col>46</xdr:col>
      <xdr:colOff>38100</xdr:colOff>
      <xdr:row>39</xdr:row>
      <xdr:rowOff>3157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8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19684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74640</xdr:rowOff>
    </xdr:from>
    <xdr:to>
      <xdr:col>41</xdr:col>
      <xdr:colOff>101600</xdr:colOff>
      <xdr:row>39</xdr:row>
      <xdr:rowOff>4790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8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21317</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36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74095</xdr:rowOff>
    </xdr:from>
    <xdr:to>
      <xdr:col>36</xdr:col>
      <xdr:colOff>165100</xdr:colOff>
      <xdr:row>39</xdr:row>
      <xdr:rowOff>4245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8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20772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36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123208</xdr:rowOff>
    </xdr:from>
    <xdr:to>
      <xdr:col>55</xdr:col>
      <xdr:colOff>0</xdr:colOff>
      <xdr:row>57</xdr:row>
      <xdr:rowOff>153329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895858"/>
          <a:ext cx="838200" cy="3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149236</xdr:rowOff>
    </xdr:from>
    <xdr:to>
      <xdr:col>50</xdr:col>
      <xdr:colOff>114300</xdr:colOff>
      <xdr:row>57</xdr:row>
      <xdr:rowOff>123208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750436"/>
          <a:ext cx="889000" cy="14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149236</xdr:rowOff>
    </xdr:from>
    <xdr:to>
      <xdr:col>45</xdr:col>
      <xdr:colOff>177800</xdr:colOff>
      <xdr:row>58</xdr:row>
      <xdr:rowOff>54976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750436"/>
          <a:ext cx="889000" cy="2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6611</xdr:rowOff>
    </xdr:from>
    <xdr:to>
      <xdr:col>41</xdr:col>
      <xdr:colOff>50800</xdr:colOff>
      <xdr:row>58</xdr:row>
      <xdr:rowOff>54976</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9950711"/>
          <a:ext cx="889000" cy="4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102529</xdr:rowOff>
    </xdr:from>
    <xdr:to>
      <xdr:col>55</xdr:col>
      <xdr:colOff>50800</xdr:colOff>
      <xdr:row>58</xdr:row>
      <xdr:rowOff>32679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87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125406</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72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72408</xdr:rowOff>
    </xdr:from>
    <xdr:to>
      <xdr:col>50</xdr:col>
      <xdr:colOff>165100</xdr:colOff>
      <xdr:row>58</xdr:row>
      <xdr:rowOff>2558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4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19085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62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98436</xdr:rowOff>
    </xdr:from>
    <xdr:to>
      <xdr:col>46</xdr:col>
      <xdr:colOff>38100</xdr:colOff>
      <xdr:row>57</xdr:row>
      <xdr:rowOff>28586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69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45113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4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4176</xdr:rowOff>
    </xdr:from>
    <xdr:to>
      <xdr:col>41</xdr:col>
      <xdr:colOff>101600</xdr:colOff>
      <xdr:row>58</xdr:row>
      <xdr:rowOff>105776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94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122303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72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127261</xdr:rowOff>
    </xdr:from>
    <xdr:to>
      <xdr:col>36</xdr:col>
      <xdr:colOff>165100</xdr:colOff>
      <xdr:row>58</xdr:row>
      <xdr:rowOff>57411</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9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73938</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67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152341</xdr:rowOff>
    </xdr:from>
    <xdr:to>
      <xdr:col>55</xdr:col>
      <xdr:colOff>0</xdr:colOff>
      <xdr:row>75</xdr:row>
      <xdr:rowOff>167909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011091"/>
          <a:ext cx="838200" cy="1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139037</xdr:rowOff>
    </xdr:from>
    <xdr:to>
      <xdr:col>50</xdr:col>
      <xdr:colOff>114300</xdr:colOff>
      <xdr:row>75</xdr:row>
      <xdr:rowOff>167909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26337"/>
          <a:ext cx="889000" cy="20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139037</xdr:rowOff>
    </xdr:from>
    <xdr:to>
      <xdr:col>45</xdr:col>
      <xdr:colOff>177800</xdr:colOff>
      <xdr:row>75</xdr:row>
      <xdr:rowOff>133025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26337"/>
          <a:ext cx="889000" cy="16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133025</xdr:rowOff>
    </xdr:from>
    <xdr:to>
      <xdr:col>41</xdr:col>
      <xdr:colOff>50800</xdr:colOff>
      <xdr:row>75</xdr:row>
      <xdr:rowOff>165441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91775"/>
          <a:ext cx="8890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101542</xdr:rowOff>
    </xdr:from>
    <xdr:to>
      <xdr:col>55</xdr:col>
      <xdr:colOff>50800</xdr:colOff>
      <xdr:row>76</xdr:row>
      <xdr:rowOff>31691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602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124419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1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117109</xdr:rowOff>
    </xdr:from>
    <xdr:to>
      <xdr:col>50</xdr:col>
      <xdr:colOff>165100</xdr:colOff>
      <xdr:row>76</xdr:row>
      <xdr:rowOff>47259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7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63786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5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88237</xdr:rowOff>
    </xdr:from>
    <xdr:to>
      <xdr:col>46</xdr:col>
      <xdr:colOff>38100</xdr:colOff>
      <xdr:row>75</xdr:row>
      <xdr:rowOff>18387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77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34914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55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82225</xdr:rowOff>
    </xdr:from>
    <xdr:to>
      <xdr:col>41</xdr:col>
      <xdr:colOff>101600</xdr:colOff>
      <xdr:row>76</xdr:row>
      <xdr:rowOff>12374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409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28902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1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114640</xdr:rowOff>
    </xdr:from>
    <xdr:to>
      <xdr:col>36</xdr:col>
      <xdr:colOff>165100</xdr:colOff>
      <xdr:row>76</xdr:row>
      <xdr:rowOff>44791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733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61317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4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122098</xdr:rowOff>
    </xdr:from>
    <xdr:to>
      <xdr:col>55</xdr:col>
      <xdr:colOff>0</xdr:colOff>
      <xdr:row>96</xdr:row>
      <xdr:rowOff>114833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409848"/>
          <a:ext cx="838200" cy="1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114833</xdr:rowOff>
    </xdr:from>
    <xdr:to>
      <xdr:col>50</xdr:col>
      <xdr:colOff>114300</xdr:colOff>
      <xdr:row>96</xdr:row>
      <xdr:rowOff>129287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574033"/>
          <a:ext cx="889000" cy="1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129287</xdr:rowOff>
    </xdr:from>
    <xdr:to>
      <xdr:col>45</xdr:col>
      <xdr:colOff>177800</xdr:colOff>
      <xdr:row>97</xdr:row>
      <xdr:rowOff>9665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588487"/>
          <a:ext cx="889000" cy="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1130</xdr:rowOff>
    </xdr:from>
    <xdr:to>
      <xdr:col>41</xdr:col>
      <xdr:colOff>50800</xdr:colOff>
      <xdr:row>97</xdr:row>
      <xdr:rowOff>9665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31780"/>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71298</xdr:rowOff>
    </xdr:from>
    <xdr:to>
      <xdr:col>55</xdr:col>
      <xdr:colOff>50800</xdr:colOff>
      <xdr:row>96</xdr:row>
      <xdr:rowOff>1448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5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94175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21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64033</xdr:rowOff>
    </xdr:from>
    <xdr:to>
      <xdr:col>50</xdr:col>
      <xdr:colOff>165100</xdr:colOff>
      <xdr:row>96</xdr:row>
      <xdr:rowOff>165633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2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156760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1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78487</xdr:rowOff>
    </xdr:from>
    <xdr:to>
      <xdr:col>46</xdr:col>
      <xdr:colOff>38100</xdr:colOff>
      <xdr:row>97</xdr:row>
      <xdr:rowOff>8637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3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171214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3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130315</xdr:rowOff>
    </xdr:from>
    <xdr:to>
      <xdr:col>41</xdr:col>
      <xdr:colOff>101600</xdr:colOff>
      <xdr:row>97</xdr:row>
      <xdr:rowOff>60465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5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51592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8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121780</xdr:rowOff>
    </xdr:from>
    <xdr:to>
      <xdr:col>36</xdr:col>
      <xdr:colOff>165100</xdr:colOff>
      <xdr:row>97</xdr:row>
      <xdr:rowOff>51930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43057</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6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82550</xdr:rowOff>
    </xdr:from>
    <xdr:to>
      <xdr:col>85</xdr:col>
      <xdr:colOff>127000</xdr:colOff>
      <xdr:row>37</xdr:row>
      <xdr:rowOff>25629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254750"/>
          <a:ext cx="838200" cy="1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169647</xdr:rowOff>
    </xdr:from>
    <xdr:to>
      <xdr:col>81</xdr:col>
      <xdr:colOff>50800</xdr:colOff>
      <xdr:row>37</xdr:row>
      <xdr:rowOff>25629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34184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125565</xdr:rowOff>
    </xdr:from>
    <xdr:to>
      <xdr:col>76</xdr:col>
      <xdr:colOff>114300</xdr:colOff>
      <xdr:row>36</xdr:row>
      <xdr:rowOff>169647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297765"/>
          <a:ext cx="889000" cy="4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94742</xdr:rowOff>
    </xdr:from>
    <xdr:to>
      <xdr:col>71</xdr:col>
      <xdr:colOff>177800</xdr:colOff>
      <xdr:row>36</xdr:row>
      <xdr:rowOff>125565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266942"/>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31750</xdr:rowOff>
    </xdr:from>
    <xdr:to>
      <xdr:col>85</xdr:col>
      <xdr:colOff>177800</xdr:colOff>
      <xdr:row>36</xdr:row>
      <xdr:rowOff>133350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54627</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146279</xdr:rowOff>
    </xdr:from>
    <xdr:to>
      <xdr:col>81</xdr:col>
      <xdr:colOff>101600</xdr:colOff>
      <xdr:row>37</xdr:row>
      <xdr:rowOff>76429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31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92956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09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118847</xdr:rowOff>
    </xdr:from>
    <xdr:to>
      <xdr:col>76</xdr:col>
      <xdr:colOff>165100</xdr:colOff>
      <xdr:row>37</xdr:row>
      <xdr:rowOff>48997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29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65524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06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74765</xdr:rowOff>
    </xdr:from>
    <xdr:to>
      <xdr:col>72</xdr:col>
      <xdr:colOff>38100</xdr:colOff>
      <xdr:row>37</xdr:row>
      <xdr:rowOff>4915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24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21442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02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43942</xdr:rowOff>
    </xdr:from>
    <xdr:to>
      <xdr:col>67</xdr:col>
      <xdr:colOff>101600</xdr:colOff>
      <xdr:row>36</xdr:row>
      <xdr:rowOff>145542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21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162069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99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41287</xdr:rowOff>
    </xdr:from>
    <xdr:to>
      <xdr:col>85</xdr:col>
      <xdr:colOff>127000</xdr:colOff>
      <xdr:row>54</xdr:row>
      <xdr:rowOff>98590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8785237"/>
          <a:ext cx="838200" cy="57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98590</xdr:rowOff>
    </xdr:from>
    <xdr:to>
      <xdr:col>81</xdr:col>
      <xdr:colOff>50800</xdr:colOff>
      <xdr:row>56</xdr:row>
      <xdr:rowOff>54356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356890"/>
          <a:ext cx="889000" cy="29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64129</xdr:rowOff>
    </xdr:from>
    <xdr:to>
      <xdr:col>76</xdr:col>
      <xdr:colOff>114300</xdr:colOff>
      <xdr:row>56</xdr:row>
      <xdr:rowOff>54356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322429"/>
          <a:ext cx="889000" cy="33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64129</xdr:rowOff>
    </xdr:from>
    <xdr:to>
      <xdr:col>71</xdr:col>
      <xdr:colOff>177800</xdr:colOff>
      <xdr:row>54</xdr:row>
      <xdr:rowOff>119640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322429"/>
          <a:ext cx="889000" cy="5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161937</xdr:rowOff>
    </xdr:from>
    <xdr:to>
      <xdr:col>85</xdr:col>
      <xdr:colOff>177800</xdr:colOff>
      <xdr:row>51</xdr:row>
      <xdr:rowOff>92087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873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13364</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58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47790</xdr:rowOff>
    </xdr:from>
    <xdr:to>
      <xdr:col>81</xdr:col>
      <xdr:colOff>101600</xdr:colOff>
      <xdr:row>54</xdr:row>
      <xdr:rowOff>149390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30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165917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0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3556</xdr:rowOff>
    </xdr:from>
    <xdr:to>
      <xdr:col>76</xdr:col>
      <xdr:colOff>165100</xdr:colOff>
      <xdr:row>56</xdr:row>
      <xdr:rowOff>105156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0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96283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69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13329</xdr:rowOff>
    </xdr:from>
    <xdr:to>
      <xdr:col>72</xdr:col>
      <xdr:colOff>38100</xdr:colOff>
      <xdr:row>54</xdr:row>
      <xdr:rowOff>114929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27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131456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04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68840</xdr:rowOff>
    </xdr:from>
    <xdr:to>
      <xdr:col>67</xdr:col>
      <xdr:colOff>101600</xdr:colOff>
      <xdr:row>54</xdr:row>
      <xdr:rowOff>170440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15517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10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121275</xdr:rowOff>
    </xdr:from>
    <xdr:to>
      <xdr:col>85</xdr:col>
      <xdr:colOff>127000</xdr:colOff>
      <xdr:row>78</xdr:row>
      <xdr:rowOff>28600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322925"/>
          <a:ext cx="838200" cy="7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170790</xdr:rowOff>
    </xdr:from>
    <xdr:to>
      <xdr:col>81</xdr:col>
      <xdr:colOff>50800</xdr:colOff>
      <xdr:row>78</xdr:row>
      <xdr:rowOff>28600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372440"/>
          <a:ext cx="88900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117069</xdr:rowOff>
    </xdr:from>
    <xdr:to>
      <xdr:col>76</xdr:col>
      <xdr:colOff>114300</xdr:colOff>
      <xdr:row>77</xdr:row>
      <xdr:rowOff>170790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318719"/>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46934</xdr:rowOff>
    </xdr:from>
    <xdr:to>
      <xdr:col>71</xdr:col>
      <xdr:colOff>177800</xdr:colOff>
      <xdr:row>77</xdr:row>
      <xdr:rowOff>117069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248584"/>
          <a:ext cx="889000" cy="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155794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5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70475</xdr:rowOff>
    </xdr:from>
    <xdr:to>
      <xdr:col>85</xdr:col>
      <xdr:colOff>177800</xdr:colOff>
      <xdr:row>78</xdr:row>
      <xdr:rowOff>625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27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93352</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1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149250</xdr:rowOff>
    </xdr:from>
    <xdr:to>
      <xdr:col>81</xdr:col>
      <xdr:colOff>101600</xdr:colOff>
      <xdr:row>78</xdr:row>
      <xdr:rowOff>79400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3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70527</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46428" y="134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119990</xdr:rowOff>
    </xdr:from>
    <xdr:to>
      <xdr:col>76</xdr:col>
      <xdr:colOff>165100</xdr:colOff>
      <xdr:row>78</xdr:row>
      <xdr:rowOff>50140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3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66667</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30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66269</xdr:rowOff>
    </xdr:from>
    <xdr:to>
      <xdr:col>72</xdr:col>
      <xdr:colOff>38100</xdr:colOff>
      <xdr:row>77</xdr:row>
      <xdr:rowOff>167869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26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12946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304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167584</xdr:rowOff>
    </xdr:from>
    <xdr:to>
      <xdr:col>67</xdr:col>
      <xdr:colOff>101600</xdr:colOff>
      <xdr:row>77</xdr:row>
      <xdr:rowOff>97734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19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114261</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297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55918</xdr:rowOff>
    </xdr:from>
    <xdr:to>
      <xdr:col>85</xdr:col>
      <xdr:colOff>127000</xdr:colOff>
      <xdr:row>96</xdr:row>
      <xdr:rowOff>62858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515118"/>
          <a:ext cx="838200" cy="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35001</xdr:rowOff>
    </xdr:from>
    <xdr:to>
      <xdr:col>81</xdr:col>
      <xdr:colOff>50800</xdr:colOff>
      <xdr:row>96</xdr:row>
      <xdr:rowOff>62858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494201"/>
          <a:ext cx="8890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35001</xdr:rowOff>
    </xdr:from>
    <xdr:to>
      <xdr:col>76</xdr:col>
      <xdr:colOff>114300</xdr:colOff>
      <xdr:row>96</xdr:row>
      <xdr:rowOff>53158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494201"/>
          <a:ext cx="8890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53158</xdr:rowOff>
    </xdr:from>
    <xdr:to>
      <xdr:col>71</xdr:col>
      <xdr:colOff>177800</xdr:colOff>
      <xdr:row>96</xdr:row>
      <xdr:rowOff>63576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512358"/>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5118</xdr:rowOff>
    </xdr:from>
    <xdr:to>
      <xdr:col>85</xdr:col>
      <xdr:colOff>177800</xdr:colOff>
      <xdr:row>96</xdr:row>
      <xdr:rowOff>106718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4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154995</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44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12058</xdr:rowOff>
    </xdr:from>
    <xdr:to>
      <xdr:col>81</xdr:col>
      <xdr:colOff>101600</xdr:colOff>
      <xdr:row>96</xdr:row>
      <xdr:rowOff>113658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47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104785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56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155651</xdr:rowOff>
    </xdr:from>
    <xdr:to>
      <xdr:col>76</xdr:col>
      <xdr:colOff>165100</xdr:colOff>
      <xdr:row>96</xdr:row>
      <xdr:rowOff>85801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44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76928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53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2358</xdr:rowOff>
    </xdr:from>
    <xdr:to>
      <xdr:col>72</xdr:col>
      <xdr:colOff>38100</xdr:colOff>
      <xdr:row>96</xdr:row>
      <xdr:rowOff>103958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4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95085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55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12776</xdr:rowOff>
    </xdr:from>
    <xdr:to>
      <xdr:col>67</xdr:col>
      <xdr:colOff>101600</xdr:colOff>
      <xdr:row>96</xdr:row>
      <xdr:rowOff>114376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47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105503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56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構成項目のうち、民生費が大部分を占めており、住民一人当たりの歳出決算額は２２９，１４３円となっている。特に、民生費の６４．１％に当たる扶助費が類似団体平均を大きく上回っており、子ども・子育て支援新制度における教育・保育給付費負担金や医療費助成事業などの単独事業に多額の経費を要していることがその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・構成項目のうち、次いで総務費が多く占めており、住民一人当たりの歳出決算額は１７０，８５１円となっている。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・教育費の歳出決算額は住民一人当たり９２，１６６円で、類似団体平均を上回っている。増加の要因については、学校の統合や複合化に要する普通建設事業費が増加しているためである。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佐賀県伊万里市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は、歳入において、市税や地方譲与税、法人事業税交付金等が増加したが、普通建設事業費の増加等に伴い歳出額も増加したため、財政調整基金から取崩しを行った結果、実質単年度収支が赤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今後も、収納率向上対策の取組を一層推進して税収の確保に努めるとともに、徹底した歳出削減を図ることで、実質単年度収支の黒字化に努める。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佐賀県伊万里市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前年度に引き続き、令和６年度も各特別会計において黒字であったため、連結決算による実質赤字は生じていない。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黒字額は一般会計や国民健康保険特別会計が大きく減少しているものの全体としてはほぼ横ばいとなっており、今後も使用料や保険料（税）の見直しや、歳出の抑制などにより、各会計の経営の健全化を図る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佐賀県伊万里市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令和６年度の実質公債費比率は７．６％で、対前年度比で０．４ポイントの減少となった。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その要因としては、令和３年度と令和６年度の単年度比率の差によるものであり、標準財政規模の増加により分母構造が増加した一方、元利償還金の減少により分子構造が減少したためである。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発行に当たっては、借入額を長期債償還元金以下に抑えることとしているが、近年複合化等に伴う普通建設事業費の増加により借入額も増加しているため、地方債の借入れを可能な限り抑制しながら、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満期一括償還地方債は発行していない。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佐賀県伊万里市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令和６年度の将来負担比率は３０．６％で、対前年度比１．１ポイントの増加となっている。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分子の構造において、将来負担額のうち地方債現在高等が増加し、充当可能財源等のうち基準財政需要額算入見込額が減少したことにより、将来負担比率が増加した。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複合施設整備などの大型事業が控えているため、公債費負担の適正化を計画的に進め、可能な限り地方債の借入額を抑制した財政運営に努めるとともに、地方債の借入れに当たっては、原則として、借入額を公債費の長期債償還元金以下に抑制することで、公債費の平準化と地方債残高の圧縮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また、企業会計については、一般会計からの繰入額を標準財政規模（臨時財政対策債を含む）の１５％以下に抑えるよう、受益者負担の適正化や経営の合理化と効率化を進める。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佐賀県伊万里市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令和６年度は、ふるさと応援基金寄附金の増加などにより、全体として、積立額が取崩額を上回り基金残高が増加した。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安定的な財政運営を確保するため、数値目標としている財政調整基金と減債基金の残高の合計が標準財政規模の１０％以上となるよう確保していく。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・ふるさと応援基金：ふるさと応援寄附金の返礼品等に要する経費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・公共施設整備基金：公共施設整備に要する経費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・まちづくり基金：まちづくりを推進するための経費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・ふるさと応援基金：ふるさと応援寄附金の増加により、約２，４３３百万円を取り崩したが、約２，７２７百万円を積み立てたことによる増加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・公共施設整備基金：公共施設整備に要する経費として、約２６７百万円を取り崩したが、約３００百万円を積み立てたことによる増加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・公共施設整備基金：東山代小学校・コミュニティセンター等複合施設整備事業を実施するため、令和７年度に５２百万円を取崩し予定。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歳入において、市税や地方譲与税、法人事業税交付金等が増加したが、普通建設事業費の増加等に伴い歳出額も増加したため、財政調整基金から積立額を上回る取崩しを行った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結果、４８百万円減少した。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への備え等のためにも、取崩しを抑えた財政運営に努めることとしているが、市税等の大幅な増収による一般財源の確保が厳しい中、補助費等などの増加により、今後、中長期的に減少していく見込みである。安定的な財政運営を確保するため、数値目標としている財政調整基金と減債基金の残高の合計が標準財政規模の１０％以上となるよう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償還のため約３７百万円を取り崩したが、基金への積立てを行った結果、５４百万円増加した。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の償還額については、学校建設事業や学校等の複合化に伴う借入れの償還が本格化するとともに、利率が上昇していることにより多少増加するものと見込んでいる。今後も安定的な財政運営を確保するため、数値目標としている財政調整基金と減債基金の残高の合計が標準財政規模の１０％以上となるよう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2D0BEBD-8C50-477C-90A1-49797ED513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9344077-D85C-4E86-AA15-02E5F99F20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C902234-7333-475B-8BCA-7F876430DB79}"/>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2646010-AA1A-4BAE-B9BE-1C157F59CA3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C831C45-268E-49ED-A804-BFB78F63B221}"/>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E781D41-44B3-43E3-B9D4-E5B9477A952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F5F31DB-71B8-42C6-B47D-5C8B30409C1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347AC67-D65E-42C0-9833-2D41956EBB48}"/>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A2C5C24-C88F-4F6F-8C1D-09DC9DA4B25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BFF62B7-EBF1-44D5-91C0-969473BFE7A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45B03A-738E-4C00-AF28-D034946E628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7BC3AA6-C9C3-47D8-9DE1-4463F42DE59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ADB8312-9869-4A4B-838D-7E643E6272E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B78542F-1C60-4053-AB1E-F74BC0E3D5E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A251FC0-9E7B-4119-B514-BCF6F45FD3B7}"/>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577B028-CF7A-406A-98F5-D21D7AB8425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BDF637-5E2F-4B78-8F00-0F96EAB3969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AAE4558-FF48-45C1-9F5C-0D13B6FE8A9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57C998A-F1E4-4EDB-A039-3F5DD1D14C8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FCA4040-92CA-4251-B2BC-99B6E5AA042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6DF8C36-3B5D-4A5B-841A-F9A9A4D3FA7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FDDFA70-1BC6-43F2-BFF0-C9BFEE93409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2A1867D-8D34-4D4D-9B02-52433DD9917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C93349D-AB77-4177-B2ED-7FAA344C006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7547253-A77B-43EB-9DD6-9766F26321B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8C93D29-2699-4C13-9AEB-E5F3C50BEF11}"/>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ADF76F0-64E8-4152-A98B-F6A5522A166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75C1546-03A8-4CAE-9BDE-8835527BD17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2EE8C9-318D-4684-9411-044E2D74D08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B2DDC47-9A7A-4E52-BFC6-36C8FF02134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3A48023-4AF2-41B7-BFAA-F78A9D53EE1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29EE3F6-E0FE-4015-88A5-E70DF3D97F9A}"/>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3B4E0D4-8DDF-4097-8B1E-63D055AEE473}"/>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8DE3148-E89A-4A86-B72E-1FCEB3E62DD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BA12F8A-CF91-4611-AF0D-4D657BA8AD1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61C0C13-E03E-4439-91AA-446023A92AF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8094A05-3DF2-45E3-9398-040493E2203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BC31FE-3A89-41AF-B30E-DFAF4622641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41CF821-8DF3-4B1B-8A73-4D91DF34D48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BD59824-8AF1-46CF-8427-B1FE7D9B49C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20A3E46-216A-4F9A-8F14-2AB41E10EAE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3D196D5-A703-429A-9BB5-2F809D768C1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AE08364-AEE5-48B8-8DD9-C9D0E6612F0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15DE847-0F5C-4869-AEE7-E9462F2E43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51B4279-D166-433F-92A7-F0FFF26DD71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5C6B557-B396-479C-9CC1-02427E167D4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7F99585-F484-4104-8533-7DEE3F96F1C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取得から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年以上経過した施設が全体の約</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％を占めており、耐用年数を経過した施設が多いため、類似団体の中でも高い水準となっている。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市域が広大で公共施設等の数が多く、急激な削減は難しいものの、今後の人口動態を見据えながら、老朽化した施設の集約化・複合化や除却を進めるなど、施設数の見直しを図る必要がある。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ED7AE37-C881-4E09-962F-4D2447F604E8}"/>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3D8ACEE-5224-43DC-9345-41AE0C0060A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0EDC0F9-C240-47AB-B441-36EEF75689E8}"/>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5003CBC-0DC2-4629-8FA9-F7C6337E578B}"/>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895F470-7685-4E40-8F7B-9812C5804B04}"/>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0EF51A4-FCC9-4FCF-A17B-533A95151061}"/>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79ACB2D-5002-476F-9696-77C305D3D4DE}"/>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B934B91-F452-4590-BE8D-5F341EB6BAB1}"/>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77F9D180-03E9-41C8-85EF-C8F1B84078CF}"/>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430F7AE2-8357-486E-9365-1740AD6D40BD}"/>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1A8FB799-7F6A-41E4-B7A8-55D596D458BD}"/>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F1A6592-E1DA-42A8-A59B-04357586A7B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8180445-42CB-4322-A9AC-1437B471911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78FF08F-8D03-4AB4-9F7F-C6A7B8C2FCB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D4E94796-B29A-460E-A3EC-8277684855FA}"/>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7CB018FE-DB58-40C1-B6B5-19E59E10456B}"/>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17479130-B64E-46B0-A2AD-938AF4684EFD}"/>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15229800-3FF3-48D2-AEC1-F69A70DF82B0}"/>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6BB3426F-FC31-42C8-AD72-5F8B6B9D4476}"/>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B381815D-5D1E-4464-8B96-18BC967C4102}"/>
            </a:ext>
          </a:extLst>
        </xdr:cNvPr>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45E5C0B4-77B3-4AB2-8AC1-B37E58EFF2FE}"/>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1E4AA43C-E3D0-4C59-8597-8D1CE09569DD}"/>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69EEB187-0B57-4AB0-8E31-118AA0285FF4}"/>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D78C8FD8-3E95-4C54-9D40-68DC0B823A9F}"/>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99CED422-8241-4356-A66E-3721BD48EFD5}"/>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A4A0A58-E652-424A-8061-5FC20D2AA1B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CB98C1D-383C-4D58-82A2-758F44D53CE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7896230-CB2C-4016-B654-C9F4936BF8F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F463E48-1AB2-4883-9A64-58E541B675DE}"/>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64A000-2F72-4F0C-961D-B43C1982F05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22987</xdr:rowOff>
    </xdr:from>
    <xdr:to>
      <xdr:col>23</xdr:col>
      <xdr:colOff>136525</xdr:colOff>
      <xdr:row>33</xdr:row>
      <xdr:rowOff>124587</xdr:rowOff>
    </xdr:to>
    <xdr:sp macro="" textlink="">
      <xdr:nvSpPr>
        <xdr:cNvPr id="79" name="楕円 78">
          <a:extLst>
            <a:ext uri="{FF2B5EF4-FFF2-40B4-BE49-F238E27FC236}">
              <a16:creationId xmlns:a16="http://schemas.microsoft.com/office/drawing/2014/main" id="{E2DA7281-204F-4058-A50F-22AFACC900F3}"/>
            </a:ext>
          </a:extLst>
        </xdr:cNvPr>
        <xdr:cNvSpPr/>
      </xdr:nvSpPr>
      <xdr:spPr>
        <a:xfrm>
          <a:off x="4711700" y="56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1414</xdr:rowOff>
    </xdr:from>
    <xdr:ext cx="405111" cy="259045"/>
    <xdr:sp macro="" textlink="">
      <xdr:nvSpPr>
        <xdr:cNvPr id="80" name="有形固定資産減価償却率該当値テキスト">
          <a:extLst>
            <a:ext uri="{FF2B5EF4-FFF2-40B4-BE49-F238E27FC236}">
              <a16:creationId xmlns:a16="http://schemas.microsoft.com/office/drawing/2014/main" id="{C0D98883-2579-4743-A2F0-343406B0D57B}"/>
            </a:ext>
          </a:extLst>
        </xdr:cNvPr>
        <xdr:cNvSpPr txBox="1"/>
      </xdr:nvSpPr>
      <xdr:spPr>
        <a:xfrm>
          <a:off x="4813300" y="5659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81" name="楕円 80">
          <a:extLst>
            <a:ext uri="{FF2B5EF4-FFF2-40B4-BE49-F238E27FC236}">
              <a16:creationId xmlns:a16="http://schemas.microsoft.com/office/drawing/2014/main" id="{E0573303-9467-42BD-A0B7-B037FC7E5DCE}"/>
            </a:ext>
          </a:extLst>
        </xdr:cNvPr>
        <xdr:cNvSpPr/>
      </xdr:nvSpPr>
      <xdr:spPr>
        <a:xfrm>
          <a:off x="4000500" y="56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73787</xdr:rowOff>
    </xdr:to>
    <xdr:cxnSp macro="">
      <xdr:nvCxnSpPr>
        <xdr:cNvPr id="82" name="直線コネクタ 81">
          <a:extLst>
            <a:ext uri="{FF2B5EF4-FFF2-40B4-BE49-F238E27FC236}">
              <a16:creationId xmlns:a16="http://schemas.microsoft.com/office/drawing/2014/main" id="{02AD5437-9E8F-45E3-92DD-56331C8D9FD1}"/>
            </a:ext>
          </a:extLst>
        </xdr:cNvPr>
        <xdr:cNvCxnSpPr/>
      </xdr:nvCxnSpPr>
      <xdr:spPr>
        <a:xfrm>
          <a:off x="4051300" y="5714365"/>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99441</xdr:rowOff>
    </xdr:from>
    <xdr:to>
      <xdr:col>15</xdr:col>
      <xdr:colOff>187325</xdr:colOff>
      <xdr:row>33</xdr:row>
      <xdr:rowOff>29591</xdr:rowOff>
    </xdr:to>
    <xdr:sp macro="" textlink="">
      <xdr:nvSpPr>
        <xdr:cNvPr id="83" name="楕円 82">
          <a:extLst>
            <a:ext uri="{FF2B5EF4-FFF2-40B4-BE49-F238E27FC236}">
              <a16:creationId xmlns:a16="http://schemas.microsoft.com/office/drawing/2014/main" id="{034AA905-9403-45CB-9741-A03AFDDF4D61}"/>
            </a:ext>
          </a:extLst>
        </xdr:cNvPr>
        <xdr:cNvSpPr/>
      </xdr:nvSpPr>
      <xdr:spPr>
        <a:xfrm>
          <a:off x="3238500" y="558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150241</xdr:rowOff>
    </xdr:from>
    <xdr:to>
      <xdr:col>19</xdr:col>
      <xdr:colOff>136525</xdr:colOff>
      <xdr:row>33</xdr:row>
      <xdr:rowOff>56515</xdr:rowOff>
    </xdr:to>
    <xdr:cxnSp macro="">
      <xdr:nvCxnSpPr>
        <xdr:cNvPr id="84" name="直線コネクタ 83">
          <a:extLst>
            <a:ext uri="{FF2B5EF4-FFF2-40B4-BE49-F238E27FC236}">
              <a16:creationId xmlns:a16="http://schemas.microsoft.com/office/drawing/2014/main" id="{31854751-ACAD-48E5-BCCB-6A65FC3B4B7C}"/>
            </a:ext>
          </a:extLst>
        </xdr:cNvPr>
        <xdr:cNvCxnSpPr/>
      </xdr:nvCxnSpPr>
      <xdr:spPr>
        <a:xfrm>
          <a:off x="3289300" y="5636641"/>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43307</xdr:rowOff>
    </xdr:from>
    <xdr:to>
      <xdr:col>11</xdr:col>
      <xdr:colOff>187325</xdr:colOff>
      <xdr:row>32</xdr:row>
      <xdr:rowOff>144907</xdr:rowOff>
    </xdr:to>
    <xdr:sp macro="" textlink="">
      <xdr:nvSpPr>
        <xdr:cNvPr id="85" name="楕円 84">
          <a:extLst>
            <a:ext uri="{FF2B5EF4-FFF2-40B4-BE49-F238E27FC236}">
              <a16:creationId xmlns:a16="http://schemas.microsoft.com/office/drawing/2014/main" id="{FBA473AE-AC76-46C4-9B9C-E064B3533CC2}"/>
            </a:ext>
          </a:extLst>
        </xdr:cNvPr>
        <xdr:cNvSpPr/>
      </xdr:nvSpPr>
      <xdr:spPr>
        <a:xfrm>
          <a:off x="2476500" y="552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94107</xdr:rowOff>
    </xdr:from>
    <xdr:to>
      <xdr:col>15</xdr:col>
      <xdr:colOff>136525</xdr:colOff>
      <xdr:row>32</xdr:row>
      <xdr:rowOff>150241</xdr:rowOff>
    </xdr:to>
    <xdr:cxnSp macro="">
      <xdr:nvCxnSpPr>
        <xdr:cNvPr id="86" name="直線コネクタ 85">
          <a:extLst>
            <a:ext uri="{FF2B5EF4-FFF2-40B4-BE49-F238E27FC236}">
              <a16:creationId xmlns:a16="http://schemas.microsoft.com/office/drawing/2014/main" id="{ADA9F616-E93F-405C-A4C9-AA0530942979}"/>
            </a:ext>
          </a:extLst>
        </xdr:cNvPr>
        <xdr:cNvCxnSpPr/>
      </xdr:nvCxnSpPr>
      <xdr:spPr>
        <a:xfrm>
          <a:off x="2527300" y="5580507"/>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145669</xdr:rowOff>
    </xdr:from>
    <xdr:to>
      <xdr:col>7</xdr:col>
      <xdr:colOff>187325</xdr:colOff>
      <xdr:row>32</xdr:row>
      <xdr:rowOff>75819</xdr:rowOff>
    </xdr:to>
    <xdr:sp macro="" textlink="">
      <xdr:nvSpPr>
        <xdr:cNvPr id="87" name="楕円 86">
          <a:extLst>
            <a:ext uri="{FF2B5EF4-FFF2-40B4-BE49-F238E27FC236}">
              <a16:creationId xmlns:a16="http://schemas.microsoft.com/office/drawing/2014/main" id="{09A44C8A-ED6B-49CC-98A7-60EE138ED160}"/>
            </a:ext>
          </a:extLst>
        </xdr:cNvPr>
        <xdr:cNvSpPr/>
      </xdr:nvSpPr>
      <xdr:spPr>
        <a:xfrm>
          <a:off x="1714500" y="546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25019</xdr:rowOff>
    </xdr:from>
    <xdr:to>
      <xdr:col>11</xdr:col>
      <xdr:colOff>136525</xdr:colOff>
      <xdr:row>32</xdr:row>
      <xdr:rowOff>94107</xdr:rowOff>
    </xdr:to>
    <xdr:cxnSp macro="">
      <xdr:nvCxnSpPr>
        <xdr:cNvPr id="88" name="直線コネクタ 87">
          <a:extLst>
            <a:ext uri="{FF2B5EF4-FFF2-40B4-BE49-F238E27FC236}">
              <a16:creationId xmlns:a16="http://schemas.microsoft.com/office/drawing/2014/main" id="{3A3F9D97-3BF1-45F1-84E0-3C914BD6B0C2}"/>
            </a:ext>
          </a:extLst>
        </xdr:cNvPr>
        <xdr:cNvCxnSpPr/>
      </xdr:nvCxnSpPr>
      <xdr:spPr>
        <a:xfrm>
          <a:off x="1765300" y="5511419"/>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F0FCADE2-3B65-4763-85B4-ED6FB5050E23}"/>
            </a:ext>
          </a:extLst>
        </xdr:cNvPr>
        <xdr:cNvSpPr txBox="1"/>
      </xdr:nvSpPr>
      <xdr:spPr>
        <a:xfrm>
          <a:off x="3836044" y="496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16FDCB3F-19EE-45B5-AC75-F57DCC69554C}"/>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E0B83ACB-F8C0-47FB-9656-FCC5695C4885}"/>
            </a:ext>
          </a:extLst>
        </xdr:cNvPr>
        <xdr:cNvSpPr txBox="1"/>
      </xdr:nvSpPr>
      <xdr:spPr>
        <a:xfrm>
          <a:off x="2324744" y="486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3BDCE929-D06E-4A8D-AF66-3AC9730AE53C}"/>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93" name="n_1mainValue有形固定資産減価償却率">
          <a:extLst>
            <a:ext uri="{FF2B5EF4-FFF2-40B4-BE49-F238E27FC236}">
              <a16:creationId xmlns:a16="http://schemas.microsoft.com/office/drawing/2014/main" id="{7DF2E1C7-9237-487B-BF46-6B7D9C1BDB23}"/>
            </a:ext>
          </a:extLst>
        </xdr:cNvPr>
        <xdr:cNvSpPr txBox="1"/>
      </xdr:nvSpPr>
      <xdr:spPr>
        <a:xfrm>
          <a:off x="3836044" y="5756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20718</xdr:rowOff>
    </xdr:from>
    <xdr:ext cx="405111" cy="259045"/>
    <xdr:sp macro="" textlink="">
      <xdr:nvSpPr>
        <xdr:cNvPr id="94" name="n_2mainValue有形固定資産減価償却率">
          <a:extLst>
            <a:ext uri="{FF2B5EF4-FFF2-40B4-BE49-F238E27FC236}">
              <a16:creationId xmlns:a16="http://schemas.microsoft.com/office/drawing/2014/main" id="{3473948D-3FEB-48AA-BED7-BCDC5474096D}"/>
            </a:ext>
          </a:extLst>
        </xdr:cNvPr>
        <xdr:cNvSpPr txBox="1"/>
      </xdr:nvSpPr>
      <xdr:spPr>
        <a:xfrm>
          <a:off x="3086744" y="567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136034</xdr:rowOff>
    </xdr:from>
    <xdr:ext cx="405111" cy="259045"/>
    <xdr:sp macro="" textlink="">
      <xdr:nvSpPr>
        <xdr:cNvPr id="95" name="n_3mainValue有形固定資産減価償却率">
          <a:extLst>
            <a:ext uri="{FF2B5EF4-FFF2-40B4-BE49-F238E27FC236}">
              <a16:creationId xmlns:a16="http://schemas.microsoft.com/office/drawing/2014/main" id="{8809993D-7D0C-4E27-AE34-70F680E7AFEA}"/>
            </a:ext>
          </a:extLst>
        </xdr:cNvPr>
        <xdr:cNvSpPr txBox="1"/>
      </xdr:nvSpPr>
      <xdr:spPr>
        <a:xfrm>
          <a:off x="2324744" y="562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66946</xdr:rowOff>
    </xdr:from>
    <xdr:ext cx="405111" cy="259045"/>
    <xdr:sp macro="" textlink="">
      <xdr:nvSpPr>
        <xdr:cNvPr id="96" name="n_4mainValue有形固定資産減価償却率">
          <a:extLst>
            <a:ext uri="{FF2B5EF4-FFF2-40B4-BE49-F238E27FC236}">
              <a16:creationId xmlns:a16="http://schemas.microsoft.com/office/drawing/2014/main" id="{56B55AEB-9459-46E6-B72D-E32C00326D1B}"/>
            </a:ext>
          </a:extLst>
        </xdr:cNvPr>
        <xdr:cNvSpPr txBox="1"/>
      </xdr:nvSpPr>
      <xdr:spPr>
        <a:xfrm>
          <a:off x="1562744" y="555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4BDAA26-9335-41DE-9A53-FE14C3E62A2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476B4CB-B851-40AD-A2F6-A1F3E0FE487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38FB461-AA9E-4367-BA7F-D8F04397023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880494C-B15A-4283-BBCB-E74D78BB94B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154EC056-D571-40F6-BB8D-85883FD9747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CE79775-0987-4A25-B271-21F234AE6C4A}"/>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CB6E137-9656-4D51-B099-8E3B5B7DB9A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618D5D7-66A8-46B4-9D47-E9510B4ECDF3}"/>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9978D86-3DDF-4207-A95B-802C8F78972B}"/>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80797DA-AA51-4147-907A-7BDCD927167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71AE3FD-F0A1-46A9-94B5-3F0C6712DBFE}"/>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E0F7F6E-E39C-4F24-98A5-969F55DC550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D8D7A25-D9F9-4B43-BB3A-786CC1F8DB9F}"/>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よりも高い水準となっているが、これは債務償還比率の分子構造である将来負担額が多いことが主な要因である。数年後まで高い比率になることが見込まれるため、計画的に施設整備を実施し債務償還比率の減少に努め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46A47A1-2A76-42DE-BB01-EE3A90C080C2}"/>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32C122A-DBAE-493A-A60A-5EBE660F91E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5B13B6E-96A0-44A3-B3F1-A598FB8CE53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6FA2DB25-B004-4565-A871-8A874FEB05F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2AD65316-28B9-4B86-BA9B-BA8BC7933AC3}"/>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DF854BFC-9B5A-44DA-8BE3-C2D055DE99B1}"/>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AB705078-DB91-4A31-8138-C9BA27516647}"/>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768EC051-6ADA-43A8-9339-C567DF4963DF}"/>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052BE9C-2F27-4FAE-9880-2790BEB75306}"/>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D4B133F4-59E4-4917-9FC2-3B9A4972F29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58C6D791-59FB-4D23-9DA1-2644BB848EED}"/>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54A29047-267A-4AC1-9276-5D0D925D709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3F6DCFF0-4C37-4586-BFE2-908FFEDEEC4D}"/>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C13C178F-C153-4726-AEC8-B5875868962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920F512F-5DE2-40C5-A033-6FFA342E294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26EC80D9-BB42-4AC2-99A3-FE8A4F84F193}"/>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A5C1F0E6-5304-4DB3-8C9C-45561631DEBC}"/>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B8A8F3C9-8A06-4749-BC40-BE0212DC2F23}"/>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AC886ADB-B5C3-41DC-82CD-F544E9E3457A}"/>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49524D94-0A3A-4D6A-B7DB-8B98C06C091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C7A3FE95-3B68-4216-BEC1-E2AFF5CEE3A4}"/>
            </a:ext>
          </a:extLst>
        </xdr:cNvPr>
        <xdr:cNvSpPr txBox="1"/>
      </xdr:nvSpPr>
      <xdr:spPr>
        <a:xfrm>
          <a:off x="14846300" y="496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43D07D7A-64DD-4B59-A79C-1D76DE1346E8}"/>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F3F7C11F-A9DB-4FE1-81F4-C5D3AC26D2B9}"/>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3182CA17-FA73-4988-B359-21C60BB63B95}"/>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74B05350-31E4-4222-B67D-D443A3684D1C}"/>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C18EB48F-7A88-4125-8445-295C1745E70D}"/>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2FEC7530-FFF8-4911-88AC-75BC02F1B91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55D0FF2-D0A1-48B7-B5C4-6E33F3CF3BE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1CDE529-D34C-4730-A715-D4731CB6ED0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68F4CBF-6801-4499-8670-77A2F219C75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9C851C9-3369-4A7B-87F9-3934465358C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73632</xdr:rowOff>
    </xdr:from>
    <xdr:to>
      <xdr:col>76</xdr:col>
      <xdr:colOff>73025</xdr:colOff>
      <xdr:row>31</xdr:row>
      <xdr:rowOff>3782</xdr:rowOff>
    </xdr:to>
    <xdr:sp macro="" textlink="">
      <xdr:nvSpPr>
        <xdr:cNvPr id="141" name="楕円 140">
          <a:extLst>
            <a:ext uri="{FF2B5EF4-FFF2-40B4-BE49-F238E27FC236}">
              <a16:creationId xmlns:a16="http://schemas.microsoft.com/office/drawing/2014/main" id="{3C1D281D-8778-4BB3-B833-6E2C9EA82CB8}"/>
            </a:ext>
          </a:extLst>
        </xdr:cNvPr>
        <xdr:cNvSpPr/>
      </xdr:nvSpPr>
      <xdr:spPr>
        <a:xfrm>
          <a:off x="14744700" y="52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52059</xdr:rowOff>
    </xdr:from>
    <xdr:ext cx="469744" cy="259045"/>
    <xdr:sp macro="" textlink="">
      <xdr:nvSpPr>
        <xdr:cNvPr id="142" name="債務償還比率該当値テキスト">
          <a:extLst>
            <a:ext uri="{FF2B5EF4-FFF2-40B4-BE49-F238E27FC236}">
              <a16:creationId xmlns:a16="http://schemas.microsoft.com/office/drawing/2014/main" id="{A4B22B4F-F68C-4465-8BF5-A6AC95A22FB9}"/>
            </a:ext>
          </a:extLst>
        </xdr:cNvPr>
        <xdr:cNvSpPr txBox="1"/>
      </xdr:nvSpPr>
      <xdr:spPr>
        <a:xfrm>
          <a:off x="14846300" y="519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144209</xdr:rowOff>
    </xdr:from>
    <xdr:to>
      <xdr:col>72</xdr:col>
      <xdr:colOff>123825</xdr:colOff>
      <xdr:row>30</xdr:row>
      <xdr:rowOff>74359</xdr:rowOff>
    </xdr:to>
    <xdr:sp macro="" textlink="">
      <xdr:nvSpPr>
        <xdr:cNvPr id="143" name="楕円 142">
          <a:extLst>
            <a:ext uri="{FF2B5EF4-FFF2-40B4-BE49-F238E27FC236}">
              <a16:creationId xmlns:a16="http://schemas.microsoft.com/office/drawing/2014/main" id="{933A4C8B-8A5F-46A9-B92A-5D34F8367AF9}"/>
            </a:ext>
          </a:extLst>
        </xdr:cNvPr>
        <xdr:cNvSpPr/>
      </xdr:nvSpPr>
      <xdr:spPr>
        <a:xfrm>
          <a:off x="14033500" y="511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23559</xdr:rowOff>
    </xdr:from>
    <xdr:to>
      <xdr:col>76</xdr:col>
      <xdr:colOff>22225</xdr:colOff>
      <xdr:row>30</xdr:row>
      <xdr:rowOff>124432</xdr:rowOff>
    </xdr:to>
    <xdr:cxnSp macro="">
      <xdr:nvCxnSpPr>
        <xdr:cNvPr id="144" name="直線コネクタ 143">
          <a:extLst>
            <a:ext uri="{FF2B5EF4-FFF2-40B4-BE49-F238E27FC236}">
              <a16:creationId xmlns:a16="http://schemas.microsoft.com/office/drawing/2014/main" id="{5B37052C-83C0-4BAF-9FB9-EDBAD13777B0}"/>
            </a:ext>
          </a:extLst>
        </xdr:cNvPr>
        <xdr:cNvCxnSpPr/>
      </xdr:nvCxnSpPr>
      <xdr:spPr>
        <a:xfrm>
          <a:off x="14084300" y="5167059"/>
          <a:ext cx="711200" cy="10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163040</xdr:rowOff>
    </xdr:from>
    <xdr:to>
      <xdr:col>68</xdr:col>
      <xdr:colOff>123825</xdr:colOff>
      <xdr:row>30</xdr:row>
      <xdr:rowOff>93190</xdr:rowOff>
    </xdr:to>
    <xdr:sp macro="" textlink="">
      <xdr:nvSpPr>
        <xdr:cNvPr id="145" name="楕円 144">
          <a:extLst>
            <a:ext uri="{FF2B5EF4-FFF2-40B4-BE49-F238E27FC236}">
              <a16:creationId xmlns:a16="http://schemas.microsoft.com/office/drawing/2014/main" id="{A3768458-0618-450A-BB11-42C5E76E2D56}"/>
            </a:ext>
          </a:extLst>
        </xdr:cNvPr>
        <xdr:cNvSpPr/>
      </xdr:nvSpPr>
      <xdr:spPr>
        <a:xfrm>
          <a:off x="13271500" y="51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23559</xdr:rowOff>
    </xdr:from>
    <xdr:to>
      <xdr:col>72</xdr:col>
      <xdr:colOff>73025</xdr:colOff>
      <xdr:row>30</xdr:row>
      <xdr:rowOff>42390</xdr:rowOff>
    </xdr:to>
    <xdr:cxnSp macro="">
      <xdr:nvCxnSpPr>
        <xdr:cNvPr id="146" name="直線コネクタ 145">
          <a:extLst>
            <a:ext uri="{FF2B5EF4-FFF2-40B4-BE49-F238E27FC236}">
              <a16:creationId xmlns:a16="http://schemas.microsoft.com/office/drawing/2014/main" id="{6AF904C8-D3B1-4A1F-B45C-3A648465A270}"/>
            </a:ext>
          </a:extLst>
        </xdr:cNvPr>
        <xdr:cNvCxnSpPr/>
      </xdr:nvCxnSpPr>
      <xdr:spPr>
        <a:xfrm flipV="1">
          <a:off x="13322300" y="5167059"/>
          <a:ext cx="762000" cy="1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148406</xdr:rowOff>
    </xdr:from>
    <xdr:to>
      <xdr:col>64</xdr:col>
      <xdr:colOff>123825</xdr:colOff>
      <xdr:row>30</xdr:row>
      <xdr:rowOff>78556</xdr:rowOff>
    </xdr:to>
    <xdr:sp macro="" textlink="">
      <xdr:nvSpPr>
        <xdr:cNvPr id="147" name="楕円 146">
          <a:extLst>
            <a:ext uri="{FF2B5EF4-FFF2-40B4-BE49-F238E27FC236}">
              <a16:creationId xmlns:a16="http://schemas.microsoft.com/office/drawing/2014/main" id="{912BCC31-9773-4EC5-9EC1-1BF85089A4C7}"/>
            </a:ext>
          </a:extLst>
        </xdr:cNvPr>
        <xdr:cNvSpPr/>
      </xdr:nvSpPr>
      <xdr:spPr>
        <a:xfrm>
          <a:off x="12509500" y="51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27756</xdr:rowOff>
    </xdr:from>
    <xdr:to>
      <xdr:col>68</xdr:col>
      <xdr:colOff>73025</xdr:colOff>
      <xdr:row>30</xdr:row>
      <xdr:rowOff>42390</xdr:rowOff>
    </xdr:to>
    <xdr:cxnSp macro="">
      <xdr:nvCxnSpPr>
        <xdr:cNvPr id="148" name="直線コネクタ 147">
          <a:extLst>
            <a:ext uri="{FF2B5EF4-FFF2-40B4-BE49-F238E27FC236}">
              <a16:creationId xmlns:a16="http://schemas.microsoft.com/office/drawing/2014/main" id="{E196A36C-014B-48D5-A394-72BAD717BD65}"/>
            </a:ext>
          </a:extLst>
        </xdr:cNvPr>
        <xdr:cNvCxnSpPr/>
      </xdr:nvCxnSpPr>
      <xdr:spPr>
        <a:xfrm>
          <a:off x="12560300" y="5171256"/>
          <a:ext cx="762000"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67825</xdr:rowOff>
    </xdr:from>
    <xdr:to>
      <xdr:col>60</xdr:col>
      <xdr:colOff>123825</xdr:colOff>
      <xdr:row>31</xdr:row>
      <xdr:rowOff>169425</xdr:rowOff>
    </xdr:to>
    <xdr:sp macro="" textlink="">
      <xdr:nvSpPr>
        <xdr:cNvPr id="149" name="楕円 148">
          <a:extLst>
            <a:ext uri="{FF2B5EF4-FFF2-40B4-BE49-F238E27FC236}">
              <a16:creationId xmlns:a16="http://schemas.microsoft.com/office/drawing/2014/main" id="{27BA64B7-FE19-472E-BE34-A9DA0A4B5794}"/>
            </a:ext>
          </a:extLst>
        </xdr:cNvPr>
        <xdr:cNvSpPr/>
      </xdr:nvSpPr>
      <xdr:spPr>
        <a:xfrm>
          <a:off x="11747500" y="53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27756</xdr:rowOff>
    </xdr:from>
    <xdr:to>
      <xdr:col>64</xdr:col>
      <xdr:colOff>73025</xdr:colOff>
      <xdr:row>31</xdr:row>
      <xdr:rowOff>118625</xdr:rowOff>
    </xdr:to>
    <xdr:cxnSp macro="">
      <xdr:nvCxnSpPr>
        <xdr:cNvPr id="150" name="直線コネクタ 149">
          <a:extLst>
            <a:ext uri="{FF2B5EF4-FFF2-40B4-BE49-F238E27FC236}">
              <a16:creationId xmlns:a16="http://schemas.microsoft.com/office/drawing/2014/main" id="{6B9C5E9E-D456-4732-A3CC-5812FD10ABFE}"/>
            </a:ext>
          </a:extLst>
        </xdr:cNvPr>
        <xdr:cNvCxnSpPr/>
      </xdr:nvCxnSpPr>
      <xdr:spPr>
        <a:xfrm flipV="1">
          <a:off x="11798300" y="5171256"/>
          <a:ext cx="762000" cy="26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1" name="n_1aveValue債務償還比率">
          <a:extLst>
            <a:ext uri="{FF2B5EF4-FFF2-40B4-BE49-F238E27FC236}">
              <a16:creationId xmlns:a16="http://schemas.microsoft.com/office/drawing/2014/main" id="{0A07CDD1-49AD-413E-965C-EB8EB68CCF64}"/>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7E0A64D8-6167-4B54-836A-6D03B38E117A}"/>
            </a:ext>
          </a:extLst>
        </xdr:cNvPr>
        <xdr:cNvSpPr txBox="1"/>
      </xdr:nvSpPr>
      <xdr:spPr>
        <a:xfrm>
          <a:off x="13087427" y="490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E042E174-A28A-433D-9428-828DFBFC1F65}"/>
            </a:ext>
          </a:extLst>
        </xdr:cNvPr>
        <xdr:cNvSpPr txBox="1"/>
      </xdr:nvSpPr>
      <xdr:spPr>
        <a:xfrm>
          <a:off x="12325427" y="485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0597A775-40EF-4658-A29C-F914A3029EAC}"/>
            </a:ext>
          </a:extLst>
        </xdr:cNvPr>
        <xdr:cNvSpPr txBox="1"/>
      </xdr:nvSpPr>
      <xdr:spPr>
        <a:xfrm>
          <a:off x="11563427" y="50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90886</xdr:rowOff>
    </xdr:from>
    <xdr:ext cx="469744" cy="259045"/>
    <xdr:sp macro="" textlink="">
      <xdr:nvSpPr>
        <xdr:cNvPr id="155" name="n_1mainValue債務償還比率">
          <a:extLst>
            <a:ext uri="{FF2B5EF4-FFF2-40B4-BE49-F238E27FC236}">
              <a16:creationId xmlns:a16="http://schemas.microsoft.com/office/drawing/2014/main" id="{EF9E385B-A497-41C9-A309-0B29123B7850}"/>
            </a:ext>
          </a:extLst>
        </xdr:cNvPr>
        <xdr:cNvSpPr txBox="1"/>
      </xdr:nvSpPr>
      <xdr:spPr>
        <a:xfrm>
          <a:off x="13836727" y="48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84317</xdr:rowOff>
    </xdr:from>
    <xdr:ext cx="469744" cy="259045"/>
    <xdr:sp macro="" textlink="">
      <xdr:nvSpPr>
        <xdr:cNvPr id="156" name="n_2mainValue債務償還比率">
          <a:extLst>
            <a:ext uri="{FF2B5EF4-FFF2-40B4-BE49-F238E27FC236}">
              <a16:creationId xmlns:a16="http://schemas.microsoft.com/office/drawing/2014/main" id="{CE4289DA-FE14-4C68-8834-3A33CAC1EA40}"/>
            </a:ext>
          </a:extLst>
        </xdr:cNvPr>
        <xdr:cNvSpPr txBox="1"/>
      </xdr:nvSpPr>
      <xdr:spPr>
        <a:xfrm>
          <a:off x="13087427" y="522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69683</xdr:rowOff>
    </xdr:from>
    <xdr:ext cx="469744" cy="259045"/>
    <xdr:sp macro="" textlink="">
      <xdr:nvSpPr>
        <xdr:cNvPr id="157" name="n_3mainValue債務償還比率">
          <a:extLst>
            <a:ext uri="{FF2B5EF4-FFF2-40B4-BE49-F238E27FC236}">
              <a16:creationId xmlns:a16="http://schemas.microsoft.com/office/drawing/2014/main" id="{6E6D71AC-2A88-451A-8FF8-2B7433F1E736}"/>
            </a:ext>
          </a:extLst>
        </xdr:cNvPr>
        <xdr:cNvSpPr txBox="1"/>
      </xdr:nvSpPr>
      <xdr:spPr>
        <a:xfrm>
          <a:off x="12325427" y="521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160552</xdr:rowOff>
    </xdr:from>
    <xdr:ext cx="469744" cy="259045"/>
    <xdr:sp macro="" textlink="">
      <xdr:nvSpPr>
        <xdr:cNvPr id="158" name="n_4mainValue債務償還比率">
          <a:extLst>
            <a:ext uri="{FF2B5EF4-FFF2-40B4-BE49-F238E27FC236}">
              <a16:creationId xmlns:a16="http://schemas.microsoft.com/office/drawing/2014/main" id="{9641BB8C-BF5E-4D51-8439-6ADD95BBA25C}"/>
            </a:ext>
          </a:extLst>
        </xdr:cNvPr>
        <xdr:cNvSpPr txBox="1"/>
      </xdr:nvSpPr>
      <xdr:spPr>
        <a:xfrm>
          <a:off x="11563427" y="54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F754153-3F77-4340-8D71-C2800986C053}"/>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E7025EE-E309-4E0D-A878-CC2B9002BC5A}"/>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CEFAF89-2EDF-4721-B207-92CC0385C5D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736036F-802F-42D1-BA7C-6EAD750AA05A}"/>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24BCE17-27C5-42AF-BB41-CD76E7DF815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BA3ED3E7-57EC-4267-9034-5E478BF58CA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4808D6-86B8-40EB-897D-94A2666A562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177BF9-703D-4A1E-A6B5-C5EE9B724E7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39AAA9-65C2-4909-B4E8-500215544BC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F3FC72-7BC6-47B6-9E51-49140A855A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52B1DD-2C39-4EC3-8F90-8BDB906614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B1C348-7E7D-4C7A-8D87-4B1DE05E205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D4FCBE-CF1B-4E9F-8FA7-FCDA139440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6F764B-C9A4-4F79-84E1-247EA5C73C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4C2BDE-0FE5-433B-AF3C-9CCF16AF54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37FE056-55FD-474A-9D47-5AA3D1A171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294C65-267E-4926-B1A9-B28068FEE3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2D7698-891A-459E-BDA1-515F9D168E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00416C-8F88-44EE-964F-96FB2AD5B35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365863-5CD7-4DD0-B787-6BE86674D6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FFD4F6-E1A8-4ADC-A90B-FE5A7637AD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DBFAC7-162D-4F5B-932D-E2A16764A2F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75A92C-8774-42E3-9D28-7DB4C7FFB3F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339137-3CF1-4A71-AD2E-B7D11E2390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44D163-4D80-419B-A3FE-00F4576F494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DA9932-56B8-4D5D-94A2-5FAC50B106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930835-183C-4ED1-A6A2-01F2E99C50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9D00DD-4C43-4C55-B08F-03AEC7BF66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3F2DD2-BF3F-4DC5-9876-B119535840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2B17D7-B5BF-48E7-83EA-B146C3095D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36A29C-318D-47D8-BD93-413D679B69E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D15B47-C7AD-48FF-BE15-8DC50FC21E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663C13-00D5-49C8-B5D7-CE876AD963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18316E9-9406-4464-B799-F18A899371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174108-5161-463A-AFC7-4D2CDD8A11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EFB599-6337-4D22-94AA-2825B8A92C9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F6C4F4-D243-4915-B9E0-691D5E551B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311D0E4-B5E2-4FF9-9D69-CAB4442847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914875-61DE-4E3D-AD14-C37AB5DD20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D07952-2F5D-4B6A-B713-6EA6428346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FAEBA1-4DC5-411A-9A4B-1BAE146059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BDEC27-4A58-4C77-BB55-D9F495F6327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9C894C-7069-4000-9205-D2E3882297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05876B-20B2-49CC-8730-613C87604D6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96AC55-5274-47D2-8310-5E55A55CB0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039BE7-2265-44FE-8157-5C52DBF1E42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C7AE67-4AA1-41DE-A6C6-524054965E8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7FE55F9-0A10-4B8A-BED4-B8F3D14F87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7AF604F-C37A-416C-80A6-7888522A0A9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09BE8FC-1E6E-4761-ADB5-7AC2A007A46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B2654A9-4EB9-435E-8786-34C4A9FE3A9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A320EFF-CBC0-43B5-ABA2-67B638A9679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5DB9565-CB9D-4CF8-BE08-12A71689DD5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3DCBEA-47CB-44A6-BF75-FC8917C3007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25DEC24-16B0-4E98-89C7-E82189081E7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97F3E24-D24A-4FB9-8B4D-10553DF75B5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02F1AA0-47EF-4070-A9D0-06E2C97CABF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34FC8F6-565D-4338-A97C-0B1875C07DB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C313F04-C8AA-4B71-8A79-B34587233C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E88D37F-A38B-4FBD-9C0B-ACDCD275E2C5}"/>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95300914-CECF-480B-B0FD-920EF278F071}"/>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AB06009-2BA2-43DA-A40A-A0064047EF43}"/>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253A8298-0793-4D6A-9929-21E646C2ECD9}"/>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43EF150-03E5-4F23-A6A7-D643F7BB0092}"/>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8E5F9BF5-7E70-4E90-A2EE-B0B76F737DD1}"/>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8ED2617-FD93-46F6-BA7A-DC8AFCF4B57A}"/>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39DE63B9-9D05-43DF-B36B-9122AA1AF0A2}"/>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8EAE209-CCAA-42BB-A404-4C210CFB23A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5E1634F5-E654-438B-BE43-0FB283EECA8A}"/>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465A6D18-F6D6-4DB5-8A1D-718C08554FA2}"/>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8B96840-BF86-4C3D-A7E4-B3EAE3F95F7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FB08E16-EB6B-4501-BBF3-BD37E2E873E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75FF90-9C95-424F-8754-F51AB20BB3A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DE8360-953B-4839-938D-7BF59880EA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D8F02F-7B1A-4185-9E81-6E839F34DF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xdr:rowOff>
    </xdr:from>
    <xdr:to>
      <xdr:col>24</xdr:col>
      <xdr:colOff>114300</xdr:colOff>
      <xdr:row>39</xdr:row>
      <xdr:rowOff>106426</xdr:rowOff>
    </xdr:to>
    <xdr:sp macro="" textlink="">
      <xdr:nvSpPr>
        <xdr:cNvPr id="71" name="楕円 70">
          <a:extLst>
            <a:ext uri="{FF2B5EF4-FFF2-40B4-BE49-F238E27FC236}">
              <a16:creationId xmlns:a16="http://schemas.microsoft.com/office/drawing/2014/main" id="{7F7BAD2A-111D-4FBC-846D-065584033AB0}"/>
            </a:ext>
          </a:extLst>
        </xdr:cNvPr>
        <xdr:cNvSpPr/>
      </xdr:nvSpPr>
      <xdr:spPr>
        <a:xfrm>
          <a:off x="4584700" y="66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154703</xdr:rowOff>
    </xdr:from>
    <xdr:ext cx="405111" cy="259045"/>
    <xdr:sp macro="" textlink="">
      <xdr:nvSpPr>
        <xdr:cNvPr id="72" name="【道路】&#10;有形固定資産減価償却率該当値テキスト">
          <a:extLst>
            <a:ext uri="{FF2B5EF4-FFF2-40B4-BE49-F238E27FC236}">
              <a16:creationId xmlns:a16="http://schemas.microsoft.com/office/drawing/2014/main" id="{93569B85-CE37-43C2-84CF-C18E5834B5C3}"/>
            </a:ext>
          </a:extLst>
        </xdr:cNvPr>
        <xdr:cNvSpPr txBox="1"/>
      </xdr:nvSpPr>
      <xdr:spPr>
        <a:xfrm>
          <a:off x="4673600" y="666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135128</xdr:rowOff>
    </xdr:from>
    <xdr:to>
      <xdr:col>20</xdr:col>
      <xdr:colOff>38100</xdr:colOff>
      <xdr:row>39</xdr:row>
      <xdr:rowOff>65278</xdr:rowOff>
    </xdr:to>
    <xdr:sp macro="" textlink="">
      <xdr:nvSpPr>
        <xdr:cNvPr id="73" name="楕円 72">
          <a:extLst>
            <a:ext uri="{FF2B5EF4-FFF2-40B4-BE49-F238E27FC236}">
              <a16:creationId xmlns:a16="http://schemas.microsoft.com/office/drawing/2014/main" id="{2C38DE7C-864F-4B68-8266-19A640B94259}"/>
            </a:ext>
          </a:extLst>
        </xdr:cNvPr>
        <xdr:cNvSpPr/>
      </xdr:nvSpPr>
      <xdr:spPr>
        <a:xfrm>
          <a:off x="3746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14478</xdr:rowOff>
    </xdr:from>
    <xdr:to>
      <xdr:col>24</xdr:col>
      <xdr:colOff>63500</xdr:colOff>
      <xdr:row>39</xdr:row>
      <xdr:rowOff>55626</xdr:rowOff>
    </xdr:to>
    <xdr:cxnSp macro="">
      <xdr:nvCxnSpPr>
        <xdr:cNvPr id="74" name="直線コネクタ 73">
          <a:extLst>
            <a:ext uri="{FF2B5EF4-FFF2-40B4-BE49-F238E27FC236}">
              <a16:creationId xmlns:a16="http://schemas.microsoft.com/office/drawing/2014/main" id="{E24D96CC-544C-460B-8D24-97B9C04F56C5}"/>
            </a:ext>
          </a:extLst>
        </xdr:cNvPr>
        <xdr:cNvCxnSpPr/>
      </xdr:nvCxnSpPr>
      <xdr:spPr>
        <a:xfrm>
          <a:off x="3797300" y="670102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93980</xdr:rowOff>
    </xdr:from>
    <xdr:to>
      <xdr:col>15</xdr:col>
      <xdr:colOff>101600</xdr:colOff>
      <xdr:row>39</xdr:row>
      <xdr:rowOff>24130</xdr:rowOff>
    </xdr:to>
    <xdr:sp macro="" textlink="">
      <xdr:nvSpPr>
        <xdr:cNvPr id="75" name="楕円 74">
          <a:extLst>
            <a:ext uri="{FF2B5EF4-FFF2-40B4-BE49-F238E27FC236}">
              <a16:creationId xmlns:a16="http://schemas.microsoft.com/office/drawing/2014/main" id="{E02AF0DC-6EF6-4A73-B55E-0D564D3AC3F7}"/>
            </a:ext>
          </a:extLst>
        </xdr:cNvPr>
        <xdr:cNvSpPr/>
      </xdr:nvSpPr>
      <xdr:spPr>
        <a:xfrm>
          <a:off x="2857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144780</xdr:rowOff>
    </xdr:from>
    <xdr:to>
      <xdr:col>19</xdr:col>
      <xdr:colOff>177800</xdr:colOff>
      <xdr:row>39</xdr:row>
      <xdr:rowOff>14478</xdr:rowOff>
    </xdr:to>
    <xdr:cxnSp macro="">
      <xdr:nvCxnSpPr>
        <xdr:cNvPr id="76" name="直線コネクタ 75">
          <a:extLst>
            <a:ext uri="{FF2B5EF4-FFF2-40B4-BE49-F238E27FC236}">
              <a16:creationId xmlns:a16="http://schemas.microsoft.com/office/drawing/2014/main" id="{4EF88209-BE92-4916-9E03-87D109D7FCDC}"/>
            </a:ext>
          </a:extLst>
        </xdr:cNvPr>
        <xdr:cNvCxnSpPr/>
      </xdr:nvCxnSpPr>
      <xdr:spPr>
        <a:xfrm>
          <a:off x="2908300" y="66598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52832</xdr:rowOff>
    </xdr:from>
    <xdr:to>
      <xdr:col>10</xdr:col>
      <xdr:colOff>165100</xdr:colOff>
      <xdr:row>38</xdr:row>
      <xdr:rowOff>154432</xdr:rowOff>
    </xdr:to>
    <xdr:sp macro="" textlink="">
      <xdr:nvSpPr>
        <xdr:cNvPr id="77" name="楕円 76">
          <a:extLst>
            <a:ext uri="{FF2B5EF4-FFF2-40B4-BE49-F238E27FC236}">
              <a16:creationId xmlns:a16="http://schemas.microsoft.com/office/drawing/2014/main" id="{C44F617D-DA8B-4ECB-90BB-3779BD85EAB8}"/>
            </a:ext>
          </a:extLst>
        </xdr:cNvPr>
        <xdr:cNvSpPr/>
      </xdr:nvSpPr>
      <xdr:spPr>
        <a:xfrm>
          <a:off x="1968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103632</xdr:rowOff>
    </xdr:from>
    <xdr:to>
      <xdr:col>15</xdr:col>
      <xdr:colOff>50800</xdr:colOff>
      <xdr:row>38</xdr:row>
      <xdr:rowOff>144780</xdr:rowOff>
    </xdr:to>
    <xdr:cxnSp macro="">
      <xdr:nvCxnSpPr>
        <xdr:cNvPr id="78" name="直線コネクタ 77">
          <a:extLst>
            <a:ext uri="{FF2B5EF4-FFF2-40B4-BE49-F238E27FC236}">
              <a16:creationId xmlns:a16="http://schemas.microsoft.com/office/drawing/2014/main" id="{CF19E20E-E381-41ED-B572-A4AFB353891B}"/>
            </a:ext>
          </a:extLst>
        </xdr:cNvPr>
        <xdr:cNvCxnSpPr/>
      </xdr:nvCxnSpPr>
      <xdr:spPr>
        <a:xfrm>
          <a:off x="2019300" y="66187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xdr:rowOff>
    </xdr:from>
    <xdr:to>
      <xdr:col>6</xdr:col>
      <xdr:colOff>38100</xdr:colOff>
      <xdr:row>38</xdr:row>
      <xdr:rowOff>113284</xdr:rowOff>
    </xdr:to>
    <xdr:sp macro="" textlink="">
      <xdr:nvSpPr>
        <xdr:cNvPr id="79" name="楕円 78">
          <a:extLst>
            <a:ext uri="{FF2B5EF4-FFF2-40B4-BE49-F238E27FC236}">
              <a16:creationId xmlns:a16="http://schemas.microsoft.com/office/drawing/2014/main" id="{DC7C522C-6656-44A7-9A75-C5A3B11A25C1}"/>
            </a:ext>
          </a:extLst>
        </xdr:cNvPr>
        <xdr:cNvSpPr/>
      </xdr:nvSpPr>
      <xdr:spPr>
        <a:xfrm>
          <a:off x="1079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62484</xdr:rowOff>
    </xdr:from>
    <xdr:to>
      <xdr:col>10</xdr:col>
      <xdr:colOff>114300</xdr:colOff>
      <xdr:row>38</xdr:row>
      <xdr:rowOff>103632</xdr:rowOff>
    </xdr:to>
    <xdr:cxnSp macro="">
      <xdr:nvCxnSpPr>
        <xdr:cNvPr id="80" name="直線コネクタ 79">
          <a:extLst>
            <a:ext uri="{FF2B5EF4-FFF2-40B4-BE49-F238E27FC236}">
              <a16:creationId xmlns:a16="http://schemas.microsoft.com/office/drawing/2014/main" id="{C1DC67C2-88D3-48A8-91A4-33E3DBA738E5}"/>
            </a:ext>
          </a:extLst>
        </xdr:cNvPr>
        <xdr:cNvCxnSpPr/>
      </xdr:nvCxnSpPr>
      <xdr:spPr>
        <a:xfrm>
          <a:off x="1130300" y="65775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BC5470C5-9DA0-4D97-B382-6AF933ED87FD}"/>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137EE444-2344-47A5-AD1F-E67822A7A3AA}"/>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A835881D-62BC-4CEC-BEFD-3709A9C43942}"/>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20AD452B-EC3C-4A71-A950-7A80DC4631B3}"/>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56405</xdr:rowOff>
    </xdr:from>
    <xdr:ext cx="405111" cy="259045"/>
    <xdr:sp macro="" textlink="">
      <xdr:nvSpPr>
        <xdr:cNvPr id="85" name="n_1mainValue【道路】&#10;有形固定資産減価償却率">
          <a:extLst>
            <a:ext uri="{FF2B5EF4-FFF2-40B4-BE49-F238E27FC236}">
              <a16:creationId xmlns:a16="http://schemas.microsoft.com/office/drawing/2014/main" id="{F174EE44-121F-409E-A94D-799519415036}"/>
            </a:ext>
          </a:extLst>
        </xdr:cNvPr>
        <xdr:cNvSpPr txBox="1"/>
      </xdr:nvSpPr>
      <xdr:spPr>
        <a:xfrm>
          <a:off x="3582044" y="674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6" name="n_2mainValue【道路】&#10;有形固定資産減価償却率">
          <a:extLst>
            <a:ext uri="{FF2B5EF4-FFF2-40B4-BE49-F238E27FC236}">
              <a16:creationId xmlns:a16="http://schemas.microsoft.com/office/drawing/2014/main" id="{2DBBFAF8-1A3F-4F38-9B8E-E96750A47317}"/>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145559</xdr:rowOff>
    </xdr:from>
    <xdr:ext cx="405111" cy="259045"/>
    <xdr:sp macro="" textlink="">
      <xdr:nvSpPr>
        <xdr:cNvPr id="87" name="n_3mainValue【道路】&#10;有形固定資産減価償却率">
          <a:extLst>
            <a:ext uri="{FF2B5EF4-FFF2-40B4-BE49-F238E27FC236}">
              <a16:creationId xmlns:a16="http://schemas.microsoft.com/office/drawing/2014/main" id="{3590D3E2-4D51-4F0D-977D-70062BE23E90}"/>
            </a:ext>
          </a:extLst>
        </xdr:cNvPr>
        <xdr:cNvSpPr txBox="1"/>
      </xdr:nvSpPr>
      <xdr:spPr>
        <a:xfrm>
          <a:off x="1816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104411</xdr:rowOff>
    </xdr:from>
    <xdr:ext cx="405111" cy="259045"/>
    <xdr:sp macro="" textlink="">
      <xdr:nvSpPr>
        <xdr:cNvPr id="88" name="n_4mainValue【道路】&#10;有形固定資産減価償却率">
          <a:extLst>
            <a:ext uri="{FF2B5EF4-FFF2-40B4-BE49-F238E27FC236}">
              <a16:creationId xmlns:a16="http://schemas.microsoft.com/office/drawing/2014/main" id="{BEE2390A-615B-482B-9DB5-75E47BE863BA}"/>
            </a:ext>
          </a:extLst>
        </xdr:cNvPr>
        <xdr:cNvSpPr txBox="1"/>
      </xdr:nvSpPr>
      <xdr:spPr>
        <a:xfrm>
          <a:off x="927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8324407-B04C-483B-9ED3-669D70E419D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47B875A-894C-4430-A3DB-648CF94E96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1F377DB-1A33-447A-8ABD-05B07855DBC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7D97A4A-F9BB-4B9F-8E34-E76FC32AF4C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5896C19-63BA-4FA0-ACBE-AF8703B595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40096F8-4DF4-4571-840F-B538A6C6493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BAB3CDE-5136-4CA5-848F-C1C37C85CB9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0436A93-4292-42C0-8D9C-C1459ACB37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1E82325-F3F7-4EA5-ADCD-243FE772ACF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FAE67E6-437F-463A-9CB1-B12D51275AE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D9A6C3D-2704-402B-BF23-F35A574F05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921DE91-A2F6-46A2-BCAF-51E7821BE36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69B5A79-1813-411F-9030-5BA286C9387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69B80FE-8448-4E80-9250-1753D2D9744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B03509A-AB92-4A23-908B-8581358805A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23E157D-0BE4-4A2A-BC24-0D36DA792B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516C724-AB72-4A58-B6C1-4B73CD7D5C6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21DA3F6-1470-42F2-9826-521A2F1420D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8582E72-F690-4F3E-946D-3022B0ED673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170A650-7659-4954-9DD3-CFDEA2A04AA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367618F-D32D-49D9-BBE2-4C1ED63625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4AD8D9C-A995-4CFB-B1B0-4C52B0B8C82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A3E8E9F-F84A-45FD-AA6F-5CD84F5072E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49E54FE5-B542-45A7-9B63-1E7DB547794F}"/>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69B444CB-4DF3-4E98-9ACE-FC88E15BCEB4}"/>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E881FF6-7B5F-465E-A84F-DF443F187C39}"/>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BE01BCA-2FAF-40B1-8A25-D679C0F742D1}"/>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6164BB3D-DFA4-4CAF-894C-40482738BD7D}"/>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51853442-B778-416E-93FE-FBB63814CA5E}"/>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8063D58E-F200-42F7-8B3D-6E93F1E39FA2}"/>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1E9EC0F8-951C-47E2-84D3-26E1425E1985}"/>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E9E66176-A6CC-44C3-B3A3-D6E349FF5714}"/>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C0C389D5-0718-47A7-AC71-E018A3A3B04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98EC117F-406F-4C0A-8AD5-608561B63F58}"/>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9421E1A-706A-41FC-9B42-22E4D37B1CE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C1A406-0B13-4F8B-A3EC-95AD7F10BB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3A39E3-686A-4D1B-8E57-0A13B9F330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78F3653-7401-4699-9BF9-0B0A0CD974D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05C42B-E14B-4790-9EC4-9CD6D5034D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292</xdr:rowOff>
    </xdr:from>
    <xdr:to>
      <xdr:col>55</xdr:col>
      <xdr:colOff>50800</xdr:colOff>
      <xdr:row>37</xdr:row>
      <xdr:rowOff>101892</xdr:rowOff>
    </xdr:to>
    <xdr:sp macro="" textlink="">
      <xdr:nvSpPr>
        <xdr:cNvPr id="128" name="楕円 127">
          <a:extLst>
            <a:ext uri="{FF2B5EF4-FFF2-40B4-BE49-F238E27FC236}">
              <a16:creationId xmlns:a16="http://schemas.microsoft.com/office/drawing/2014/main" id="{A08AB858-4A47-49EB-9C17-8BFA245F1F9D}"/>
            </a:ext>
          </a:extLst>
        </xdr:cNvPr>
        <xdr:cNvSpPr/>
      </xdr:nvSpPr>
      <xdr:spPr>
        <a:xfrm>
          <a:off x="10426700" y="634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23169</xdr:rowOff>
    </xdr:from>
    <xdr:ext cx="534377" cy="259045"/>
    <xdr:sp macro="" textlink="">
      <xdr:nvSpPr>
        <xdr:cNvPr id="129" name="【道路】&#10;一人当たり延長該当値テキスト">
          <a:extLst>
            <a:ext uri="{FF2B5EF4-FFF2-40B4-BE49-F238E27FC236}">
              <a16:creationId xmlns:a16="http://schemas.microsoft.com/office/drawing/2014/main" id="{07846197-25C2-4A52-B010-D92470D2155E}"/>
            </a:ext>
          </a:extLst>
        </xdr:cNvPr>
        <xdr:cNvSpPr txBox="1"/>
      </xdr:nvSpPr>
      <xdr:spPr>
        <a:xfrm>
          <a:off x="10515600" y="61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12713</xdr:rowOff>
    </xdr:from>
    <xdr:to>
      <xdr:col>50</xdr:col>
      <xdr:colOff>165100</xdr:colOff>
      <xdr:row>37</xdr:row>
      <xdr:rowOff>114313</xdr:rowOff>
    </xdr:to>
    <xdr:sp macro="" textlink="">
      <xdr:nvSpPr>
        <xdr:cNvPr id="130" name="楕円 129">
          <a:extLst>
            <a:ext uri="{FF2B5EF4-FFF2-40B4-BE49-F238E27FC236}">
              <a16:creationId xmlns:a16="http://schemas.microsoft.com/office/drawing/2014/main" id="{5DC9A3DA-63DD-4FCA-A7EA-86BFCB32597F}"/>
            </a:ext>
          </a:extLst>
        </xdr:cNvPr>
        <xdr:cNvSpPr/>
      </xdr:nvSpPr>
      <xdr:spPr>
        <a:xfrm>
          <a:off x="9588500" y="63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51092</xdr:rowOff>
    </xdr:from>
    <xdr:to>
      <xdr:col>55</xdr:col>
      <xdr:colOff>0</xdr:colOff>
      <xdr:row>37</xdr:row>
      <xdr:rowOff>63513</xdr:rowOff>
    </xdr:to>
    <xdr:cxnSp macro="">
      <xdr:nvCxnSpPr>
        <xdr:cNvPr id="131" name="直線コネクタ 130">
          <a:extLst>
            <a:ext uri="{FF2B5EF4-FFF2-40B4-BE49-F238E27FC236}">
              <a16:creationId xmlns:a16="http://schemas.microsoft.com/office/drawing/2014/main" id="{426D4A78-6964-42B2-9B65-D58DF3EB1195}"/>
            </a:ext>
          </a:extLst>
        </xdr:cNvPr>
        <xdr:cNvCxnSpPr/>
      </xdr:nvCxnSpPr>
      <xdr:spPr>
        <a:xfrm flipV="1">
          <a:off x="9639300" y="6394742"/>
          <a:ext cx="8382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20904</xdr:rowOff>
    </xdr:from>
    <xdr:to>
      <xdr:col>46</xdr:col>
      <xdr:colOff>38100</xdr:colOff>
      <xdr:row>37</xdr:row>
      <xdr:rowOff>122504</xdr:rowOff>
    </xdr:to>
    <xdr:sp macro="" textlink="">
      <xdr:nvSpPr>
        <xdr:cNvPr id="132" name="楕円 131">
          <a:extLst>
            <a:ext uri="{FF2B5EF4-FFF2-40B4-BE49-F238E27FC236}">
              <a16:creationId xmlns:a16="http://schemas.microsoft.com/office/drawing/2014/main" id="{EA038332-6D6B-4679-BDB6-0FBCEC1E7E16}"/>
            </a:ext>
          </a:extLst>
        </xdr:cNvPr>
        <xdr:cNvSpPr/>
      </xdr:nvSpPr>
      <xdr:spPr>
        <a:xfrm>
          <a:off x="8699500" y="63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63513</xdr:rowOff>
    </xdr:from>
    <xdr:to>
      <xdr:col>50</xdr:col>
      <xdr:colOff>114300</xdr:colOff>
      <xdr:row>37</xdr:row>
      <xdr:rowOff>71704</xdr:rowOff>
    </xdr:to>
    <xdr:cxnSp macro="">
      <xdr:nvCxnSpPr>
        <xdr:cNvPr id="133" name="直線コネクタ 132">
          <a:extLst>
            <a:ext uri="{FF2B5EF4-FFF2-40B4-BE49-F238E27FC236}">
              <a16:creationId xmlns:a16="http://schemas.microsoft.com/office/drawing/2014/main" id="{D8D621F1-CC56-449F-B21F-F3D509F179A6}"/>
            </a:ext>
          </a:extLst>
        </xdr:cNvPr>
        <xdr:cNvCxnSpPr/>
      </xdr:nvCxnSpPr>
      <xdr:spPr>
        <a:xfrm flipV="1">
          <a:off x="8750300" y="6407163"/>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30848</xdr:rowOff>
    </xdr:from>
    <xdr:to>
      <xdr:col>41</xdr:col>
      <xdr:colOff>101600</xdr:colOff>
      <xdr:row>37</xdr:row>
      <xdr:rowOff>132448</xdr:rowOff>
    </xdr:to>
    <xdr:sp macro="" textlink="">
      <xdr:nvSpPr>
        <xdr:cNvPr id="134" name="楕円 133">
          <a:extLst>
            <a:ext uri="{FF2B5EF4-FFF2-40B4-BE49-F238E27FC236}">
              <a16:creationId xmlns:a16="http://schemas.microsoft.com/office/drawing/2014/main" id="{D1BD7BE3-4650-4E70-9520-6F72DE04645A}"/>
            </a:ext>
          </a:extLst>
        </xdr:cNvPr>
        <xdr:cNvSpPr/>
      </xdr:nvSpPr>
      <xdr:spPr>
        <a:xfrm>
          <a:off x="7810500" y="637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71704</xdr:rowOff>
    </xdr:from>
    <xdr:to>
      <xdr:col>45</xdr:col>
      <xdr:colOff>177800</xdr:colOff>
      <xdr:row>37</xdr:row>
      <xdr:rowOff>81648</xdr:rowOff>
    </xdr:to>
    <xdr:cxnSp macro="">
      <xdr:nvCxnSpPr>
        <xdr:cNvPr id="135" name="直線コネクタ 134">
          <a:extLst>
            <a:ext uri="{FF2B5EF4-FFF2-40B4-BE49-F238E27FC236}">
              <a16:creationId xmlns:a16="http://schemas.microsoft.com/office/drawing/2014/main" id="{DF1AC632-3EE2-4105-B7DB-5B3385167CD9}"/>
            </a:ext>
          </a:extLst>
        </xdr:cNvPr>
        <xdr:cNvCxnSpPr/>
      </xdr:nvCxnSpPr>
      <xdr:spPr>
        <a:xfrm flipV="1">
          <a:off x="7861300" y="6415354"/>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40907</xdr:rowOff>
    </xdr:from>
    <xdr:to>
      <xdr:col>36</xdr:col>
      <xdr:colOff>165100</xdr:colOff>
      <xdr:row>37</xdr:row>
      <xdr:rowOff>142507</xdr:rowOff>
    </xdr:to>
    <xdr:sp macro="" textlink="">
      <xdr:nvSpPr>
        <xdr:cNvPr id="136" name="楕円 135">
          <a:extLst>
            <a:ext uri="{FF2B5EF4-FFF2-40B4-BE49-F238E27FC236}">
              <a16:creationId xmlns:a16="http://schemas.microsoft.com/office/drawing/2014/main" id="{0356E058-01CE-46D5-BC37-3F256FA5D39E}"/>
            </a:ext>
          </a:extLst>
        </xdr:cNvPr>
        <xdr:cNvSpPr/>
      </xdr:nvSpPr>
      <xdr:spPr>
        <a:xfrm>
          <a:off x="6921500" y="638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81648</xdr:rowOff>
    </xdr:from>
    <xdr:to>
      <xdr:col>41</xdr:col>
      <xdr:colOff>50800</xdr:colOff>
      <xdr:row>37</xdr:row>
      <xdr:rowOff>91707</xdr:rowOff>
    </xdr:to>
    <xdr:cxnSp macro="">
      <xdr:nvCxnSpPr>
        <xdr:cNvPr id="137" name="直線コネクタ 136">
          <a:extLst>
            <a:ext uri="{FF2B5EF4-FFF2-40B4-BE49-F238E27FC236}">
              <a16:creationId xmlns:a16="http://schemas.microsoft.com/office/drawing/2014/main" id="{382D0838-9D7F-4E0B-938E-C1EA9FBDF889}"/>
            </a:ext>
          </a:extLst>
        </xdr:cNvPr>
        <xdr:cNvCxnSpPr/>
      </xdr:nvCxnSpPr>
      <xdr:spPr>
        <a:xfrm flipV="1">
          <a:off x="6972300" y="6425298"/>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35BCECD4-4138-400B-A705-D77079EB9179}"/>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4198D8E0-3A04-4764-A125-83196C2DA5F3}"/>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47150DA8-F0A8-4A59-B7A0-8A88E09A743A}"/>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86F9D027-3CC4-4649-87C8-8CA700579A88}"/>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130840</xdr:rowOff>
    </xdr:from>
    <xdr:ext cx="534377" cy="259045"/>
    <xdr:sp macro="" textlink="">
      <xdr:nvSpPr>
        <xdr:cNvPr id="142" name="n_1mainValue【道路】&#10;一人当たり延長">
          <a:extLst>
            <a:ext uri="{FF2B5EF4-FFF2-40B4-BE49-F238E27FC236}">
              <a16:creationId xmlns:a16="http://schemas.microsoft.com/office/drawing/2014/main" id="{220AC14F-1A72-492D-B28D-AEC7DC58B2CF}"/>
            </a:ext>
          </a:extLst>
        </xdr:cNvPr>
        <xdr:cNvSpPr txBox="1"/>
      </xdr:nvSpPr>
      <xdr:spPr>
        <a:xfrm>
          <a:off x="9359411" y="613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139031</xdr:rowOff>
    </xdr:from>
    <xdr:ext cx="534377" cy="259045"/>
    <xdr:sp macro="" textlink="">
      <xdr:nvSpPr>
        <xdr:cNvPr id="143" name="n_2mainValue【道路】&#10;一人当たり延長">
          <a:extLst>
            <a:ext uri="{FF2B5EF4-FFF2-40B4-BE49-F238E27FC236}">
              <a16:creationId xmlns:a16="http://schemas.microsoft.com/office/drawing/2014/main" id="{A67A9564-2C64-4DFA-BDD5-044735664640}"/>
            </a:ext>
          </a:extLst>
        </xdr:cNvPr>
        <xdr:cNvSpPr txBox="1"/>
      </xdr:nvSpPr>
      <xdr:spPr>
        <a:xfrm>
          <a:off x="8483111" y="613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148975</xdr:rowOff>
    </xdr:from>
    <xdr:ext cx="534377" cy="259045"/>
    <xdr:sp macro="" textlink="">
      <xdr:nvSpPr>
        <xdr:cNvPr id="144" name="n_3mainValue【道路】&#10;一人当たり延長">
          <a:extLst>
            <a:ext uri="{FF2B5EF4-FFF2-40B4-BE49-F238E27FC236}">
              <a16:creationId xmlns:a16="http://schemas.microsoft.com/office/drawing/2014/main" id="{87E31723-51EF-4CF7-A671-3B42B2C3F75A}"/>
            </a:ext>
          </a:extLst>
        </xdr:cNvPr>
        <xdr:cNvSpPr txBox="1"/>
      </xdr:nvSpPr>
      <xdr:spPr>
        <a:xfrm>
          <a:off x="7594111" y="614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159034</xdr:rowOff>
    </xdr:from>
    <xdr:ext cx="534377" cy="259045"/>
    <xdr:sp macro="" textlink="">
      <xdr:nvSpPr>
        <xdr:cNvPr id="145" name="n_4mainValue【道路】&#10;一人当たり延長">
          <a:extLst>
            <a:ext uri="{FF2B5EF4-FFF2-40B4-BE49-F238E27FC236}">
              <a16:creationId xmlns:a16="http://schemas.microsoft.com/office/drawing/2014/main" id="{37684338-8044-4F0C-ABFC-57B617D05993}"/>
            </a:ext>
          </a:extLst>
        </xdr:cNvPr>
        <xdr:cNvSpPr txBox="1"/>
      </xdr:nvSpPr>
      <xdr:spPr>
        <a:xfrm>
          <a:off x="6705111" y="61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BCDC40-FD91-4F2F-9293-92AB376254A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6FE83D4-6C15-45FF-96CC-DFDE1D2D32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A6E51CB-75F0-4505-9C79-172EE33FD8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9B2288F-414A-484D-963B-B9D39F7324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CF5CE8E-E161-4E90-9958-F3D4AA4D117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419C9BF-5746-4DAF-B640-70C7CEFC9F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3B8F623-9F63-4D11-8A73-700050CA59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6C2AF0D-3C1E-45C7-B3F0-97529A3AE1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066BC99-AD46-4D71-A640-14DCBF94D3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498DFA2-4513-4D6D-8CAC-DD415B77F2E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8F68F25-EEB8-4CAF-8FA3-C0AF2D24F1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29B0A59-E861-4DE7-9F57-12BBF342093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F9F11B1-F5C8-440F-B77C-561F4B0134D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E9B56CD-AABE-4FE9-9016-E1A2E5EE4C0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59D3687-290C-4A30-B751-2DC01430147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E42BA06-7237-4D06-BF86-EBE062DE26B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C3068FA-D576-4FE2-90AE-F57A40803C7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E629118-2826-4216-ACBF-01CF832AAFA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21AA9BE-C1AA-4810-BE94-9631D424F34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01EF831-EA59-4922-BE28-41420207FF0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0FFE313-D98E-4544-807F-15A1FD0B2D4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6EA3CD4-AFFD-4E92-8027-80B255C6BD9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AC6A8B9-F89C-4BA1-BEF8-04FD1B7322C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FD985A8-94F3-4CEE-9F5E-96895450094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06CAD34-475F-4356-AE97-EB363896B6F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964E921-56E0-46F0-9C01-465D6DD2576D}"/>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0FEE7CC-2929-4D78-91EB-071FB3B2439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D26E61E-3C46-4B46-8911-C9FBEE5854E6}"/>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F1C8288-297E-42C7-950C-06859AB9FC44}"/>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CFC16830-296A-4CAC-87F5-171E4F819A54}"/>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54D33CC-CE16-48C3-88D9-E7C8A594514A}"/>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B96D1990-2C2D-4AD7-B61F-B9A21A1F5F83}"/>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4CA08C21-8F5A-412C-81AB-55A4E3F1D569}"/>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DC13F543-E6FA-416B-8F8B-1BD031F40E85}"/>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6B4AA895-CBC0-4107-81CB-589FE698C13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922978EB-B49E-4F40-80FC-0043A4C08376}"/>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5283D0-A82E-4E44-92D1-FC515EF662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3FD71EA-013F-49D7-818C-C04F8334D41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543760-84C8-47CD-B8B7-69DB9E86401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AFB8362-19A3-49E0-BC83-400AF9832ED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6F1C74A-0491-484A-952F-E7DF6D089C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87" name="楕円 186">
          <a:extLst>
            <a:ext uri="{FF2B5EF4-FFF2-40B4-BE49-F238E27FC236}">
              <a16:creationId xmlns:a16="http://schemas.microsoft.com/office/drawing/2014/main" id="{9A1CF02F-F2FD-45BE-89FA-C10300ACC7D8}"/>
            </a:ext>
          </a:extLst>
        </xdr:cNvPr>
        <xdr:cNvSpPr/>
      </xdr:nvSpPr>
      <xdr:spPr>
        <a:xfrm>
          <a:off x="45847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C75F06E-EA41-45F7-A34B-D44788923FAB}"/>
            </a:ext>
          </a:extLst>
        </xdr:cNvPr>
        <xdr:cNvSpPr txBox="1"/>
      </xdr:nvSpPr>
      <xdr:spPr>
        <a:xfrm>
          <a:off x="4673600"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89" name="楕円 188">
          <a:extLst>
            <a:ext uri="{FF2B5EF4-FFF2-40B4-BE49-F238E27FC236}">
              <a16:creationId xmlns:a16="http://schemas.microsoft.com/office/drawing/2014/main" id="{6BCA0822-C514-441D-8E81-E2226E83BC10}"/>
            </a:ext>
          </a:extLst>
        </xdr:cNvPr>
        <xdr:cNvSpPr/>
      </xdr:nvSpPr>
      <xdr:spPr>
        <a:xfrm>
          <a:off x="3746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135527</xdr:rowOff>
    </xdr:to>
    <xdr:cxnSp macro="">
      <xdr:nvCxnSpPr>
        <xdr:cNvPr id="190" name="直線コネクタ 189">
          <a:extLst>
            <a:ext uri="{FF2B5EF4-FFF2-40B4-BE49-F238E27FC236}">
              <a16:creationId xmlns:a16="http://schemas.microsoft.com/office/drawing/2014/main" id="{14B41346-55A0-4F6C-A265-34168F7E629B}"/>
            </a:ext>
          </a:extLst>
        </xdr:cNvPr>
        <xdr:cNvCxnSpPr/>
      </xdr:nvCxnSpPr>
      <xdr:spPr>
        <a:xfrm>
          <a:off x="3797300" y="105678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34109</xdr:rowOff>
    </xdr:from>
    <xdr:to>
      <xdr:col>15</xdr:col>
      <xdr:colOff>101600</xdr:colOff>
      <xdr:row>61</xdr:row>
      <xdr:rowOff>135709</xdr:rowOff>
    </xdr:to>
    <xdr:sp macro="" textlink="">
      <xdr:nvSpPr>
        <xdr:cNvPr id="191" name="楕円 190">
          <a:extLst>
            <a:ext uri="{FF2B5EF4-FFF2-40B4-BE49-F238E27FC236}">
              <a16:creationId xmlns:a16="http://schemas.microsoft.com/office/drawing/2014/main" id="{39ECB284-EF5A-4E3E-8709-72B0CFF02510}"/>
            </a:ext>
          </a:extLst>
        </xdr:cNvPr>
        <xdr:cNvSpPr/>
      </xdr:nvSpPr>
      <xdr:spPr>
        <a:xfrm>
          <a:off x="2857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84909</xdr:rowOff>
    </xdr:from>
    <xdr:to>
      <xdr:col>19</xdr:col>
      <xdr:colOff>177800</xdr:colOff>
      <xdr:row>61</xdr:row>
      <xdr:rowOff>109401</xdr:rowOff>
    </xdr:to>
    <xdr:cxnSp macro="">
      <xdr:nvCxnSpPr>
        <xdr:cNvPr id="192" name="直線コネクタ 191">
          <a:extLst>
            <a:ext uri="{FF2B5EF4-FFF2-40B4-BE49-F238E27FC236}">
              <a16:creationId xmlns:a16="http://schemas.microsoft.com/office/drawing/2014/main" id="{A0038A75-A218-4814-83E2-9994AA1DA548}"/>
            </a:ext>
          </a:extLst>
        </xdr:cNvPr>
        <xdr:cNvCxnSpPr/>
      </xdr:nvCxnSpPr>
      <xdr:spPr>
        <a:xfrm>
          <a:off x="2908300" y="1054335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3" name="楕円 192">
          <a:extLst>
            <a:ext uri="{FF2B5EF4-FFF2-40B4-BE49-F238E27FC236}">
              <a16:creationId xmlns:a16="http://schemas.microsoft.com/office/drawing/2014/main" id="{24690D87-B470-4D72-85D0-7D8EBAF061F0}"/>
            </a:ext>
          </a:extLst>
        </xdr:cNvPr>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84909</xdr:rowOff>
    </xdr:to>
    <xdr:cxnSp macro="">
      <xdr:nvCxnSpPr>
        <xdr:cNvPr id="194" name="直線コネクタ 193">
          <a:extLst>
            <a:ext uri="{FF2B5EF4-FFF2-40B4-BE49-F238E27FC236}">
              <a16:creationId xmlns:a16="http://schemas.microsoft.com/office/drawing/2014/main" id="{16CCEFE9-6EBE-4A12-8BF1-E723EBE5ADDF}"/>
            </a:ext>
          </a:extLst>
        </xdr:cNvPr>
        <xdr:cNvCxnSpPr/>
      </xdr:nvCxnSpPr>
      <xdr:spPr>
        <a:xfrm>
          <a:off x="2019300" y="105172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153307</xdr:rowOff>
    </xdr:from>
    <xdr:to>
      <xdr:col>6</xdr:col>
      <xdr:colOff>38100</xdr:colOff>
      <xdr:row>61</xdr:row>
      <xdr:rowOff>83457</xdr:rowOff>
    </xdr:to>
    <xdr:sp macro="" textlink="">
      <xdr:nvSpPr>
        <xdr:cNvPr id="195" name="楕円 194">
          <a:extLst>
            <a:ext uri="{FF2B5EF4-FFF2-40B4-BE49-F238E27FC236}">
              <a16:creationId xmlns:a16="http://schemas.microsoft.com/office/drawing/2014/main" id="{42F0548A-B8AF-4464-9756-510555E36E3D}"/>
            </a:ext>
          </a:extLst>
        </xdr:cNvPr>
        <xdr:cNvSpPr/>
      </xdr:nvSpPr>
      <xdr:spPr>
        <a:xfrm>
          <a:off x="1079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32657</xdr:rowOff>
    </xdr:from>
    <xdr:to>
      <xdr:col>10</xdr:col>
      <xdr:colOff>114300</xdr:colOff>
      <xdr:row>61</xdr:row>
      <xdr:rowOff>58783</xdr:rowOff>
    </xdr:to>
    <xdr:cxnSp macro="">
      <xdr:nvCxnSpPr>
        <xdr:cNvPr id="196" name="直線コネクタ 195">
          <a:extLst>
            <a:ext uri="{FF2B5EF4-FFF2-40B4-BE49-F238E27FC236}">
              <a16:creationId xmlns:a16="http://schemas.microsoft.com/office/drawing/2014/main" id="{4DE8B857-1D90-4592-8EA6-CF75BE85EAEF}"/>
            </a:ext>
          </a:extLst>
        </xdr:cNvPr>
        <xdr:cNvCxnSpPr/>
      </xdr:nvCxnSpPr>
      <xdr:spPr>
        <a:xfrm>
          <a:off x="1130300" y="104911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1CA2F60-D440-4A94-B879-C68A4055B48C}"/>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023E4B7-B8CB-4204-A792-9FE0B04B24B1}"/>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C1B2596-C778-4916-BA78-A8CB024B9977}"/>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6268EC9-E307-42BB-8208-15BE95C91371}"/>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345DDDA-984F-41C7-93FB-1350A1C7A091}"/>
            </a:ext>
          </a:extLst>
        </xdr:cNvPr>
        <xdr:cNvSpPr txBox="1"/>
      </xdr:nvSpPr>
      <xdr:spPr>
        <a:xfrm>
          <a:off x="3582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5BFCCEA-2CE8-42F3-8948-0173BB2FC41F}"/>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100710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D5A6850-27D7-470A-9111-F04EE4073DF1}"/>
            </a:ext>
          </a:extLst>
        </xdr:cNvPr>
        <xdr:cNvSpPr txBox="1"/>
      </xdr:nvSpPr>
      <xdr:spPr>
        <a:xfrm>
          <a:off x="1816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74584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15678B7-3AA3-47CC-9296-C551173BF4C2}"/>
            </a:ext>
          </a:extLst>
        </xdr:cNvPr>
        <xdr:cNvSpPr txBox="1"/>
      </xdr:nvSpPr>
      <xdr:spPr>
        <a:xfrm>
          <a:off x="927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010369F-5AE6-43E8-A431-C471CF8CAE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84415B1-3C2C-4FEC-AF2D-C6D01B4E68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860B93B-0D88-4DC2-AB9D-8849E4FE7B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8D1ADFC-C7FB-46B4-800B-A968807AC2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5EC6989-69F2-416E-8914-D8BCACC17C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087AD6A-1FA8-4495-9EBA-34335811DED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6FA5F98-E58F-4C4B-9B18-0C35B50DBB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24A8326-F335-40E5-8F68-930D15DDE9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7020ED5-951F-4C66-B77B-C0E2D0385F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7EA150B-ECDE-41B6-810A-83C729D942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0916F44-3031-4521-B09E-B717FC5C34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3597C57-BB57-4066-BD55-BCF6693868E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26D33DE-62AB-4C2C-A151-4ED7345C6FB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1C7ACAC-EB7B-48C9-BDAC-7013B7597CC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780FFED-B423-48DD-B879-3F8C8FF294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3D6E0E08-2FD1-4108-82B5-5BE007930A0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B944776-F417-4420-9FB9-777FE0CD2DB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BD63F25-F109-4EAA-BFA6-47F44F7EC31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7764A7E-0C06-4973-A23C-5FC74FA6F1F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ABEFEF9-9A4F-471A-B8AB-72B097EF19D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F19F217-7C44-4198-A3BA-983D18564B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F6E2E5E-5545-47B8-9EC8-C42D42DFB76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373A3FF-4467-46EF-A7C7-F4CDA5E8A2B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8673DFAA-C1CE-4B4A-8BFA-A2460D1E9853}"/>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9B9BF3A3-4923-479C-A8FE-7575E27A9391}"/>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281F840C-9B42-4AD1-93E5-A4D2B3A077A2}"/>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0BEC75F-DBDC-4553-982A-317905CEB67F}"/>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867F316C-7602-4776-B0DD-06A9604B79BE}"/>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33C58A6-6F4E-4883-9FD1-16F1903C4D2A}"/>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697C99EC-3BEA-40CE-BF28-103BED601D93}"/>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25CA65DB-EEED-492B-B941-DFE06A9FB1F9}"/>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E4F301B-C80F-4BEA-9B9B-8BA6038136D7}"/>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3F677879-5F8D-44D5-833D-E7AA3CCC8B42}"/>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CA73AC89-87F4-47D2-BEF7-024662B60242}"/>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D537B15-20E3-4A8F-83D8-05BD1D5486D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299739F-97D4-4EBC-B960-D3C4A92D1E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FBD72B-0019-40C2-A820-BDDCBA01A95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66AFE7-C716-4B05-8688-D55B42001B1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76FB45-8041-436E-82E0-17F8B4F97C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1494</xdr:rowOff>
    </xdr:from>
    <xdr:to>
      <xdr:col>55</xdr:col>
      <xdr:colOff>50800</xdr:colOff>
      <xdr:row>63</xdr:row>
      <xdr:rowOff>103094</xdr:rowOff>
    </xdr:to>
    <xdr:sp macro="" textlink="">
      <xdr:nvSpPr>
        <xdr:cNvPr id="244" name="楕円 243">
          <a:extLst>
            <a:ext uri="{FF2B5EF4-FFF2-40B4-BE49-F238E27FC236}">
              <a16:creationId xmlns:a16="http://schemas.microsoft.com/office/drawing/2014/main" id="{9A63F4A1-F00F-40D0-800C-7E4C60CB8CAE}"/>
            </a:ext>
          </a:extLst>
        </xdr:cNvPr>
        <xdr:cNvSpPr/>
      </xdr:nvSpPr>
      <xdr:spPr>
        <a:xfrm>
          <a:off x="10426700" y="108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151371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117DB4A-04AD-407E-BFB7-FEC1B420FF09}"/>
            </a:ext>
          </a:extLst>
        </xdr:cNvPr>
        <xdr:cNvSpPr txBox="1"/>
      </xdr:nvSpPr>
      <xdr:spPr>
        <a:xfrm>
          <a:off x="10515600" y="1078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3792</xdr:rowOff>
    </xdr:from>
    <xdr:to>
      <xdr:col>50</xdr:col>
      <xdr:colOff>165100</xdr:colOff>
      <xdr:row>63</xdr:row>
      <xdr:rowOff>105392</xdr:rowOff>
    </xdr:to>
    <xdr:sp macro="" textlink="">
      <xdr:nvSpPr>
        <xdr:cNvPr id="246" name="楕円 245">
          <a:extLst>
            <a:ext uri="{FF2B5EF4-FFF2-40B4-BE49-F238E27FC236}">
              <a16:creationId xmlns:a16="http://schemas.microsoft.com/office/drawing/2014/main" id="{B2E9A8A8-241D-4E5A-AB45-8006EABF211D}"/>
            </a:ext>
          </a:extLst>
        </xdr:cNvPr>
        <xdr:cNvSpPr/>
      </xdr:nvSpPr>
      <xdr:spPr>
        <a:xfrm>
          <a:off x="9588500" y="108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52294</xdr:rowOff>
    </xdr:from>
    <xdr:to>
      <xdr:col>55</xdr:col>
      <xdr:colOff>0</xdr:colOff>
      <xdr:row>63</xdr:row>
      <xdr:rowOff>54592</xdr:rowOff>
    </xdr:to>
    <xdr:cxnSp macro="">
      <xdr:nvCxnSpPr>
        <xdr:cNvPr id="247" name="直線コネクタ 246">
          <a:extLst>
            <a:ext uri="{FF2B5EF4-FFF2-40B4-BE49-F238E27FC236}">
              <a16:creationId xmlns:a16="http://schemas.microsoft.com/office/drawing/2014/main" id="{45F19A65-9ECA-41F7-8384-2E9E55529CF6}"/>
            </a:ext>
          </a:extLst>
        </xdr:cNvPr>
        <xdr:cNvCxnSpPr/>
      </xdr:nvCxnSpPr>
      <xdr:spPr>
        <a:xfrm flipV="1">
          <a:off x="9639300" y="10853644"/>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5411</xdr:rowOff>
    </xdr:from>
    <xdr:to>
      <xdr:col>46</xdr:col>
      <xdr:colOff>38100</xdr:colOff>
      <xdr:row>63</xdr:row>
      <xdr:rowOff>107011</xdr:rowOff>
    </xdr:to>
    <xdr:sp macro="" textlink="">
      <xdr:nvSpPr>
        <xdr:cNvPr id="248" name="楕円 247">
          <a:extLst>
            <a:ext uri="{FF2B5EF4-FFF2-40B4-BE49-F238E27FC236}">
              <a16:creationId xmlns:a16="http://schemas.microsoft.com/office/drawing/2014/main" id="{A8FD9ACA-19DF-4A30-8A81-2A42C735F49A}"/>
            </a:ext>
          </a:extLst>
        </xdr:cNvPr>
        <xdr:cNvSpPr/>
      </xdr:nvSpPr>
      <xdr:spPr>
        <a:xfrm>
          <a:off x="8699500" y="1080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54592</xdr:rowOff>
    </xdr:from>
    <xdr:to>
      <xdr:col>50</xdr:col>
      <xdr:colOff>114300</xdr:colOff>
      <xdr:row>63</xdr:row>
      <xdr:rowOff>56211</xdr:rowOff>
    </xdr:to>
    <xdr:cxnSp macro="">
      <xdr:nvCxnSpPr>
        <xdr:cNvPr id="249" name="直線コネクタ 248">
          <a:extLst>
            <a:ext uri="{FF2B5EF4-FFF2-40B4-BE49-F238E27FC236}">
              <a16:creationId xmlns:a16="http://schemas.microsoft.com/office/drawing/2014/main" id="{EA379D84-C241-4D78-BC72-294E029B559D}"/>
            </a:ext>
          </a:extLst>
        </xdr:cNvPr>
        <xdr:cNvCxnSpPr/>
      </xdr:nvCxnSpPr>
      <xdr:spPr>
        <a:xfrm flipV="1">
          <a:off x="8750300" y="10855942"/>
          <a:ext cx="8890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7619</xdr:rowOff>
    </xdr:from>
    <xdr:to>
      <xdr:col>41</xdr:col>
      <xdr:colOff>101600</xdr:colOff>
      <xdr:row>63</xdr:row>
      <xdr:rowOff>109219</xdr:rowOff>
    </xdr:to>
    <xdr:sp macro="" textlink="">
      <xdr:nvSpPr>
        <xdr:cNvPr id="250" name="楕円 249">
          <a:extLst>
            <a:ext uri="{FF2B5EF4-FFF2-40B4-BE49-F238E27FC236}">
              <a16:creationId xmlns:a16="http://schemas.microsoft.com/office/drawing/2014/main" id="{917E95A6-9BAD-4B6C-AB6E-5A4FADB8B685}"/>
            </a:ext>
          </a:extLst>
        </xdr:cNvPr>
        <xdr:cNvSpPr/>
      </xdr:nvSpPr>
      <xdr:spPr>
        <a:xfrm>
          <a:off x="7810500" y="1080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56211</xdr:rowOff>
    </xdr:from>
    <xdr:to>
      <xdr:col>45</xdr:col>
      <xdr:colOff>177800</xdr:colOff>
      <xdr:row>63</xdr:row>
      <xdr:rowOff>58419</xdr:rowOff>
    </xdr:to>
    <xdr:cxnSp macro="">
      <xdr:nvCxnSpPr>
        <xdr:cNvPr id="251" name="直線コネクタ 250">
          <a:extLst>
            <a:ext uri="{FF2B5EF4-FFF2-40B4-BE49-F238E27FC236}">
              <a16:creationId xmlns:a16="http://schemas.microsoft.com/office/drawing/2014/main" id="{2733C234-51A2-43C9-98E5-E871A88B3EC2}"/>
            </a:ext>
          </a:extLst>
        </xdr:cNvPr>
        <xdr:cNvCxnSpPr/>
      </xdr:nvCxnSpPr>
      <xdr:spPr>
        <a:xfrm flipV="1">
          <a:off x="7861300" y="10857561"/>
          <a:ext cx="889000" cy="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9765</xdr:rowOff>
    </xdr:from>
    <xdr:to>
      <xdr:col>36</xdr:col>
      <xdr:colOff>165100</xdr:colOff>
      <xdr:row>63</xdr:row>
      <xdr:rowOff>111365</xdr:rowOff>
    </xdr:to>
    <xdr:sp macro="" textlink="">
      <xdr:nvSpPr>
        <xdr:cNvPr id="252" name="楕円 251">
          <a:extLst>
            <a:ext uri="{FF2B5EF4-FFF2-40B4-BE49-F238E27FC236}">
              <a16:creationId xmlns:a16="http://schemas.microsoft.com/office/drawing/2014/main" id="{9CB30797-2280-4B72-B147-D3D84EE5E85F}"/>
            </a:ext>
          </a:extLst>
        </xdr:cNvPr>
        <xdr:cNvSpPr/>
      </xdr:nvSpPr>
      <xdr:spPr>
        <a:xfrm>
          <a:off x="6921500" y="108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58419</xdr:rowOff>
    </xdr:from>
    <xdr:to>
      <xdr:col>41</xdr:col>
      <xdr:colOff>50800</xdr:colOff>
      <xdr:row>63</xdr:row>
      <xdr:rowOff>60565</xdr:rowOff>
    </xdr:to>
    <xdr:cxnSp macro="">
      <xdr:nvCxnSpPr>
        <xdr:cNvPr id="253" name="直線コネクタ 252">
          <a:extLst>
            <a:ext uri="{FF2B5EF4-FFF2-40B4-BE49-F238E27FC236}">
              <a16:creationId xmlns:a16="http://schemas.microsoft.com/office/drawing/2014/main" id="{691256E0-F26D-4E28-A435-ED5EA8EB1B9B}"/>
            </a:ext>
          </a:extLst>
        </xdr:cNvPr>
        <xdr:cNvCxnSpPr/>
      </xdr:nvCxnSpPr>
      <xdr:spPr>
        <a:xfrm flipV="1">
          <a:off x="6972300" y="10859769"/>
          <a:ext cx="889000" cy="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5F3B557-374C-4A1E-80F9-208D0F94A3FE}"/>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5E8EE54-E0C5-4BDD-9094-0E144AD628FA}"/>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F300C1A-E1B2-40D1-BF23-5130C36F982F}"/>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DA2CB74-F4F3-4A93-8BEF-BFF5B50370A9}"/>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96519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FEB9A769-D124-4DDB-8F21-AF194DF25F02}"/>
            </a:ext>
          </a:extLst>
        </xdr:cNvPr>
        <xdr:cNvSpPr txBox="1"/>
      </xdr:nvSpPr>
      <xdr:spPr>
        <a:xfrm>
          <a:off x="9327095" y="1089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98138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25DFF5E-CBCE-432B-8E95-146D0DC33BE1}"/>
            </a:ext>
          </a:extLst>
        </xdr:cNvPr>
        <xdr:cNvSpPr txBox="1"/>
      </xdr:nvSpPr>
      <xdr:spPr>
        <a:xfrm>
          <a:off x="8450795" y="1089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100346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8ED5C4C-1B95-4EEE-89B2-F24C1A866617}"/>
            </a:ext>
          </a:extLst>
        </xdr:cNvPr>
        <xdr:cNvSpPr txBox="1"/>
      </xdr:nvSpPr>
      <xdr:spPr>
        <a:xfrm>
          <a:off x="7561795" y="109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102492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9468972-5E33-4195-A876-449465AAB860}"/>
            </a:ext>
          </a:extLst>
        </xdr:cNvPr>
        <xdr:cNvSpPr txBox="1"/>
      </xdr:nvSpPr>
      <xdr:spPr>
        <a:xfrm>
          <a:off x="6672795" y="1090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8D30AF5-82D9-42BB-BB6E-6DE67A565B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244FD7C-D555-4485-84FB-64990B0849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1862095-B0CE-428E-B8B1-A88A5390AB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2E2A810-8CE2-4C68-B104-1DEEFAD5E7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92C84CF-2589-43E8-82FE-129A9D9F18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59ED9D7-3809-4319-A7DD-D5F8CC97C0B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35E6408-43CE-4946-8841-1136189451F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0B6F42B-5CAF-4998-B0B8-468A9EF1EF9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372A0A3-ED19-4ABA-BA33-BEE8EE164F1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1809D81-87BB-4AA6-83C5-EC272061F34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B4EDE23-5FD2-4133-8B6C-8B5A0D54BE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24ACC92-5ACB-49DC-A4BA-1DFAC3F0D0F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B4CC37C4-94ED-4A12-8608-17D6876D7F7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9B592EC-EBFB-4607-BA8E-D815E2A6AE4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F57A485-295A-499A-B192-40FD821AF23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3B9F5814-2EE3-4F73-8ABD-96EA0569715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71570A63-F338-44A1-A190-6AD833C3F52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844D669F-5205-4371-A485-6C6BDB4AF51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702DDE85-5EBB-40AF-9B6F-FF0378C9DA6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FA281EA-6DCD-45E4-92E4-99D5DCE6936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9CE56B1-38D5-4A4C-9018-32995F7904C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B4792E0E-1EEF-486C-BC84-85F32268A9C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F59FB6AC-F8AD-4589-B01D-B79C9A062695}"/>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B4ED0C0-6CE9-418F-8354-A527483D4A4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CEEF7A03-27D3-4435-B0C9-54393E9AB4A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A4496E4-D79B-41F7-B2E6-26F5339894C6}"/>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038E68E7-F4BD-408E-AFDF-527FBD7B5F0F}"/>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FD651DC8-FE40-44EB-88CA-6E4E66D8479D}"/>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BD64C7B-FDC9-46EB-ABF4-B1D54448053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11899D83-17AD-47D9-9673-C6694EC3BEA8}"/>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72B6EDA9-391B-4468-A9F6-81163C48837A}"/>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A780CDDA-EFE1-482B-B5F5-EFEF62CB63D8}"/>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E5886FD9-B742-4F36-B3D3-97111A2D7382}"/>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EFAF6E1-FBEA-4628-B510-9BEAE96BA6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130FE13-E72F-4BB2-B3A1-C3D39DF563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835DF8-BC0E-47A5-9A68-91F902B70C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DE169BC-B95F-4894-91C1-9F9070BFF0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783ED7-0323-4E4F-AFFC-B5589030095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23876</xdr:rowOff>
    </xdr:from>
    <xdr:to>
      <xdr:col>24</xdr:col>
      <xdr:colOff>114300</xdr:colOff>
      <xdr:row>85</xdr:row>
      <xdr:rowOff>125476</xdr:rowOff>
    </xdr:to>
    <xdr:sp macro="" textlink="">
      <xdr:nvSpPr>
        <xdr:cNvPr id="300" name="楕円 299">
          <a:extLst>
            <a:ext uri="{FF2B5EF4-FFF2-40B4-BE49-F238E27FC236}">
              <a16:creationId xmlns:a16="http://schemas.microsoft.com/office/drawing/2014/main" id="{52525965-B794-4754-9820-789D93E3B564}"/>
            </a:ext>
          </a:extLst>
        </xdr:cNvPr>
        <xdr:cNvSpPr/>
      </xdr:nvSpPr>
      <xdr:spPr>
        <a:xfrm>
          <a:off x="45847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2303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C2CA6A8-3D96-43F5-A88F-A070BD47FB24}"/>
            </a:ext>
          </a:extLst>
        </xdr:cNvPr>
        <xdr:cNvSpPr txBox="1"/>
      </xdr:nvSpPr>
      <xdr:spPr>
        <a:xfrm>
          <a:off x="4673600"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170180</xdr:rowOff>
    </xdr:from>
    <xdr:to>
      <xdr:col>20</xdr:col>
      <xdr:colOff>38100</xdr:colOff>
      <xdr:row>85</xdr:row>
      <xdr:rowOff>100330</xdr:rowOff>
    </xdr:to>
    <xdr:sp macro="" textlink="">
      <xdr:nvSpPr>
        <xdr:cNvPr id="302" name="楕円 301">
          <a:extLst>
            <a:ext uri="{FF2B5EF4-FFF2-40B4-BE49-F238E27FC236}">
              <a16:creationId xmlns:a16="http://schemas.microsoft.com/office/drawing/2014/main" id="{8BFA2A24-3A0B-4977-933D-CB6DD4284C32}"/>
            </a:ext>
          </a:extLst>
        </xdr:cNvPr>
        <xdr:cNvSpPr/>
      </xdr:nvSpPr>
      <xdr:spPr>
        <a:xfrm>
          <a:off x="3746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49530</xdr:rowOff>
    </xdr:from>
    <xdr:to>
      <xdr:col>24</xdr:col>
      <xdr:colOff>63500</xdr:colOff>
      <xdr:row>85</xdr:row>
      <xdr:rowOff>74676</xdr:rowOff>
    </xdr:to>
    <xdr:cxnSp macro="">
      <xdr:nvCxnSpPr>
        <xdr:cNvPr id="303" name="直線コネクタ 302">
          <a:extLst>
            <a:ext uri="{FF2B5EF4-FFF2-40B4-BE49-F238E27FC236}">
              <a16:creationId xmlns:a16="http://schemas.microsoft.com/office/drawing/2014/main" id="{C3D4CBD7-439B-4509-B555-8690FF5F14AD}"/>
            </a:ext>
          </a:extLst>
        </xdr:cNvPr>
        <xdr:cNvCxnSpPr/>
      </xdr:nvCxnSpPr>
      <xdr:spPr>
        <a:xfrm>
          <a:off x="3797300" y="1462278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140463</xdr:rowOff>
    </xdr:from>
    <xdr:to>
      <xdr:col>15</xdr:col>
      <xdr:colOff>101600</xdr:colOff>
      <xdr:row>85</xdr:row>
      <xdr:rowOff>70613</xdr:rowOff>
    </xdr:to>
    <xdr:sp macro="" textlink="">
      <xdr:nvSpPr>
        <xdr:cNvPr id="304" name="楕円 303">
          <a:extLst>
            <a:ext uri="{FF2B5EF4-FFF2-40B4-BE49-F238E27FC236}">
              <a16:creationId xmlns:a16="http://schemas.microsoft.com/office/drawing/2014/main" id="{DDB85724-CD85-49E9-9F0B-7323B84B5717}"/>
            </a:ext>
          </a:extLst>
        </xdr:cNvPr>
        <xdr:cNvSpPr/>
      </xdr:nvSpPr>
      <xdr:spPr>
        <a:xfrm>
          <a:off x="2857500" y="145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19813</xdr:rowOff>
    </xdr:from>
    <xdr:to>
      <xdr:col>19</xdr:col>
      <xdr:colOff>177800</xdr:colOff>
      <xdr:row>85</xdr:row>
      <xdr:rowOff>49530</xdr:rowOff>
    </xdr:to>
    <xdr:cxnSp macro="">
      <xdr:nvCxnSpPr>
        <xdr:cNvPr id="305" name="直線コネクタ 304">
          <a:extLst>
            <a:ext uri="{FF2B5EF4-FFF2-40B4-BE49-F238E27FC236}">
              <a16:creationId xmlns:a16="http://schemas.microsoft.com/office/drawing/2014/main" id="{854338F9-F14C-4AFE-96B7-81D1228A9051}"/>
            </a:ext>
          </a:extLst>
        </xdr:cNvPr>
        <xdr:cNvCxnSpPr/>
      </xdr:nvCxnSpPr>
      <xdr:spPr>
        <a:xfrm>
          <a:off x="2908300" y="14593063"/>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108458</xdr:rowOff>
    </xdr:from>
    <xdr:to>
      <xdr:col>10</xdr:col>
      <xdr:colOff>165100</xdr:colOff>
      <xdr:row>85</xdr:row>
      <xdr:rowOff>38608</xdr:rowOff>
    </xdr:to>
    <xdr:sp macro="" textlink="">
      <xdr:nvSpPr>
        <xdr:cNvPr id="306" name="楕円 305">
          <a:extLst>
            <a:ext uri="{FF2B5EF4-FFF2-40B4-BE49-F238E27FC236}">
              <a16:creationId xmlns:a16="http://schemas.microsoft.com/office/drawing/2014/main" id="{23416B99-B7D5-4CB5-A512-FD2108DF1BC1}"/>
            </a:ext>
          </a:extLst>
        </xdr:cNvPr>
        <xdr:cNvSpPr/>
      </xdr:nvSpPr>
      <xdr:spPr>
        <a:xfrm>
          <a:off x="19685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159258</xdr:rowOff>
    </xdr:from>
    <xdr:to>
      <xdr:col>15</xdr:col>
      <xdr:colOff>50800</xdr:colOff>
      <xdr:row>85</xdr:row>
      <xdr:rowOff>19813</xdr:rowOff>
    </xdr:to>
    <xdr:cxnSp macro="">
      <xdr:nvCxnSpPr>
        <xdr:cNvPr id="307" name="直線コネクタ 306">
          <a:extLst>
            <a:ext uri="{FF2B5EF4-FFF2-40B4-BE49-F238E27FC236}">
              <a16:creationId xmlns:a16="http://schemas.microsoft.com/office/drawing/2014/main" id="{054B0E1E-00CD-4287-B0FA-2C0970E6CCF8}"/>
            </a:ext>
          </a:extLst>
        </xdr:cNvPr>
        <xdr:cNvCxnSpPr/>
      </xdr:nvCxnSpPr>
      <xdr:spPr>
        <a:xfrm>
          <a:off x="2019300" y="1456105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74168</xdr:rowOff>
    </xdr:from>
    <xdr:to>
      <xdr:col>6</xdr:col>
      <xdr:colOff>38100</xdr:colOff>
      <xdr:row>85</xdr:row>
      <xdr:rowOff>4318</xdr:rowOff>
    </xdr:to>
    <xdr:sp macro="" textlink="">
      <xdr:nvSpPr>
        <xdr:cNvPr id="308" name="楕円 307">
          <a:extLst>
            <a:ext uri="{FF2B5EF4-FFF2-40B4-BE49-F238E27FC236}">
              <a16:creationId xmlns:a16="http://schemas.microsoft.com/office/drawing/2014/main" id="{4627CC1F-F8D0-4970-A4B6-EF9ACBEE8233}"/>
            </a:ext>
          </a:extLst>
        </xdr:cNvPr>
        <xdr:cNvSpPr/>
      </xdr:nvSpPr>
      <xdr:spPr>
        <a:xfrm>
          <a:off x="1079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124968</xdr:rowOff>
    </xdr:from>
    <xdr:to>
      <xdr:col>10</xdr:col>
      <xdr:colOff>114300</xdr:colOff>
      <xdr:row>84</xdr:row>
      <xdr:rowOff>159258</xdr:rowOff>
    </xdr:to>
    <xdr:cxnSp macro="">
      <xdr:nvCxnSpPr>
        <xdr:cNvPr id="309" name="直線コネクタ 308">
          <a:extLst>
            <a:ext uri="{FF2B5EF4-FFF2-40B4-BE49-F238E27FC236}">
              <a16:creationId xmlns:a16="http://schemas.microsoft.com/office/drawing/2014/main" id="{0732EFAC-1C4A-4370-B413-9FD01693BD31}"/>
            </a:ext>
          </a:extLst>
        </xdr:cNvPr>
        <xdr:cNvCxnSpPr/>
      </xdr:nvCxnSpPr>
      <xdr:spPr>
        <a:xfrm>
          <a:off x="1130300" y="1452676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50163967-002A-48C0-B2AB-570C8DBF6BB5}"/>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3A85DE55-5FB7-4284-A1F8-D30C18079D8C}"/>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472636EE-5D12-4183-B6B8-E36995075E39}"/>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5B40F057-CC39-4986-8210-8494F2DAF4EC}"/>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91457</xdr:rowOff>
    </xdr:from>
    <xdr:ext cx="405111" cy="259045"/>
    <xdr:sp macro="" textlink="">
      <xdr:nvSpPr>
        <xdr:cNvPr id="314" name="n_1mainValue【公営住宅】&#10;有形固定資産減価償却率">
          <a:extLst>
            <a:ext uri="{FF2B5EF4-FFF2-40B4-BE49-F238E27FC236}">
              <a16:creationId xmlns:a16="http://schemas.microsoft.com/office/drawing/2014/main" id="{510B627B-9D27-4704-A00D-76820A44545D}"/>
            </a:ext>
          </a:extLst>
        </xdr:cNvPr>
        <xdr:cNvSpPr txBox="1"/>
      </xdr:nvSpPr>
      <xdr:spPr>
        <a:xfrm>
          <a:off x="35820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61740</xdr:rowOff>
    </xdr:from>
    <xdr:ext cx="405111" cy="259045"/>
    <xdr:sp macro="" textlink="">
      <xdr:nvSpPr>
        <xdr:cNvPr id="315" name="n_2mainValue【公営住宅】&#10;有形固定資産減価償却率">
          <a:extLst>
            <a:ext uri="{FF2B5EF4-FFF2-40B4-BE49-F238E27FC236}">
              <a16:creationId xmlns:a16="http://schemas.microsoft.com/office/drawing/2014/main" id="{B484B1DE-741C-45C4-BD7A-322F39ADE5B4}"/>
            </a:ext>
          </a:extLst>
        </xdr:cNvPr>
        <xdr:cNvSpPr txBox="1"/>
      </xdr:nvSpPr>
      <xdr:spPr>
        <a:xfrm>
          <a:off x="2705744" y="1463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29735</xdr:rowOff>
    </xdr:from>
    <xdr:ext cx="405111" cy="259045"/>
    <xdr:sp macro="" textlink="">
      <xdr:nvSpPr>
        <xdr:cNvPr id="316" name="n_3mainValue【公営住宅】&#10;有形固定資産減価償却率">
          <a:extLst>
            <a:ext uri="{FF2B5EF4-FFF2-40B4-BE49-F238E27FC236}">
              <a16:creationId xmlns:a16="http://schemas.microsoft.com/office/drawing/2014/main" id="{21991742-A693-4C87-95D2-148C09DBD954}"/>
            </a:ext>
          </a:extLst>
        </xdr:cNvPr>
        <xdr:cNvSpPr txBox="1"/>
      </xdr:nvSpPr>
      <xdr:spPr>
        <a:xfrm>
          <a:off x="1816744" y="1460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166895</xdr:rowOff>
    </xdr:from>
    <xdr:ext cx="405111" cy="259045"/>
    <xdr:sp macro="" textlink="">
      <xdr:nvSpPr>
        <xdr:cNvPr id="317" name="n_4mainValue【公営住宅】&#10;有形固定資産減価償却率">
          <a:extLst>
            <a:ext uri="{FF2B5EF4-FFF2-40B4-BE49-F238E27FC236}">
              <a16:creationId xmlns:a16="http://schemas.microsoft.com/office/drawing/2014/main" id="{23A42F12-295B-4986-ACC9-FDE096591E60}"/>
            </a:ext>
          </a:extLst>
        </xdr:cNvPr>
        <xdr:cNvSpPr txBox="1"/>
      </xdr:nvSpPr>
      <xdr:spPr>
        <a:xfrm>
          <a:off x="927744" y="1456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5E3A65AD-CBC7-4386-A7D8-18A3D09963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F755A7E-24F9-4D40-98B8-24FB88EC81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52E8D07-B62F-4A94-8BE1-6A2A677649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5044D83A-BE52-4042-B038-FD24798DA34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6837AD14-B171-4D72-A895-790AD5BF42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A31E1C9-E53E-4B9C-966D-D45B2E494DC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7AA966C-9BB8-4067-9D50-E5F3BE8FAF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5CBE6E1-34A2-4245-A2C2-1165C47727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B89108B-0940-40C9-B728-75B0A8C790E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B20117C-FE09-450C-B2DC-AA7823F581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6D446814-25B3-4223-8C5D-068A6929372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EFE7003-E83A-47AB-9AAC-EECFB3D93A4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2424E32C-866C-4C03-814C-9D0A91F535B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BBC5650-E5B9-4D50-9154-0D403D8BB39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1979C9A4-A01F-4D8A-935A-ADA396ADBD9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427C67B7-8C19-42D6-9B55-107B13E5198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8F2C9488-0171-485B-A445-1CE4E95547A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AFFEC847-3711-4833-994A-7C7B629D2D4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68271EFB-9C4A-48DA-B5C5-DD33B6538A6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E6E9776D-31EC-4852-A3A4-5CCDC2927B1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E86C197-EBB7-4A4A-9127-50C7BF4A49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53CF670-6969-4209-8CB4-FDA266C872B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90691AE-7F19-4DE0-8965-94156FB5B0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3C4E9C33-D631-4139-BCA6-4D90E6E7B667}"/>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C870E281-6AC5-4C56-8502-77D98822EF3B}"/>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BA0713A-6BB8-4C2D-95D8-A156D450108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DEE62D6B-CCF4-4171-A4FC-483C14A44BE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B4671B7-F8C8-4D6A-8369-7F2BC3A592C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F9A65E53-1BCB-4F8F-81FA-73956E61CE68}"/>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66F9D516-988E-46FC-A653-957C772581FD}"/>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7390E9A9-A660-4F41-AF5E-2457F99809D4}"/>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5C145A88-9A1B-45DF-81FF-D6773F7A3F24}"/>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2127199-CEE7-4BBE-8562-C8EE0FB069F5}"/>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6C49AE90-F303-4F21-96F5-E610257A4BAE}"/>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E626380-8ACF-470C-81DD-3CE4D549A7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B3BB9AB-EFFD-410A-92BE-AB2E37134DF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A273632-FFA9-4641-B3EA-08ABEDDD51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7D08E42-DDE8-4781-9979-66B54742C00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4F4C5DD-44E2-41FD-8CC9-C234A159C8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150368</xdr:rowOff>
    </xdr:from>
    <xdr:to>
      <xdr:col>55</xdr:col>
      <xdr:colOff>50800</xdr:colOff>
      <xdr:row>83</xdr:row>
      <xdr:rowOff>80518</xdr:rowOff>
    </xdr:to>
    <xdr:sp macro="" textlink="">
      <xdr:nvSpPr>
        <xdr:cNvPr id="357" name="楕円 356">
          <a:extLst>
            <a:ext uri="{FF2B5EF4-FFF2-40B4-BE49-F238E27FC236}">
              <a16:creationId xmlns:a16="http://schemas.microsoft.com/office/drawing/2014/main" id="{1F03A391-A760-4937-99BF-311DD0B77B47}"/>
            </a:ext>
          </a:extLst>
        </xdr:cNvPr>
        <xdr:cNvSpPr/>
      </xdr:nvSpPr>
      <xdr:spPr>
        <a:xfrm>
          <a:off x="10426700" y="1420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1795</xdr:rowOff>
    </xdr:from>
    <xdr:ext cx="469744" cy="259045"/>
    <xdr:sp macro="" textlink="">
      <xdr:nvSpPr>
        <xdr:cNvPr id="358" name="【公営住宅】&#10;一人当たり面積該当値テキスト">
          <a:extLst>
            <a:ext uri="{FF2B5EF4-FFF2-40B4-BE49-F238E27FC236}">
              <a16:creationId xmlns:a16="http://schemas.microsoft.com/office/drawing/2014/main" id="{E7B72967-BA2E-4CF6-9C6E-013F757BF1DF}"/>
            </a:ext>
          </a:extLst>
        </xdr:cNvPr>
        <xdr:cNvSpPr txBox="1"/>
      </xdr:nvSpPr>
      <xdr:spPr>
        <a:xfrm>
          <a:off x="10515600" y="1406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154939</xdr:rowOff>
    </xdr:from>
    <xdr:to>
      <xdr:col>50</xdr:col>
      <xdr:colOff>165100</xdr:colOff>
      <xdr:row>83</xdr:row>
      <xdr:rowOff>85089</xdr:rowOff>
    </xdr:to>
    <xdr:sp macro="" textlink="">
      <xdr:nvSpPr>
        <xdr:cNvPr id="359" name="楕円 358">
          <a:extLst>
            <a:ext uri="{FF2B5EF4-FFF2-40B4-BE49-F238E27FC236}">
              <a16:creationId xmlns:a16="http://schemas.microsoft.com/office/drawing/2014/main" id="{424DFCC6-771E-430F-85C5-0B94F055A886}"/>
            </a:ext>
          </a:extLst>
        </xdr:cNvPr>
        <xdr:cNvSpPr/>
      </xdr:nvSpPr>
      <xdr:spPr>
        <a:xfrm>
          <a:off x="9588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29718</xdr:rowOff>
    </xdr:from>
    <xdr:to>
      <xdr:col>55</xdr:col>
      <xdr:colOff>0</xdr:colOff>
      <xdr:row>83</xdr:row>
      <xdr:rowOff>34289</xdr:rowOff>
    </xdr:to>
    <xdr:cxnSp macro="">
      <xdr:nvCxnSpPr>
        <xdr:cNvPr id="360" name="直線コネクタ 359">
          <a:extLst>
            <a:ext uri="{FF2B5EF4-FFF2-40B4-BE49-F238E27FC236}">
              <a16:creationId xmlns:a16="http://schemas.microsoft.com/office/drawing/2014/main" id="{973C2D7B-A1ED-4360-AEC1-2AF13DC2E643}"/>
            </a:ext>
          </a:extLst>
        </xdr:cNvPr>
        <xdr:cNvCxnSpPr/>
      </xdr:nvCxnSpPr>
      <xdr:spPr>
        <a:xfrm flipV="1">
          <a:off x="9639300" y="142600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157987</xdr:rowOff>
    </xdr:from>
    <xdr:to>
      <xdr:col>46</xdr:col>
      <xdr:colOff>38100</xdr:colOff>
      <xdr:row>83</xdr:row>
      <xdr:rowOff>88137</xdr:rowOff>
    </xdr:to>
    <xdr:sp macro="" textlink="">
      <xdr:nvSpPr>
        <xdr:cNvPr id="361" name="楕円 360">
          <a:extLst>
            <a:ext uri="{FF2B5EF4-FFF2-40B4-BE49-F238E27FC236}">
              <a16:creationId xmlns:a16="http://schemas.microsoft.com/office/drawing/2014/main" id="{63947840-6365-452B-9F01-DFC966BF7432}"/>
            </a:ext>
          </a:extLst>
        </xdr:cNvPr>
        <xdr:cNvSpPr/>
      </xdr:nvSpPr>
      <xdr:spPr>
        <a:xfrm>
          <a:off x="8699500" y="1421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34289</xdr:rowOff>
    </xdr:from>
    <xdr:to>
      <xdr:col>50</xdr:col>
      <xdr:colOff>114300</xdr:colOff>
      <xdr:row>83</xdr:row>
      <xdr:rowOff>37337</xdr:rowOff>
    </xdr:to>
    <xdr:cxnSp macro="">
      <xdr:nvCxnSpPr>
        <xdr:cNvPr id="362" name="直線コネクタ 361">
          <a:extLst>
            <a:ext uri="{FF2B5EF4-FFF2-40B4-BE49-F238E27FC236}">
              <a16:creationId xmlns:a16="http://schemas.microsoft.com/office/drawing/2014/main" id="{43CB046C-C1D7-4776-BD8C-57B88A906647}"/>
            </a:ext>
          </a:extLst>
        </xdr:cNvPr>
        <xdr:cNvCxnSpPr/>
      </xdr:nvCxnSpPr>
      <xdr:spPr>
        <a:xfrm flipV="1">
          <a:off x="8750300" y="1426463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164085</xdr:rowOff>
    </xdr:from>
    <xdr:to>
      <xdr:col>41</xdr:col>
      <xdr:colOff>101600</xdr:colOff>
      <xdr:row>83</xdr:row>
      <xdr:rowOff>94235</xdr:rowOff>
    </xdr:to>
    <xdr:sp macro="" textlink="">
      <xdr:nvSpPr>
        <xdr:cNvPr id="363" name="楕円 362">
          <a:extLst>
            <a:ext uri="{FF2B5EF4-FFF2-40B4-BE49-F238E27FC236}">
              <a16:creationId xmlns:a16="http://schemas.microsoft.com/office/drawing/2014/main" id="{560FB5B1-0D9D-4940-AC0B-D965E36E7DF3}"/>
            </a:ext>
          </a:extLst>
        </xdr:cNvPr>
        <xdr:cNvSpPr/>
      </xdr:nvSpPr>
      <xdr:spPr>
        <a:xfrm>
          <a:off x="7810500" y="1422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37337</xdr:rowOff>
    </xdr:from>
    <xdr:to>
      <xdr:col>45</xdr:col>
      <xdr:colOff>177800</xdr:colOff>
      <xdr:row>83</xdr:row>
      <xdr:rowOff>43435</xdr:rowOff>
    </xdr:to>
    <xdr:cxnSp macro="">
      <xdr:nvCxnSpPr>
        <xdr:cNvPr id="364" name="直線コネクタ 363">
          <a:extLst>
            <a:ext uri="{FF2B5EF4-FFF2-40B4-BE49-F238E27FC236}">
              <a16:creationId xmlns:a16="http://schemas.microsoft.com/office/drawing/2014/main" id="{A0CA05E7-FC5F-4591-8E4A-6C86D3752E8F}"/>
            </a:ext>
          </a:extLst>
        </xdr:cNvPr>
        <xdr:cNvCxnSpPr/>
      </xdr:nvCxnSpPr>
      <xdr:spPr>
        <a:xfrm flipV="1">
          <a:off x="7861300" y="14267687"/>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169418</xdr:rowOff>
    </xdr:from>
    <xdr:to>
      <xdr:col>36</xdr:col>
      <xdr:colOff>165100</xdr:colOff>
      <xdr:row>83</xdr:row>
      <xdr:rowOff>99568</xdr:rowOff>
    </xdr:to>
    <xdr:sp macro="" textlink="">
      <xdr:nvSpPr>
        <xdr:cNvPr id="365" name="楕円 364">
          <a:extLst>
            <a:ext uri="{FF2B5EF4-FFF2-40B4-BE49-F238E27FC236}">
              <a16:creationId xmlns:a16="http://schemas.microsoft.com/office/drawing/2014/main" id="{BD0781EE-ABD0-4170-84D7-82D181CE621D}"/>
            </a:ext>
          </a:extLst>
        </xdr:cNvPr>
        <xdr:cNvSpPr/>
      </xdr:nvSpPr>
      <xdr:spPr>
        <a:xfrm>
          <a:off x="6921500" y="1422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43435</xdr:rowOff>
    </xdr:from>
    <xdr:to>
      <xdr:col>41</xdr:col>
      <xdr:colOff>50800</xdr:colOff>
      <xdr:row>83</xdr:row>
      <xdr:rowOff>48768</xdr:rowOff>
    </xdr:to>
    <xdr:cxnSp macro="">
      <xdr:nvCxnSpPr>
        <xdr:cNvPr id="366" name="直線コネクタ 365">
          <a:extLst>
            <a:ext uri="{FF2B5EF4-FFF2-40B4-BE49-F238E27FC236}">
              <a16:creationId xmlns:a16="http://schemas.microsoft.com/office/drawing/2014/main" id="{A918CF51-6BB6-459C-8347-FABF252643FE}"/>
            </a:ext>
          </a:extLst>
        </xdr:cNvPr>
        <xdr:cNvCxnSpPr/>
      </xdr:nvCxnSpPr>
      <xdr:spPr>
        <a:xfrm flipV="1">
          <a:off x="6972300" y="14273785"/>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ECDAE3C6-3EC0-447D-8DC2-7D12FC30146C}"/>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8D6DC06A-8E49-4206-926B-A363026CA0D1}"/>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0FAB8337-4048-496A-8991-31FE74DDD959}"/>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E0CEFFA9-C189-442E-BBDA-7156A1148E8D}"/>
            </a:ext>
          </a:extLst>
        </xdr:cNvPr>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101616</xdr:rowOff>
    </xdr:from>
    <xdr:ext cx="469744" cy="259045"/>
    <xdr:sp macro="" textlink="">
      <xdr:nvSpPr>
        <xdr:cNvPr id="371" name="n_1mainValue【公営住宅】&#10;一人当たり面積">
          <a:extLst>
            <a:ext uri="{FF2B5EF4-FFF2-40B4-BE49-F238E27FC236}">
              <a16:creationId xmlns:a16="http://schemas.microsoft.com/office/drawing/2014/main" id="{A5111F42-F6C2-4006-AB26-069B75C50FC8}"/>
            </a:ext>
          </a:extLst>
        </xdr:cNvPr>
        <xdr:cNvSpPr txBox="1"/>
      </xdr:nvSpPr>
      <xdr:spPr>
        <a:xfrm>
          <a:off x="9391727"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104664</xdr:rowOff>
    </xdr:from>
    <xdr:ext cx="469744" cy="259045"/>
    <xdr:sp macro="" textlink="">
      <xdr:nvSpPr>
        <xdr:cNvPr id="372" name="n_2mainValue【公営住宅】&#10;一人当たり面積">
          <a:extLst>
            <a:ext uri="{FF2B5EF4-FFF2-40B4-BE49-F238E27FC236}">
              <a16:creationId xmlns:a16="http://schemas.microsoft.com/office/drawing/2014/main" id="{3588B213-2A40-419E-A0BD-874ECA14341B}"/>
            </a:ext>
          </a:extLst>
        </xdr:cNvPr>
        <xdr:cNvSpPr txBox="1"/>
      </xdr:nvSpPr>
      <xdr:spPr>
        <a:xfrm>
          <a:off x="8515427" y="1399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110762</xdr:rowOff>
    </xdr:from>
    <xdr:ext cx="469744" cy="259045"/>
    <xdr:sp macro="" textlink="">
      <xdr:nvSpPr>
        <xdr:cNvPr id="373" name="n_3mainValue【公営住宅】&#10;一人当たり面積">
          <a:extLst>
            <a:ext uri="{FF2B5EF4-FFF2-40B4-BE49-F238E27FC236}">
              <a16:creationId xmlns:a16="http://schemas.microsoft.com/office/drawing/2014/main" id="{900891F0-8D33-4ADF-B280-93251939A757}"/>
            </a:ext>
          </a:extLst>
        </xdr:cNvPr>
        <xdr:cNvSpPr txBox="1"/>
      </xdr:nvSpPr>
      <xdr:spPr>
        <a:xfrm>
          <a:off x="7626427" y="1399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116095</xdr:rowOff>
    </xdr:from>
    <xdr:ext cx="469744" cy="259045"/>
    <xdr:sp macro="" textlink="">
      <xdr:nvSpPr>
        <xdr:cNvPr id="374" name="n_4mainValue【公営住宅】&#10;一人当たり面積">
          <a:extLst>
            <a:ext uri="{FF2B5EF4-FFF2-40B4-BE49-F238E27FC236}">
              <a16:creationId xmlns:a16="http://schemas.microsoft.com/office/drawing/2014/main" id="{FBB5E131-BDED-4515-B5F3-FA5E57BD0A46}"/>
            </a:ext>
          </a:extLst>
        </xdr:cNvPr>
        <xdr:cNvSpPr txBox="1"/>
      </xdr:nvSpPr>
      <xdr:spPr>
        <a:xfrm>
          <a:off x="6737427" y="1400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94CA47B-6E94-442C-9100-B5078CF1BB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527AD37-FD15-454F-B1E2-839ED51E3F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F8BCFF6-5876-4455-B776-2D12D25389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E5F868D1-7B54-46F5-924B-A75C783443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C9F2C5E-E480-4385-A366-C00CC4E3048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D5002B8-FB7F-424D-91FE-4316C9B8548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1C8B970-C306-4FDA-88A1-C90FF48748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4B31503-93ED-49D0-A709-5742CF5EEE6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10B1B63D-C041-437E-985B-242ADB64172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277EFF1-5A9F-4BCD-AD4C-D9CB99791C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752E1991-322F-4004-920D-4389452A1E8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6F4D8614-8984-4413-810C-372754E60ED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60AEDE6A-0C5F-4879-AEC3-A516E8D4437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18A192CD-D7B1-4CE3-823C-C6662371C53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98DF6BBE-6DF3-456D-847A-98B6184C64B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7DD80F6B-62EB-4F05-9BDA-EAE2F5F0E91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72FC897-CE0D-493F-ADE4-C36CCD2F4D0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436A517B-5303-4DC8-B893-A42E4173ED9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BA2DC899-67E5-4DAA-8AC2-30351420E44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E40CA2C-B1C6-4A73-BED2-5229CDCA471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A067C475-AA37-41FB-B945-E888CE48EEA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061ED16-E9D6-4CEB-B7AB-96A39F00E0D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DA91468C-913C-4CBA-9016-5D0618DE3B5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5EAC7B0-A15A-4918-8878-3779F4D8F2B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54744389-9C67-4169-BC22-62AE4B9D313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4CD92A35-8718-4790-9A28-BC6F35F5A3FB}"/>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B76B9E35-46A8-4685-8DBE-69E37C306E9E}"/>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CDD5E433-BDE6-460D-B0C8-431343A07ABE}"/>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47478FB1-98B6-45F3-B55A-3464997F30A8}"/>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CF22446F-D079-49A9-A746-246681D540EE}"/>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CEB57786-E8A4-4F70-AFD5-FE9AE587A636}"/>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0F6A6671-5661-4F78-AF12-E1812FDC62CA}"/>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955B1689-10E3-4C71-BBE8-AFF6E6AC3F10}"/>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9320FFD8-A776-497B-BEE0-C7BBDC24FA91}"/>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73AC65C2-8C6E-446E-9B6F-275BBE568ABC}"/>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9E2288B2-45BF-4EFC-B505-7DE071036C57}"/>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9EDB5B5-5D81-44C8-A46C-565F6BD0EB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125CAEE-1396-4DE9-9E08-C4CD273C482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A61F6E0-610C-4A3E-9BC6-32FAF4FC702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9DFD797-B7EB-45CD-A2A5-B603624D2DD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C9B7796-8324-4E63-9D76-41637E1AFF9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62956</xdr:rowOff>
    </xdr:from>
    <xdr:to>
      <xdr:col>24</xdr:col>
      <xdr:colOff>114300</xdr:colOff>
      <xdr:row>105</xdr:row>
      <xdr:rowOff>164556</xdr:rowOff>
    </xdr:to>
    <xdr:sp macro="" textlink="">
      <xdr:nvSpPr>
        <xdr:cNvPr id="416" name="楕円 415">
          <a:extLst>
            <a:ext uri="{FF2B5EF4-FFF2-40B4-BE49-F238E27FC236}">
              <a16:creationId xmlns:a16="http://schemas.microsoft.com/office/drawing/2014/main" id="{5028527B-B2CE-4A31-B971-661E0B3C9925}"/>
            </a:ext>
          </a:extLst>
        </xdr:cNvPr>
        <xdr:cNvSpPr/>
      </xdr:nvSpPr>
      <xdr:spPr>
        <a:xfrm>
          <a:off x="45847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41383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6E5A824B-59E9-4DE3-B493-D34D05F5786E}"/>
            </a:ext>
          </a:extLst>
        </xdr:cNvPr>
        <xdr:cNvSpPr txBox="1"/>
      </xdr:nvSpPr>
      <xdr:spPr>
        <a:xfrm>
          <a:off x="4673600"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30299</xdr:rowOff>
    </xdr:from>
    <xdr:to>
      <xdr:col>20</xdr:col>
      <xdr:colOff>38100</xdr:colOff>
      <xdr:row>105</xdr:row>
      <xdr:rowOff>131899</xdr:rowOff>
    </xdr:to>
    <xdr:sp macro="" textlink="">
      <xdr:nvSpPr>
        <xdr:cNvPr id="418" name="楕円 417">
          <a:extLst>
            <a:ext uri="{FF2B5EF4-FFF2-40B4-BE49-F238E27FC236}">
              <a16:creationId xmlns:a16="http://schemas.microsoft.com/office/drawing/2014/main" id="{5BFF4223-D879-485D-8DFA-7D3620290EC0}"/>
            </a:ext>
          </a:extLst>
        </xdr:cNvPr>
        <xdr:cNvSpPr/>
      </xdr:nvSpPr>
      <xdr:spPr>
        <a:xfrm>
          <a:off x="3746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81099</xdr:rowOff>
    </xdr:from>
    <xdr:to>
      <xdr:col>24</xdr:col>
      <xdr:colOff>63500</xdr:colOff>
      <xdr:row>105</xdr:row>
      <xdr:rowOff>113756</xdr:rowOff>
    </xdr:to>
    <xdr:cxnSp macro="">
      <xdr:nvCxnSpPr>
        <xdr:cNvPr id="419" name="直線コネクタ 418">
          <a:extLst>
            <a:ext uri="{FF2B5EF4-FFF2-40B4-BE49-F238E27FC236}">
              <a16:creationId xmlns:a16="http://schemas.microsoft.com/office/drawing/2014/main" id="{D8FAFA70-1123-47FE-8EE6-3245F2D78F7B}"/>
            </a:ext>
          </a:extLst>
        </xdr:cNvPr>
        <xdr:cNvCxnSpPr/>
      </xdr:nvCxnSpPr>
      <xdr:spPr>
        <a:xfrm>
          <a:off x="3797300" y="180833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169092</xdr:rowOff>
    </xdr:from>
    <xdr:to>
      <xdr:col>15</xdr:col>
      <xdr:colOff>101600</xdr:colOff>
      <xdr:row>105</xdr:row>
      <xdr:rowOff>99242</xdr:rowOff>
    </xdr:to>
    <xdr:sp macro="" textlink="">
      <xdr:nvSpPr>
        <xdr:cNvPr id="420" name="楕円 419">
          <a:extLst>
            <a:ext uri="{FF2B5EF4-FFF2-40B4-BE49-F238E27FC236}">
              <a16:creationId xmlns:a16="http://schemas.microsoft.com/office/drawing/2014/main" id="{7F54FEAF-7B81-47BA-B7CD-7D6E729063A6}"/>
            </a:ext>
          </a:extLst>
        </xdr:cNvPr>
        <xdr:cNvSpPr/>
      </xdr:nvSpPr>
      <xdr:spPr>
        <a:xfrm>
          <a:off x="2857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48442</xdr:rowOff>
    </xdr:from>
    <xdr:to>
      <xdr:col>19</xdr:col>
      <xdr:colOff>177800</xdr:colOff>
      <xdr:row>105</xdr:row>
      <xdr:rowOff>81099</xdr:rowOff>
    </xdr:to>
    <xdr:cxnSp macro="">
      <xdr:nvCxnSpPr>
        <xdr:cNvPr id="421" name="直線コネクタ 420">
          <a:extLst>
            <a:ext uri="{FF2B5EF4-FFF2-40B4-BE49-F238E27FC236}">
              <a16:creationId xmlns:a16="http://schemas.microsoft.com/office/drawing/2014/main" id="{1F929118-4E59-4F87-B5E6-6FEEA540F5CB}"/>
            </a:ext>
          </a:extLst>
        </xdr:cNvPr>
        <xdr:cNvCxnSpPr/>
      </xdr:nvCxnSpPr>
      <xdr:spPr>
        <a:xfrm>
          <a:off x="2908300" y="180506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136434</xdr:rowOff>
    </xdr:from>
    <xdr:to>
      <xdr:col>10</xdr:col>
      <xdr:colOff>165100</xdr:colOff>
      <xdr:row>105</xdr:row>
      <xdr:rowOff>66584</xdr:rowOff>
    </xdr:to>
    <xdr:sp macro="" textlink="">
      <xdr:nvSpPr>
        <xdr:cNvPr id="422" name="楕円 421">
          <a:extLst>
            <a:ext uri="{FF2B5EF4-FFF2-40B4-BE49-F238E27FC236}">
              <a16:creationId xmlns:a16="http://schemas.microsoft.com/office/drawing/2014/main" id="{EF7D2E81-E766-4B57-9CD9-F1D661A8DDC4}"/>
            </a:ext>
          </a:extLst>
        </xdr:cNvPr>
        <xdr:cNvSpPr/>
      </xdr:nvSpPr>
      <xdr:spPr>
        <a:xfrm>
          <a:off x="1968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15784</xdr:rowOff>
    </xdr:from>
    <xdr:to>
      <xdr:col>15</xdr:col>
      <xdr:colOff>50800</xdr:colOff>
      <xdr:row>105</xdr:row>
      <xdr:rowOff>48442</xdr:rowOff>
    </xdr:to>
    <xdr:cxnSp macro="">
      <xdr:nvCxnSpPr>
        <xdr:cNvPr id="423" name="直線コネクタ 422">
          <a:extLst>
            <a:ext uri="{FF2B5EF4-FFF2-40B4-BE49-F238E27FC236}">
              <a16:creationId xmlns:a16="http://schemas.microsoft.com/office/drawing/2014/main" id="{58E50755-BEF4-4607-86BA-491D97C5D997}"/>
            </a:ext>
          </a:extLst>
        </xdr:cNvPr>
        <xdr:cNvCxnSpPr/>
      </xdr:nvCxnSpPr>
      <xdr:spPr>
        <a:xfrm>
          <a:off x="2019300" y="180180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103777</xdr:rowOff>
    </xdr:from>
    <xdr:to>
      <xdr:col>6</xdr:col>
      <xdr:colOff>38100</xdr:colOff>
      <xdr:row>105</xdr:row>
      <xdr:rowOff>33927</xdr:rowOff>
    </xdr:to>
    <xdr:sp macro="" textlink="">
      <xdr:nvSpPr>
        <xdr:cNvPr id="424" name="楕円 423">
          <a:extLst>
            <a:ext uri="{FF2B5EF4-FFF2-40B4-BE49-F238E27FC236}">
              <a16:creationId xmlns:a16="http://schemas.microsoft.com/office/drawing/2014/main" id="{17C8939C-14B5-4A0D-B304-50D64F8BED4D}"/>
            </a:ext>
          </a:extLst>
        </xdr:cNvPr>
        <xdr:cNvSpPr/>
      </xdr:nvSpPr>
      <xdr:spPr>
        <a:xfrm>
          <a:off x="1079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154577</xdr:rowOff>
    </xdr:from>
    <xdr:to>
      <xdr:col>10</xdr:col>
      <xdr:colOff>114300</xdr:colOff>
      <xdr:row>105</xdr:row>
      <xdr:rowOff>15784</xdr:rowOff>
    </xdr:to>
    <xdr:cxnSp macro="">
      <xdr:nvCxnSpPr>
        <xdr:cNvPr id="425" name="直線コネクタ 424">
          <a:extLst>
            <a:ext uri="{FF2B5EF4-FFF2-40B4-BE49-F238E27FC236}">
              <a16:creationId xmlns:a16="http://schemas.microsoft.com/office/drawing/2014/main" id="{18389FE6-5949-42F7-930B-B4C86314055E}"/>
            </a:ext>
          </a:extLst>
        </xdr:cNvPr>
        <xdr:cNvCxnSpPr/>
      </xdr:nvCxnSpPr>
      <xdr:spPr>
        <a:xfrm>
          <a:off x="1130300" y="1798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393004C5-3382-4334-8C12-E29B6486F0EA}"/>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E624710E-17BA-44F0-A30D-0CFB988E9730}"/>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28DD1E97-6A50-459F-A513-C7A783E06FC6}"/>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29" name="n_4aveValue【港湾・漁港】&#10;有形固定資産減価償却率">
          <a:extLst>
            <a:ext uri="{FF2B5EF4-FFF2-40B4-BE49-F238E27FC236}">
              <a16:creationId xmlns:a16="http://schemas.microsoft.com/office/drawing/2014/main" id="{CA7D4A76-DB96-4AA7-B0BD-7EEDC910C9E8}"/>
            </a:ext>
          </a:extLst>
        </xdr:cNvPr>
        <xdr:cNvSpPr txBox="1"/>
      </xdr:nvSpPr>
      <xdr:spPr>
        <a:xfrm>
          <a:off x="927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148426</xdr:rowOff>
    </xdr:from>
    <xdr:ext cx="405111" cy="259045"/>
    <xdr:sp macro="" textlink="">
      <xdr:nvSpPr>
        <xdr:cNvPr id="430" name="n_1mainValue【港湾・漁港】&#10;有形固定資産減価償却率">
          <a:extLst>
            <a:ext uri="{FF2B5EF4-FFF2-40B4-BE49-F238E27FC236}">
              <a16:creationId xmlns:a16="http://schemas.microsoft.com/office/drawing/2014/main" id="{613F530B-B3D8-46CD-8462-9894A98DC80C}"/>
            </a:ext>
          </a:extLst>
        </xdr:cNvPr>
        <xdr:cNvSpPr txBox="1"/>
      </xdr:nvSpPr>
      <xdr:spPr>
        <a:xfrm>
          <a:off x="3582044" y="1780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31" name="n_2mainValue【港湾・漁港】&#10;有形固定資産減価償却率">
          <a:extLst>
            <a:ext uri="{FF2B5EF4-FFF2-40B4-BE49-F238E27FC236}">
              <a16:creationId xmlns:a16="http://schemas.microsoft.com/office/drawing/2014/main" id="{C43765FB-1A08-401F-A869-BFC101F0A786}"/>
            </a:ext>
          </a:extLst>
        </xdr:cNvPr>
        <xdr:cNvSpPr txBox="1"/>
      </xdr:nvSpPr>
      <xdr:spPr>
        <a:xfrm>
          <a:off x="2705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83111</xdr:rowOff>
    </xdr:from>
    <xdr:ext cx="405111" cy="259045"/>
    <xdr:sp macro="" textlink="">
      <xdr:nvSpPr>
        <xdr:cNvPr id="432" name="n_3mainValue【港湾・漁港】&#10;有形固定資産減価償却率">
          <a:extLst>
            <a:ext uri="{FF2B5EF4-FFF2-40B4-BE49-F238E27FC236}">
              <a16:creationId xmlns:a16="http://schemas.microsoft.com/office/drawing/2014/main" id="{7041705C-5ECD-4406-BCBB-63F2E489686E}"/>
            </a:ext>
          </a:extLst>
        </xdr:cNvPr>
        <xdr:cNvSpPr txBox="1"/>
      </xdr:nvSpPr>
      <xdr:spPr>
        <a:xfrm>
          <a:off x="1816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50454</xdr:rowOff>
    </xdr:from>
    <xdr:ext cx="405111" cy="259045"/>
    <xdr:sp macro="" textlink="">
      <xdr:nvSpPr>
        <xdr:cNvPr id="433" name="n_4mainValue【港湾・漁港】&#10;有形固定資産減価償却率">
          <a:extLst>
            <a:ext uri="{FF2B5EF4-FFF2-40B4-BE49-F238E27FC236}">
              <a16:creationId xmlns:a16="http://schemas.microsoft.com/office/drawing/2014/main" id="{065E6511-5247-4A56-9B2B-BA3171964A57}"/>
            </a:ext>
          </a:extLst>
        </xdr:cNvPr>
        <xdr:cNvSpPr txBox="1"/>
      </xdr:nvSpPr>
      <xdr:spPr>
        <a:xfrm>
          <a:off x="927744" y="1770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C2A76BC1-980F-47F2-ACA9-F48E57125B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F129510-8081-4F83-9B46-79B40C263F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968E295-F1B0-45A3-B5D6-30EAB421A8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C0A88CCB-BB95-4EA8-AC58-9F3510CDC7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E7D301C-CAF8-4E33-A86E-7E7C8919A7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F06F9F4-C467-4125-B16F-AED7411386B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FD380D54-7BFB-4871-B858-F2839CF4A93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41DB6E91-1124-482F-B3E8-6384E0CC58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91426E8E-D69F-4457-AAAC-F2242589EAD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391AA47A-A383-4634-AC37-395E1555F5B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A54D0DE7-7FB6-467A-AC61-97029D1D9CF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18C6537-433E-4B70-A376-C766D19BDD1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5F12DFF-64D0-42F4-B814-64CF79DCDFB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BDF09434-F0F7-4E4E-BF69-D7D45133E14B}"/>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9DCBA13-9448-419B-B97F-A0D906C70C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DAA3A43E-A3FE-4EDD-BB97-2F9EB239A6DD}"/>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33E53967-491B-4717-A191-4A9BD78D50E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487827AE-92ED-41AD-B0F5-145A3E266B23}"/>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952989B-7F34-41BE-83C5-0AABBC9416F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56FBAA0C-FF71-4021-8719-58995D4757A5}"/>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533BAFB-E52B-4102-90BC-31DBA8ADC25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09DE5923-5D31-4605-BD7D-D197B78BFFD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94A4A0AE-26E3-4172-A7B2-89718F0D924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7DAFF8CE-D6D2-40FC-A58E-0391913BB796}"/>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F8282374-18B0-4D16-96D0-1FFE7C71A6CD}"/>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5CB0F813-9EF7-4540-B60A-504FB57C72DA}"/>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3A79C307-F55F-4DC2-A44B-1AFCC988408A}"/>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4F65C85F-9E6D-4AF9-B7B7-69FED3489FFF}"/>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33181589-EFBE-4FA3-980A-619315F74906}"/>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BC2687FF-5E2D-4749-8B4B-C57EF31AEC0F}"/>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510099F4-7E0B-4404-B593-5D5F6FEF6242}"/>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0FB31C85-1527-4B71-82CC-06A84B0CAC5C}"/>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9394DD93-E9C8-4E81-B691-6EEA56B32219}"/>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2F88A9C0-EBEE-45FA-8D21-E41A76932C3F}"/>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FAEF2DC-F190-47EE-9124-76A30CA9329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3776127-5BA7-4BD0-B6B2-FA44702693A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E325312-E93B-47AF-827F-D1FD86EB312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8F2FCDC-3B55-4BFC-8184-937BD5C87E1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B800AAE-8D9D-4FB5-A77D-17FD6455040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61699</xdr:rowOff>
    </xdr:from>
    <xdr:to>
      <xdr:col>55</xdr:col>
      <xdr:colOff>50800</xdr:colOff>
      <xdr:row>107</xdr:row>
      <xdr:rowOff>163299</xdr:rowOff>
    </xdr:to>
    <xdr:sp macro="" textlink="">
      <xdr:nvSpPr>
        <xdr:cNvPr id="473" name="楕円 472">
          <a:extLst>
            <a:ext uri="{FF2B5EF4-FFF2-40B4-BE49-F238E27FC236}">
              <a16:creationId xmlns:a16="http://schemas.microsoft.com/office/drawing/2014/main" id="{0B1F4763-D934-453F-9E01-4489431DDE91}"/>
            </a:ext>
          </a:extLst>
        </xdr:cNvPr>
        <xdr:cNvSpPr/>
      </xdr:nvSpPr>
      <xdr:spPr>
        <a:xfrm>
          <a:off x="10426700" y="1840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84576</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A20F3D98-8BA0-4A9A-8DD0-9CFF3B5FD0B8}"/>
            </a:ext>
          </a:extLst>
        </xdr:cNvPr>
        <xdr:cNvSpPr txBox="1"/>
      </xdr:nvSpPr>
      <xdr:spPr>
        <a:xfrm>
          <a:off x="10515600" y="1825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64184</xdr:rowOff>
    </xdr:from>
    <xdr:to>
      <xdr:col>50</xdr:col>
      <xdr:colOff>165100</xdr:colOff>
      <xdr:row>107</xdr:row>
      <xdr:rowOff>165784</xdr:rowOff>
    </xdr:to>
    <xdr:sp macro="" textlink="">
      <xdr:nvSpPr>
        <xdr:cNvPr id="475" name="楕円 474">
          <a:extLst>
            <a:ext uri="{FF2B5EF4-FFF2-40B4-BE49-F238E27FC236}">
              <a16:creationId xmlns:a16="http://schemas.microsoft.com/office/drawing/2014/main" id="{DCFDDB7C-DC0A-4E75-B123-1CE238197963}"/>
            </a:ext>
          </a:extLst>
        </xdr:cNvPr>
        <xdr:cNvSpPr/>
      </xdr:nvSpPr>
      <xdr:spPr>
        <a:xfrm>
          <a:off x="9588500" y="184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112499</xdr:rowOff>
    </xdr:from>
    <xdr:to>
      <xdr:col>55</xdr:col>
      <xdr:colOff>0</xdr:colOff>
      <xdr:row>107</xdr:row>
      <xdr:rowOff>114984</xdr:rowOff>
    </xdr:to>
    <xdr:cxnSp macro="">
      <xdr:nvCxnSpPr>
        <xdr:cNvPr id="476" name="直線コネクタ 475">
          <a:extLst>
            <a:ext uri="{FF2B5EF4-FFF2-40B4-BE49-F238E27FC236}">
              <a16:creationId xmlns:a16="http://schemas.microsoft.com/office/drawing/2014/main" id="{B2DEC2F2-585C-46F7-BB7F-643979F6DFB0}"/>
            </a:ext>
          </a:extLst>
        </xdr:cNvPr>
        <xdr:cNvCxnSpPr/>
      </xdr:nvCxnSpPr>
      <xdr:spPr>
        <a:xfrm flipV="1">
          <a:off x="9639300" y="18457649"/>
          <a:ext cx="838200" cy="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65937</xdr:rowOff>
    </xdr:from>
    <xdr:to>
      <xdr:col>46</xdr:col>
      <xdr:colOff>38100</xdr:colOff>
      <xdr:row>107</xdr:row>
      <xdr:rowOff>167537</xdr:rowOff>
    </xdr:to>
    <xdr:sp macro="" textlink="">
      <xdr:nvSpPr>
        <xdr:cNvPr id="477" name="楕円 476">
          <a:extLst>
            <a:ext uri="{FF2B5EF4-FFF2-40B4-BE49-F238E27FC236}">
              <a16:creationId xmlns:a16="http://schemas.microsoft.com/office/drawing/2014/main" id="{37D7273E-F521-4AAB-9416-74DA665538F9}"/>
            </a:ext>
          </a:extLst>
        </xdr:cNvPr>
        <xdr:cNvSpPr/>
      </xdr:nvSpPr>
      <xdr:spPr>
        <a:xfrm>
          <a:off x="8699500" y="1841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114984</xdr:rowOff>
    </xdr:from>
    <xdr:to>
      <xdr:col>50</xdr:col>
      <xdr:colOff>114300</xdr:colOff>
      <xdr:row>107</xdr:row>
      <xdr:rowOff>116737</xdr:rowOff>
    </xdr:to>
    <xdr:cxnSp macro="">
      <xdr:nvCxnSpPr>
        <xdr:cNvPr id="478" name="直線コネクタ 477">
          <a:extLst>
            <a:ext uri="{FF2B5EF4-FFF2-40B4-BE49-F238E27FC236}">
              <a16:creationId xmlns:a16="http://schemas.microsoft.com/office/drawing/2014/main" id="{B801916F-5ABB-46B1-A6FC-945F50CD3525}"/>
            </a:ext>
          </a:extLst>
        </xdr:cNvPr>
        <xdr:cNvCxnSpPr/>
      </xdr:nvCxnSpPr>
      <xdr:spPr>
        <a:xfrm flipV="1">
          <a:off x="8750300" y="18460134"/>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68323</xdr:rowOff>
    </xdr:from>
    <xdr:to>
      <xdr:col>41</xdr:col>
      <xdr:colOff>101600</xdr:colOff>
      <xdr:row>107</xdr:row>
      <xdr:rowOff>169923</xdr:rowOff>
    </xdr:to>
    <xdr:sp macro="" textlink="">
      <xdr:nvSpPr>
        <xdr:cNvPr id="479" name="楕円 478">
          <a:extLst>
            <a:ext uri="{FF2B5EF4-FFF2-40B4-BE49-F238E27FC236}">
              <a16:creationId xmlns:a16="http://schemas.microsoft.com/office/drawing/2014/main" id="{A49F16C9-53DB-4DE5-9CE9-41DD380DFDF4}"/>
            </a:ext>
          </a:extLst>
        </xdr:cNvPr>
        <xdr:cNvSpPr/>
      </xdr:nvSpPr>
      <xdr:spPr>
        <a:xfrm>
          <a:off x="7810500" y="1841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116737</xdr:rowOff>
    </xdr:from>
    <xdr:to>
      <xdr:col>45</xdr:col>
      <xdr:colOff>177800</xdr:colOff>
      <xdr:row>107</xdr:row>
      <xdr:rowOff>119123</xdr:rowOff>
    </xdr:to>
    <xdr:cxnSp macro="">
      <xdr:nvCxnSpPr>
        <xdr:cNvPr id="480" name="直線コネクタ 479">
          <a:extLst>
            <a:ext uri="{FF2B5EF4-FFF2-40B4-BE49-F238E27FC236}">
              <a16:creationId xmlns:a16="http://schemas.microsoft.com/office/drawing/2014/main" id="{8114E7C2-B95C-41C9-8166-FB91E6F85814}"/>
            </a:ext>
          </a:extLst>
        </xdr:cNvPr>
        <xdr:cNvCxnSpPr/>
      </xdr:nvCxnSpPr>
      <xdr:spPr>
        <a:xfrm flipV="1">
          <a:off x="7861300" y="18461887"/>
          <a:ext cx="889000" cy="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70645</xdr:rowOff>
    </xdr:from>
    <xdr:to>
      <xdr:col>36</xdr:col>
      <xdr:colOff>165100</xdr:colOff>
      <xdr:row>108</xdr:row>
      <xdr:rowOff>795</xdr:rowOff>
    </xdr:to>
    <xdr:sp macro="" textlink="">
      <xdr:nvSpPr>
        <xdr:cNvPr id="481" name="楕円 480">
          <a:extLst>
            <a:ext uri="{FF2B5EF4-FFF2-40B4-BE49-F238E27FC236}">
              <a16:creationId xmlns:a16="http://schemas.microsoft.com/office/drawing/2014/main" id="{976E3743-8C54-46F7-98EB-9F1EA3915D14}"/>
            </a:ext>
          </a:extLst>
        </xdr:cNvPr>
        <xdr:cNvSpPr/>
      </xdr:nvSpPr>
      <xdr:spPr>
        <a:xfrm>
          <a:off x="6921500" y="184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119123</xdr:rowOff>
    </xdr:from>
    <xdr:to>
      <xdr:col>41</xdr:col>
      <xdr:colOff>50800</xdr:colOff>
      <xdr:row>107</xdr:row>
      <xdr:rowOff>121445</xdr:rowOff>
    </xdr:to>
    <xdr:cxnSp macro="">
      <xdr:nvCxnSpPr>
        <xdr:cNvPr id="482" name="直線コネクタ 481">
          <a:extLst>
            <a:ext uri="{FF2B5EF4-FFF2-40B4-BE49-F238E27FC236}">
              <a16:creationId xmlns:a16="http://schemas.microsoft.com/office/drawing/2014/main" id="{A228EE19-2A86-48DC-A6CA-526E544C4951}"/>
            </a:ext>
          </a:extLst>
        </xdr:cNvPr>
        <xdr:cNvCxnSpPr/>
      </xdr:nvCxnSpPr>
      <xdr:spPr>
        <a:xfrm flipV="1">
          <a:off x="6972300" y="18464273"/>
          <a:ext cx="8890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59445F91-40D7-4FC1-B7DC-57D70D5AAF9E}"/>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4C406AA8-0A4D-4C91-803D-C640431AEF9F}"/>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FB7B70EC-4F59-403F-99F1-FDB440BB42B9}"/>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78F6F22F-F381-4AC0-A6C6-A3649F0BCC7F}"/>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10861</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2F708284-D626-4C25-9BF5-B64EC26736A6}"/>
            </a:ext>
          </a:extLst>
        </xdr:cNvPr>
        <xdr:cNvSpPr txBox="1"/>
      </xdr:nvSpPr>
      <xdr:spPr>
        <a:xfrm>
          <a:off x="9327095" y="181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12614</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2A10EF6D-1311-43AA-A7FF-2E8F12AC19FE}"/>
            </a:ext>
          </a:extLst>
        </xdr:cNvPr>
        <xdr:cNvSpPr txBox="1"/>
      </xdr:nvSpPr>
      <xdr:spPr>
        <a:xfrm>
          <a:off x="8450795" y="1818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15000</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1511969F-2D95-41E2-9C70-551DA3836A00}"/>
            </a:ext>
          </a:extLst>
        </xdr:cNvPr>
        <xdr:cNvSpPr txBox="1"/>
      </xdr:nvSpPr>
      <xdr:spPr>
        <a:xfrm>
          <a:off x="7561795" y="1818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163372</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18D731D7-0E94-4E55-84C3-23B9570EE142}"/>
            </a:ext>
          </a:extLst>
        </xdr:cNvPr>
        <xdr:cNvSpPr txBox="1"/>
      </xdr:nvSpPr>
      <xdr:spPr>
        <a:xfrm>
          <a:off x="6672795" y="185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3495EA9-FA6C-4638-A426-1175389EDC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DA502551-0AF8-4FC2-8E53-3FEBE9F23C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8573A0E-72B9-4978-95CA-6D66E1E3A03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6027F5D-6160-48EE-A137-A1A67B180F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42550034-8E0C-4B3E-967C-BFF78918B1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DBF77B71-9B18-4E9B-8543-5204CE7662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C00D47C5-C6B6-4E73-9AB8-AF148EBA8F8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F7A59E53-615C-4CB0-8457-7856E4D2C03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2F58BE3F-3C36-4BC1-9C08-F97F5F6BD6A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9B0D2733-F89F-42CB-A67A-6FCDD35EBD9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6A3554C-26F6-4064-9D24-20EBBFA055F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8B47A843-F917-404A-A0AE-242305F9333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B51B3F7F-D37C-4A81-B33C-62F06D5E9C4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5F9167A0-E597-45F6-8162-B0E20591A7E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387972EC-B7A6-4A93-88E8-ADA0F536FA7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819606AB-2508-4556-BCAA-339C7D2A82C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83D8155-EABB-449D-86B3-A20E56AFC06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6BBBF6C-0D27-4AD9-8AF4-BC58CEDA5F2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9D9772D-1EB0-4A68-ADF1-1DCCA8D8C3A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AA4523DF-58E8-4D58-882F-12B1CB9ACE0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C583C327-E2C7-4C80-BD0B-70F903DD2C2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E842A283-413A-4FD8-8E1E-2CBE5573AD2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D84BBD0E-D184-485B-BD54-24819BF7C3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9F8D494D-0779-4FF1-9432-31FA6B23582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6C2095B3-5A84-4CDB-A33E-176AA40FA48D}"/>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695D6F4D-64E0-4745-B692-740B8288BAA5}"/>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857BD6B4-50BE-45F8-9EB9-9F251CE79B7C}"/>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1472E7B8-2FAC-4F3C-B68E-A265B81B68B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7C8228AE-4571-41B4-AF1E-416363142C02}"/>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93298239-427F-4294-B6A9-FF278B887444}"/>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2C7ADE22-4A6B-4A36-B7A5-C8B5DFE2959F}"/>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C88DF6D3-D08E-47A6-AC8B-707857BDEEAE}"/>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FE0CA5AC-C153-4D98-B9E5-3680615E6D5F}"/>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84821829-5304-4585-BD54-E38D4DD6F051}"/>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76C3B2DA-BF61-47FC-B683-1059431A19DA}"/>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5001FED-6CF1-421A-BBBC-F424F9992B2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AAE2FC3-AB55-43B9-91E3-295B86E202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AF6EE3E-E3FC-41C2-9602-43D5E542A6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74735AB-9424-4CBD-8C5B-C823911E17E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AF06F56-0922-41A4-B9B5-E7345E63462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23495</xdr:rowOff>
    </xdr:from>
    <xdr:to>
      <xdr:col>85</xdr:col>
      <xdr:colOff>177800</xdr:colOff>
      <xdr:row>37</xdr:row>
      <xdr:rowOff>125095</xdr:rowOff>
    </xdr:to>
    <xdr:sp macro="" textlink="">
      <xdr:nvSpPr>
        <xdr:cNvPr id="531" name="楕円 530">
          <a:extLst>
            <a:ext uri="{FF2B5EF4-FFF2-40B4-BE49-F238E27FC236}">
              <a16:creationId xmlns:a16="http://schemas.microsoft.com/office/drawing/2014/main" id="{9EAA1B2B-D2C3-4789-AEA7-76AAB160F99B}"/>
            </a:ext>
          </a:extLst>
        </xdr:cNvPr>
        <xdr:cNvSpPr/>
      </xdr:nvSpPr>
      <xdr:spPr>
        <a:xfrm>
          <a:off x="162687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46372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4FA62167-05FE-4A64-AD46-F4D064963CA9}"/>
            </a:ext>
          </a:extLst>
        </xdr:cNvPr>
        <xdr:cNvSpPr txBox="1"/>
      </xdr:nvSpPr>
      <xdr:spPr>
        <a:xfrm>
          <a:off x="16357600"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162560</xdr:rowOff>
    </xdr:from>
    <xdr:to>
      <xdr:col>81</xdr:col>
      <xdr:colOff>101600</xdr:colOff>
      <xdr:row>37</xdr:row>
      <xdr:rowOff>92710</xdr:rowOff>
    </xdr:to>
    <xdr:sp macro="" textlink="">
      <xdr:nvSpPr>
        <xdr:cNvPr id="533" name="楕円 532">
          <a:extLst>
            <a:ext uri="{FF2B5EF4-FFF2-40B4-BE49-F238E27FC236}">
              <a16:creationId xmlns:a16="http://schemas.microsoft.com/office/drawing/2014/main" id="{7D870A4E-B56E-4A7C-9DBD-BBF48A9B139B}"/>
            </a:ext>
          </a:extLst>
        </xdr:cNvPr>
        <xdr:cNvSpPr/>
      </xdr:nvSpPr>
      <xdr:spPr>
        <a:xfrm>
          <a:off x="1543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41910</xdr:rowOff>
    </xdr:from>
    <xdr:to>
      <xdr:col>85</xdr:col>
      <xdr:colOff>127000</xdr:colOff>
      <xdr:row>37</xdr:row>
      <xdr:rowOff>74295</xdr:rowOff>
    </xdr:to>
    <xdr:cxnSp macro="">
      <xdr:nvCxnSpPr>
        <xdr:cNvPr id="534" name="直線コネクタ 533">
          <a:extLst>
            <a:ext uri="{FF2B5EF4-FFF2-40B4-BE49-F238E27FC236}">
              <a16:creationId xmlns:a16="http://schemas.microsoft.com/office/drawing/2014/main" id="{E7B5E6C6-A631-49DF-9211-D3131FE81023}"/>
            </a:ext>
          </a:extLst>
        </xdr:cNvPr>
        <xdr:cNvCxnSpPr/>
      </xdr:nvCxnSpPr>
      <xdr:spPr>
        <a:xfrm>
          <a:off x="15481300" y="638556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132080</xdr:rowOff>
    </xdr:from>
    <xdr:to>
      <xdr:col>76</xdr:col>
      <xdr:colOff>165100</xdr:colOff>
      <xdr:row>37</xdr:row>
      <xdr:rowOff>62230</xdr:rowOff>
    </xdr:to>
    <xdr:sp macro="" textlink="">
      <xdr:nvSpPr>
        <xdr:cNvPr id="535" name="楕円 534">
          <a:extLst>
            <a:ext uri="{FF2B5EF4-FFF2-40B4-BE49-F238E27FC236}">
              <a16:creationId xmlns:a16="http://schemas.microsoft.com/office/drawing/2014/main" id="{649F1A44-7756-4FF9-A41B-6DFF85DFA13E}"/>
            </a:ext>
          </a:extLst>
        </xdr:cNvPr>
        <xdr:cNvSpPr/>
      </xdr:nvSpPr>
      <xdr:spPr>
        <a:xfrm>
          <a:off x="14541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xdr:rowOff>
    </xdr:from>
    <xdr:to>
      <xdr:col>81</xdr:col>
      <xdr:colOff>50800</xdr:colOff>
      <xdr:row>37</xdr:row>
      <xdr:rowOff>41910</xdr:rowOff>
    </xdr:to>
    <xdr:cxnSp macro="">
      <xdr:nvCxnSpPr>
        <xdr:cNvPr id="536" name="直線コネクタ 535">
          <a:extLst>
            <a:ext uri="{FF2B5EF4-FFF2-40B4-BE49-F238E27FC236}">
              <a16:creationId xmlns:a16="http://schemas.microsoft.com/office/drawing/2014/main" id="{3143449C-878C-4320-8AA2-F787C10C3649}"/>
            </a:ext>
          </a:extLst>
        </xdr:cNvPr>
        <xdr:cNvCxnSpPr/>
      </xdr:nvCxnSpPr>
      <xdr:spPr>
        <a:xfrm>
          <a:off x="14592300" y="6355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44450</xdr:rowOff>
    </xdr:from>
    <xdr:to>
      <xdr:col>72</xdr:col>
      <xdr:colOff>38100</xdr:colOff>
      <xdr:row>38</xdr:row>
      <xdr:rowOff>146050</xdr:rowOff>
    </xdr:to>
    <xdr:sp macro="" textlink="">
      <xdr:nvSpPr>
        <xdr:cNvPr id="537" name="楕円 536">
          <a:extLst>
            <a:ext uri="{FF2B5EF4-FFF2-40B4-BE49-F238E27FC236}">
              <a16:creationId xmlns:a16="http://schemas.microsoft.com/office/drawing/2014/main" id="{5FF714AB-1470-4776-A971-F7A2602FF625}"/>
            </a:ext>
          </a:extLst>
        </xdr:cNvPr>
        <xdr:cNvSpPr/>
      </xdr:nvSpPr>
      <xdr:spPr>
        <a:xfrm>
          <a:off x="13652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xdr:rowOff>
    </xdr:from>
    <xdr:to>
      <xdr:col>76</xdr:col>
      <xdr:colOff>114300</xdr:colOff>
      <xdr:row>38</xdr:row>
      <xdr:rowOff>95250</xdr:rowOff>
    </xdr:to>
    <xdr:cxnSp macro="">
      <xdr:nvCxnSpPr>
        <xdr:cNvPr id="538" name="直線コネクタ 537">
          <a:extLst>
            <a:ext uri="{FF2B5EF4-FFF2-40B4-BE49-F238E27FC236}">
              <a16:creationId xmlns:a16="http://schemas.microsoft.com/office/drawing/2014/main" id="{19E80B01-D0BF-4C11-BD22-C7A11E3C03AC}"/>
            </a:ext>
          </a:extLst>
        </xdr:cNvPr>
        <xdr:cNvCxnSpPr/>
      </xdr:nvCxnSpPr>
      <xdr:spPr>
        <a:xfrm flipV="1">
          <a:off x="13703300" y="6355080"/>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145415</xdr:rowOff>
    </xdr:from>
    <xdr:to>
      <xdr:col>67</xdr:col>
      <xdr:colOff>101600</xdr:colOff>
      <xdr:row>41</xdr:row>
      <xdr:rowOff>75565</xdr:rowOff>
    </xdr:to>
    <xdr:sp macro="" textlink="">
      <xdr:nvSpPr>
        <xdr:cNvPr id="539" name="楕円 538">
          <a:extLst>
            <a:ext uri="{FF2B5EF4-FFF2-40B4-BE49-F238E27FC236}">
              <a16:creationId xmlns:a16="http://schemas.microsoft.com/office/drawing/2014/main" id="{A4DD7986-D2C4-4B4B-B21E-3571E17DCC08}"/>
            </a:ext>
          </a:extLst>
        </xdr:cNvPr>
        <xdr:cNvSpPr/>
      </xdr:nvSpPr>
      <xdr:spPr>
        <a:xfrm>
          <a:off x="12763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41</xdr:row>
      <xdr:rowOff>24765</xdr:rowOff>
    </xdr:to>
    <xdr:cxnSp macro="">
      <xdr:nvCxnSpPr>
        <xdr:cNvPr id="540" name="直線コネクタ 539">
          <a:extLst>
            <a:ext uri="{FF2B5EF4-FFF2-40B4-BE49-F238E27FC236}">
              <a16:creationId xmlns:a16="http://schemas.microsoft.com/office/drawing/2014/main" id="{E32BAB7B-7213-4A41-B09A-8518789906C3}"/>
            </a:ext>
          </a:extLst>
        </xdr:cNvPr>
        <xdr:cNvCxnSpPr/>
      </xdr:nvCxnSpPr>
      <xdr:spPr>
        <a:xfrm flipV="1">
          <a:off x="12814300" y="6610350"/>
          <a:ext cx="889000" cy="44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1BDACB60-4721-48B3-9CBD-6F1826667369}"/>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ACA43E0B-59AE-4ADC-9C3F-6CBB6FE276F4}"/>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CC6E3E1A-CD58-462E-811E-7DCD1BC54DF5}"/>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69194F7-74C3-4CE8-8077-F0CB26AD150F}"/>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109237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DA424EA1-255A-4412-BEE2-1E346B321DA0}"/>
            </a:ext>
          </a:extLst>
        </xdr:cNvPr>
        <xdr:cNvSpPr txBox="1"/>
      </xdr:nvSpPr>
      <xdr:spPr>
        <a:xfrm>
          <a:off x="152660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78757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6A5EF075-E8C9-484D-9B0B-EA51C797614F}"/>
            </a:ext>
          </a:extLst>
        </xdr:cNvPr>
        <xdr:cNvSpPr txBox="1"/>
      </xdr:nvSpPr>
      <xdr:spPr>
        <a:xfrm>
          <a:off x="14389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137177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8A272461-CFDA-4B18-93D9-07EDDBF7FEB8}"/>
            </a:ext>
          </a:extLst>
        </xdr:cNvPr>
        <xdr:cNvSpPr txBox="1"/>
      </xdr:nvSpPr>
      <xdr:spPr>
        <a:xfrm>
          <a:off x="13500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66692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9F3FCB9E-9D62-4A92-AFDA-CBB463CC2E12}"/>
            </a:ext>
          </a:extLst>
        </xdr:cNvPr>
        <xdr:cNvSpPr txBox="1"/>
      </xdr:nvSpPr>
      <xdr:spPr>
        <a:xfrm>
          <a:off x="12611744"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2637F88-6048-45FA-955E-0F3179FA9BE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E954959-74FE-4FBF-A101-1D9A0C4D9A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F30CFFA-5EFD-4B2E-9075-22446371EA5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066A17A-A420-44D9-A39D-2211438ADA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FA823A6-C2E0-461C-B931-BD5F132015E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24DB161-7CE3-4718-8417-9F1E07A9074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AFC922B-96EA-462B-92BF-9507A351BA5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655D89D-44BC-4675-976B-5CA38820A75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6EAA2C7-A854-4D57-ACDA-DA9132A5748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27B6DB89-CFBC-40FB-9774-415F8E6C2D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D03501AF-F80C-4CD1-A215-DAA7030C81F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C37AD8B8-831D-47F4-9695-C67F380F71F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42688D37-432B-4971-82A3-114983C7FDD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769C86A6-94B3-48C1-B76C-0C70535E0BD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B266561B-9A91-439D-A6FE-4DAAD9B78DA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63E4ECBF-FEF1-4446-AFE8-5705B46020B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38CB9781-43C0-4811-95B6-3FF5340CFFC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E4991783-2C48-4936-B02E-6F8935B25C4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17DEC0AB-4714-44CB-B1A8-8464D662262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0CD60126-674A-4256-BDB6-CD5298F947E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F34E199-92B9-4D71-AD4D-FCC44CE4E23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B88C8DB7-EC29-4A04-97A3-4C769311A53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BC95AB9C-983C-4BDE-B9F2-E021CBDCC47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6F4A4749-1E68-453A-9520-43F633C84598}"/>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47225090-1721-4C8E-9984-954E9350DE1B}"/>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AF6AD3EA-BDD2-4ED7-AE0F-47E708860BD7}"/>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FC3154D6-5608-4253-9CD6-E595307406B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9104522E-4EC3-46BE-AC11-0E8AD7191569}"/>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4716AD6D-CA1E-4FA2-BC0B-FD2C03BA49E1}"/>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005D16E2-A9FF-4263-9878-8DFA7848D202}"/>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942D4053-7A58-4860-AC84-05C8213A61AE}"/>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A71057B6-C3BA-4BC4-842D-4B6E78BAA2F6}"/>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5EED7DBF-BC06-4CAE-AA02-7F248E852A1F}"/>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BB98CADD-F131-4FF0-BA93-3BBE709850AA}"/>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8A5A74C-A09A-4D68-95BB-A02C2021D01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2EA24C4-1066-4505-9F18-B103BC17CB7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DC8918F-1D12-43ED-88FA-E6E1F96EB0A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16ADA88-B321-4C83-AA9B-6E948D5B9EF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3505936-7BC2-46C0-9EB3-6EA0E5F4DB0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151130</xdr:rowOff>
    </xdr:from>
    <xdr:to>
      <xdr:col>116</xdr:col>
      <xdr:colOff>114300</xdr:colOff>
      <xdr:row>41</xdr:row>
      <xdr:rowOff>81280</xdr:rowOff>
    </xdr:to>
    <xdr:sp macro="" textlink="">
      <xdr:nvSpPr>
        <xdr:cNvPr id="588" name="楕円 587">
          <a:extLst>
            <a:ext uri="{FF2B5EF4-FFF2-40B4-BE49-F238E27FC236}">
              <a16:creationId xmlns:a16="http://schemas.microsoft.com/office/drawing/2014/main" id="{980BEEA4-2FDB-4166-95A3-B2488D6DDC21}"/>
            </a:ext>
          </a:extLst>
        </xdr:cNvPr>
        <xdr:cNvSpPr/>
      </xdr:nvSpPr>
      <xdr:spPr>
        <a:xfrm>
          <a:off x="221107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129557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A58E99EA-9F31-473E-8734-BCC7D6B2959E}"/>
            </a:ext>
          </a:extLst>
        </xdr:cNvPr>
        <xdr:cNvSpPr txBox="1"/>
      </xdr:nvSpPr>
      <xdr:spPr>
        <a:xfrm>
          <a:off x="2219960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151130</xdr:rowOff>
    </xdr:from>
    <xdr:to>
      <xdr:col>112</xdr:col>
      <xdr:colOff>38100</xdr:colOff>
      <xdr:row>41</xdr:row>
      <xdr:rowOff>81280</xdr:rowOff>
    </xdr:to>
    <xdr:sp macro="" textlink="">
      <xdr:nvSpPr>
        <xdr:cNvPr id="590" name="楕円 589">
          <a:extLst>
            <a:ext uri="{FF2B5EF4-FFF2-40B4-BE49-F238E27FC236}">
              <a16:creationId xmlns:a16="http://schemas.microsoft.com/office/drawing/2014/main" id="{2EDCA31B-C0B2-4FF2-8CF4-4E9982B0AD6A}"/>
            </a:ext>
          </a:extLst>
        </xdr:cNvPr>
        <xdr:cNvSpPr/>
      </xdr:nvSpPr>
      <xdr:spPr>
        <a:xfrm>
          <a:off x="21272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30480</xdr:rowOff>
    </xdr:from>
    <xdr:to>
      <xdr:col>116</xdr:col>
      <xdr:colOff>63500</xdr:colOff>
      <xdr:row>41</xdr:row>
      <xdr:rowOff>30480</xdr:rowOff>
    </xdr:to>
    <xdr:cxnSp macro="">
      <xdr:nvCxnSpPr>
        <xdr:cNvPr id="591" name="直線コネクタ 590">
          <a:extLst>
            <a:ext uri="{FF2B5EF4-FFF2-40B4-BE49-F238E27FC236}">
              <a16:creationId xmlns:a16="http://schemas.microsoft.com/office/drawing/2014/main" id="{F07C0673-663E-4771-91A9-45A5E89707AD}"/>
            </a:ext>
          </a:extLst>
        </xdr:cNvPr>
        <xdr:cNvCxnSpPr/>
      </xdr:nvCxnSpPr>
      <xdr:spPr>
        <a:xfrm>
          <a:off x="21323300" y="7059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154940</xdr:rowOff>
    </xdr:from>
    <xdr:to>
      <xdr:col>107</xdr:col>
      <xdr:colOff>101600</xdr:colOff>
      <xdr:row>41</xdr:row>
      <xdr:rowOff>85090</xdr:rowOff>
    </xdr:to>
    <xdr:sp macro="" textlink="">
      <xdr:nvSpPr>
        <xdr:cNvPr id="592" name="楕円 591">
          <a:extLst>
            <a:ext uri="{FF2B5EF4-FFF2-40B4-BE49-F238E27FC236}">
              <a16:creationId xmlns:a16="http://schemas.microsoft.com/office/drawing/2014/main" id="{394E8096-4E9D-490A-AFC7-2EEBA6762065}"/>
            </a:ext>
          </a:extLst>
        </xdr:cNvPr>
        <xdr:cNvSpPr/>
      </xdr:nvSpPr>
      <xdr:spPr>
        <a:xfrm>
          <a:off x="20383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30480</xdr:rowOff>
    </xdr:from>
    <xdr:to>
      <xdr:col>111</xdr:col>
      <xdr:colOff>177800</xdr:colOff>
      <xdr:row>41</xdr:row>
      <xdr:rowOff>34290</xdr:rowOff>
    </xdr:to>
    <xdr:cxnSp macro="">
      <xdr:nvCxnSpPr>
        <xdr:cNvPr id="593" name="直線コネクタ 592">
          <a:extLst>
            <a:ext uri="{FF2B5EF4-FFF2-40B4-BE49-F238E27FC236}">
              <a16:creationId xmlns:a16="http://schemas.microsoft.com/office/drawing/2014/main" id="{4528C825-E0E0-4A9D-9D95-E518955A999C}"/>
            </a:ext>
          </a:extLst>
        </xdr:cNvPr>
        <xdr:cNvCxnSpPr/>
      </xdr:nvCxnSpPr>
      <xdr:spPr>
        <a:xfrm flipV="1">
          <a:off x="20434300" y="705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94" name="楕円 593">
          <a:extLst>
            <a:ext uri="{FF2B5EF4-FFF2-40B4-BE49-F238E27FC236}">
              <a16:creationId xmlns:a16="http://schemas.microsoft.com/office/drawing/2014/main" id="{AD2CD28F-E7A9-4BC3-A9D4-675B06B06EFF}"/>
            </a:ext>
          </a:extLst>
        </xdr:cNvPr>
        <xdr:cNvSpPr/>
      </xdr:nvSpPr>
      <xdr:spPr>
        <a:xfrm>
          <a:off x="19494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xdr:rowOff>
    </xdr:from>
    <xdr:to>
      <xdr:col>107</xdr:col>
      <xdr:colOff>50800</xdr:colOff>
      <xdr:row>41</xdr:row>
      <xdr:rowOff>34290</xdr:rowOff>
    </xdr:to>
    <xdr:cxnSp macro="">
      <xdr:nvCxnSpPr>
        <xdr:cNvPr id="595" name="直線コネクタ 594">
          <a:extLst>
            <a:ext uri="{FF2B5EF4-FFF2-40B4-BE49-F238E27FC236}">
              <a16:creationId xmlns:a16="http://schemas.microsoft.com/office/drawing/2014/main" id="{892645BC-AD85-488C-803A-68EA3D37BD89}"/>
            </a:ext>
          </a:extLst>
        </xdr:cNvPr>
        <xdr:cNvCxnSpPr/>
      </xdr:nvCxnSpPr>
      <xdr:spPr>
        <a:xfrm>
          <a:off x="19545300" y="686562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139700</xdr:rowOff>
    </xdr:from>
    <xdr:to>
      <xdr:col>98</xdr:col>
      <xdr:colOff>38100</xdr:colOff>
      <xdr:row>40</xdr:row>
      <xdr:rowOff>69850</xdr:rowOff>
    </xdr:to>
    <xdr:sp macro="" textlink="">
      <xdr:nvSpPr>
        <xdr:cNvPr id="596" name="楕円 595">
          <a:extLst>
            <a:ext uri="{FF2B5EF4-FFF2-40B4-BE49-F238E27FC236}">
              <a16:creationId xmlns:a16="http://schemas.microsoft.com/office/drawing/2014/main" id="{9BB22D72-B064-41D9-A786-F70063CE9C24}"/>
            </a:ext>
          </a:extLst>
        </xdr:cNvPr>
        <xdr:cNvSpPr/>
      </xdr:nvSpPr>
      <xdr:spPr>
        <a:xfrm>
          <a:off x="18605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19050</xdr:rowOff>
    </xdr:to>
    <xdr:cxnSp macro="">
      <xdr:nvCxnSpPr>
        <xdr:cNvPr id="597" name="直線コネクタ 596">
          <a:extLst>
            <a:ext uri="{FF2B5EF4-FFF2-40B4-BE49-F238E27FC236}">
              <a16:creationId xmlns:a16="http://schemas.microsoft.com/office/drawing/2014/main" id="{04CE39F0-7264-411E-A5D7-6D72660AA977}"/>
            </a:ext>
          </a:extLst>
        </xdr:cNvPr>
        <xdr:cNvCxnSpPr/>
      </xdr:nvCxnSpPr>
      <xdr:spPr>
        <a:xfrm flipV="1">
          <a:off x="18656300" y="6865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FC63B180-2A85-4857-B250-CF051AE9E8D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F2ABA824-6BAB-4141-B721-DDDE23579AC4}"/>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492BC0AA-9972-4990-9398-4D0DA53BD2F1}"/>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902859B2-F3D4-4193-B45A-CFAFFA7BD82F}"/>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72407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657BBFE2-98C9-4795-A9B9-B57F21A056CB}"/>
            </a:ext>
          </a:extLst>
        </xdr:cNvPr>
        <xdr:cNvSpPr txBox="1"/>
      </xdr:nvSpPr>
      <xdr:spPr>
        <a:xfrm>
          <a:off x="210757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76217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76E69FC3-7A96-4C29-9266-6A3EB436EA8B}"/>
            </a:ext>
          </a:extLst>
        </xdr:cNvPr>
        <xdr:cNvSpPr txBox="1"/>
      </xdr:nvSpPr>
      <xdr:spPr>
        <a:xfrm>
          <a:off x="20199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71109617-52B4-4234-96EF-E6B581684CC6}"/>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60977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6044C1E4-1BD6-400A-94BB-6AE40A8AB307}"/>
            </a:ext>
          </a:extLst>
        </xdr:cNvPr>
        <xdr:cNvSpPr txBox="1"/>
      </xdr:nvSpPr>
      <xdr:spPr>
        <a:xfrm>
          <a:off x="18421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D0B28DAB-C112-437E-B275-3A7C48F2CFC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F8FEA63-DAD9-4E1E-AA0E-AA3E2F07D6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5E1FEA88-BF2C-4DBA-A693-A146EFB333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68B5FFA9-5B0C-4A38-B9E7-34B27B9A42F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A97DC72C-4F57-4798-850D-72742AC589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313FB069-DBAC-4F1F-979A-08BB1ABC8F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F633AB0B-4B61-42EE-92FA-73DA5F41AE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D05F3189-B695-452D-B379-8069641573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E6A34EE1-F59B-4749-AEA9-16BAE5497F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FD5F2154-4B01-43BA-BAA6-77FD89CE67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80AB5F51-58E7-45C2-83F8-7F8B8C9B3E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351C611D-E276-4736-8289-F3033E2C6D1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9711D589-5C4A-4E8B-BEBA-2A0F52E85A39}"/>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5A3B3840-6B4C-4E85-B7E2-E7C7B76A0FA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4C68B8FB-8118-4D2A-9610-F0C761F5122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A12A3DFB-1D83-4947-9D42-2C0B41E6AA9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DD3BD14C-508B-4475-98BD-A7D53128B5E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7692129A-04EE-4408-8B83-9F22B247DF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92684AFE-56C3-4297-AE94-9FF4704770A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B3A9E1CF-7E3C-48E6-83FD-E78008543AF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7010BAF2-1858-49FA-BF9E-B73EC496BAC9}"/>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44D8573A-D6A0-4BC5-9D1B-F4443A3CCA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EACA84B5-BD85-403E-A75B-A25BB49C9F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D4F189B7-9B09-47B6-837B-24F54B7D3B36}"/>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C524210A-BFE4-4679-877F-7DA7B036F7D6}"/>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DFFBFD9A-3364-4271-A5DA-FCD5A0B680FF}"/>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6A20A94B-EB76-4894-ACB6-EA0D70341645}"/>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C4D51D76-8A27-4D1C-AA11-830B3EAD5D07}"/>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1003FE26-2B3C-4118-9C1C-AAD43D7B421C}"/>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573AD67B-DC24-4E38-B859-144C4A23623C}"/>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FF339302-BC2B-4F00-9107-5D1D6225B32B}"/>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1AD29F9E-32C9-4FB0-A3F4-1D09D344AA78}"/>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AA2BA084-2C6D-442C-A587-21539C45ED61}"/>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74C1CBE3-D089-4EE4-99B1-3A8090389D8C}"/>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A2A764E-4F0F-4724-ABBA-0794DA47AA6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280C3FA-EA4A-4C8B-BEAE-83ABE81A524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9B5C36F-42E8-4128-B1E4-7ED2F8A098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C5AB1DC-7056-4D33-97DA-F30EA8F5910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045C6CD-11F1-4530-BAB2-0B2AB79102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116840</xdr:rowOff>
    </xdr:from>
    <xdr:to>
      <xdr:col>85</xdr:col>
      <xdr:colOff>177800</xdr:colOff>
      <xdr:row>62</xdr:row>
      <xdr:rowOff>46990</xdr:rowOff>
    </xdr:to>
    <xdr:sp macro="" textlink="">
      <xdr:nvSpPr>
        <xdr:cNvPr id="645" name="楕円 644">
          <a:extLst>
            <a:ext uri="{FF2B5EF4-FFF2-40B4-BE49-F238E27FC236}">
              <a16:creationId xmlns:a16="http://schemas.microsoft.com/office/drawing/2014/main" id="{50BAF778-D3AA-4D59-9E91-FB3B2104E7C9}"/>
            </a:ext>
          </a:extLst>
        </xdr:cNvPr>
        <xdr:cNvSpPr/>
      </xdr:nvSpPr>
      <xdr:spPr>
        <a:xfrm>
          <a:off x="162687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139717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B5D96DEF-771E-4ABB-8193-5AE73001EC47}"/>
            </a:ext>
          </a:extLst>
        </xdr:cNvPr>
        <xdr:cNvSpPr txBox="1"/>
      </xdr:nvSpPr>
      <xdr:spPr>
        <a:xfrm>
          <a:off x="16357600"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61595</xdr:rowOff>
    </xdr:from>
    <xdr:to>
      <xdr:col>81</xdr:col>
      <xdr:colOff>101600</xdr:colOff>
      <xdr:row>62</xdr:row>
      <xdr:rowOff>163195</xdr:rowOff>
    </xdr:to>
    <xdr:sp macro="" textlink="">
      <xdr:nvSpPr>
        <xdr:cNvPr id="647" name="楕円 646">
          <a:extLst>
            <a:ext uri="{FF2B5EF4-FFF2-40B4-BE49-F238E27FC236}">
              <a16:creationId xmlns:a16="http://schemas.microsoft.com/office/drawing/2014/main" id="{D2EC2073-2CCA-4288-98D4-E1C55F0423BC}"/>
            </a:ext>
          </a:extLst>
        </xdr:cNvPr>
        <xdr:cNvSpPr/>
      </xdr:nvSpPr>
      <xdr:spPr>
        <a:xfrm>
          <a:off x="15430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167640</xdr:rowOff>
    </xdr:from>
    <xdr:to>
      <xdr:col>85</xdr:col>
      <xdr:colOff>127000</xdr:colOff>
      <xdr:row>62</xdr:row>
      <xdr:rowOff>112395</xdr:rowOff>
    </xdr:to>
    <xdr:cxnSp macro="">
      <xdr:nvCxnSpPr>
        <xdr:cNvPr id="648" name="直線コネクタ 647">
          <a:extLst>
            <a:ext uri="{FF2B5EF4-FFF2-40B4-BE49-F238E27FC236}">
              <a16:creationId xmlns:a16="http://schemas.microsoft.com/office/drawing/2014/main" id="{58383BAE-2E6E-4755-9B1D-50365CA285F0}"/>
            </a:ext>
          </a:extLst>
        </xdr:cNvPr>
        <xdr:cNvCxnSpPr/>
      </xdr:nvCxnSpPr>
      <xdr:spPr>
        <a:xfrm flipV="1">
          <a:off x="15481300" y="10626090"/>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23495</xdr:rowOff>
    </xdr:from>
    <xdr:to>
      <xdr:col>76</xdr:col>
      <xdr:colOff>165100</xdr:colOff>
      <xdr:row>62</xdr:row>
      <xdr:rowOff>125095</xdr:rowOff>
    </xdr:to>
    <xdr:sp macro="" textlink="">
      <xdr:nvSpPr>
        <xdr:cNvPr id="649" name="楕円 648">
          <a:extLst>
            <a:ext uri="{FF2B5EF4-FFF2-40B4-BE49-F238E27FC236}">
              <a16:creationId xmlns:a16="http://schemas.microsoft.com/office/drawing/2014/main" id="{3B0EB0CE-B342-40EB-9C51-D63BB363581B}"/>
            </a:ext>
          </a:extLst>
        </xdr:cNvPr>
        <xdr:cNvSpPr/>
      </xdr:nvSpPr>
      <xdr:spPr>
        <a:xfrm>
          <a:off x="14541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74295</xdr:rowOff>
    </xdr:from>
    <xdr:to>
      <xdr:col>81</xdr:col>
      <xdr:colOff>50800</xdr:colOff>
      <xdr:row>62</xdr:row>
      <xdr:rowOff>112395</xdr:rowOff>
    </xdr:to>
    <xdr:cxnSp macro="">
      <xdr:nvCxnSpPr>
        <xdr:cNvPr id="650" name="直線コネクタ 649">
          <a:extLst>
            <a:ext uri="{FF2B5EF4-FFF2-40B4-BE49-F238E27FC236}">
              <a16:creationId xmlns:a16="http://schemas.microsoft.com/office/drawing/2014/main" id="{7A2C790F-6D3E-44D2-A0E3-5CE1C5A43049}"/>
            </a:ext>
          </a:extLst>
        </xdr:cNvPr>
        <xdr:cNvCxnSpPr/>
      </xdr:nvCxnSpPr>
      <xdr:spPr>
        <a:xfrm>
          <a:off x="14592300" y="107041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651" name="楕円 650">
          <a:extLst>
            <a:ext uri="{FF2B5EF4-FFF2-40B4-BE49-F238E27FC236}">
              <a16:creationId xmlns:a16="http://schemas.microsoft.com/office/drawing/2014/main" id="{4E9C9604-7F0B-4CAE-BF9D-A00EB398DA5E}"/>
            </a:ext>
          </a:extLst>
        </xdr:cNvPr>
        <xdr:cNvSpPr/>
      </xdr:nvSpPr>
      <xdr:spPr>
        <a:xfrm>
          <a:off x="13652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72390</xdr:rowOff>
    </xdr:from>
    <xdr:to>
      <xdr:col>76</xdr:col>
      <xdr:colOff>114300</xdr:colOff>
      <xdr:row>62</xdr:row>
      <xdr:rowOff>74295</xdr:rowOff>
    </xdr:to>
    <xdr:cxnSp macro="">
      <xdr:nvCxnSpPr>
        <xdr:cNvPr id="652" name="直線コネクタ 651">
          <a:extLst>
            <a:ext uri="{FF2B5EF4-FFF2-40B4-BE49-F238E27FC236}">
              <a16:creationId xmlns:a16="http://schemas.microsoft.com/office/drawing/2014/main" id="{6D9AA02C-8588-416A-ABAC-D73EF45EEBA6}"/>
            </a:ext>
          </a:extLst>
        </xdr:cNvPr>
        <xdr:cNvCxnSpPr/>
      </xdr:nvCxnSpPr>
      <xdr:spPr>
        <a:xfrm>
          <a:off x="13703300" y="107022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156845</xdr:rowOff>
    </xdr:from>
    <xdr:to>
      <xdr:col>67</xdr:col>
      <xdr:colOff>101600</xdr:colOff>
      <xdr:row>62</xdr:row>
      <xdr:rowOff>86995</xdr:rowOff>
    </xdr:to>
    <xdr:sp macro="" textlink="">
      <xdr:nvSpPr>
        <xdr:cNvPr id="653" name="楕円 652">
          <a:extLst>
            <a:ext uri="{FF2B5EF4-FFF2-40B4-BE49-F238E27FC236}">
              <a16:creationId xmlns:a16="http://schemas.microsoft.com/office/drawing/2014/main" id="{A9C2C900-4465-4B3C-A31F-04616401546E}"/>
            </a:ext>
          </a:extLst>
        </xdr:cNvPr>
        <xdr:cNvSpPr/>
      </xdr:nvSpPr>
      <xdr:spPr>
        <a:xfrm>
          <a:off x="12763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62</xdr:row>
      <xdr:rowOff>72390</xdr:rowOff>
    </xdr:to>
    <xdr:cxnSp macro="">
      <xdr:nvCxnSpPr>
        <xdr:cNvPr id="654" name="直線コネクタ 653">
          <a:extLst>
            <a:ext uri="{FF2B5EF4-FFF2-40B4-BE49-F238E27FC236}">
              <a16:creationId xmlns:a16="http://schemas.microsoft.com/office/drawing/2014/main" id="{CDFF9DF1-A1AA-4AC7-B8D8-124795B6B721}"/>
            </a:ext>
          </a:extLst>
        </xdr:cNvPr>
        <xdr:cNvCxnSpPr/>
      </xdr:nvCxnSpPr>
      <xdr:spPr>
        <a:xfrm>
          <a:off x="12814300" y="106660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4AEFFD27-B626-4E36-9197-82BD6EF6FED8}"/>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1372694F-CE0E-4BF2-8D16-9BCB9495ADEF}"/>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062BFEBC-1F94-48E2-BA71-B140264637A2}"/>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658" name="n_4aveValue【学校施設】&#10;有形固定資産減価償却率">
          <a:extLst>
            <a:ext uri="{FF2B5EF4-FFF2-40B4-BE49-F238E27FC236}">
              <a16:creationId xmlns:a16="http://schemas.microsoft.com/office/drawing/2014/main" id="{4527259A-367F-4D56-BB5D-496551862C33}"/>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8272</xdr:rowOff>
    </xdr:from>
    <xdr:ext cx="405111" cy="259045"/>
    <xdr:sp macro="" textlink="">
      <xdr:nvSpPr>
        <xdr:cNvPr id="659" name="n_1mainValue【学校施設】&#10;有形固定資産減価償却率">
          <a:extLst>
            <a:ext uri="{FF2B5EF4-FFF2-40B4-BE49-F238E27FC236}">
              <a16:creationId xmlns:a16="http://schemas.microsoft.com/office/drawing/2014/main" id="{1A046D4D-F999-4EAA-BA3E-1160494FB802}"/>
            </a:ext>
          </a:extLst>
        </xdr:cNvPr>
        <xdr:cNvSpPr txBox="1"/>
      </xdr:nvSpPr>
      <xdr:spPr>
        <a:xfrm>
          <a:off x="15266044" y="1046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141622</xdr:rowOff>
    </xdr:from>
    <xdr:ext cx="405111" cy="259045"/>
    <xdr:sp macro="" textlink="">
      <xdr:nvSpPr>
        <xdr:cNvPr id="660" name="n_2mainValue【学校施設】&#10;有形固定資産減価償却率">
          <a:extLst>
            <a:ext uri="{FF2B5EF4-FFF2-40B4-BE49-F238E27FC236}">
              <a16:creationId xmlns:a16="http://schemas.microsoft.com/office/drawing/2014/main" id="{B1BF4840-0C74-41A7-8E88-223F851589C0}"/>
            </a:ext>
          </a:extLst>
        </xdr:cNvPr>
        <xdr:cNvSpPr txBox="1"/>
      </xdr:nvSpPr>
      <xdr:spPr>
        <a:xfrm>
          <a:off x="14389744" y="1042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139717</xdr:rowOff>
    </xdr:from>
    <xdr:ext cx="405111" cy="259045"/>
    <xdr:sp macro="" textlink="">
      <xdr:nvSpPr>
        <xdr:cNvPr id="661" name="n_3mainValue【学校施設】&#10;有形固定資産減価償却率">
          <a:extLst>
            <a:ext uri="{FF2B5EF4-FFF2-40B4-BE49-F238E27FC236}">
              <a16:creationId xmlns:a16="http://schemas.microsoft.com/office/drawing/2014/main" id="{1F2AE70E-0114-4EDE-94E2-9D8ACFD49C68}"/>
            </a:ext>
          </a:extLst>
        </xdr:cNvPr>
        <xdr:cNvSpPr txBox="1"/>
      </xdr:nvSpPr>
      <xdr:spPr>
        <a:xfrm>
          <a:off x="13500744"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103522</xdr:rowOff>
    </xdr:from>
    <xdr:ext cx="405111" cy="259045"/>
    <xdr:sp macro="" textlink="">
      <xdr:nvSpPr>
        <xdr:cNvPr id="662" name="n_4mainValue【学校施設】&#10;有形固定資産減価償却率">
          <a:extLst>
            <a:ext uri="{FF2B5EF4-FFF2-40B4-BE49-F238E27FC236}">
              <a16:creationId xmlns:a16="http://schemas.microsoft.com/office/drawing/2014/main" id="{338FE27F-6032-449C-9A73-BB234D652031}"/>
            </a:ext>
          </a:extLst>
        </xdr:cNvPr>
        <xdr:cNvSpPr txBox="1"/>
      </xdr:nvSpPr>
      <xdr:spPr>
        <a:xfrm>
          <a:off x="12611744" y="1039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1194FAEC-0CD5-4BDA-8C0D-C5ED312F40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E57C9BE-6768-4FC1-810E-DC0F6549773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73C26055-EDC6-4AB3-A531-B647204FCB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38286D24-FD14-42AE-BE0C-4D9AC2BC3BC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C1867DF3-F357-410B-A01D-F670310771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DE0E50F9-5C24-4F23-A211-F799C08C0D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403FEB9E-2AE8-4D33-8E10-E922C25CEA0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734D6C72-0A72-4403-96CD-A5289AD9B2A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D9DA9EF3-9065-4354-A8C5-2E4FAFBE586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E2920BA-2CBF-410B-85CA-662B4E01E3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8201595C-981E-47B9-A113-AF42E804A65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65BD8D45-0C7F-462B-B3E0-755B3C33A8C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FA0A4A24-CFDD-4CD3-BC2B-02D4DA3DD70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BD61CD3-1205-4834-811A-C114D20805C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3A279487-C31F-45A1-BF23-2BF5BCAC54A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6A47A840-244A-4350-912B-BAC2BAE8D32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CD602DD8-5570-47F3-BEC4-876BF273917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1C1FC69C-39AD-4272-86FA-24F8577142E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6F4544C0-190C-475F-9EE6-C4F7E41F446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49C180E-ED5B-4109-B1A0-AA183BA4024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A6B6918-2781-4A71-8512-F9A3786A623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934E5766-2E4E-4929-B1EF-FF0D5BA0A8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86A352AA-8EFE-431E-B913-DE9753D4261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4A195C6F-0990-474A-B13B-83FB6F6FE44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22D3B5F4-7A80-4C9A-9E80-5ECC6A5792F6}"/>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7412245C-D394-4B62-BE17-F5B470FB1501}"/>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F0FC6FE7-7FF8-4421-ABA4-32FA2A5EB24E}"/>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4ED16659-02BE-4C51-81FF-912F0888B1E4}"/>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21C4048C-6A4A-43B9-9BC0-F2F2DC69FB2C}"/>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6C347012-1CCD-44E4-81FC-085BF8188859}"/>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60C71AAA-226B-4DD1-A5B6-F22AFB12B841}"/>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17D9C690-1B27-4D10-AD33-F924CE801FF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0AE03505-2192-45DF-8300-E9757B3A5AA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560F6F03-83A5-4807-B5A9-1B83BF02631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54E0803C-E010-4474-AA42-0142C9D6F0EE}"/>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BDC2CB2-69AE-4C17-9599-67714CD984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70E6CBF-7E22-4053-880B-25D25831635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538FA4A-8A23-4376-BE65-01566E208C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B7B4F54-4424-4B88-B758-C26E7F3065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5529A2F-4741-4760-8306-3CDA5C147BA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52070</xdr:rowOff>
    </xdr:from>
    <xdr:to>
      <xdr:col>116</xdr:col>
      <xdr:colOff>114300</xdr:colOff>
      <xdr:row>59</xdr:row>
      <xdr:rowOff>153670</xdr:rowOff>
    </xdr:to>
    <xdr:sp macro="" textlink="">
      <xdr:nvSpPr>
        <xdr:cNvPr id="703" name="楕円 702">
          <a:extLst>
            <a:ext uri="{FF2B5EF4-FFF2-40B4-BE49-F238E27FC236}">
              <a16:creationId xmlns:a16="http://schemas.microsoft.com/office/drawing/2014/main" id="{62176F6D-3091-456A-8448-E79609694A78}"/>
            </a:ext>
          </a:extLst>
        </xdr:cNvPr>
        <xdr:cNvSpPr/>
      </xdr:nvSpPr>
      <xdr:spPr>
        <a:xfrm>
          <a:off x="22110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74947</xdr:rowOff>
    </xdr:from>
    <xdr:ext cx="469744" cy="259045"/>
    <xdr:sp macro="" textlink="">
      <xdr:nvSpPr>
        <xdr:cNvPr id="704" name="【学校施設】&#10;一人当たり面積該当値テキスト">
          <a:extLst>
            <a:ext uri="{FF2B5EF4-FFF2-40B4-BE49-F238E27FC236}">
              <a16:creationId xmlns:a16="http://schemas.microsoft.com/office/drawing/2014/main" id="{273A72B1-B866-4F3F-8156-FC4E6B44C97C}"/>
            </a:ext>
          </a:extLst>
        </xdr:cNvPr>
        <xdr:cNvSpPr txBox="1"/>
      </xdr:nvSpPr>
      <xdr:spPr>
        <a:xfrm>
          <a:off x="22199600"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141986</xdr:rowOff>
    </xdr:from>
    <xdr:to>
      <xdr:col>112</xdr:col>
      <xdr:colOff>38100</xdr:colOff>
      <xdr:row>60</xdr:row>
      <xdr:rowOff>72136</xdr:rowOff>
    </xdr:to>
    <xdr:sp macro="" textlink="">
      <xdr:nvSpPr>
        <xdr:cNvPr id="705" name="楕円 704">
          <a:extLst>
            <a:ext uri="{FF2B5EF4-FFF2-40B4-BE49-F238E27FC236}">
              <a16:creationId xmlns:a16="http://schemas.microsoft.com/office/drawing/2014/main" id="{D68750BE-B0A8-4114-9B1C-489D1564E376}"/>
            </a:ext>
          </a:extLst>
        </xdr:cNvPr>
        <xdr:cNvSpPr/>
      </xdr:nvSpPr>
      <xdr:spPr>
        <a:xfrm>
          <a:off x="21272500" y="102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102870</xdr:rowOff>
    </xdr:from>
    <xdr:to>
      <xdr:col>116</xdr:col>
      <xdr:colOff>63500</xdr:colOff>
      <xdr:row>60</xdr:row>
      <xdr:rowOff>21336</xdr:rowOff>
    </xdr:to>
    <xdr:cxnSp macro="">
      <xdr:nvCxnSpPr>
        <xdr:cNvPr id="706" name="直線コネクタ 705">
          <a:extLst>
            <a:ext uri="{FF2B5EF4-FFF2-40B4-BE49-F238E27FC236}">
              <a16:creationId xmlns:a16="http://schemas.microsoft.com/office/drawing/2014/main" id="{382E8BB2-69C8-4447-BC48-DEFC68A6726B}"/>
            </a:ext>
          </a:extLst>
        </xdr:cNvPr>
        <xdr:cNvCxnSpPr/>
      </xdr:nvCxnSpPr>
      <xdr:spPr>
        <a:xfrm flipV="1">
          <a:off x="21323300" y="10218420"/>
          <a:ext cx="8382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154178</xdr:rowOff>
    </xdr:from>
    <xdr:to>
      <xdr:col>107</xdr:col>
      <xdr:colOff>101600</xdr:colOff>
      <xdr:row>60</xdr:row>
      <xdr:rowOff>84328</xdr:rowOff>
    </xdr:to>
    <xdr:sp macro="" textlink="">
      <xdr:nvSpPr>
        <xdr:cNvPr id="707" name="楕円 706">
          <a:extLst>
            <a:ext uri="{FF2B5EF4-FFF2-40B4-BE49-F238E27FC236}">
              <a16:creationId xmlns:a16="http://schemas.microsoft.com/office/drawing/2014/main" id="{63AB6F34-90A1-4CC6-89FD-F0C1268EDD76}"/>
            </a:ext>
          </a:extLst>
        </xdr:cNvPr>
        <xdr:cNvSpPr/>
      </xdr:nvSpPr>
      <xdr:spPr>
        <a:xfrm>
          <a:off x="20383500" y="1026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21336</xdr:rowOff>
    </xdr:from>
    <xdr:to>
      <xdr:col>111</xdr:col>
      <xdr:colOff>177800</xdr:colOff>
      <xdr:row>60</xdr:row>
      <xdr:rowOff>33528</xdr:rowOff>
    </xdr:to>
    <xdr:cxnSp macro="">
      <xdr:nvCxnSpPr>
        <xdr:cNvPr id="708" name="直線コネクタ 707">
          <a:extLst>
            <a:ext uri="{FF2B5EF4-FFF2-40B4-BE49-F238E27FC236}">
              <a16:creationId xmlns:a16="http://schemas.microsoft.com/office/drawing/2014/main" id="{35B1AF4A-F0D6-4C46-BFA7-B3C0DA04C3E7}"/>
            </a:ext>
          </a:extLst>
        </xdr:cNvPr>
        <xdr:cNvCxnSpPr/>
      </xdr:nvCxnSpPr>
      <xdr:spPr>
        <a:xfrm flipV="1">
          <a:off x="20434300" y="10308336"/>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102362</xdr:rowOff>
    </xdr:from>
    <xdr:to>
      <xdr:col>102</xdr:col>
      <xdr:colOff>165100</xdr:colOff>
      <xdr:row>60</xdr:row>
      <xdr:rowOff>32512</xdr:rowOff>
    </xdr:to>
    <xdr:sp macro="" textlink="">
      <xdr:nvSpPr>
        <xdr:cNvPr id="709" name="楕円 708">
          <a:extLst>
            <a:ext uri="{FF2B5EF4-FFF2-40B4-BE49-F238E27FC236}">
              <a16:creationId xmlns:a16="http://schemas.microsoft.com/office/drawing/2014/main" id="{98F11CF7-ADF3-49BE-954F-EFD3E8D030FB}"/>
            </a:ext>
          </a:extLst>
        </xdr:cNvPr>
        <xdr:cNvSpPr/>
      </xdr:nvSpPr>
      <xdr:spPr>
        <a:xfrm>
          <a:off x="194945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153162</xdr:rowOff>
    </xdr:from>
    <xdr:to>
      <xdr:col>107</xdr:col>
      <xdr:colOff>50800</xdr:colOff>
      <xdr:row>60</xdr:row>
      <xdr:rowOff>33528</xdr:rowOff>
    </xdr:to>
    <xdr:cxnSp macro="">
      <xdr:nvCxnSpPr>
        <xdr:cNvPr id="710" name="直線コネクタ 709">
          <a:extLst>
            <a:ext uri="{FF2B5EF4-FFF2-40B4-BE49-F238E27FC236}">
              <a16:creationId xmlns:a16="http://schemas.microsoft.com/office/drawing/2014/main" id="{12CA8226-B371-4F0A-AEC1-2AEF1E64D06A}"/>
            </a:ext>
          </a:extLst>
        </xdr:cNvPr>
        <xdr:cNvCxnSpPr/>
      </xdr:nvCxnSpPr>
      <xdr:spPr>
        <a:xfrm>
          <a:off x="19545300" y="10268712"/>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120650</xdr:rowOff>
    </xdr:from>
    <xdr:to>
      <xdr:col>98</xdr:col>
      <xdr:colOff>38100</xdr:colOff>
      <xdr:row>60</xdr:row>
      <xdr:rowOff>50800</xdr:rowOff>
    </xdr:to>
    <xdr:sp macro="" textlink="">
      <xdr:nvSpPr>
        <xdr:cNvPr id="711" name="楕円 710">
          <a:extLst>
            <a:ext uri="{FF2B5EF4-FFF2-40B4-BE49-F238E27FC236}">
              <a16:creationId xmlns:a16="http://schemas.microsoft.com/office/drawing/2014/main" id="{50C99B4A-9DB6-44B4-9D0F-146746CB4254}"/>
            </a:ext>
          </a:extLst>
        </xdr:cNvPr>
        <xdr:cNvSpPr/>
      </xdr:nvSpPr>
      <xdr:spPr>
        <a:xfrm>
          <a:off x="18605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153162</xdr:rowOff>
    </xdr:from>
    <xdr:to>
      <xdr:col>102</xdr:col>
      <xdr:colOff>114300</xdr:colOff>
      <xdr:row>60</xdr:row>
      <xdr:rowOff>0</xdr:rowOff>
    </xdr:to>
    <xdr:cxnSp macro="">
      <xdr:nvCxnSpPr>
        <xdr:cNvPr id="712" name="直線コネクタ 711">
          <a:extLst>
            <a:ext uri="{FF2B5EF4-FFF2-40B4-BE49-F238E27FC236}">
              <a16:creationId xmlns:a16="http://schemas.microsoft.com/office/drawing/2014/main" id="{EE2EA6F6-BC06-4645-9CC8-4BBA6B6D0368}"/>
            </a:ext>
          </a:extLst>
        </xdr:cNvPr>
        <xdr:cNvCxnSpPr/>
      </xdr:nvCxnSpPr>
      <xdr:spPr>
        <a:xfrm flipV="1">
          <a:off x="18656300" y="102687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C3A9DE9E-9C60-4243-8651-A3E43BAC13F9}"/>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21281D10-86D0-423E-8F82-FA48CF430CCC}"/>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E3C28F0B-3405-437D-BB8A-84F3FE11E351}"/>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71282F59-9384-4236-9D2D-B32993785813}"/>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88663</xdr:rowOff>
    </xdr:from>
    <xdr:ext cx="469744" cy="259045"/>
    <xdr:sp macro="" textlink="">
      <xdr:nvSpPr>
        <xdr:cNvPr id="717" name="n_1mainValue【学校施設】&#10;一人当たり面積">
          <a:extLst>
            <a:ext uri="{FF2B5EF4-FFF2-40B4-BE49-F238E27FC236}">
              <a16:creationId xmlns:a16="http://schemas.microsoft.com/office/drawing/2014/main" id="{03E8CF0E-7F56-449A-B72E-463928ADD03D}"/>
            </a:ext>
          </a:extLst>
        </xdr:cNvPr>
        <xdr:cNvSpPr txBox="1"/>
      </xdr:nvSpPr>
      <xdr:spPr>
        <a:xfrm>
          <a:off x="21075727" y="100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100855</xdr:rowOff>
    </xdr:from>
    <xdr:ext cx="469744" cy="259045"/>
    <xdr:sp macro="" textlink="">
      <xdr:nvSpPr>
        <xdr:cNvPr id="718" name="n_2mainValue【学校施設】&#10;一人当たり面積">
          <a:extLst>
            <a:ext uri="{FF2B5EF4-FFF2-40B4-BE49-F238E27FC236}">
              <a16:creationId xmlns:a16="http://schemas.microsoft.com/office/drawing/2014/main" id="{378B62D7-DDA2-4916-8E92-896FA6C38613}"/>
            </a:ext>
          </a:extLst>
        </xdr:cNvPr>
        <xdr:cNvSpPr txBox="1"/>
      </xdr:nvSpPr>
      <xdr:spPr>
        <a:xfrm>
          <a:off x="20199427" y="1004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49039</xdr:rowOff>
    </xdr:from>
    <xdr:ext cx="469744" cy="259045"/>
    <xdr:sp macro="" textlink="">
      <xdr:nvSpPr>
        <xdr:cNvPr id="719" name="n_3mainValue【学校施設】&#10;一人当たり面積">
          <a:extLst>
            <a:ext uri="{FF2B5EF4-FFF2-40B4-BE49-F238E27FC236}">
              <a16:creationId xmlns:a16="http://schemas.microsoft.com/office/drawing/2014/main" id="{F9FB7430-7D2C-4133-81C5-C53D6BE9F1B0}"/>
            </a:ext>
          </a:extLst>
        </xdr:cNvPr>
        <xdr:cNvSpPr txBox="1"/>
      </xdr:nvSpPr>
      <xdr:spPr>
        <a:xfrm>
          <a:off x="19310427" y="999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67327</xdr:rowOff>
    </xdr:from>
    <xdr:ext cx="469744" cy="259045"/>
    <xdr:sp macro="" textlink="">
      <xdr:nvSpPr>
        <xdr:cNvPr id="720" name="n_4mainValue【学校施設】&#10;一人当たり面積">
          <a:extLst>
            <a:ext uri="{FF2B5EF4-FFF2-40B4-BE49-F238E27FC236}">
              <a16:creationId xmlns:a16="http://schemas.microsoft.com/office/drawing/2014/main" id="{375AF204-F627-463E-9B48-6BE5A8663A56}"/>
            </a:ext>
          </a:extLst>
        </xdr:cNvPr>
        <xdr:cNvSpPr txBox="1"/>
      </xdr:nvSpPr>
      <xdr:spPr>
        <a:xfrm>
          <a:off x="184214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AC9C594C-8371-4BE5-9018-BC0F7C9061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522D73-144C-49D0-9F23-1D8191D1EC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BAD83BA4-599C-4B99-81CE-2D6CEAFB180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2192BF1-6AB0-463B-BBB5-4D8B552B572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352D6080-5A4F-43B4-B2CD-46507F9BF7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46135169-9F2B-4F14-B527-681024C63CF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EE1F1ABE-68E1-4DD9-87A2-B353B2EB1A0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B06B0688-3539-41CB-BD98-EA09128ED9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EC0C5E67-31A2-42CF-B9AC-BF5FF67D9C2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629B2DF5-AA33-4EAE-BE54-02FCDF4BBAF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FD4EE57B-F4C3-4E8B-BFD6-14C52C14AC9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9C269A2F-D655-44A2-9D56-7F475E3C3D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FA7EE3E-DF8D-42F3-A890-41D6A19C359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81374BD-A237-4616-9C85-8B75C2DE65E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9513697D-EF86-40C9-90AE-F9E4BC421EE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1C8D80FC-9E4E-451C-B95B-947BDB2AF48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6083F2B1-ED0C-4F2D-85C2-4221C74AD32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DEE0D733-2EB1-4EAB-92FA-0968C29C8F6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6F5C7163-E820-4909-909D-95CA37B60C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F3879720-1B90-459A-83DF-1E675715C87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F089B62E-5785-42BE-80FB-3604783B22D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3DB383FE-1A1C-41E3-9EF9-C088F15274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DA5B688B-7ED8-401E-9198-5440736B00A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C081D999-44A9-45B6-96B0-A48D78715B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76B5143D-3E5A-4FDA-A3D8-A98B25B13AE5}"/>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1AAA14F3-8B41-4841-8FB4-D1E5652CD2A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8C771A39-30F1-4669-A123-2DAF40F0A71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C20A7CC5-3DEF-46B0-A842-69167BBF567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DA44D472-B601-4F20-A998-D1FA7A66290B}"/>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750" name="【児童館】&#10;有形固定資産減価償却率平均値テキスト">
          <a:extLst>
            <a:ext uri="{FF2B5EF4-FFF2-40B4-BE49-F238E27FC236}">
              <a16:creationId xmlns:a16="http://schemas.microsoft.com/office/drawing/2014/main" id="{7124CA12-B017-4F85-A90E-2EFEA936B2CC}"/>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18D2EFE1-DD26-4DB4-8179-F32B2E557899}"/>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ECD5FB59-9C47-4444-BA8F-28763BD15C9A}"/>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8BFA9A1F-4DD4-403F-977E-2056B440FE51}"/>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6DAC016E-60B1-4B90-85AF-A249967C1847}"/>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E2CB39AC-79C0-4C40-BB2E-57D8DDF2CE13}"/>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1D65E4B-CBC1-4C09-B7FC-858AA6C3D57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32B5869-7BC2-4BE3-B92C-D2A62244720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CB460A5-8891-4B5D-9BA1-1CCA23CAAB4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485A74C-8BBD-4F50-A0C2-965A9A982E9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436F291-C32D-4C48-BFA7-B972C63F46B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82550</xdr:rowOff>
    </xdr:from>
    <xdr:to>
      <xdr:col>85</xdr:col>
      <xdr:colOff>177800</xdr:colOff>
      <xdr:row>86</xdr:row>
      <xdr:rowOff>12700</xdr:rowOff>
    </xdr:to>
    <xdr:sp macro="" textlink="">
      <xdr:nvSpPr>
        <xdr:cNvPr id="761" name="楕円 760">
          <a:extLst>
            <a:ext uri="{FF2B5EF4-FFF2-40B4-BE49-F238E27FC236}">
              <a16:creationId xmlns:a16="http://schemas.microsoft.com/office/drawing/2014/main" id="{F7BA8081-1361-45A1-886A-98B655361E22}"/>
            </a:ext>
          </a:extLst>
        </xdr:cNvPr>
        <xdr:cNvSpPr/>
      </xdr:nvSpPr>
      <xdr:spPr>
        <a:xfrm>
          <a:off x="16268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60977</xdr:rowOff>
    </xdr:from>
    <xdr:ext cx="405111" cy="259045"/>
    <xdr:sp macro="" textlink="">
      <xdr:nvSpPr>
        <xdr:cNvPr id="762" name="【児童館】&#10;有形固定資産減価償却率該当値テキスト">
          <a:extLst>
            <a:ext uri="{FF2B5EF4-FFF2-40B4-BE49-F238E27FC236}">
              <a16:creationId xmlns:a16="http://schemas.microsoft.com/office/drawing/2014/main" id="{5A46EA68-DFA6-4072-BD33-26D9DF26F8EA}"/>
            </a:ext>
          </a:extLst>
        </xdr:cNvPr>
        <xdr:cNvSpPr txBox="1"/>
      </xdr:nvSpPr>
      <xdr:spPr>
        <a:xfrm>
          <a:off x="16357600"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63" name="楕円 762">
          <a:extLst>
            <a:ext uri="{FF2B5EF4-FFF2-40B4-BE49-F238E27FC236}">
              <a16:creationId xmlns:a16="http://schemas.microsoft.com/office/drawing/2014/main" id="{63F16B78-0F22-464F-A6A4-CFA01A6AC55C}"/>
            </a:ext>
          </a:extLst>
        </xdr:cNvPr>
        <xdr:cNvSpPr/>
      </xdr:nvSpPr>
      <xdr:spPr>
        <a:xfrm>
          <a:off x="1543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133350</xdr:rowOff>
    </xdr:to>
    <xdr:cxnSp macro="">
      <xdr:nvCxnSpPr>
        <xdr:cNvPr id="764" name="直線コネクタ 763">
          <a:extLst>
            <a:ext uri="{FF2B5EF4-FFF2-40B4-BE49-F238E27FC236}">
              <a16:creationId xmlns:a16="http://schemas.microsoft.com/office/drawing/2014/main" id="{FC25CEDE-15F8-4B8D-95C5-64AB99D09A0C}"/>
            </a:ext>
          </a:extLst>
        </xdr:cNvPr>
        <xdr:cNvCxnSpPr/>
      </xdr:nvCxnSpPr>
      <xdr:spPr>
        <a:xfrm>
          <a:off x="15481300" y="14668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6350</xdr:rowOff>
    </xdr:from>
    <xdr:to>
      <xdr:col>76</xdr:col>
      <xdr:colOff>165100</xdr:colOff>
      <xdr:row>85</xdr:row>
      <xdr:rowOff>107950</xdr:rowOff>
    </xdr:to>
    <xdr:sp macro="" textlink="">
      <xdr:nvSpPr>
        <xdr:cNvPr id="765" name="楕円 764">
          <a:extLst>
            <a:ext uri="{FF2B5EF4-FFF2-40B4-BE49-F238E27FC236}">
              <a16:creationId xmlns:a16="http://schemas.microsoft.com/office/drawing/2014/main" id="{BFB6C056-3C2B-4F46-AEA1-D2C8D59A4336}"/>
            </a:ext>
          </a:extLst>
        </xdr:cNvPr>
        <xdr:cNvSpPr/>
      </xdr:nvSpPr>
      <xdr:spPr>
        <a:xfrm>
          <a:off x="1454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57150</xdr:rowOff>
    </xdr:from>
    <xdr:to>
      <xdr:col>81</xdr:col>
      <xdr:colOff>50800</xdr:colOff>
      <xdr:row>85</xdr:row>
      <xdr:rowOff>95250</xdr:rowOff>
    </xdr:to>
    <xdr:cxnSp macro="">
      <xdr:nvCxnSpPr>
        <xdr:cNvPr id="766" name="直線コネクタ 765">
          <a:extLst>
            <a:ext uri="{FF2B5EF4-FFF2-40B4-BE49-F238E27FC236}">
              <a16:creationId xmlns:a16="http://schemas.microsoft.com/office/drawing/2014/main" id="{9807F0B0-5022-4214-95FB-C6A7E2D3E2EF}"/>
            </a:ext>
          </a:extLst>
        </xdr:cNvPr>
        <xdr:cNvCxnSpPr/>
      </xdr:nvCxnSpPr>
      <xdr:spPr>
        <a:xfrm>
          <a:off x="14592300" y="14630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139700</xdr:rowOff>
    </xdr:from>
    <xdr:to>
      <xdr:col>72</xdr:col>
      <xdr:colOff>38100</xdr:colOff>
      <xdr:row>85</xdr:row>
      <xdr:rowOff>69850</xdr:rowOff>
    </xdr:to>
    <xdr:sp macro="" textlink="">
      <xdr:nvSpPr>
        <xdr:cNvPr id="767" name="楕円 766">
          <a:extLst>
            <a:ext uri="{FF2B5EF4-FFF2-40B4-BE49-F238E27FC236}">
              <a16:creationId xmlns:a16="http://schemas.microsoft.com/office/drawing/2014/main" id="{355E9874-3BA3-4F4A-ACF9-A6033B447B68}"/>
            </a:ext>
          </a:extLst>
        </xdr:cNvPr>
        <xdr:cNvSpPr/>
      </xdr:nvSpPr>
      <xdr:spPr>
        <a:xfrm>
          <a:off x="1365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19050</xdr:rowOff>
    </xdr:from>
    <xdr:to>
      <xdr:col>76</xdr:col>
      <xdr:colOff>114300</xdr:colOff>
      <xdr:row>85</xdr:row>
      <xdr:rowOff>57150</xdr:rowOff>
    </xdr:to>
    <xdr:cxnSp macro="">
      <xdr:nvCxnSpPr>
        <xdr:cNvPr id="768" name="直線コネクタ 767">
          <a:extLst>
            <a:ext uri="{FF2B5EF4-FFF2-40B4-BE49-F238E27FC236}">
              <a16:creationId xmlns:a16="http://schemas.microsoft.com/office/drawing/2014/main" id="{91AE3E60-3AD6-4EB6-A0BF-5CEFD52DA6A4}"/>
            </a:ext>
          </a:extLst>
        </xdr:cNvPr>
        <xdr:cNvCxnSpPr/>
      </xdr:nvCxnSpPr>
      <xdr:spPr>
        <a:xfrm>
          <a:off x="13703300" y="1459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769" name="楕円 768">
          <a:extLst>
            <a:ext uri="{FF2B5EF4-FFF2-40B4-BE49-F238E27FC236}">
              <a16:creationId xmlns:a16="http://schemas.microsoft.com/office/drawing/2014/main" id="{BFF80E3F-8684-45B6-BB8C-E0A11C9B0450}"/>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19050</xdr:rowOff>
    </xdr:to>
    <xdr:cxnSp macro="">
      <xdr:nvCxnSpPr>
        <xdr:cNvPr id="770" name="直線コネクタ 769">
          <a:extLst>
            <a:ext uri="{FF2B5EF4-FFF2-40B4-BE49-F238E27FC236}">
              <a16:creationId xmlns:a16="http://schemas.microsoft.com/office/drawing/2014/main" id="{3F0528DE-D4B9-4A71-AFC8-96EB63077229}"/>
            </a:ext>
          </a:extLst>
        </xdr:cNvPr>
        <xdr:cNvCxnSpPr/>
      </xdr:nvCxnSpPr>
      <xdr:spPr>
        <a:xfrm>
          <a:off x="12814300" y="1455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7B068F1B-2D19-4961-B23B-A3B4804AF809}"/>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B4AF2C6F-2547-48F5-9B91-72351A40E4FC}"/>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773" name="n_3aveValue【児童館】&#10;有形固定資産減価償却率">
          <a:extLst>
            <a:ext uri="{FF2B5EF4-FFF2-40B4-BE49-F238E27FC236}">
              <a16:creationId xmlns:a16="http://schemas.microsoft.com/office/drawing/2014/main" id="{40505271-EF0D-41F4-A6F3-D9CBD961F48C}"/>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C8499642-E30D-4258-BF80-27B09C1CAC0F}"/>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75" name="n_1mainValue【児童館】&#10;有形固定資産減価償却率">
          <a:extLst>
            <a:ext uri="{FF2B5EF4-FFF2-40B4-BE49-F238E27FC236}">
              <a16:creationId xmlns:a16="http://schemas.microsoft.com/office/drawing/2014/main" id="{B64897BB-1B79-4A75-9B1A-2DB4DCBBB471}"/>
            </a:ext>
          </a:extLst>
        </xdr:cNvPr>
        <xdr:cNvSpPr txBox="1"/>
      </xdr:nvSpPr>
      <xdr:spPr>
        <a:xfrm>
          <a:off x="152660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99077</xdr:rowOff>
    </xdr:from>
    <xdr:ext cx="405111" cy="259045"/>
    <xdr:sp macro="" textlink="">
      <xdr:nvSpPr>
        <xdr:cNvPr id="776" name="n_2mainValue【児童館】&#10;有形固定資産減価償却率">
          <a:extLst>
            <a:ext uri="{FF2B5EF4-FFF2-40B4-BE49-F238E27FC236}">
              <a16:creationId xmlns:a16="http://schemas.microsoft.com/office/drawing/2014/main" id="{AEE90117-22D0-4BBB-A8BB-CEF3678E13F9}"/>
            </a:ext>
          </a:extLst>
        </xdr:cNvPr>
        <xdr:cNvSpPr txBox="1"/>
      </xdr:nvSpPr>
      <xdr:spPr>
        <a:xfrm>
          <a:off x="14389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60977</xdr:rowOff>
    </xdr:from>
    <xdr:ext cx="405111" cy="259045"/>
    <xdr:sp macro="" textlink="">
      <xdr:nvSpPr>
        <xdr:cNvPr id="777" name="n_3mainValue【児童館】&#10;有形固定資産減価償却率">
          <a:extLst>
            <a:ext uri="{FF2B5EF4-FFF2-40B4-BE49-F238E27FC236}">
              <a16:creationId xmlns:a16="http://schemas.microsoft.com/office/drawing/2014/main" id="{A79EA22A-C13B-489B-94ED-663535AEC86A}"/>
            </a:ext>
          </a:extLst>
        </xdr:cNvPr>
        <xdr:cNvSpPr txBox="1"/>
      </xdr:nvSpPr>
      <xdr:spPr>
        <a:xfrm>
          <a:off x="13500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778" name="n_4mainValue【児童館】&#10;有形固定資産減価償却率">
          <a:extLst>
            <a:ext uri="{FF2B5EF4-FFF2-40B4-BE49-F238E27FC236}">
              <a16:creationId xmlns:a16="http://schemas.microsoft.com/office/drawing/2014/main" id="{C8915A81-D7ED-4D41-99E3-95D8A522ACD7}"/>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2344D347-CA35-4017-B71E-B4ACAC533F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3F455076-4360-4F46-869F-35BBFF8703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CD0FDBB0-C8AD-4610-937A-6B11B52D50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EA52009D-F9CE-4086-B8BF-7B542FEE26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E9DEAA69-5EF1-43BE-BAD1-C0DCA237DF6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4CEB88BE-F727-4871-AE99-EF9324BAFD0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3D05427B-C245-458E-B136-0BB722F29FD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FD8AADBA-547B-492D-A125-B8B6CFB9A89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9CF210A2-AE2A-4D55-BA29-7FAF9E5E0FF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1733F3DD-49ED-48F3-AC3F-3941E0D3C07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6EEA8B3E-0611-475C-AA5A-91E4EB6D142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DAAFAAB2-7232-40C4-B8CA-A63F5D8C727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DD5046A1-B981-4FEF-8A46-551530081F1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B53BB76B-33EF-4034-8079-80B104DAE50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24D31C89-B41C-41BA-B03D-DA4B326E9E7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D3BFC8BF-3114-4EFB-B4E5-9B7193A61E1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EB63A73E-CF3F-4F61-9878-E69EF3130E3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8CA82BC7-C9F0-40C7-A42A-8B2B4F61087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DDA060DA-C90A-48DF-9BB5-6FE15A2F0DE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77C11A0D-619D-47CB-9D6F-2D9EDD0F9A0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C682278D-2606-4F57-9E9C-A91B52D444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87B0FE5D-20AE-42AE-8C64-D8165191BFB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F265A1B6-A222-4B63-B16C-F4E021B631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D4FBF421-FBD8-4575-A957-868130839F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FB2A314B-6EF7-4722-B3F0-26164E14CEB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DCE52B85-CA01-4E33-B5DD-E489E16A45CE}"/>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EFDFBA65-95B7-44F7-B4F9-3F3BF9C8403C}"/>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CD79FF04-ED13-478B-BC04-615676F173C6}"/>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CD626DF7-F0C6-427E-9C16-72CF723FE04B}"/>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43D1CD8C-DFC7-426A-ABDA-6027B4C75118}"/>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a:extLst>
            <a:ext uri="{FF2B5EF4-FFF2-40B4-BE49-F238E27FC236}">
              <a16:creationId xmlns:a16="http://schemas.microsoft.com/office/drawing/2014/main" id="{E6930163-668E-4E2E-AB1B-9AFC6ABEBE2D}"/>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1C6767AB-211A-4447-94A3-D264AA3F3FEA}"/>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4046CCAE-5337-42F9-8C00-1DB41B9F194B}"/>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19ECCB47-1A8E-4FF5-8870-737FC731F17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935A9EB8-B0E7-45AD-B306-8D984D10E927}"/>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F14037A9-9B38-4156-A087-75DF0A0643E9}"/>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455D35F-B0C2-4E8F-BAEE-5C537B6F6C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2F3ACD7-777A-44D2-82F8-4A206F10BCF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0302649-20E8-4756-BC1B-A45EF6CA7C3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E13E267-84FA-4198-8560-66F75B4489B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BD9E615-BABD-4334-BC78-E818107B7B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820" name="楕円 819">
          <a:extLst>
            <a:ext uri="{FF2B5EF4-FFF2-40B4-BE49-F238E27FC236}">
              <a16:creationId xmlns:a16="http://schemas.microsoft.com/office/drawing/2014/main" id="{9E049ACB-2DA7-45F9-A4FE-22DB7CBF098E}"/>
            </a:ext>
          </a:extLst>
        </xdr:cNvPr>
        <xdr:cNvSpPr/>
      </xdr:nvSpPr>
      <xdr:spPr>
        <a:xfrm>
          <a:off x="221107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821" name="【児童館】&#10;一人当たり面積該当値テキスト">
          <a:extLst>
            <a:ext uri="{FF2B5EF4-FFF2-40B4-BE49-F238E27FC236}">
              <a16:creationId xmlns:a16="http://schemas.microsoft.com/office/drawing/2014/main" id="{93D1A79F-9AF4-450A-A0B1-F7760BE5B1F0}"/>
            </a:ext>
          </a:extLst>
        </xdr:cNvPr>
        <xdr:cNvSpPr txBox="1"/>
      </xdr:nvSpPr>
      <xdr:spPr>
        <a:xfrm>
          <a:off x="22199600" y="1467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822" name="楕円 821">
          <a:extLst>
            <a:ext uri="{FF2B5EF4-FFF2-40B4-BE49-F238E27FC236}">
              <a16:creationId xmlns:a16="http://schemas.microsoft.com/office/drawing/2014/main" id="{231A0424-9C9E-4ADB-AA69-DFAE2C1B64EF}"/>
            </a:ext>
          </a:extLst>
        </xdr:cNvPr>
        <xdr:cNvSpPr/>
      </xdr:nvSpPr>
      <xdr:spPr>
        <a:xfrm>
          <a:off x="21272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823" name="直線コネクタ 822">
          <a:extLst>
            <a:ext uri="{FF2B5EF4-FFF2-40B4-BE49-F238E27FC236}">
              <a16:creationId xmlns:a16="http://schemas.microsoft.com/office/drawing/2014/main" id="{751FC60A-C92E-40CC-8F9B-5487815383D3}"/>
            </a:ext>
          </a:extLst>
        </xdr:cNvPr>
        <xdr:cNvCxnSpPr/>
      </xdr:nvCxnSpPr>
      <xdr:spPr>
        <a:xfrm>
          <a:off x="21323300" y="1481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824" name="楕円 823">
          <a:extLst>
            <a:ext uri="{FF2B5EF4-FFF2-40B4-BE49-F238E27FC236}">
              <a16:creationId xmlns:a16="http://schemas.microsoft.com/office/drawing/2014/main" id="{D00A2FA8-1858-4503-8484-0740CBA3D57F}"/>
            </a:ext>
          </a:extLst>
        </xdr:cNvPr>
        <xdr:cNvSpPr/>
      </xdr:nvSpPr>
      <xdr:spPr>
        <a:xfrm>
          <a:off x="20383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825" name="直線コネクタ 824">
          <a:extLst>
            <a:ext uri="{FF2B5EF4-FFF2-40B4-BE49-F238E27FC236}">
              <a16:creationId xmlns:a16="http://schemas.microsoft.com/office/drawing/2014/main" id="{DFCCE669-D65F-4540-8292-56AF360349D7}"/>
            </a:ext>
          </a:extLst>
        </xdr:cNvPr>
        <xdr:cNvCxnSpPr/>
      </xdr:nvCxnSpPr>
      <xdr:spPr>
        <a:xfrm>
          <a:off x="20434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826" name="楕円 825">
          <a:extLst>
            <a:ext uri="{FF2B5EF4-FFF2-40B4-BE49-F238E27FC236}">
              <a16:creationId xmlns:a16="http://schemas.microsoft.com/office/drawing/2014/main" id="{0A9E9EF1-4797-4121-A6DC-6C11BD8B9696}"/>
            </a:ext>
          </a:extLst>
        </xdr:cNvPr>
        <xdr:cNvSpPr/>
      </xdr:nvSpPr>
      <xdr:spPr>
        <a:xfrm>
          <a:off x="19494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827" name="直線コネクタ 826">
          <a:extLst>
            <a:ext uri="{FF2B5EF4-FFF2-40B4-BE49-F238E27FC236}">
              <a16:creationId xmlns:a16="http://schemas.microsoft.com/office/drawing/2014/main" id="{BF538B69-1EF9-47B0-AEB4-DB0FA94C4285}"/>
            </a:ext>
          </a:extLst>
        </xdr:cNvPr>
        <xdr:cNvCxnSpPr/>
      </xdr:nvCxnSpPr>
      <xdr:spPr>
        <a:xfrm>
          <a:off x="19545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828" name="楕円 827">
          <a:extLst>
            <a:ext uri="{FF2B5EF4-FFF2-40B4-BE49-F238E27FC236}">
              <a16:creationId xmlns:a16="http://schemas.microsoft.com/office/drawing/2014/main" id="{3D6EED85-4A78-41C9-9606-6E72C2AEC768}"/>
            </a:ext>
          </a:extLst>
        </xdr:cNvPr>
        <xdr:cNvSpPr/>
      </xdr:nvSpPr>
      <xdr:spPr>
        <a:xfrm>
          <a:off x="18605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70757</xdr:rowOff>
    </xdr:from>
    <xdr:to>
      <xdr:col>102</xdr:col>
      <xdr:colOff>114300</xdr:colOff>
      <xdr:row>86</xdr:row>
      <xdr:rowOff>70757</xdr:rowOff>
    </xdr:to>
    <xdr:cxnSp macro="">
      <xdr:nvCxnSpPr>
        <xdr:cNvPr id="829" name="直線コネクタ 828">
          <a:extLst>
            <a:ext uri="{FF2B5EF4-FFF2-40B4-BE49-F238E27FC236}">
              <a16:creationId xmlns:a16="http://schemas.microsoft.com/office/drawing/2014/main" id="{D26A1BBC-637F-44C4-81AF-6BA6F3D4906A}"/>
            </a:ext>
          </a:extLst>
        </xdr:cNvPr>
        <xdr:cNvCxnSpPr/>
      </xdr:nvCxnSpPr>
      <xdr:spPr>
        <a:xfrm>
          <a:off x="18656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a:extLst>
            <a:ext uri="{FF2B5EF4-FFF2-40B4-BE49-F238E27FC236}">
              <a16:creationId xmlns:a16="http://schemas.microsoft.com/office/drawing/2014/main" id="{96B0FAE7-DB83-4EC3-A541-A56486548ED4}"/>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a:extLst>
            <a:ext uri="{FF2B5EF4-FFF2-40B4-BE49-F238E27FC236}">
              <a16:creationId xmlns:a16="http://schemas.microsoft.com/office/drawing/2014/main" id="{B262AB33-A750-46C4-BB9F-17A6D8ED5344}"/>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a:extLst>
            <a:ext uri="{FF2B5EF4-FFF2-40B4-BE49-F238E27FC236}">
              <a16:creationId xmlns:a16="http://schemas.microsoft.com/office/drawing/2014/main" id="{3CD0B22A-0772-46A7-97C0-BA6539753570}"/>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33" name="n_4aveValue【児童館】&#10;一人当たり面積">
          <a:extLst>
            <a:ext uri="{FF2B5EF4-FFF2-40B4-BE49-F238E27FC236}">
              <a16:creationId xmlns:a16="http://schemas.microsoft.com/office/drawing/2014/main" id="{55F55A61-D3D6-4EBF-B434-ED8A1DB76A27}"/>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834" name="n_1mainValue【児童館】&#10;一人当たり面積">
          <a:extLst>
            <a:ext uri="{FF2B5EF4-FFF2-40B4-BE49-F238E27FC236}">
              <a16:creationId xmlns:a16="http://schemas.microsoft.com/office/drawing/2014/main" id="{AA32C031-F4C7-4240-A07F-BE7C9EC9F18E}"/>
            </a:ext>
          </a:extLst>
        </xdr:cNvPr>
        <xdr:cNvSpPr txBox="1"/>
      </xdr:nvSpPr>
      <xdr:spPr>
        <a:xfrm>
          <a:off x="21075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835" name="n_2mainValue【児童館】&#10;一人当たり面積">
          <a:extLst>
            <a:ext uri="{FF2B5EF4-FFF2-40B4-BE49-F238E27FC236}">
              <a16:creationId xmlns:a16="http://schemas.microsoft.com/office/drawing/2014/main" id="{CF9AB817-6CB9-4BC1-B6A8-26AD31658E8A}"/>
            </a:ext>
          </a:extLst>
        </xdr:cNvPr>
        <xdr:cNvSpPr txBox="1"/>
      </xdr:nvSpPr>
      <xdr:spPr>
        <a:xfrm>
          <a:off x="20199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836" name="n_3mainValue【児童館】&#10;一人当たり面積">
          <a:extLst>
            <a:ext uri="{FF2B5EF4-FFF2-40B4-BE49-F238E27FC236}">
              <a16:creationId xmlns:a16="http://schemas.microsoft.com/office/drawing/2014/main" id="{01A717A5-32A3-47D1-97CB-EDE87A4A99D2}"/>
            </a:ext>
          </a:extLst>
        </xdr:cNvPr>
        <xdr:cNvSpPr txBox="1"/>
      </xdr:nvSpPr>
      <xdr:spPr>
        <a:xfrm>
          <a:off x="19310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837" name="n_4mainValue【児童館】&#10;一人当たり面積">
          <a:extLst>
            <a:ext uri="{FF2B5EF4-FFF2-40B4-BE49-F238E27FC236}">
              <a16:creationId xmlns:a16="http://schemas.microsoft.com/office/drawing/2014/main" id="{1C91AD54-69AB-4B6D-93EE-2BF9F45EFC61}"/>
            </a:ext>
          </a:extLst>
        </xdr:cNvPr>
        <xdr:cNvSpPr txBox="1"/>
      </xdr:nvSpPr>
      <xdr:spPr>
        <a:xfrm>
          <a:off x="18421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2F38E61A-F7F7-4A0E-9980-A9E958D2C1C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73EEAAD8-705C-4F85-AF60-B501615A9C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52472993-529F-4CFC-ACF3-19E8BAC5D5B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A686E060-6CD9-40AC-BCF9-CFEB5A33C03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85EC1937-4837-43DA-8F9A-2C4AC0BF887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6959498-5B0F-4253-A697-E97C91E53DE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A9CD6CF6-7769-4C05-9036-D8713A5A51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CF5F634-72E6-4DE2-A1B2-93B46A817D3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D8A5D06A-8075-4941-A006-E0C8662A8CD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4BC9A7B-46E3-4FC0-B48D-DB4EA517F5A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606A2C11-EF3B-41A9-8985-749EF6D55F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E7A777A2-744E-4C60-9C01-86B5778AD9E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E5EDA79E-D752-4762-A362-BF970858610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F200676B-C514-4095-ADF6-AE04A1F0319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36C86FEF-E8E5-4460-AFF9-FADD6D6CE6E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E3990A8D-AF1D-47E5-98F1-973657628C0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42F51EC9-D9A9-4B65-81B3-9EDF7C5264F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8188A74D-843B-4C64-8C20-D47CE329887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26323452-8515-4770-80C8-538ADE17265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2A673194-0B81-4BA6-8464-04967294DA9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6F9A4736-7E19-4989-BCE0-66A12C8A2A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FC67EAA3-495B-4730-ABDD-5D0366BEA2F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DFB4290C-3C0B-4598-920C-51586F8B2F4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EFE8BD12-7BB8-4B76-940A-3B67DC3385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30052A6F-621E-4F52-8A05-2606398ADE4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FCECC012-1219-42C2-A9CD-02220CCFBE5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4D33EAB6-3103-4D21-A053-3A76F0F9EFFC}"/>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03E6FB2A-CE49-4F99-87EE-6BD5D263C842}"/>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05C36353-5FE5-448C-93F8-E7D62DCB1A6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EA708EE6-F5A3-464C-AE4D-11717EFB47AF}"/>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D041559-DDE9-4612-8B28-FE053BD3F498}"/>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05BD4B61-5984-42F0-9BF5-51E55DDA3DA1}"/>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7B8ED43F-E738-4B05-91E4-C5FF19AF8209}"/>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31199BCD-B06A-4CBB-813B-32D7DD232798}"/>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D0B2B7D2-64EA-42CC-82A5-205928FA151D}"/>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2E718BA8-5999-4CEA-8CF5-B146E8EC2A5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E4D4F7E-E3E3-4DB5-ADE6-A39E78DC17A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21CC1B7-BF95-488C-B49E-C380724A9D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2001A30-69BF-4B47-B978-4BC4481713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5BEAD18-7A87-4A49-86A0-3D71A59CE0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164464</xdr:rowOff>
    </xdr:from>
    <xdr:to>
      <xdr:col>85</xdr:col>
      <xdr:colOff>177800</xdr:colOff>
      <xdr:row>107</xdr:row>
      <xdr:rowOff>94614</xdr:rowOff>
    </xdr:to>
    <xdr:sp macro="" textlink="">
      <xdr:nvSpPr>
        <xdr:cNvPr id="878" name="楕円 877">
          <a:extLst>
            <a:ext uri="{FF2B5EF4-FFF2-40B4-BE49-F238E27FC236}">
              <a16:creationId xmlns:a16="http://schemas.microsoft.com/office/drawing/2014/main" id="{08E8BE36-2699-441A-9CA2-4F750DCFB2B5}"/>
            </a:ext>
          </a:extLst>
        </xdr:cNvPr>
        <xdr:cNvSpPr/>
      </xdr:nvSpPr>
      <xdr:spPr>
        <a:xfrm>
          <a:off x="162687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79391</xdr:rowOff>
    </xdr:from>
    <xdr:ext cx="405111" cy="259045"/>
    <xdr:sp macro="" textlink="">
      <xdr:nvSpPr>
        <xdr:cNvPr id="879" name="【公民館】&#10;有形固定資産減価償却率該当値テキスト">
          <a:extLst>
            <a:ext uri="{FF2B5EF4-FFF2-40B4-BE49-F238E27FC236}">
              <a16:creationId xmlns:a16="http://schemas.microsoft.com/office/drawing/2014/main" id="{6BE62ED9-B5AB-4F7C-AAA6-9059D9F0DD7F}"/>
            </a:ext>
          </a:extLst>
        </xdr:cNvPr>
        <xdr:cNvSpPr txBox="1"/>
      </xdr:nvSpPr>
      <xdr:spPr>
        <a:xfrm>
          <a:off x="16357600" y="1825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153036</xdr:rowOff>
    </xdr:from>
    <xdr:to>
      <xdr:col>81</xdr:col>
      <xdr:colOff>101600</xdr:colOff>
      <xdr:row>107</xdr:row>
      <xdr:rowOff>83186</xdr:rowOff>
    </xdr:to>
    <xdr:sp macro="" textlink="">
      <xdr:nvSpPr>
        <xdr:cNvPr id="880" name="楕円 879">
          <a:extLst>
            <a:ext uri="{FF2B5EF4-FFF2-40B4-BE49-F238E27FC236}">
              <a16:creationId xmlns:a16="http://schemas.microsoft.com/office/drawing/2014/main" id="{4AA296AD-D85A-4671-822C-63C0EE6D45E2}"/>
            </a:ext>
          </a:extLst>
        </xdr:cNvPr>
        <xdr:cNvSpPr/>
      </xdr:nvSpPr>
      <xdr:spPr>
        <a:xfrm>
          <a:off x="15430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32386</xdr:rowOff>
    </xdr:from>
    <xdr:to>
      <xdr:col>85</xdr:col>
      <xdr:colOff>127000</xdr:colOff>
      <xdr:row>107</xdr:row>
      <xdr:rowOff>43814</xdr:rowOff>
    </xdr:to>
    <xdr:cxnSp macro="">
      <xdr:nvCxnSpPr>
        <xdr:cNvPr id="881" name="直線コネクタ 880">
          <a:extLst>
            <a:ext uri="{FF2B5EF4-FFF2-40B4-BE49-F238E27FC236}">
              <a16:creationId xmlns:a16="http://schemas.microsoft.com/office/drawing/2014/main" id="{D83A4F2C-A2CE-495A-873E-EB8F6DBF2968}"/>
            </a:ext>
          </a:extLst>
        </xdr:cNvPr>
        <xdr:cNvCxnSpPr/>
      </xdr:nvCxnSpPr>
      <xdr:spPr>
        <a:xfrm>
          <a:off x="15481300" y="18377536"/>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143511</xdr:rowOff>
    </xdr:from>
    <xdr:to>
      <xdr:col>76</xdr:col>
      <xdr:colOff>165100</xdr:colOff>
      <xdr:row>107</xdr:row>
      <xdr:rowOff>73661</xdr:rowOff>
    </xdr:to>
    <xdr:sp macro="" textlink="">
      <xdr:nvSpPr>
        <xdr:cNvPr id="882" name="楕円 881">
          <a:extLst>
            <a:ext uri="{FF2B5EF4-FFF2-40B4-BE49-F238E27FC236}">
              <a16:creationId xmlns:a16="http://schemas.microsoft.com/office/drawing/2014/main" id="{6774AAD9-BC2D-4B2E-BE06-51A3D600091A}"/>
            </a:ext>
          </a:extLst>
        </xdr:cNvPr>
        <xdr:cNvSpPr/>
      </xdr:nvSpPr>
      <xdr:spPr>
        <a:xfrm>
          <a:off x="14541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22861</xdr:rowOff>
    </xdr:from>
    <xdr:to>
      <xdr:col>81</xdr:col>
      <xdr:colOff>50800</xdr:colOff>
      <xdr:row>107</xdr:row>
      <xdr:rowOff>32386</xdr:rowOff>
    </xdr:to>
    <xdr:cxnSp macro="">
      <xdr:nvCxnSpPr>
        <xdr:cNvPr id="883" name="直線コネクタ 882">
          <a:extLst>
            <a:ext uri="{FF2B5EF4-FFF2-40B4-BE49-F238E27FC236}">
              <a16:creationId xmlns:a16="http://schemas.microsoft.com/office/drawing/2014/main" id="{F9110A0B-9BF2-4574-AE95-F6C036D7DACB}"/>
            </a:ext>
          </a:extLst>
        </xdr:cNvPr>
        <xdr:cNvCxnSpPr/>
      </xdr:nvCxnSpPr>
      <xdr:spPr>
        <a:xfrm>
          <a:off x="14592300" y="1836801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133986</xdr:rowOff>
    </xdr:from>
    <xdr:to>
      <xdr:col>72</xdr:col>
      <xdr:colOff>38100</xdr:colOff>
      <xdr:row>107</xdr:row>
      <xdr:rowOff>64136</xdr:rowOff>
    </xdr:to>
    <xdr:sp macro="" textlink="">
      <xdr:nvSpPr>
        <xdr:cNvPr id="884" name="楕円 883">
          <a:extLst>
            <a:ext uri="{FF2B5EF4-FFF2-40B4-BE49-F238E27FC236}">
              <a16:creationId xmlns:a16="http://schemas.microsoft.com/office/drawing/2014/main" id="{5D62B411-1454-4734-B2C0-E695116402EA}"/>
            </a:ext>
          </a:extLst>
        </xdr:cNvPr>
        <xdr:cNvSpPr/>
      </xdr:nvSpPr>
      <xdr:spPr>
        <a:xfrm>
          <a:off x="13652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13336</xdr:rowOff>
    </xdr:from>
    <xdr:to>
      <xdr:col>76</xdr:col>
      <xdr:colOff>114300</xdr:colOff>
      <xdr:row>107</xdr:row>
      <xdr:rowOff>22861</xdr:rowOff>
    </xdr:to>
    <xdr:cxnSp macro="">
      <xdr:nvCxnSpPr>
        <xdr:cNvPr id="885" name="直線コネクタ 884">
          <a:extLst>
            <a:ext uri="{FF2B5EF4-FFF2-40B4-BE49-F238E27FC236}">
              <a16:creationId xmlns:a16="http://schemas.microsoft.com/office/drawing/2014/main" id="{B21A0012-3B09-4049-B6D1-A7B5D7833AD3}"/>
            </a:ext>
          </a:extLst>
        </xdr:cNvPr>
        <xdr:cNvCxnSpPr/>
      </xdr:nvCxnSpPr>
      <xdr:spPr>
        <a:xfrm>
          <a:off x="13703300" y="183584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124461</xdr:rowOff>
    </xdr:from>
    <xdr:to>
      <xdr:col>67</xdr:col>
      <xdr:colOff>101600</xdr:colOff>
      <xdr:row>107</xdr:row>
      <xdr:rowOff>54611</xdr:rowOff>
    </xdr:to>
    <xdr:sp macro="" textlink="">
      <xdr:nvSpPr>
        <xdr:cNvPr id="886" name="楕円 885">
          <a:extLst>
            <a:ext uri="{FF2B5EF4-FFF2-40B4-BE49-F238E27FC236}">
              <a16:creationId xmlns:a16="http://schemas.microsoft.com/office/drawing/2014/main" id="{35A0F65C-BD05-44FF-889C-1256D344518F}"/>
            </a:ext>
          </a:extLst>
        </xdr:cNvPr>
        <xdr:cNvSpPr/>
      </xdr:nvSpPr>
      <xdr:spPr>
        <a:xfrm>
          <a:off x="12763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3811</xdr:rowOff>
    </xdr:from>
    <xdr:to>
      <xdr:col>71</xdr:col>
      <xdr:colOff>177800</xdr:colOff>
      <xdr:row>107</xdr:row>
      <xdr:rowOff>13336</xdr:rowOff>
    </xdr:to>
    <xdr:cxnSp macro="">
      <xdr:nvCxnSpPr>
        <xdr:cNvPr id="887" name="直線コネクタ 886">
          <a:extLst>
            <a:ext uri="{FF2B5EF4-FFF2-40B4-BE49-F238E27FC236}">
              <a16:creationId xmlns:a16="http://schemas.microsoft.com/office/drawing/2014/main" id="{45FD8BFB-344F-407D-8651-5B70CF0ADBA1}"/>
            </a:ext>
          </a:extLst>
        </xdr:cNvPr>
        <xdr:cNvCxnSpPr/>
      </xdr:nvCxnSpPr>
      <xdr:spPr>
        <a:xfrm>
          <a:off x="12814300" y="183489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7B2723A9-7C90-4560-A14B-C6BFC49456FA}"/>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1B760DD9-B6CF-45D1-9BF5-ED9BFBC118E4}"/>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FFB9FEA2-7168-4E63-8C7D-38CBBDD0B8A7}"/>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1" name="n_4aveValue【公民館】&#10;有形固定資産減価償却率">
          <a:extLst>
            <a:ext uri="{FF2B5EF4-FFF2-40B4-BE49-F238E27FC236}">
              <a16:creationId xmlns:a16="http://schemas.microsoft.com/office/drawing/2014/main" id="{8C4660CB-E6FA-4492-AF48-F902163E2AD4}"/>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74313</xdr:rowOff>
    </xdr:from>
    <xdr:ext cx="405111" cy="259045"/>
    <xdr:sp macro="" textlink="">
      <xdr:nvSpPr>
        <xdr:cNvPr id="892" name="n_1mainValue【公民館】&#10;有形固定資産減価償却率">
          <a:extLst>
            <a:ext uri="{FF2B5EF4-FFF2-40B4-BE49-F238E27FC236}">
              <a16:creationId xmlns:a16="http://schemas.microsoft.com/office/drawing/2014/main" id="{F2410A2E-B360-4C5C-B058-38042042E6AD}"/>
            </a:ext>
          </a:extLst>
        </xdr:cNvPr>
        <xdr:cNvSpPr txBox="1"/>
      </xdr:nvSpPr>
      <xdr:spPr>
        <a:xfrm>
          <a:off x="152660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64788</xdr:rowOff>
    </xdr:from>
    <xdr:ext cx="405111" cy="259045"/>
    <xdr:sp macro="" textlink="">
      <xdr:nvSpPr>
        <xdr:cNvPr id="893" name="n_2mainValue【公民館】&#10;有形固定資産減価償却率">
          <a:extLst>
            <a:ext uri="{FF2B5EF4-FFF2-40B4-BE49-F238E27FC236}">
              <a16:creationId xmlns:a16="http://schemas.microsoft.com/office/drawing/2014/main" id="{FBB5FABF-BE49-445E-BC5E-F4055B9B1819}"/>
            </a:ext>
          </a:extLst>
        </xdr:cNvPr>
        <xdr:cNvSpPr txBox="1"/>
      </xdr:nvSpPr>
      <xdr:spPr>
        <a:xfrm>
          <a:off x="14389744"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55263</xdr:rowOff>
    </xdr:from>
    <xdr:ext cx="405111" cy="259045"/>
    <xdr:sp macro="" textlink="">
      <xdr:nvSpPr>
        <xdr:cNvPr id="894" name="n_3mainValue【公民館】&#10;有形固定資産減価償却率">
          <a:extLst>
            <a:ext uri="{FF2B5EF4-FFF2-40B4-BE49-F238E27FC236}">
              <a16:creationId xmlns:a16="http://schemas.microsoft.com/office/drawing/2014/main" id="{CD3FCA50-F084-463C-B818-74418C599EF2}"/>
            </a:ext>
          </a:extLst>
        </xdr:cNvPr>
        <xdr:cNvSpPr txBox="1"/>
      </xdr:nvSpPr>
      <xdr:spPr>
        <a:xfrm>
          <a:off x="135007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45738</xdr:rowOff>
    </xdr:from>
    <xdr:ext cx="405111" cy="259045"/>
    <xdr:sp macro="" textlink="">
      <xdr:nvSpPr>
        <xdr:cNvPr id="895" name="n_4mainValue【公民館】&#10;有形固定資産減価償却率">
          <a:extLst>
            <a:ext uri="{FF2B5EF4-FFF2-40B4-BE49-F238E27FC236}">
              <a16:creationId xmlns:a16="http://schemas.microsoft.com/office/drawing/2014/main" id="{0FB1DBA6-0E87-44F4-BC96-830F213BEE4E}"/>
            </a:ext>
          </a:extLst>
        </xdr:cNvPr>
        <xdr:cNvSpPr txBox="1"/>
      </xdr:nvSpPr>
      <xdr:spPr>
        <a:xfrm>
          <a:off x="12611744" y="1839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87A11BF-C94D-4EA3-A09A-BF63D5773A5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F4AB8F85-C31E-49FA-87F3-85AC4FE50FF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286F6592-EA4C-4ACC-8B01-F92BBDD749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200A13D5-B40E-4B5A-8A7E-375A4809AC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D292F11B-DA82-48AB-9C12-2C5CEE7248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B8776BAF-4E84-4297-99DB-8AE323DE70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76D65A9B-8C7E-4BDD-8D3D-2B7F77BF73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37BE74D9-1E31-44F5-810A-6BC33523C4A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FCCEA0C1-652B-4949-8564-3E0902DC0B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864B732B-46E8-42C5-8D7F-BF46BEDFAFB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E8FC71DF-9FF6-429D-941E-8B79A841EDB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9962F992-8C46-4CFF-8913-6F8EAB07798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5752D207-8D1C-4B00-9D5A-65E5F6D8DBD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3C9F12B4-C3B3-45F0-9525-C15C18032CE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8213266A-6961-44A3-ACAB-BC729ACE5E5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3C694FDE-99DC-46FB-9702-F28A222E0CA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E2E20B33-9D35-4D54-9ABA-2BA207B2357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9626F490-44FD-4CBE-9E4F-9015078BFFB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3C6299EE-614F-4114-8423-4239D0A78E0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847FF7B6-A915-4A6F-8CAE-01131AD5DF8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41A27E12-7FB3-42F7-8617-903B3C18AC8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CAC92A7E-536D-4EC4-A480-F837BA89B283}"/>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0DBB92AE-D53F-4D43-9C78-68EA41BD6F42}"/>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97F788E6-2795-49EB-A5E9-318BD7D7779E}"/>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7EFA0FF8-473D-4BA0-9338-839A46F9C435}"/>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01060EDB-951F-471B-9EEB-0DEB54ACD94F}"/>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922" name="【公民館】&#10;一人当たり面積平均値テキスト">
          <a:extLst>
            <a:ext uri="{FF2B5EF4-FFF2-40B4-BE49-F238E27FC236}">
              <a16:creationId xmlns:a16="http://schemas.microsoft.com/office/drawing/2014/main" id="{78A58934-E472-45A0-8DFD-9EF6DCDEB0D2}"/>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F401C7B9-6183-412B-8B19-E00C80ADEF44}"/>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6EE04185-0367-4C8C-89C9-227A00CB2123}"/>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32524274-0D1F-4DF9-A80F-F68A3CE8074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D46F6120-541F-41FE-ABD7-5B7143F68994}"/>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CCA8351B-7780-4C35-BB94-3FA0E738285A}"/>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10793A7-8856-41E7-8F6E-0136173BB1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0292095-CD5F-46B4-B259-D2960978428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4EA455D-8352-4957-AC32-547D0CAA17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8BA5D736-DFF7-40F5-85EB-DA91BF875DF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D8EC37B-E1D4-4971-B662-6E9B9732BD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933" name="楕円 932">
          <a:extLst>
            <a:ext uri="{FF2B5EF4-FFF2-40B4-BE49-F238E27FC236}">
              <a16:creationId xmlns:a16="http://schemas.microsoft.com/office/drawing/2014/main" id="{651992B8-E852-4B95-9854-8FCA8B886487}"/>
            </a:ext>
          </a:extLst>
        </xdr:cNvPr>
        <xdr:cNvSpPr/>
      </xdr:nvSpPr>
      <xdr:spPr>
        <a:xfrm>
          <a:off x="221107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934" name="【公民館】&#10;一人当たり面積該当値テキスト">
          <a:extLst>
            <a:ext uri="{FF2B5EF4-FFF2-40B4-BE49-F238E27FC236}">
              <a16:creationId xmlns:a16="http://schemas.microsoft.com/office/drawing/2014/main" id="{FA131878-72A1-4F80-941A-87DE09DADE14}"/>
            </a:ext>
          </a:extLst>
        </xdr:cNvPr>
        <xdr:cNvSpPr txBox="1"/>
      </xdr:nvSpPr>
      <xdr:spPr>
        <a:xfrm>
          <a:off x="22199600" y="1841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155702</xdr:rowOff>
    </xdr:from>
    <xdr:to>
      <xdr:col>112</xdr:col>
      <xdr:colOff>38100</xdr:colOff>
      <xdr:row>108</xdr:row>
      <xdr:rowOff>85852</xdr:rowOff>
    </xdr:to>
    <xdr:sp macro="" textlink="">
      <xdr:nvSpPr>
        <xdr:cNvPr id="935" name="楕円 934">
          <a:extLst>
            <a:ext uri="{FF2B5EF4-FFF2-40B4-BE49-F238E27FC236}">
              <a16:creationId xmlns:a16="http://schemas.microsoft.com/office/drawing/2014/main" id="{53B9A43C-DA13-4D7F-9E20-CA851CCCEF80}"/>
            </a:ext>
          </a:extLst>
        </xdr:cNvPr>
        <xdr:cNvSpPr/>
      </xdr:nvSpPr>
      <xdr:spPr>
        <a:xfrm>
          <a:off x="21272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35052</xdr:rowOff>
    </xdr:to>
    <xdr:cxnSp macro="">
      <xdr:nvCxnSpPr>
        <xdr:cNvPr id="936" name="直線コネクタ 935">
          <a:extLst>
            <a:ext uri="{FF2B5EF4-FFF2-40B4-BE49-F238E27FC236}">
              <a16:creationId xmlns:a16="http://schemas.microsoft.com/office/drawing/2014/main" id="{45BDFA8F-2F59-4CDC-B051-C3499CA49A16}"/>
            </a:ext>
          </a:extLst>
        </xdr:cNvPr>
        <xdr:cNvCxnSpPr/>
      </xdr:nvCxnSpPr>
      <xdr:spPr>
        <a:xfrm>
          <a:off x="21323300" y="1855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155702</xdr:rowOff>
    </xdr:from>
    <xdr:to>
      <xdr:col>107</xdr:col>
      <xdr:colOff>101600</xdr:colOff>
      <xdr:row>108</xdr:row>
      <xdr:rowOff>85852</xdr:rowOff>
    </xdr:to>
    <xdr:sp macro="" textlink="">
      <xdr:nvSpPr>
        <xdr:cNvPr id="937" name="楕円 936">
          <a:extLst>
            <a:ext uri="{FF2B5EF4-FFF2-40B4-BE49-F238E27FC236}">
              <a16:creationId xmlns:a16="http://schemas.microsoft.com/office/drawing/2014/main" id="{F59F7920-6F20-46F9-8ACD-6167531E0FB9}"/>
            </a:ext>
          </a:extLst>
        </xdr:cNvPr>
        <xdr:cNvSpPr/>
      </xdr:nvSpPr>
      <xdr:spPr>
        <a:xfrm>
          <a:off x="20383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35052</xdr:rowOff>
    </xdr:from>
    <xdr:to>
      <xdr:col>111</xdr:col>
      <xdr:colOff>177800</xdr:colOff>
      <xdr:row>108</xdr:row>
      <xdr:rowOff>35052</xdr:rowOff>
    </xdr:to>
    <xdr:cxnSp macro="">
      <xdr:nvCxnSpPr>
        <xdr:cNvPr id="938" name="直線コネクタ 937">
          <a:extLst>
            <a:ext uri="{FF2B5EF4-FFF2-40B4-BE49-F238E27FC236}">
              <a16:creationId xmlns:a16="http://schemas.microsoft.com/office/drawing/2014/main" id="{B291EC30-76AB-455C-ADAE-F4D57588E15D}"/>
            </a:ext>
          </a:extLst>
        </xdr:cNvPr>
        <xdr:cNvCxnSpPr/>
      </xdr:nvCxnSpPr>
      <xdr:spPr>
        <a:xfrm>
          <a:off x="20434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155702</xdr:rowOff>
    </xdr:from>
    <xdr:to>
      <xdr:col>102</xdr:col>
      <xdr:colOff>165100</xdr:colOff>
      <xdr:row>108</xdr:row>
      <xdr:rowOff>85852</xdr:rowOff>
    </xdr:to>
    <xdr:sp macro="" textlink="">
      <xdr:nvSpPr>
        <xdr:cNvPr id="939" name="楕円 938">
          <a:extLst>
            <a:ext uri="{FF2B5EF4-FFF2-40B4-BE49-F238E27FC236}">
              <a16:creationId xmlns:a16="http://schemas.microsoft.com/office/drawing/2014/main" id="{CCC130ED-9A73-477E-9D62-6B5ABC581789}"/>
            </a:ext>
          </a:extLst>
        </xdr:cNvPr>
        <xdr:cNvSpPr/>
      </xdr:nvSpPr>
      <xdr:spPr>
        <a:xfrm>
          <a:off x="19494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35052</xdr:rowOff>
    </xdr:from>
    <xdr:to>
      <xdr:col>107</xdr:col>
      <xdr:colOff>50800</xdr:colOff>
      <xdr:row>108</xdr:row>
      <xdr:rowOff>35052</xdr:rowOff>
    </xdr:to>
    <xdr:cxnSp macro="">
      <xdr:nvCxnSpPr>
        <xdr:cNvPr id="940" name="直線コネクタ 939">
          <a:extLst>
            <a:ext uri="{FF2B5EF4-FFF2-40B4-BE49-F238E27FC236}">
              <a16:creationId xmlns:a16="http://schemas.microsoft.com/office/drawing/2014/main" id="{8679EA92-64F2-4EFA-AAED-030E5427EC88}"/>
            </a:ext>
          </a:extLst>
        </xdr:cNvPr>
        <xdr:cNvCxnSpPr/>
      </xdr:nvCxnSpPr>
      <xdr:spPr>
        <a:xfrm>
          <a:off x="19545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155702</xdr:rowOff>
    </xdr:from>
    <xdr:to>
      <xdr:col>98</xdr:col>
      <xdr:colOff>38100</xdr:colOff>
      <xdr:row>108</xdr:row>
      <xdr:rowOff>85852</xdr:rowOff>
    </xdr:to>
    <xdr:sp macro="" textlink="">
      <xdr:nvSpPr>
        <xdr:cNvPr id="941" name="楕円 940">
          <a:extLst>
            <a:ext uri="{FF2B5EF4-FFF2-40B4-BE49-F238E27FC236}">
              <a16:creationId xmlns:a16="http://schemas.microsoft.com/office/drawing/2014/main" id="{6C1A7416-A144-4F7A-BBE4-7015D25283E5}"/>
            </a:ext>
          </a:extLst>
        </xdr:cNvPr>
        <xdr:cNvSpPr/>
      </xdr:nvSpPr>
      <xdr:spPr>
        <a:xfrm>
          <a:off x="18605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35052</xdr:rowOff>
    </xdr:from>
    <xdr:to>
      <xdr:col>102</xdr:col>
      <xdr:colOff>114300</xdr:colOff>
      <xdr:row>108</xdr:row>
      <xdr:rowOff>35052</xdr:rowOff>
    </xdr:to>
    <xdr:cxnSp macro="">
      <xdr:nvCxnSpPr>
        <xdr:cNvPr id="942" name="直線コネクタ 941">
          <a:extLst>
            <a:ext uri="{FF2B5EF4-FFF2-40B4-BE49-F238E27FC236}">
              <a16:creationId xmlns:a16="http://schemas.microsoft.com/office/drawing/2014/main" id="{5079A50D-0420-4D2F-9A12-1D96B3A3F4E6}"/>
            </a:ext>
          </a:extLst>
        </xdr:cNvPr>
        <xdr:cNvCxnSpPr/>
      </xdr:nvCxnSpPr>
      <xdr:spPr>
        <a:xfrm>
          <a:off x="18656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943" name="n_1aveValue【公民館】&#10;一人当たり面積">
          <a:extLst>
            <a:ext uri="{FF2B5EF4-FFF2-40B4-BE49-F238E27FC236}">
              <a16:creationId xmlns:a16="http://schemas.microsoft.com/office/drawing/2014/main" id="{11B1F1AA-9863-4CEE-B03A-78CD2AE5F4CD}"/>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944" name="n_2aveValue【公民館】&#10;一人当たり面積">
          <a:extLst>
            <a:ext uri="{FF2B5EF4-FFF2-40B4-BE49-F238E27FC236}">
              <a16:creationId xmlns:a16="http://schemas.microsoft.com/office/drawing/2014/main" id="{FBE919E3-70FB-4B75-AB25-49EFAFDDA0B8}"/>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945" name="n_3aveValue【公民館】&#10;一人当たり面積">
          <a:extLst>
            <a:ext uri="{FF2B5EF4-FFF2-40B4-BE49-F238E27FC236}">
              <a16:creationId xmlns:a16="http://schemas.microsoft.com/office/drawing/2014/main" id="{D667BAA9-33FF-41D0-AAAE-19499E2C94F7}"/>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946" name="n_4aveValue【公民館】&#10;一人当たり面積">
          <a:extLst>
            <a:ext uri="{FF2B5EF4-FFF2-40B4-BE49-F238E27FC236}">
              <a16:creationId xmlns:a16="http://schemas.microsoft.com/office/drawing/2014/main" id="{AEAC6593-5FEC-41DB-A988-6F167EA6AE62}"/>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76979</xdr:rowOff>
    </xdr:from>
    <xdr:ext cx="469744" cy="259045"/>
    <xdr:sp macro="" textlink="">
      <xdr:nvSpPr>
        <xdr:cNvPr id="947" name="n_1mainValue【公民館】&#10;一人当たり面積">
          <a:extLst>
            <a:ext uri="{FF2B5EF4-FFF2-40B4-BE49-F238E27FC236}">
              <a16:creationId xmlns:a16="http://schemas.microsoft.com/office/drawing/2014/main" id="{CFF47B3F-EBA5-4467-BAC4-95703E218C82}"/>
            </a:ext>
          </a:extLst>
        </xdr:cNvPr>
        <xdr:cNvSpPr txBox="1"/>
      </xdr:nvSpPr>
      <xdr:spPr>
        <a:xfrm>
          <a:off x="210757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76979</xdr:rowOff>
    </xdr:from>
    <xdr:ext cx="469744" cy="259045"/>
    <xdr:sp macro="" textlink="">
      <xdr:nvSpPr>
        <xdr:cNvPr id="948" name="n_2mainValue【公民館】&#10;一人当たり面積">
          <a:extLst>
            <a:ext uri="{FF2B5EF4-FFF2-40B4-BE49-F238E27FC236}">
              <a16:creationId xmlns:a16="http://schemas.microsoft.com/office/drawing/2014/main" id="{EA8E436A-065D-4A43-A69A-3E2256121867}"/>
            </a:ext>
          </a:extLst>
        </xdr:cNvPr>
        <xdr:cNvSpPr txBox="1"/>
      </xdr:nvSpPr>
      <xdr:spPr>
        <a:xfrm>
          <a:off x="20199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76979</xdr:rowOff>
    </xdr:from>
    <xdr:ext cx="469744" cy="259045"/>
    <xdr:sp macro="" textlink="">
      <xdr:nvSpPr>
        <xdr:cNvPr id="949" name="n_3mainValue【公民館】&#10;一人当たり面積">
          <a:extLst>
            <a:ext uri="{FF2B5EF4-FFF2-40B4-BE49-F238E27FC236}">
              <a16:creationId xmlns:a16="http://schemas.microsoft.com/office/drawing/2014/main" id="{32E94C55-DC3A-4C9D-A8D3-9AE0F1A3A31C}"/>
            </a:ext>
          </a:extLst>
        </xdr:cNvPr>
        <xdr:cNvSpPr txBox="1"/>
      </xdr:nvSpPr>
      <xdr:spPr>
        <a:xfrm>
          <a:off x="19310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76979</xdr:rowOff>
    </xdr:from>
    <xdr:ext cx="469744" cy="259045"/>
    <xdr:sp macro="" textlink="">
      <xdr:nvSpPr>
        <xdr:cNvPr id="950" name="n_4mainValue【公民館】&#10;一人当たり面積">
          <a:extLst>
            <a:ext uri="{FF2B5EF4-FFF2-40B4-BE49-F238E27FC236}">
              <a16:creationId xmlns:a16="http://schemas.microsoft.com/office/drawing/2014/main" id="{F8B087B6-172D-445E-BA2B-154C076FA934}"/>
            </a:ext>
          </a:extLst>
        </xdr:cNvPr>
        <xdr:cNvSpPr txBox="1"/>
      </xdr:nvSpPr>
      <xdr:spPr>
        <a:xfrm>
          <a:off x="18421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9B68E564-FD5A-472F-A93A-6153832754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2AB6B3EC-2EB7-4691-AFEC-CE627655AB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8E215C96-DDFF-44EC-AB4D-D85E0E4C3F6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類似団体と比較して有形固定資産減価償却率が特に高くなっている施設は、道路（</a:t>
          </a:r>
          <a:r>
            <a:rPr kumimoji="1" lang="en-US" altLang="ja-JP" sz="1100">
              <a:solidFill>
                <a:schemeClr val="dk1"/>
              </a:solidFill>
              <a:effectLst/>
              <a:latin typeface="+mn-lt"/>
              <a:ea typeface="+mn-ea"/>
              <a:cs typeface="+mn-cs"/>
            </a:rPr>
            <a:t>81.6</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94.1</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92.0</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85.3</a:t>
          </a:r>
          <a:r>
            <a:rPr kumimoji="1" lang="ja-JP" altLang="ja-JP" sz="1100">
              <a:solidFill>
                <a:schemeClr val="dk1"/>
              </a:solidFill>
              <a:effectLst/>
              <a:latin typeface="+mn-lt"/>
              <a:ea typeface="+mn-ea"/>
              <a:cs typeface="+mn-cs"/>
            </a:rPr>
            <a:t>％）である。施設の更新ができていない状況が顕著となっており、今後、老朽化した施設の集約化・複合化及び除却を計画的に進めていく。また、今後、公立保育園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園のうち、</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園の民営化を予定しているため、維持管理費用の減少を見込んでいる。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0C2799-51B6-49F4-9C34-2E60B1BC59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13081C-7FAF-48B2-BA2E-C0C6BBD93A1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83168C-6A54-4751-A443-7D3AB650351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A77272-B722-405C-B6C8-CC93809A87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佐賀県伊万里市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3E4A30-09F2-4E17-A145-4CF53A7B495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278169-6673-43C7-977C-981F597817A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4A6389-66C2-4FD5-8816-0F0E45E2F84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5AACCC-1E5A-4927-9F20-6D3402C3FA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EB0EF6-AAF4-408C-AC01-F8E2475C3A2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14BAFDD-B743-4CBE-966B-CD6365403A5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51,664
50,734
255.24
36,967,079
36,153,575
728,009
15,541,338
22,561,564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322D2F1-81F2-4C8A-A2D7-1B0ED9AA1E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85F89C-D490-4B22-8E94-7FAADFEA5DF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C6B5D3-37DD-4B36-9C81-ED353919F7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AA06F-7042-411A-825B-12BFFE87699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BFFD6A-638A-4D62-949A-989434BFD57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465E78F-B088-44BF-87A1-3D3AB4EBB96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71FB87-E999-4894-92D1-B4140CBB9F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D8E550-C990-48BC-9C2B-6AF4926604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CC0285-3D29-44F1-A98F-C05A2C6243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CA91C2-CD61-4CFC-B825-3DF6D19B53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BD9D52-3D01-4B85-A35E-EF402488D4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A2D58B-643D-4A79-AECB-0B27DE69AE6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9E921C-2D8D-4BFD-9915-A146E951DA6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091D2F7-852A-4B64-9EA1-58A4D2F6D1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C759E0-5F5B-4D65-8D28-725719FEDE0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61E1B5-B3AF-4334-A55B-69084112706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743DD2-B9B9-4DB2-9E0C-ECD3430F36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581CB7-B66D-4FA1-9E92-CE528EFDCB8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86883C-C5E4-438C-BD03-F998F9BCA88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8553CF-A9AE-416B-A42F-4630D87519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68E2E5-CE7C-4D0F-BEC5-7C2F101FAE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F63777A-C6E5-41FB-AE03-9A562FF65B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8E5761-81F3-4F7A-B4A4-31B52C32BC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6683F1-F170-4896-A540-1F6C00819E9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C0A368-4B60-4301-8DF5-78B2F93FD21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EFA9D0-DB38-42D7-90E8-7D1BFC3CDA5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9FE780-2428-474B-AAC6-B98A5D9355E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CF513C-F2D8-4A80-B9B1-EF82FDA6F5A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2A778F-6389-4DC6-B846-EC5CC2B6B78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741350-709D-4933-83CA-08F2A77B85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FBA233C-632F-46C6-94A9-130EEFA5815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500FBC-4DC9-4FDB-82C2-221B3742709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3D6C87B-36D0-4884-87CC-201DE101860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C768B85-5ABF-4415-AF71-F5CCA2BC558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D522D9C-4495-4F4A-A24C-B85D8A928C0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37CB0B5-DA4D-4DF9-B415-33F01392994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C6BD8FC-F6AE-4286-9A29-F169E21F6DE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69D494C-74C3-42F7-976E-1F187FFDF90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0DCF367-DD7B-4545-8485-89A01A26280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1D64E62-4008-4229-9BD3-38CF710026B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02D8912-EA63-4EAD-8CF1-2B6B45765C9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26916B6-B713-4601-8CE9-BB049E9ED79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AB1AAAC-BF92-4681-A73A-86314ED95BC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B0F92C5-1315-4B13-A0C1-C34405FAC2C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274FB7B-1E45-4A47-A0F5-E314A829D64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F9C1DDB-720A-4C5C-AE5E-90FB2151FC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11CCA7C8-D4BE-4E9A-B383-1C08A11B3C69}"/>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A3DBA085-76CC-4869-B3C2-26ECADF0BCE8}"/>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BBB67447-CD65-474C-A608-9C32B1B80F3E}"/>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4AA0DBA-6862-4B45-A6AF-A5ECB06908AA}"/>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157BC0D-03A2-4151-93E9-194D698AE665}"/>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6247FC2-1C42-4D2B-B5F0-8D5A470227D7}"/>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7882109E-84E1-40F7-A4E5-579C9A246F68}"/>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4826527D-DE6F-4DB7-BD75-A12517065CE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C0189E9-1EDF-49D9-88CB-4323DCBD8D1E}"/>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67D3547F-45C1-471D-AB60-201C24C19767}"/>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AE837961-54BC-434A-B50C-1479D166B5F1}"/>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E36D19-EE40-4CB5-A5A1-5A5683B1D66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8C3880-5E09-42FE-9B97-EB4502A8EC6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EC2B331-989A-498F-9C30-6F61B94061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833CFFD-1858-45C2-A214-12F4E3EF11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B17F44C-C12D-41C1-8CDE-B69F2FA1DEE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11E15197-19CF-47B1-9D99-200887F54BBB}"/>
            </a:ext>
          </a:extLst>
        </xdr:cNvPr>
        <xdr:cNvSpPr/>
      </xdr:nvSpPr>
      <xdr:spPr>
        <a:xfrm>
          <a:off x="45847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FB9DDFCB-42A6-4ADF-AB17-ABCE035AEDA7}"/>
            </a:ext>
          </a:extLst>
        </xdr:cNvPr>
        <xdr:cNvSpPr txBox="1"/>
      </xdr:nvSpPr>
      <xdr:spPr>
        <a:xfrm>
          <a:off x="4673600"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41728</xdr:rowOff>
    </xdr:from>
    <xdr:to>
      <xdr:col>20</xdr:col>
      <xdr:colOff>38100</xdr:colOff>
      <xdr:row>38</xdr:row>
      <xdr:rowOff>143328</xdr:rowOff>
    </xdr:to>
    <xdr:sp macro="" textlink="">
      <xdr:nvSpPr>
        <xdr:cNvPr id="76" name="楕円 75">
          <a:extLst>
            <a:ext uri="{FF2B5EF4-FFF2-40B4-BE49-F238E27FC236}">
              <a16:creationId xmlns:a16="http://schemas.microsoft.com/office/drawing/2014/main" id="{9D40887B-BDA6-42FF-A713-04D5C87430EC}"/>
            </a:ext>
          </a:extLst>
        </xdr:cNvPr>
        <xdr:cNvSpPr/>
      </xdr:nvSpPr>
      <xdr:spPr>
        <a:xfrm>
          <a:off x="3746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92528</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id="{7ECF6E43-4788-4477-AE8A-6E4E0E759FE2}"/>
            </a:ext>
          </a:extLst>
        </xdr:cNvPr>
        <xdr:cNvCxnSpPr/>
      </xdr:nvCxnSpPr>
      <xdr:spPr>
        <a:xfrm>
          <a:off x="3797300" y="66076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C05A6EDA-59A9-4DC0-B4D1-DF378DBB155A}"/>
            </a:ext>
          </a:extLst>
        </xdr:cNvPr>
        <xdr:cNvSpPr/>
      </xdr:nvSpPr>
      <xdr:spPr>
        <a:xfrm>
          <a:off x="2857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92528</xdr:rowOff>
    </xdr:to>
    <xdr:cxnSp macro="">
      <xdr:nvCxnSpPr>
        <xdr:cNvPr id="79" name="直線コネクタ 78">
          <a:extLst>
            <a:ext uri="{FF2B5EF4-FFF2-40B4-BE49-F238E27FC236}">
              <a16:creationId xmlns:a16="http://schemas.microsoft.com/office/drawing/2014/main" id="{2E1403EB-4DC7-463B-B478-A7D55E94C6F7}"/>
            </a:ext>
          </a:extLst>
        </xdr:cNvPr>
        <xdr:cNvCxnSpPr/>
      </xdr:nvCxnSpPr>
      <xdr:spPr>
        <a:xfrm>
          <a:off x="2908300" y="657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9ABFA674-CE2A-46DB-826D-152D602EB3B8}"/>
            </a:ext>
          </a:extLst>
        </xdr:cNvPr>
        <xdr:cNvSpPr/>
      </xdr:nvSpPr>
      <xdr:spPr>
        <a:xfrm>
          <a:off x="1968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148F1C73-77C2-48CE-A60E-8379333DABD9}"/>
            </a:ext>
          </a:extLst>
        </xdr:cNvPr>
        <xdr:cNvCxnSpPr/>
      </xdr:nvCxnSpPr>
      <xdr:spPr>
        <a:xfrm>
          <a:off x="2019300" y="654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F90DCE60-DD91-4001-A8A6-B3AE0176AFAF}"/>
            </a:ext>
          </a:extLst>
        </xdr:cNvPr>
        <xdr:cNvSpPr/>
      </xdr:nvSpPr>
      <xdr:spPr>
        <a:xfrm>
          <a:off x="1079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417BD102-3AF6-4F85-AB8B-52C6E83F64AA}"/>
            </a:ext>
          </a:extLst>
        </xdr:cNvPr>
        <xdr:cNvCxnSpPr/>
      </xdr:nvCxnSpPr>
      <xdr:spPr>
        <a:xfrm>
          <a:off x="1130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E3E4EC81-1A4C-4EE0-B70E-3414260D6737}"/>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FA7FEF87-CAB7-431B-BA3B-B17BE14D5863}"/>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98C14834-DAFB-4C4D-8646-0BB5B3FD480D}"/>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8BA621C1-003F-4EAD-B732-152E6D4DC816}"/>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134455</xdr:rowOff>
    </xdr:from>
    <xdr:ext cx="405111" cy="259045"/>
    <xdr:sp macro="" textlink="">
      <xdr:nvSpPr>
        <xdr:cNvPr id="88" name="n_1mainValue【図書館】&#10;有形固定資産減価償却率">
          <a:extLst>
            <a:ext uri="{FF2B5EF4-FFF2-40B4-BE49-F238E27FC236}">
              <a16:creationId xmlns:a16="http://schemas.microsoft.com/office/drawing/2014/main" id="{4FA549F7-0F4E-4643-AA81-792AF7B864B8}"/>
            </a:ext>
          </a:extLst>
        </xdr:cNvPr>
        <xdr:cNvSpPr txBox="1"/>
      </xdr:nvSpPr>
      <xdr:spPr>
        <a:xfrm>
          <a:off x="35820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23830B17-A660-49E1-8C80-6C6898F04EB4}"/>
            </a:ext>
          </a:extLst>
        </xdr:cNvPr>
        <xdr:cNvSpPr txBox="1"/>
      </xdr:nvSpPr>
      <xdr:spPr>
        <a:xfrm>
          <a:off x="27057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58D607D8-2A73-4BA3-8F3F-FD17802D3565}"/>
            </a:ext>
          </a:extLst>
        </xdr:cNvPr>
        <xdr:cNvSpPr txBox="1"/>
      </xdr:nvSpPr>
      <xdr:spPr>
        <a:xfrm>
          <a:off x="1816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AE4FE325-9288-4DDE-A490-0B56E0631D57}"/>
            </a:ext>
          </a:extLst>
        </xdr:cNvPr>
        <xdr:cNvSpPr txBox="1"/>
      </xdr:nvSpPr>
      <xdr:spPr>
        <a:xfrm>
          <a:off x="927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87DC7AF-E3DA-409A-BACB-7764CD21C8D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7BB7117-277D-4423-8BF6-75B9C3CF1F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4B007C4-AFC0-4A4F-BEE9-4008E9C80B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AD3FC09-BC71-4AAE-8789-6F6D6642943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E6FD151-65E7-441C-9581-56CDA45468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3F932CB-EAC4-4A45-9125-38AF78FB3C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ABAF8E3-39F5-45C8-A75B-4D904E84279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DB94B9D-4465-474D-94CC-97F294FE7AD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8B46B59-525E-4FDB-B413-8E0CEFC34DD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2786688-112B-4C25-A6AB-3B0AD2F9960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C813EA1-3DD7-4401-9EA8-AFE49B1251E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AFB547A-4F43-4875-9893-1AF5E441D3F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60CEB21-F41C-43C6-9BF8-3CEE9117BDB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9F60CB6-4732-48BC-89EA-FE495E04431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23434E5-8563-4DE6-BF91-493EC07553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855ECD3-F130-484D-9A34-934DA3EF9D6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9567C52-9694-488F-B580-135F854543B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FB74E1F-A416-4E55-A4F4-8910F505E40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40AC733-84C5-4D2F-A0B3-8CF12A74772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ABC3A64-EF45-4BAB-85F3-08ECEC0C5A0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4B34941-DB68-400D-B9E9-CC5255DEBC8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FCC210B-54E0-4973-B35F-E4C3CBE67D9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003C882-6B50-40DD-9892-5EE5FDEACF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D420853-6A13-4DE9-ADCA-888FE865D066}"/>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A3E66B7-0C66-49A4-A989-859483C577D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A7D4879-3A40-4AF4-848A-DDE2E15FE72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1CBF1482-3F4D-4621-8574-B99CD984A0A9}"/>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5527AF3-B950-463C-9FF9-E6B74597417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9E5C07BA-1F24-4CD4-A7CF-8847F193371C}"/>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E2730D3F-8230-4FA0-8D1E-5B1A3ACCE462}"/>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33362FA-AF48-46E1-A679-247D9B9B0FAB}"/>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DDF725FC-7699-46E8-8717-55CB70B8E77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FDBCC08F-6EF0-4925-BC86-33EF8A223F59}"/>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9BFDEB9-1150-4BE9-9349-D451B3C6D5F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C719C1E-C8DA-44A3-A7E2-873D59A0A4B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EB0393C-AF98-4AB1-89B0-C1E43EEC98A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0327CE-42C3-4CE1-A8DB-7A6A0A51DBE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81D5F11-F8BE-4835-B8FE-FAAE6B57A7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0757904-F892-4E36-A42A-991C6315639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107950</xdr:rowOff>
    </xdr:from>
    <xdr:to>
      <xdr:col>55</xdr:col>
      <xdr:colOff>50800</xdr:colOff>
      <xdr:row>36</xdr:row>
      <xdr:rowOff>38100</xdr:rowOff>
    </xdr:to>
    <xdr:sp macro="" textlink="">
      <xdr:nvSpPr>
        <xdr:cNvPr id="131" name="楕円 130">
          <a:extLst>
            <a:ext uri="{FF2B5EF4-FFF2-40B4-BE49-F238E27FC236}">
              <a16:creationId xmlns:a16="http://schemas.microsoft.com/office/drawing/2014/main" id="{6199C541-2105-4CCF-AD5D-BD1F7574FFE4}"/>
            </a:ext>
          </a:extLst>
        </xdr:cNvPr>
        <xdr:cNvSpPr/>
      </xdr:nvSpPr>
      <xdr:spPr>
        <a:xfrm>
          <a:off x="104267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B2F9A858-8A28-46A3-BD41-B8CD95F97865}"/>
            </a:ext>
          </a:extLst>
        </xdr:cNvPr>
        <xdr:cNvSpPr txBox="1"/>
      </xdr:nvSpPr>
      <xdr:spPr>
        <a:xfrm>
          <a:off x="10515600"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120650</xdr:rowOff>
    </xdr:from>
    <xdr:to>
      <xdr:col>50</xdr:col>
      <xdr:colOff>165100</xdr:colOff>
      <xdr:row>36</xdr:row>
      <xdr:rowOff>50800</xdr:rowOff>
    </xdr:to>
    <xdr:sp macro="" textlink="">
      <xdr:nvSpPr>
        <xdr:cNvPr id="133" name="楕円 132">
          <a:extLst>
            <a:ext uri="{FF2B5EF4-FFF2-40B4-BE49-F238E27FC236}">
              <a16:creationId xmlns:a16="http://schemas.microsoft.com/office/drawing/2014/main" id="{73A96556-ED6E-4C39-918E-76F4BFEEF830}"/>
            </a:ext>
          </a:extLst>
        </xdr:cNvPr>
        <xdr:cNvSpPr/>
      </xdr:nvSpPr>
      <xdr:spPr>
        <a:xfrm>
          <a:off x="9588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158750</xdr:rowOff>
    </xdr:from>
    <xdr:to>
      <xdr:col>55</xdr:col>
      <xdr:colOff>0</xdr:colOff>
      <xdr:row>36</xdr:row>
      <xdr:rowOff>0</xdr:rowOff>
    </xdr:to>
    <xdr:cxnSp macro="">
      <xdr:nvCxnSpPr>
        <xdr:cNvPr id="134" name="直線コネクタ 133">
          <a:extLst>
            <a:ext uri="{FF2B5EF4-FFF2-40B4-BE49-F238E27FC236}">
              <a16:creationId xmlns:a16="http://schemas.microsoft.com/office/drawing/2014/main" id="{B0CE2BBF-8243-41DC-B972-0011477596C2}"/>
            </a:ext>
          </a:extLst>
        </xdr:cNvPr>
        <xdr:cNvCxnSpPr/>
      </xdr:nvCxnSpPr>
      <xdr:spPr>
        <a:xfrm flipV="1">
          <a:off x="9639300" y="6159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133350</xdr:rowOff>
    </xdr:from>
    <xdr:to>
      <xdr:col>46</xdr:col>
      <xdr:colOff>38100</xdr:colOff>
      <xdr:row>36</xdr:row>
      <xdr:rowOff>63500</xdr:rowOff>
    </xdr:to>
    <xdr:sp macro="" textlink="">
      <xdr:nvSpPr>
        <xdr:cNvPr id="135" name="楕円 134">
          <a:extLst>
            <a:ext uri="{FF2B5EF4-FFF2-40B4-BE49-F238E27FC236}">
              <a16:creationId xmlns:a16="http://schemas.microsoft.com/office/drawing/2014/main" id="{1B884705-0ED1-4437-88DB-4749926EC85E}"/>
            </a:ext>
          </a:extLst>
        </xdr:cNvPr>
        <xdr:cNvSpPr/>
      </xdr:nvSpPr>
      <xdr:spPr>
        <a:xfrm>
          <a:off x="8699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0</xdr:rowOff>
    </xdr:from>
    <xdr:to>
      <xdr:col>50</xdr:col>
      <xdr:colOff>114300</xdr:colOff>
      <xdr:row>36</xdr:row>
      <xdr:rowOff>12700</xdr:rowOff>
    </xdr:to>
    <xdr:cxnSp macro="">
      <xdr:nvCxnSpPr>
        <xdr:cNvPr id="136" name="直線コネクタ 135">
          <a:extLst>
            <a:ext uri="{FF2B5EF4-FFF2-40B4-BE49-F238E27FC236}">
              <a16:creationId xmlns:a16="http://schemas.microsoft.com/office/drawing/2014/main" id="{2483E1ED-0749-487A-8096-7686D79F14B3}"/>
            </a:ext>
          </a:extLst>
        </xdr:cNvPr>
        <xdr:cNvCxnSpPr/>
      </xdr:nvCxnSpPr>
      <xdr:spPr>
        <a:xfrm flipV="1">
          <a:off x="8750300" y="617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146050</xdr:rowOff>
    </xdr:from>
    <xdr:to>
      <xdr:col>41</xdr:col>
      <xdr:colOff>101600</xdr:colOff>
      <xdr:row>36</xdr:row>
      <xdr:rowOff>76200</xdr:rowOff>
    </xdr:to>
    <xdr:sp macro="" textlink="">
      <xdr:nvSpPr>
        <xdr:cNvPr id="137" name="楕円 136">
          <a:extLst>
            <a:ext uri="{FF2B5EF4-FFF2-40B4-BE49-F238E27FC236}">
              <a16:creationId xmlns:a16="http://schemas.microsoft.com/office/drawing/2014/main" id="{038FC528-ADB0-4060-8F59-AFC517BF0DB3}"/>
            </a:ext>
          </a:extLst>
        </xdr:cNvPr>
        <xdr:cNvSpPr/>
      </xdr:nvSpPr>
      <xdr:spPr>
        <a:xfrm>
          <a:off x="7810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12700</xdr:rowOff>
    </xdr:from>
    <xdr:to>
      <xdr:col>45</xdr:col>
      <xdr:colOff>177800</xdr:colOff>
      <xdr:row>36</xdr:row>
      <xdr:rowOff>25400</xdr:rowOff>
    </xdr:to>
    <xdr:cxnSp macro="">
      <xdr:nvCxnSpPr>
        <xdr:cNvPr id="138" name="直線コネクタ 137">
          <a:extLst>
            <a:ext uri="{FF2B5EF4-FFF2-40B4-BE49-F238E27FC236}">
              <a16:creationId xmlns:a16="http://schemas.microsoft.com/office/drawing/2014/main" id="{8F3C7C72-4A97-4D1B-96D6-84385F7E0132}"/>
            </a:ext>
          </a:extLst>
        </xdr:cNvPr>
        <xdr:cNvCxnSpPr/>
      </xdr:nvCxnSpPr>
      <xdr:spPr>
        <a:xfrm flipV="1">
          <a:off x="7861300" y="618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158750</xdr:rowOff>
    </xdr:from>
    <xdr:to>
      <xdr:col>36</xdr:col>
      <xdr:colOff>165100</xdr:colOff>
      <xdr:row>36</xdr:row>
      <xdr:rowOff>88900</xdr:rowOff>
    </xdr:to>
    <xdr:sp macro="" textlink="">
      <xdr:nvSpPr>
        <xdr:cNvPr id="139" name="楕円 138">
          <a:extLst>
            <a:ext uri="{FF2B5EF4-FFF2-40B4-BE49-F238E27FC236}">
              <a16:creationId xmlns:a16="http://schemas.microsoft.com/office/drawing/2014/main" id="{E78B5440-0F72-4550-AF66-B9FAA85392D9}"/>
            </a:ext>
          </a:extLst>
        </xdr:cNvPr>
        <xdr:cNvSpPr/>
      </xdr:nvSpPr>
      <xdr:spPr>
        <a:xfrm>
          <a:off x="6921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25400</xdr:rowOff>
    </xdr:from>
    <xdr:to>
      <xdr:col>41</xdr:col>
      <xdr:colOff>50800</xdr:colOff>
      <xdr:row>36</xdr:row>
      <xdr:rowOff>38100</xdr:rowOff>
    </xdr:to>
    <xdr:cxnSp macro="">
      <xdr:nvCxnSpPr>
        <xdr:cNvPr id="140" name="直線コネクタ 139">
          <a:extLst>
            <a:ext uri="{FF2B5EF4-FFF2-40B4-BE49-F238E27FC236}">
              <a16:creationId xmlns:a16="http://schemas.microsoft.com/office/drawing/2014/main" id="{7CE4C2AC-F33E-45EA-822F-4A8752F28897}"/>
            </a:ext>
          </a:extLst>
        </xdr:cNvPr>
        <xdr:cNvCxnSpPr/>
      </xdr:nvCxnSpPr>
      <xdr:spPr>
        <a:xfrm flipV="1">
          <a:off x="6972300" y="619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91AE90BB-88F1-4B9D-9E6F-0B311B593761}"/>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7E328A6B-0E81-490F-BFFA-EBA5575D1676}"/>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620166CA-6CCA-43FA-9FF8-02CB305402C6}"/>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773E736F-62F4-4CE7-9817-D051EB047C67}"/>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67327</xdr:rowOff>
    </xdr:from>
    <xdr:ext cx="469744" cy="259045"/>
    <xdr:sp macro="" textlink="">
      <xdr:nvSpPr>
        <xdr:cNvPr id="145" name="n_1mainValue【図書館】&#10;一人当たり面積">
          <a:extLst>
            <a:ext uri="{FF2B5EF4-FFF2-40B4-BE49-F238E27FC236}">
              <a16:creationId xmlns:a16="http://schemas.microsoft.com/office/drawing/2014/main" id="{4A1F4913-3FB7-476B-B455-9E3899CB6617}"/>
            </a:ext>
          </a:extLst>
        </xdr:cNvPr>
        <xdr:cNvSpPr txBox="1"/>
      </xdr:nvSpPr>
      <xdr:spPr>
        <a:xfrm>
          <a:off x="9391727"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80027</xdr:rowOff>
    </xdr:from>
    <xdr:ext cx="469744" cy="259045"/>
    <xdr:sp macro="" textlink="">
      <xdr:nvSpPr>
        <xdr:cNvPr id="146" name="n_2mainValue【図書館】&#10;一人当たり面積">
          <a:extLst>
            <a:ext uri="{FF2B5EF4-FFF2-40B4-BE49-F238E27FC236}">
              <a16:creationId xmlns:a16="http://schemas.microsoft.com/office/drawing/2014/main" id="{CDF186D4-F809-438E-B735-144F7D5F21EE}"/>
            </a:ext>
          </a:extLst>
        </xdr:cNvPr>
        <xdr:cNvSpPr txBox="1"/>
      </xdr:nvSpPr>
      <xdr:spPr>
        <a:xfrm>
          <a:off x="85154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92727</xdr:rowOff>
    </xdr:from>
    <xdr:ext cx="469744" cy="259045"/>
    <xdr:sp macro="" textlink="">
      <xdr:nvSpPr>
        <xdr:cNvPr id="147" name="n_3mainValue【図書館】&#10;一人当たり面積">
          <a:extLst>
            <a:ext uri="{FF2B5EF4-FFF2-40B4-BE49-F238E27FC236}">
              <a16:creationId xmlns:a16="http://schemas.microsoft.com/office/drawing/2014/main" id="{F25054B1-294B-4351-B63B-3AB33F37A4EE}"/>
            </a:ext>
          </a:extLst>
        </xdr:cNvPr>
        <xdr:cNvSpPr txBox="1"/>
      </xdr:nvSpPr>
      <xdr:spPr>
        <a:xfrm>
          <a:off x="7626427" y="59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105427</xdr:rowOff>
    </xdr:from>
    <xdr:ext cx="469744" cy="259045"/>
    <xdr:sp macro="" textlink="">
      <xdr:nvSpPr>
        <xdr:cNvPr id="148" name="n_4mainValue【図書館】&#10;一人当たり面積">
          <a:extLst>
            <a:ext uri="{FF2B5EF4-FFF2-40B4-BE49-F238E27FC236}">
              <a16:creationId xmlns:a16="http://schemas.microsoft.com/office/drawing/2014/main" id="{BE8C59D5-3714-4619-BA65-2A6CBC0BDCA3}"/>
            </a:ext>
          </a:extLst>
        </xdr:cNvPr>
        <xdr:cNvSpPr txBox="1"/>
      </xdr:nvSpPr>
      <xdr:spPr>
        <a:xfrm>
          <a:off x="6737427" y="59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EB1FBF6-B851-4E27-8F12-E5692B8D5C2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19C75B3-D004-43D0-B0DE-36DF5686974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50C344A-0CDA-48CC-95BF-4A8F39422E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A32B3E0-6246-4114-8E5A-1A401431717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853EC5A-63FB-4E10-9B6C-8A3484DAB95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E792D45-0BE7-4AA0-A629-CFF8E4D36E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17CE7A4-BC57-4268-9486-3B81366D5E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8A2C516-09CB-4D31-AC72-9BEE451AAE0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AAEF2F6-CC83-4469-A343-FA355A1EA7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4AB5DD-F8B4-4724-9BB8-8909512B37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2EB92E8-10F1-4638-B007-FA6568470A3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9B21955-E6CD-4558-A68E-A756CDBA551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7E1EE45-D006-446F-9160-1B44162A030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D095EFA-6C49-4ACF-BEF3-CA99FD6930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2BFE2EB-E706-4E2E-9DF2-D14FB0D3D00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D7228C9-9F6C-4D84-A4FA-1FC71AC58B5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65B9AA0-9351-4E47-8CD3-0AB4C415BDA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77AB855-0ECD-43B5-8A19-11602E3C85B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20E110D-1441-4546-8716-342541272CC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36450F3-98A1-4051-A623-875222571C6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C2878A7-5420-4D11-822D-261785F23E0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B787FE4-3990-4BC5-9F6A-C02AC81F89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4DA63DF-ACD9-43D1-A408-4DFF656579A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03FC81B-FA40-4FF9-9750-C959F15BE63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4BDD7938-2414-4240-9EBA-3A36A7ED9371}"/>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C36EA02-B2DF-40AC-948C-EC87135A7963}"/>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B56146A-2B06-47A4-9E0F-68FC594176C4}"/>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C8C1247-A5A3-4213-B23F-38396F6A67E1}"/>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F182E5BA-85F9-4B47-B2C4-C43FC5AAC63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E7AB7C6-351F-4E71-97AB-6A987A25B70D}"/>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B21B5C2E-B894-4EAA-BFA2-19DC6C817BCB}"/>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3FC9C68-99DD-4653-B072-644297E36F63}"/>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AA66E531-F88B-408D-8C26-F400EAC75F8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16CB2D5-EA37-4B94-BCCA-5607A8062C49}"/>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278F177E-0B6F-485E-B712-3145C8ACEC43}"/>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BA8BDB5-3407-46D5-AFF1-A2672070981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3473CB0-3646-4B5A-ADC8-FFB3FB7266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26B5452-8A43-4CA5-A3E4-3D6C4B8A77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9D2A0FD-AD1A-402D-82A5-82550B0373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8EB376A-88B4-4596-96CD-550BDCA2AC0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132080</xdr:rowOff>
    </xdr:from>
    <xdr:to>
      <xdr:col>24</xdr:col>
      <xdr:colOff>114300</xdr:colOff>
      <xdr:row>64</xdr:row>
      <xdr:rowOff>62230</xdr:rowOff>
    </xdr:to>
    <xdr:sp macro="" textlink="">
      <xdr:nvSpPr>
        <xdr:cNvPr id="189" name="楕円 188">
          <a:extLst>
            <a:ext uri="{FF2B5EF4-FFF2-40B4-BE49-F238E27FC236}">
              <a16:creationId xmlns:a16="http://schemas.microsoft.com/office/drawing/2014/main" id="{578F678B-3DDA-4AAD-976C-E93B4A7368E1}"/>
            </a:ext>
          </a:extLst>
        </xdr:cNvPr>
        <xdr:cNvSpPr/>
      </xdr:nvSpPr>
      <xdr:spPr>
        <a:xfrm>
          <a:off x="45847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47007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B111189-E24A-43A7-8EAC-083673D21E63}"/>
            </a:ext>
          </a:extLst>
        </xdr:cNvPr>
        <xdr:cNvSpPr txBox="1"/>
      </xdr:nvSpPr>
      <xdr:spPr>
        <a:xfrm>
          <a:off x="4673600" y="1084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126365</xdr:rowOff>
    </xdr:from>
    <xdr:to>
      <xdr:col>20</xdr:col>
      <xdr:colOff>38100</xdr:colOff>
      <xdr:row>64</xdr:row>
      <xdr:rowOff>56515</xdr:rowOff>
    </xdr:to>
    <xdr:sp macro="" textlink="">
      <xdr:nvSpPr>
        <xdr:cNvPr id="191" name="楕円 190">
          <a:extLst>
            <a:ext uri="{FF2B5EF4-FFF2-40B4-BE49-F238E27FC236}">
              <a16:creationId xmlns:a16="http://schemas.microsoft.com/office/drawing/2014/main" id="{9DA01B7E-AFC2-46FE-BD03-ECA2CCB28D84}"/>
            </a:ext>
          </a:extLst>
        </xdr:cNvPr>
        <xdr:cNvSpPr/>
      </xdr:nvSpPr>
      <xdr:spPr>
        <a:xfrm>
          <a:off x="37465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5715</xdr:rowOff>
    </xdr:from>
    <xdr:to>
      <xdr:col>24</xdr:col>
      <xdr:colOff>63500</xdr:colOff>
      <xdr:row>64</xdr:row>
      <xdr:rowOff>11430</xdr:rowOff>
    </xdr:to>
    <xdr:cxnSp macro="">
      <xdr:nvCxnSpPr>
        <xdr:cNvPr id="192" name="直線コネクタ 191">
          <a:extLst>
            <a:ext uri="{FF2B5EF4-FFF2-40B4-BE49-F238E27FC236}">
              <a16:creationId xmlns:a16="http://schemas.microsoft.com/office/drawing/2014/main" id="{80B33C11-45CA-45CA-A648-55979E6922A2}"/>
            </a:ext>
          </a:extLst>
        </xdr:cNvPr>
        <xdr:cNvCxnSpPr/>
      </xdr:nvCxnSpPr>
      <xdr:spPr>
        <a:xfrm>
          <a:off x="3797300" y="1097851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120650</xdr:rowOff>
    </xdr:from>
    <xdr:to>
      <xdr:col>15</xdr:col>
      <xdr:colOff>101600</xdr:colOff>
      <xdr:row>64</xdr:row>
      <xdr:rowOff>50800</xdr:rowOff>
    </xdr:to>
    <xdr:sp macro="" textlink="">
      <xdr:nvSpPr>
        <xdr:cNvPr id="193" name="楕円 192">
          <a:extLst>
            <a:ext uri="{FF2B5EF4-FFF2-40B4-BE49-F238E27FC236}">
              <a16:creationId xmlns:a16="http://schemas.microsoft.com/office/drawing/2014/main" id="{C57FB247-8387-46EE-9A9F-71BA053355B7}"/>
            </a:ext>
          </a:extLst>
        </xdr:cNvPr>
        <xdr:cNvSpPr/>
      </xdr:nvSpPr>
      <xdr:spPr>
        <a:xfrm>
          <a:off x="2857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0</xdr:rowOff>
    </xdr:from>
    <xdr:to>
      <xdr:col>19</xdr:col>
      <xdr:colOff>177800</xdr:colOff>
      <xdr:row>64</xdr:row>
      <xdr:rowOff>5715</xdr:rowOff>
    </xdr:to>
    <xdr:cxnSp macro="">
      <xdr:nvCxnSpPr>
        <xdr:cNvPr id="194" name="直線コネクタ 193">
          <a:extLst>
            <a:ext uri="{FF2B5EF4-FFF2-40B4-BE49-F238E27FC236}">
              <a16:creationId xmlns:a16="http://schemas.microsoft.com/office/drawing/2014/main" id="{43C36F34-A936-4943-816D-6AD70149CAFA}"/>
            </a:ext>
          </a:extLst>
        </xdr:cNvPr>
        <xdr:cNvCxnSpPr/>
      </xdr:nvCxnSpPr>
      <xdr:spPr>
        <a:xfrm>
          <a:off x="2908300" y="109728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114935</xdr:rowOff>
    </xdr:from>
    <xdr:to>
      <xdr:col>10</xdr:col>
      <xdr:colOff>165100</xdr:colOff>
      <xdr:row>64</xdr:row>
      <xdr:rowOff>45085</xdr:rowOff>
    </xdr:to>
    <xdr:sp macro="" textlink="">
      <xdr:nvSpPr>
        <xdr:cNvPr id="195" name="楕円 194">
          <a:extLst>
            <a:ext uri="{FF2B5EF4-FFF2-40B4-BE49-F238E27FC236}">
              <a16:creationId xmlns:a16="http://schemas.microsoft.com/office/drawing/2014/main" id="{28B2E72C-74FC-460F-8817-DA2353CC0320}"/>
            </a:ext>
          </a:extLst>
        </xdr:cNvPr>
        <xdr:cNvSpPr/>
      </xdr:nvSpPr>
      <xdr:spPr>
        <a:xfrm>
          <a:off x="19685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165735</xdr:rowOff>
    </xdr:from>
    <xdr:to>
      <xdr:col>15</xdr:col>
      <xdr:colOff>50800</xdr:colOff>
      <xdr:row>64</xdr:row>
      <xdr:rowOff>0</xdr:rowOff>
    </xdr:to>
    <xdr:cxnSp macro="">
      <xdr:nvCxnSpPr>
        <xdr:cNvPr id="196" name="直線コネクタ 195">
          <a:extLst>
            <a:ext uri="{FF2B5EF4-FFF2-40B4-BE49-F238E27FC236}">
              <a16:creationId xmlns:a16="http://schemas.microsoft.com/office/drawing/2014/main" id="{AD1921D7-95B8-4CB1-BF6C-6A14B5AAB124}"/>
            </a:ext>
          </a:extLst>
        </xdr:cNvPr>
        <xdr:cNvCxnSpPr/>
      </xdr:nvCxnSpPr>
      <xdr:spPr>
        <a:xfrm>
          <a:off x="2019300" y="109670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109220</xdr:rowOff>
    </xdr:from>
    <xdr:to>
      <xdr:col>6</xdr:col>
      <xdr:colOff>38100</xdr:colOff>
      <xdr:row>64</xdr:row>
      <xdr:rowOff>39370</xdr:rowOff>
    </xdr:to>
    <xdr:sp macro="" textlink="">
      <xdr:nvSpPr>
        <xdr:cNvPr id="197" name="楕円 196">
          <a:extLst>
            <a:ext uri="{FF2B5EF4-FFF2-40B4-BE49-F238E27FC236}">
              <a16:creationId xmlns:a16="http://schemas.microsoft.com/office/drawing/2014/main" id="{B71946F8-EF7C-4EFF-8CF9-B403E047E1FF}"/>
            </a:ext>
          </a:extLst>
        </xdr:cNvPr>
        <xdr:cNvSpPr/>
      </xdr:nvSpPr>
      <xdr:spPr>
        <a:xfrm>
          <a:off x="1079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160020</xdr:rowOff>
    </xdr:from>
    <xdr:to>
      <xdr:col>10</xdr:col>
      <xdr:colOff>114300</xdr:colOff>
      <xdr:row>63</xdr:row>
      <xdr:rowOff>165735</xdr:rowOff>
    </xdr:to>
    <xdr:cxnSp macro="">
      <xdr:nvCxnSpPr>
        <xdr:cNvPr id="198" name="直線コネクタ 197">
          <a:extLst>
            <a:ext uri="{FF2B5EF4-FFF2-40B4-BE49-F238E27FC236}">
              <a16:creationId xmlns:a16="http://schemas.microsoft.com/office/drawing/2014/main" id="{F22048FA-7708-4DBB-BCAE-C92E1E508C10}"/>
            </a:ext>
          </a:extLst>
        </xdr:cNvPr>
        <xdr:cNvCxnSpPr/>
      </xdr:nvCxnSpPr>
      <xdr:spPr>
        <a:xfrm>
          <a:off x="1130300" y="109613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629EE515-3985-4C4B-83A1-03DAEDECFFFA}"/>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A1CB415A-68AE-4A00-90BA-80360CA65B57}"/>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896E1DBD-CE20-4B2C-AD3E-824C68A919FF}"/>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87296A6F-AA09-48DA-AB65-E09FBECDAF2B}"/>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47642</xdr:rowOff>
    </xdr:from>
    <xdr:ext cx="405111" cy="259045"/>
    <xdr:sp macro="" textlink="">
      <xdr:nvSpPr>
        <xdr:cNvPr id="203" name="n_1mainValue【体育館・プール】&#10;有形固定資産減価償却率">
          <a:extLst>
            <a:ext uri="{FF2B5EF4-FFF2-40B4-BE49-F238E27FC236}">
              <a16:creationId xmlns:a16="http://schemas.microsoft.com/office/drawing/2014/main" id="{8782D63F-0B60-430C-A08D-525C4858C652}"/>
            </a:ext>
          </a:extLst>
        </xdr:cNvPr>
        <xdr:cNvSpPr txBox="1"/>
      </xdr:nvSpPr>
      <xdr:spPr>
        <a:xfrm>
          <a:off x="3582044" y="1102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41927</xdr:rowOff>
    </xdr:from>
    <xdr:ext cx="405111" cy="259045"/>
    <xdr:sp macro="" textlink="">
      <xdr:nvSpPr>
        <xdr:cNvPr id="204" name="n_2mainValue【体育館・プール】&#10;有形固定資産減価償却率">
          <a:extLst>
            <a:ext uri="{FF2B5EF4-FFF2-40B4-BE49-F238E27FC236}">
              <a16:creationId xmlns:a16="http://schemas.microsoft.com/office/drawing/2014/main" id="{F5F745CE-125D-43AB-8593-CE474E59EB5A}"/>
            </a:ext>
          </a:extLst>
        </xdr:cNvPr>
        <xdr:cNvSpPr txBox="1"/>
      </xdr:nvSpPr>
      <xdr:spPr>
        <a:xfrm>
          <a:off x="2705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36212</xdr:rowOff>
    </xdr:from>
    <xdr:ext cx="405111" cy="259045"/>
    <xdr:sp macro="" textlink="">
      <xdr:nvSpPr>
        <xdr:cNvPr id="205" name="n_3mainValue【体育館・プール】&#10;有形固定資産減価償却率">
          <a:extLst>
            <a:ext uri="{FF2B5EF4-FFF2-40B4-BE49-F238E27FC236}">
              <a16:creationId xmlns:a16="http://schemas.microsoft.com/office/drawing/2014/main" id="{A42EC76F-66BD-4DB5-9624-796C032B6E6A}"/>
            </a:ext>
          </a:extLst>
        </xdr:cNvPr>
        <xdr:cNvSpPr txBox="1"/>
      </xdr:nvSpPr>
      <xdr:spPr>
        <a:xfrm>
          <a:off x="1816744"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30497</xdr:rowOff>
    </xdr:from>
    <xdr:ext cx="405111" cy="259045"/>
    <xdr:sp macro="" textlink="">
      <xdr:nvSpPr>
        <xdr:cNvPr id="206" name="n_4mainValue【体育館・プール】&#10;有形固定資産減価償却率">
          <a:extLst>
            <a:ext uri="{FF2B5EF4-FFF2-40B4-BE49-F238E27FC236}">
              <a16:creationId xmlns:a16="http://schemas.microsoft.com/office/drawing/2014/main" id="{86C11A60-01CF-4A58-9E3A-3B4BD7FDDF20}"/>
            </a:ext>
          </a:extLst>
        </xdr:cNvPr>
        <xdr:cNvSpPr txBox="1"/>
      </xdr:nvSpPr>
      <xdr:spPr>
        <a:xfrm>
          <a:off x="9277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C27D7A7-EA9A-4186-A878-68FA750EB01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2335BB8-A8E8-4E40-A0E7-3D9E31A2986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EF45C97-1F3A-4895-9E9F-39C403D5AF1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0CC55AC-B272-4738-B109-C62E016574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8FF5C7-6CD4-46D1-BBE2-0234379D97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84FC916-939B-42CF-BF6A-90854F24614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91AA2CC-1EA3-44BE-9888-14E85E01B22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2EE61A3-F472-472F-926D-8F4C5F8334B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7852EB0-0A00-481F-A19F-7BC562A401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641AE95-1FA3-4BB9-885D-ED28C1CCD7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0D82447-847E-4089-9BF2-77FC87757E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6856847-52DA-4829-9EAD-660E75C07F2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02D11E9-EFCC-4060-9775-9FE7660EAAC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EF35728-DCA4-44BC-9975-96B17CF6F59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5B095EE-62B6-4F29-B11F-02ECB5169F7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E13EA16-5E45-4B19-9F06-457E1D2FC5E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31D2762-EA15-4E62-A226-3925060DD9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817E16D-08F8-439B-9178-9834CC768F3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449AA17-D599-42E7-AF7B-7C21A847BF8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2D21D9E-BFEC-4145-90D2-675FA564074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05105B0-257C-4A20-90C6-590655BBA9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9AFC83B-6FF1-4849-8A8A-C590ED3675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E5EA53C-1917-4B25-9C1A-5EB8544037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A8B8ED17-4CCF-4825-9A52-A0A46475F434}"/>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6B3B10FC-F7A4-4A74-9291-C82F0B82C0CE}"/>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929B8AE9-01A3-49EB-B8BB-474EC3302FE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47227BC7-ED08-4D59-BA13-757BCA0DB4DE}"/>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3C03637-A2F2-4B68-84CE-4BE8E1083F58}"/>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ABE1F283-6A39-4D36-BF43-C4D37632BA08}"/>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BDDDA3D6-1B84-45BE-A21C-501FD9695768}"/>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AD5FC5F-FEC5-47A2-BB1B-DA5381A3195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91584F6-04BB-41E4-8E22-B28754576FE6}"/>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449F27A-7FC9-4B9D-9401-50C7DB745D57}"/>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CCFD508A-E3FE-448A-AED8-AE5775945FE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7329BD7-829B-46B9-9AD1-007D27BDFE6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A2ACFE-1706-47C3-A203-F3558D26087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3714FB3-4905-4002-8C10-F1ADFDDF2FE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B286A9-8641-4D77-89F6-873D389923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B6B6887-96E8-4057-925F-327444A361A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xdr:rowOff>
    </xdr:from>
    <xdr:to>
      <xdr:col>55</xdr:col>
      <xdr:colOff>50800</xdr:colOff>
      <xdr:row>63</xdr:row>
      <xdr:rowOff>107950</xdr:rowOff>
    </xdr:to>
    <xdr:sp macro="" textlink="">
      <xdr:nvSpPr>
        <xdr:cNvPr id="246" name="楕円 245">
          <a:extLst>
            <a:ext uri="{FF2B5EF4-FFF2-40B4-BE49-F238E27FC236}">
              <a16:creationId xmlns:a16="http://schemas.microsoft.com/office/drawing/2014/main" id="{A720CCB1-7424-42B6-A959-9670A8DEC4D9}"/>
            </a:ext>
          </a:extLst>
        </xdr:cNvPr>
        <xdr:cNvSpPr/>
      </xdr:nvSpPr>
      <xdr:spPr>
        <a:xfrm>
          <a:off x="10426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156227</xdr:rowOff>
    </xdr:from>
    <xdr:ext cx="469744" cy="259045"/>
    <xdr:sp macro="" textlink="">
      <xdr:nvSpPr>
        <xdr:cNvPr id="247" name="【体育館・プール】&#10;一人当たり面積該当値テキスト">
          <a:extLst>
            <a:ext uri="{FF2B5EF4-FFF2-40B4-BE49-F238E27FC236}">
              <a16:creationId xmlns:a16="http://schemas.microsoft.com/office/drawing/2014/main" id="{7E2136F9-E1B1-4DC2-854F-0E27F301A43D}"/>
            </a:ext>
          </a:extLst>
        </xdr:cNvPr>
        <xdr:cNvSpPr txBox="1"/>
      </xdr:nvSpPr>
      <xdr:spPr>
        <a:xfrm>
          <a:off x="105156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8255</xdr:rowOff>
    </xdr:from>
    <xdr:to>
      <xdr:col>50</xdr:col>
      <xdr:colOff>165100</xdr:colOff>
      <xdr:row>63</xdr:row>
      <xdr:rowOff>109855</xdr:rowOff>
    </xdr:to>
    <xdr:sp macro="" textlink="">
      <xdr:nvSpPr>
        <xdr:cNvPr id="248" name="楕円 247">
          <a:extLst>
            <a:ext uri="{FF2B5EF4-FFF2-40B4-BE49-F238E27FC236}">
              <a16:creationId xmlns:a16="http://schemas.microsoft.com/office/drawing/2014/main" id="{3FD2C4BE-CEB5-44E5-A6E5-64F7973D0461}"/>
            </a:ext>
          </a:extLst>
        </xdr:cNvPr>
        <xdr:cNvSpPr/>
      </xdr:nvSpPr>
      <xdr:spPr>
        <a:xfrm>
          <a:off x="9588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57150</xdr:rowOff>
    </xdr:from>
    <xdr:to>
      <xdr:col>55</xdr:col>
      <xdr:colOff>0</xdr:colOff>
      <xdr:row>63</xdr:row>
      <xdr:rowOff>59055</xdr:rowOff>
    </xdr:to>
    <xdr:cxnSp macro="">
      <xdr:nvCxnSpPr>
        <xdr:cNvPr id="249" name="直線コネクタ 248">
          <a:extLst>
            <a:ext uri="{FF2B5EF4-FFF2-40B4-BE49-F238E27FC236}">
              <a16:creationId xmlns:a16="http://schemas.microsoft.com/office/drawing/2014/main" id="{1EAF35D9-09C9-49AE-9F70-ED1574D32A5F}"/>
            </a:ext>
          </a:extLst>
        </xdr:cNvPr>
        <xdr:cNvCxnSpPr/>
      </xdr:nvCxnSpPr>
      <xdr:spPr>
        <a:xfrm flipV="1">
          <a:off x="9639300" y="108585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130175</xdr:rowOff>
    </xdr:from>
    <xdr:to>
      <xdr:col>46</xdr:col>
      <xdr:colOff>38100</xdr:colOff>
      <xdr:row>63</xdr:row>
      <xdr:rowOff>60325</xdr:rowOff>
    </xdr:to>
    <xdr:sp macro="" textlink="">
      <xdr:nvSpPr>
        <xdr:cNvPr id="250" name="楕円 249">
          <a:extLst>
            <a:ext uri="{FF2B5EF4-FFF2-40B4-BE49-F238E27FC236}">
              <a16:creationId xmlns:a16="http://schemas.microsoft.com/office/drawing/2014/main" id="{E7CE0DB3-56B8-4669-BEE0-631AAC0488B5}"/>
            </a:ext>
          </a:extLst>
        </xdr:cNvPr>
        <xdr:cNvSpPr/>
      </xdr:nvSpPr>
      <xdr:spPr>
        <a:xfrm>
          <a:off x="8699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9525</xdr:rowOff>
    </xdr:from>
    <xdr:to>
      <xdr:col>50</xdr:col>
      <xdr:colOff>114300</xdr:colOff>
      <xdr:row>63</xdr:row>
      <xdr:rowOff>59055</xdr:rowOff>
    </xdr:to>
    <xdr:cxnSp macro="">
      <xdr:nvCxnSpPr>
        <xdr:cNvPr id="251" name="直線コネクタ 250">
          <a:extLst>
            <a:ext uri="{FF2B5EF4-FFF2-40B4-BE49-F238E27FC236}">
              <a16:creationId xmlns:a16="http://schemas.microsoft.com/office/drawing/2014/main" id="{306C8E04-3402-4DAD-9643-929F5DD9670E}"/>
            </a:ext>
          </a:extLst>
        </xdr:cNvPr>
        <xdr:cNvCxnSpPr/>
      </xdr:nvCxnSpPr>
      <xdr:spPr>
        <a:xfrm>
          <a:off x="8750300" y="108108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133985</xdr:rowOff>
    </xdr:from>
    <xdr:to>
      <xdr:col>41</xdr:col>
      <xdr:colOff>101600</xdr:colOff>
      <xdr:row>63</xdr:row>
      <xdr:rowOff>64135</xdr:rowOff>
    </xdr:to>
    <xdr:sp macro="" textlink="">
      <xdr:nvSpPr>
        <xdr:cNvPr id="252" name="楕円 251">
          <a:extLst>
            <a:ext uri="{FF2B5EF4-FFF2-40B4-BE49-F238E27FC236}">
              <a16:creationId xmlns:a16="http://schemas.microsoft.com/office/drawing/2014/main" id="{5C18243A-9646-46C1-B17D-F4D3A1462D65}"/>
            </a:ext>
          </a:extLst>
        </xdr:cNvPr>
        <xdr:cNvSpPr/>
      </xdr:nvSpPr>
      <xdr:spPr>
        <a:xfrm>
          <a:off x="7810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xdr:rowOff>
    </xdr:from>
    <xdr:to>
      <xdr:col>45</xdr:col>
      <xdr:colOff>177800</xdr:colOff>
      <xdr:row>63</xdr:row>
      <xdr:rowOff>13335</xdr:rowOff>
    </xdr:to>
    <xdr:cxnSp macro="">
      <xdr:nvCxnSpPr>
        <xdr:cNvPr id="253" name="直線コネクタ 252">
          <a:extLst>
            <a:ext uri="{FF2B5EF4-FFF2-40B4-BE49-F238E27FC236}">
              <a16:creationId xmlns:a16="http://schemas.microsoft.com/office/drawing/2014/main" id="{95F09B0C-AB8D-4B49-927F-7AF73526F5B6}"/>
            </a:ext>
          </a:extLst>
        </xdr:cNvPr>
        <xdr:cNvCxnSpPr/>
      </xdr:nvCxnSpPr>
      <xdr:spPr>
        <a:xfrm flipV="1">
          <a:off x="7861300" y="108108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135890</xdr:rowOff>
    </xdr:from>
    <xdr:to>
      <xdr:col>36</xdr:col>
      <xdr:colOff>165100</xdr:colOff>
      <xdr:row>63</xdr:row>
      <xdr:rowOff>66040</xdr:rowOff>
    </xdr:to>
    <xdr:sp macro="" textlink="">
      <xdr:nvSpPr>
        <xdr:cNvPr id="254" name="楕円 253">
          <a:extLst>
            <a:ext uri="{FF2B5EF4-FFF2-40B4-BE49-F238E27FC236}">
              <a16:creationId xmlns:a16="http://schemas.microsoft.com/office/drawing/2014/main" id="{D493D881-8B7E-4D74-86C3-61169E408A2C}"/>
            </a:ext>
          </a:extLst>
        </xdr:cNvPr>
        <xdr:cNvSpPr/>
      </xdr:nvSpPr>
      <xdr:spPr>
        <a:xfrm>
          <a:off x="6921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13335</xdr:rowOff>
    </xdr:from>
    <xdr:to>
      <xdr:col>41</xdr:col>
      <xdr:colOff>50800</xdr:colOff>
      <xdr:row>63</xdr:row>
      <xdr:rowOff>15240</xdr:rowOff>
    </xdr:to>
    <xdr:cxnSp macro="">
      <xdr:nvCxnSpPr>
        <xdr:cNvPr id="255" name="直線コネクタ 254">
          <a:extLst>
            <a:ext uri="{FF2B5EF4-FFF2-40B4-BE49-F238E27FC236}">
              <a16:creationId xmlns:a16="http://schemas.microsoft.com/office/drawing/2014/main" id="{81028444-6118-416A-BC23-B89A272574A9}"/>
            </a:ext>
          </a:extLst>
        </xdr:cNvPr>
        <xdr:cNvCxnSpPr/>
      </xdr:nvCxnSpPr>
      <xdr:spPr>
        <a:xfrm flipV="1">
          <a:off x="6972300" y="108146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A3753B03-E268-4CEB-8ADC-F18005292AAF}"/>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A243BC51-2DAA-459B-976B-B226EF81A52E}"/>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85D10344-7752-4D8E-9179-37AF47DEB7CE}"/>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87CEE06C-03F3-481E-8E21-1C43FE46A081}"/>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100982</xdr:rowOff>
    </xdr:from>
    <xdr:ext cx="469744" cy="259045"/>
    <xdr:sp macro="" textlink="">
      <xdr:nvSpPr>
        <xdr:cNvPr id="260" name="n_1mainValue【体育館・プール】&#10;一人当たり面積">
          <a:extLst>
            <a:ext uri="{FF2B5EF4-FFF2-40B4-BE49-F238E27FC236}">
              <a16:creationId xmlns:a16="http://schemas.microsoft.com/office/drawing/2014/main" id="{565D27C5-83A0-4B90-9150-3270C10F8DE2}"/>
            </a:ext>
          </a:extLst>
        </xdr:cNvPr>
        <xdr:cNvSpPr txBox="1"/>
      </xdr:nvSpPr>
      <xdr:spPr>
        <a:xfrm>
          <a:off x="9391727" y="109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51452</xdr:rowOff>
    </xdr:from>
    <xdr:ext cx="469744" cy="259045"/>
    <xdr:sp macro="" textlink="">
      <xdr:nvSpPr>
        <xdr:cNvPr id="261" name="n_2mainValue【体育館・プール】&#10;一人当たり面積">
          <a:extLst>
            <a:ext uri="{FF2B5EF4-FFF2-40B4-BE49-F238E27FC236}">
              <a16:creationId xmlns:a16="http://schemas.microsoft.com/office/drawing/2014/main" id="{8520CBFC-238A-4C68-9251-223A9A524C87}"/>
            </a:ext>
          </a:extLst>
        </xdr:cNvPr>
        <xdr:cNvSpPr txBox="1"/>
      </xdr:nvSpPr>
      <xdr:spPr>
        <a:xfrm>
          <a:off x="8515427" y="1085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55262</xdr:rowOff>
    </xdr:from>
    <xdr:ext cx="469744" cy="259045"/>
    <xdr:sp macro="" textlink="">
      <xdr:nvSpPr>
        <xdr:cNvPr id="262" name="n_3mainValue【体育館・プール】&#10;一人当たり面積">
          <a:extLst>
            <a:ext uri="{FF2B5EF4-FFF2-40B4-BE49-F238E27FC236}">
              <a16:creationId xmlns:a16="http://schemas.microsoft.com/office/drawing/2014/main" id="{3B259C2C-A199-43D8-93AD-74D73B7C6629}"/>
            </a:ext>
          </a:extLst>
        </xdr:cNvPr>
        <xdr:cNvSpPr txBox="1"/>
      </xdr:nvSpPr>
      <xdr:spPr>
        <a:xfrm>
          <a:off x="7626427" y="1085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57167</xdr:rowOff>
    </xdr:from>
    <xdr:ext cx="469744" cy="259045"/>
    <xdr:sp macro="" textlink="">
      <xdr:nvSpPr>
        <xdr:cNvPr id="263" name="n_4mainValue【体育館・プール】&#10;一人当たり面積">
          <a:extLst>
            <a:ext uri="{FF2B5EF4-FFF2-40B4-BE49-F238E27FC236}">
              <a16:creationId xmlns:a16="http://schemas.microsoft.com/office/drawing/2014/main" id="{42C4B3B9-9009-49C3-822E-9843DF692705}"/>
            </a:ext>
          </a:extLst>
        </xdr:cNvPr>
        <xdr:cNvSpPr txBox="1"/>
      </xdr:nvSpPr>
      <xdr:spPr>
        <a:xfrm>
          <a:off x="6737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7535B85-305A-4315-AC40-CBE89DEA66D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2658178-03C3-400A-A69A-123E52CCFA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B85269F-22A0-437F-A519-954E900E58E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B827C5D-00B3-4D82-8C84-7098B804CC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4650FD4-2444-417C-B6E5-2BC7B25D8C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B32CBCE-F838-4837-8AD4-E29B2EA1ABD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E537C82-F837-49F3-80D5-2C6FF6357AF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5549DD4-38A8-4706-B296-A6366E9379A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068FB4F-68D1-48D3-A683-0FC7C05E7E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7ABA201-3FC3-4BF5-993A-B0891B152C0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5FD95EE-9456-41D0-9C63-580BBCBB38B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78DE5B5-9C51-47A6-8777-4A0784CDC64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970870B-E0CF-4A39-BF4A-2FABF4C75D2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1DC105C-33E2-49E0-83A4-98B816CEFCC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08B3573-D725-42E9-AF4D-C6FB947F716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0EC3AE5-5DB7-40BB-95E1-CB6E7D00EA5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AA2EF2E-28D3-4BE4-AF97-1DD3D036422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ED956A4-54C1-4B23-B034-06367460B22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96816A2-8EFB-4FF3-ADDF-A9FA9ADA1CB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A0B5128-028D-42E4-B9F6-1B18C3C80A8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EA5EAC2-57CB-4735-925F-B347AA671F6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6909B48-3750-4EAB-8EA8-12A80E82DE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9A745BB-BB4B-4E46-82EA-D2CB50E41EA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B64870E-5B47-4D2C-856A-E47F42B140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EAFF4F48-8486-4BE6-8D28-66E4CD2A7BC2}"/>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AE259D6-12EB-4D3B-83F9-90774B980AAC}"/>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16B17035-3D48-4BA6-8168-AB4601612C05}"/>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FE14894-EA65-427C-B7BB-04C25F8021C8}"/>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110AB882-85BE-4D9B-BB1C-AF6C609A6664}"/>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439CBE0-BB41-4472-B8E9-9A358978FD47}"/>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F6486527-DA96-4CC3-A0D8-8C36C972329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AC057DC8-1473-4068-956D-267F21FBE4D9}"/>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FBDF97D5-70C7-49A5-8E73-7B7DE6C3ACB3}"/>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4F96B4DB-96F9-4166-B6CC-AFBE71B90A74}"/>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63F2063-C584-42F6-8233-5BB6F028E60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FD4EF57-91A5-46E6-96D1-575DF3C5214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1CE94EB-75BD-48AB-93F3-8F596F4965D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78FFCA-89CA-45F2-96AF-5DF0B291498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1359D06-FA4A-4E76-9F20-D957D985C56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145CF42-8615-425E-B149-358E827C7DC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10161</xdr:rowOff>
    </xdr:from>
    <xdr:to>
      <xdr:col>24</xdr:col>
      <xdr:colOff>114300</xdr:colOff>
      <xdr:row>85</xdr:row>
      <xdr:rowOff>111761</xdr:rowOff>
    </xdr:to>
    <xdr:sp macro="" textlink="">
      <xdr:nvSpPr>
        <xdr:cNvPr id="304" name="楕円 303">
          <a:extLst>
            <a:ext uri="{FF2B5EF4-FFF2-40B4-BE49-F238E27FC236}">
              <a16:creationId xmlns:a16="http://schemas.microsoft.com/office/drawing/2014/main" id="{ADBFDA90-A801-4D10-AF1B-3C2B9FB1731C}"/>
            </a:ext>
          </a:extLst>
        </xdr:cNvPr>
        <xdr:cNvSpPr/>
      </xdr:nvSpPr>
      <xdr:spPr>
        <a:xfrm>
          <a:off x="4584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160038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D8ED9C9-15C9-41EE-BF39-50C804089EDB}"/>
            </a:ext>
          </a:extLst>
        </xdr:cNvPr>
        <xdr:cNvSpPr txBox="1"/>
      </xdr:nvSpPr>
      <xdr:spPr>
        <a:xfrm>
          <a:off x="4673600"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149225</xdr:rowOff>
    </xdr:from>
    <xdr:to>
      <xdr:col>20</xdr:col>
      <xdr:colOff>38100</xdr:colOff>
      <xdr:row>85</xdr:row>
      <xdr:rowOff>79375</xdr:rowOff>
    </xdr:to>
    <xdr:sp macro="" textlink="">
      <xdr:nvSpPr>
        <xdr:cNvPr id="306" name="楕円 305">
          <a:extLst>
            <a:ext uri="{FF2B5EF4-FFF2-40B4-BE49-F238E27FC236}">
              <a16:creationId xmlns:a16="http://schemas.microsoft.com/office/drawing/2014/main" id="{122CA6C4-7479-4F70-ACDA-3356D465155E}"/>
            </a:ext>
          </a:extLst>
        </xdr:cNvPr>
        <xdr:cNvSpPr/>
      </xdr:nvSpPr>
      <xdr:spPr>
        <a:xfrm>
          <a:off x="3746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28575</xdr:rowOff>
    </xdr:from>
    <xdr:to>
      <xdr:col>24</xdr:col>
      <xdr:colOff>63500</xdr:colOff>
      <xdr:row>85</xdr:row>
      <xdr:rowOff>60961</xdr:rowOff>
    </xdr:to>
    <xdr:cxnSp macro="">
      <xdr:nvCxnSpPr>
        <xdr:cNvPr id="307" name="直線コネクタ 306">
          <a:extLst>
            <a:ext uri="{FF2B5EF4-FFF2-40B4-BE49-F238E27FC236}">
              <a16:creationId xmlns:a16="http://schemas.microsoft.com/office/drawing/2014/main" id="{837F19D7-B12A-4A8B-A348-F28C192A5FAF}"/>
            </a:ext>
          </a:extLst>
        </xdr:cNvPr>
        <xdr:cNvCxnSpPr/>
      </xdr:nvCxnSpPr>
      <xdr:spPr>
        <a:xfrm>
          <a:off x="3797300" y="146018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116839</xdr:rowOff>
    </xdr:from>
    <xdr:to>
      <xdr:col>15</xdr:col>
      <xdr:colOff>101600</xdr:colOff>
      <xdr:row>85</xdr:row>
      <xdr:rowOff>46989</xdr:rowOff>
    </xdr:to>
    <xdr:sp macro="" textlink="">
      <xdr:nvSpPr>
        <xdr:cNvPr id="308" name="楕円 307">
          <a:extLst>
            <a:ext uri="{FF2B5EF4-FFF2-40B4-BE49-F238E27FC236}">
              <a16:creationId xmlns:a16="http://schemas.microsoft.com/office/drawing/2014/main" id="{92C467E3-F493-48AA-AF4E-5B5D4CDEAE96}"/>
            </a:ext>
          </a:extLst>
        </xdr:cNvPr>
        <xdr:cNvSpPr/>
      </xdr:nvSpPr>
      <xdr:spPr>
        <a:xfrm>
          <a:off x="2857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167639</xdr:rowOff>
    </xdr:from>
    <xdr:to>
      <xdr:col>19</xdr:col>
      <xdr:colOff>177800</xdr:colOff>
      <xdr:row>85</xdr:row>
      <xdr:rowOff>28575</xdr:rowOff>
    </xdr:to>
    <xdr:cxnSp macro="">
      <xdr:nvCxnSpPr>
        <xdr:cNvPr id="309" name="直線コネクタ 308">
          <a:extLst>
            <a:ext uri="{FF2B5EF4-FFF2-40B4-BE49-F238E27FC236}">
              <a16:creationId xmlns:a16="http://schemas.microsoft.com/office/drawing/2014/main" id="{7A2B7933-6E35-412D-9B52-CB6FBF6561B2}"/>
            </a:ext>
          </a:extLst>
        </xdr:cNvPr>
        <xdr:cNvCxnSpPr/>
      </xdr:nvCxnSpPr>
      <xdr:spPr>
        <a:xfrm>
          <a:off x="2908300" y="145694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84455</xdr:rowOff>
    </xdr:from>
    <xdr:to>
      <xdr:col>10</xdr:col>
      <xdr:colOff>165100</xdr:colOff>
      <xdr:row>85</xdr:row>
      <xdr:rowOff>14605</xdr:rowOff>
    </xdr:to>
    <xdr:sp macro="" textlink="">
      <xdr:nvSpPr>
        <xdr:cNvPr id="310" name="楕円 309">
          <a:extLst>
            <a:ext uri="{FF2B5EF4-FFF2-40B4-BE49-F238E27FC236}">
              <a16:creationId xmlns:a16="http://schemas.microsoft.com/office/drawing/2014/main" id="{8B43509D-AAF7-4A81-8B1B-44F57394BE5E}"/>
            </a:ext>
          </a:extLst>
        </xdr:cNvPr>
        <xdr:cNvSpPr/>
      </xdr:nvSpPr>
      <xdr:spPr>
        <a:xfrm>
          <a:off x="1968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135255</xdr:rowOff>
    </xdr:from>
    <xdr:to>
      <xdr:col>15</xdr:col>
      <xdr:colOff>50800</xdr:colOff>
      <xdr:row>84</xdr:row>
      <xdr:rowOff>167639</xdr:rowOff>
    </xdr:to>
    <xdr:cxnSp macro="">
      <xdr:nvCxnSpPr>
        <xdr:cNvPr id="311" name="直線コネクタ 310">
          <a:extLst>
            <a:ext uri="{FF2B5EF4-FFF2-40B4-BE49-F238E27FC236}">
              <a16:creationId xmlns:a16="http://schemas.microsoft.com/office/drawing/2014/main" id="{3430068B-904B-4D7A-901C-E3118F8E9842}"/>
            </a:ext>
          </a:extLst>
        </xdr:cNvPr>
        <xdr:cNvCxnSpPr/>
      </xdr:nvCxnSpPr>
      <xdr:spPr>
        <a:xfrm>
          <a:off x="2019300" y="145370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52070</xdr:rowOff>
    </xdr:from>
    <xdr:to>
      <xdr:col>6</xdr:col>
      <xdr:colOff>38100</xdr:colOff>
      <xdr:row>84</xdr:row>
      <xdr:rowOff>153670</xdr:rowOff>
    </xdr:to>
    <xdr:sp macro="" textlink="">
      <xdr:nvSpPr>
        <xdr:cNvPr id="312" name="楕円 311">
          <a:extLst>
            <a:ext uri="{FF2B5EF4-FFF2-40B4-BE49-F238E27FC236}">
              <a16:creationId xmlns:a16="http://schemas.microsoft.com/office/drawing/2014/main" id="{62525241-B9AC-45A4-8063-62AB5E406E71}"/>
            </a:ext>
          </a:extLst>
        </xdr:cNvPr>
        <xdr:cNvSpPr/>
      </xdr:nvSpPr>
      <xdr:spPr>
        <a:xfrm>
          <a:off x="1079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102870</xdr:rowOff>
    </xdr:from>
    <xdr:to>
      <xdr:col>10</xdr:col>
      <xdr:colOff>114300</xdr:colOff>
      <xdr:row>84</xdr:row>
      <xdr:rowOff>135255</xdr:rowOff>
    </xdr:to>
    <xdr:cxnSp macro="">
      <xdr:nvCxnSpPr>
        <xdr:cNvPr id="313" name="直線コネクタ 312">
          <a:extLst>
            <a:ext uri="{FF2B5EF4-FFF2-40B4-BE49-F238E27FC236}">
              <a16:creationId xmlns:a16="http://schemas.microsoft.com/office/drawing/2014/main" id="{77C024FD-4D6E-48C8-A1EF-54F009174886}"/>
            </a:ext>
          </a:extLst>
        </xdr:cNvPr>
        <xdr:cNvCxnSpPr/>
      </xdr:nvCxnSpPr>
      <xdr:spPr>
        <a:xfrm>
          <a:off x="1130300" y="145046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59E158F5-97E5-457F-B31D-3761CFB89E19}"/>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381B01E5-E07D-48BE-BC79-A7E16B75460D}"/>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BBA4E964-99D3-433F-87CD-860256975100}"/>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CECF6C03-D999-482F-B328-038CF12D1CC4}"/>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70502</xdr:rowOff>
    </xdr:from>
    <xdr:ext cx="405111" cy="259045"/>
    <xdr:sp macro="" textlink="">
      <xdr:nvSpPr>
        <xdr:cNvPr id="318" name="n_1mainValue【福祉施設】&#10;有形固定資産減価償却率">
          <a:extLst>
            <a:ext uri="{FF2B5EF4-FFF2-40B4-BE49-F238E27FC236}">
              <a16:creationId xmlns:a16="http://schemas.microsoft.com/office/drawing/2014/main" id="{B30EC0F0-2F3A-45F1-B7E5-50F935965758}"/>
            </a:ext>
          </a:extLst>
        </xdr:cNvPr>
        <xdr:cNvSpPr txBox="1"/>
      </xdr:nvSpPr>
      <xdr:spPr>
        <a:xfrm>
          <a:off x="35820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38116</xdr:rowOff>
    </xdr:from>
    <xdr:ext cx="405111" cy="259045"/>
    <xdr:sp macro="" textlink="">
      <xdr:nvSpPr>
        <xdr:cNvPr id="319" name="n_2mainValue【福祉施設】&#10;有形固定資産減価償却率">
          <a:extLst>
            <a:ext uri="{FF2B5EF4-FFF2-40B4-BE49-F238E27FC236}">
              <a16:creationId xmlns:a16="http://schemas.microsoft.com/office/drawing/2014/main" id="{CC059C5F-2289-4766-B0D9-9D9350BDA14E}"/>
            </a:ext>
          </a:extLst>
        </xdr:cNvPr>
        <xdr:cNvSpPr txBox="1"/>
      </xdr:nvSpPr>
      <xdr:spPr>
        <a:xfrm>
          <a:off x="270574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5732</xdr:rowOff>
    </xdr:from>
    <xdr:ext cx="405111" cy="259045"/>
    <xdr:sp macro="" textlink="">
      <xdr:nvSpPr>
        <xdr:cNvPr id="320" name="n_3mainValue【福祉施設】&#10;有形固定資産減価償却率">
          <a:extLst>
            <a:ext uri="{FF2B5EF4-FFF2-40B4-BE49-F238E27FC236}">
              <a16:creationId xmlns:a16="http://schemas.microsoft.com/office/drawing/2014/main" id="{49921856-F649-4F3C-A691-C4EEA337DB2F}"/>
            </a:ext>
          </a:extLst>
        </xdr:cNvPr>
        <xdr:cNvSpPr txBox="1"/>
      </xdr:nvSpPr>
      <xdr:spPr>
        <a:xfrm>
          <a:off x="1816744" y="1457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144797</xdr:rowOff>
    </xdr:from>
    <xdr:ext cx="405111" cy="259045"/>
    <xdr:sp macro="" textlink="">
      <xdr:nvSpPr>
        <xdr:cNvPr id="321" name="n_4mainValue【福祉施設】&#10;有形固定資産減価償却率">
          <a:extLst>
            <a:ext uri="{FF2B5EF4-FFF2-40B4-BE49-F238E27FC236}">
              <a16:creationId xmlns:a16="http://schemas.microsoft.com/office/drawing/2014/main" id="{AC1DCE88-A8C7-430F-9B5E-27CEF5E79CAD}"/>
            </a:ext>
          </a:extLst>
        </xdr:cNvPr>
        <xdr:cNvSpPr txBox="1"/>
      </xdr:nvSpPr>
      <xdr:spPr>
        <a:xfrm>
          <a:off x="927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AF48015-A7D0-46A0-BC2F-BF93BC47B0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9A04526-834C-4864-8C13-91D3EFC96C9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B371848-531B-447E-A282-97A050C62A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B1A0E41-2C91-423B-B30A-A7CE440BF55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C2ED835-38F7-4847-B442-4C44FBD4AD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E1EA40C-6979-4AB5-8983-865FA64633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7EF9889-831F-4E79-A66C-D372690CFC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3A9F903-2950-4628-8F5E-261CB73DEF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3859C09-9F27-4DE8-8785-B0E5FD81D04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8F36285-6C60-439B-A97D-BAED885317A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C673FFA-5DB3-450A-BF26-FDF1E764962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4982911-E76D-468D-8D97-D68B67E4142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09F5B94-72D2-4DE6-84C4-E859B9E18BE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F4CEDA8-81C1-42AA-85E6-51D70EF73B9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EAE8146-EA2B-4EDC-BC51-9C582F86802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F4E5C31-3D26-4D13-8EAF-9064B4682DA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F760277-4549-43C6-8E2C-7881ECB182F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C408ED12-28F0-47B9-A531-FBE22E97EC3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118354C-A28D-4BDE-8E21-C5B74F38C2F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1CC6DB8-2B2A-4FEA-AC34-9A1160B7829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50F4071-40F5-46F6-BF93-C20833111A8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D5A9BF3B-585D-4866-B830-2233BC58ED6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75CC0771-A924-4244-9B13-8BC60F475B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865B9003-0F00-430C-B0F7-4DA0095DFF87}"/>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767E2DAD-E427-4CF5-A9D5-AAA1A112093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6D56271-6CAC-4D35-87D1-BFD2CD38BE69}"/>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C5FF0728-2FCC-428F-9357-FFC55A7D135B}"/>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8974CBF8-571B-453D-90A6-350BBE441E85}"/>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878714FD-C2F8-44F6-88F9-862F1E03FD9C}"/>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43B28547-75B8-4908-9E40-38DE1E2258B6}"/>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8E33C4E7-519F-4149-B7CF-9B27A427CEB4}"/>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4C3BAD68-822B-4B5A-8918-C2B51A5E109B}"/>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B6254473-FAD9-4DAA-B831-8CF4D5A83216}"/>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FF2CE53E-1C37-4445-B162-419293DF9E2A}"/>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1DADA0E-D116-42FA-92B8-B32F0EBC559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75E4F9B-532E-4299-AEE8-3DCEF5821A5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561A9C-119B-429C-898A-C2F9109AEA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6715C30-89B7-427E-AE3C-FB378A38AA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B0B0E17-07BA-4832-A56B-4DC83A291B9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158750</xdr:rowOff>
    </xdr:from>
    <xdr:to>
      <xdr:col>55</xdr:col>
      <xdr:colOff>50800</xdr:colOff>
      <xdr:row>86</xdr:row>
      <xdr:rowOff>88900</xdr:rowOff>
    </xdr:to>
    <xdr:sp macro="" textlink="">
      <xdr:nvSpPr>
        <xdr:cNvPr id="361" name="楕円 360">
          <a:extLst>
            <a:ext uri="{FF2B5EF4-FFF2-40B4-BE49-F238E27FC236}">
              <a16:creationId xmlns:a16="http://schemas.microsoft.com/office/drawing/2014/main" id="{83313807-7C11-4324-8C9F-E4D1F8844C5D}"/>
            </a:ext>
          </a:extLst>
        </xdr:cNvPr>
        <xdr:cNvSpPr/>
      </xdr:nvSpPr>
      <xdr:spPr>
        <a:xfrm>
          <a:off x="10426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73677</xdr:rowOff>
    </xdr:from>
    <xdr:ext cx="469744" cy="259045"/>
    <xdr:sp macro="" textlink="">
      <xdr:nvSpPr>
        <xdr:cNvPr id="362" name="【福祉施設】&#10;一人当たり面積該当値テキスト">
          <a:extLst>
            <a:ext uri="{FF2B5EF4-FFF2-40B4-BE49-F238E27FC236}">
              <a16:creationId xmlns:a16="http://schemas.microsoft.com/office/drawing/2014/main" id="{41CEA017-1AE4-41B6-8EF3-FE48B858AE25}"/>
            </a:ext>
          </a:extLst>
        </xdr:cNvPr>
        <xdr:cNvSpPr txBox="1"/>
      </xdr:nvSpPr>
      <xdr:spPr>
        <a:xfrm>
          <a:off x="10515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63" name="楕円 362">
          <a:extLst>
            <a:ext uri="{FF2B5EF4-FFF2-40B4-BE49-F238E27FC236}">
              <a16:creationId xmlns:a16="http://schemas.microsoft.com/office/drawing/2014/main" id="{DA6EC435-7AD4-4486-B7AF-DEC355958FE8}"/>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38100</xdr:rowOff>
    </xdr:to>
    <xdr:cxnSp macro="">
      <xdr:nvCxnSpPr>
        <xdr:cNvPr id="364" name="直線コネクタ 363">
          <a:extLst>
            <a:ext uri="{FF2B5EF4-FFF2-40B4-BE49-F238E27FC236}">
              <a16:creationId xmlns:a16="http://schemas.microsoft.com/office/drawing/2014/main" id="{A960AED5-AFCC-46C7-A7E0-9A37EA53DE5D}"/>
            </a:ext>
          </a:extLst>
        </xdr:cNvPr>
        <xdr:cNvCxnSpPr/>
      </xdr:nvCxnSpPr>
      <xdr:spPr>
        <a:xfrm>
          <a:off x="9639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5" name="楕円 364">
          <a:extLst>
            <a:ext uri="{FF2B5EF4-FFF2-40B4-BE49-F238E27FC236}">
              <a16:creationId xmlns:a16="http://schemas.microsoft.com/office/drawing/2014/main" id="{00BB4FAF-421E-4E04-9B5D-C06353A3FB41}"/>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6" name="直線コネクタ 365">
          <a:extLst>
            <a:ext uri="{FF2B5EF4-FFF2-40B4-BE49-F238E27FC236}">
              <a16:creationId xmlns:a16="http://schemas.microsoft.com/office/drawing/2014/main" id="{8086C469-9122-4AC5-9C07-0C7FE6F4162E}"/>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7" name="楕円 366">
          <a:extLst>
            <a:ext uri="{FF2B5EF4-FFF2-40B4-BE49-F238E27FC236}">
              <a16:creationId xmlns:a16="http://schemas.microsoft.com/office/drawing/2014/main" id="{CFF771E4-17E7-479F-876C-92E381E0B181}"/>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38100</xdr:rowOff>
    </xdr:to>
    <xdr:cxnSp macro="">
      <xdr:nvCxnSpPr>
        <xdr:cNvPr id="368" name="直線コネクタ 367">
          <a:extLst>
            <a:ext uri="{FF2B5EF4-FFF2-40B4-BE49-F238E27FC236}">
              <a16:creationId xmlns:a16="http://schemas.microsoft.com/office/drawing/2014/main" id="{EFA3270A-95F3-428C-96C8-3ECCDF59145C}"/>
            </a:ext>
          </a:extLst>
        </xdr:cNvPr>
        <xdr:cNvCxnSpPr/>
      </xdr:nvCxnSpPr>
      <xdr:spPr>
        <a:xfrm>
          <a:off x="7861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369" name="楕円 368">
          <a:extLst>
            <a:ext uri="{FF2B5EF4-FFF2-40B4-BE49-F238E27FC236}">
              <a16:creationId xmlns:a16="http://schemas.microsoft.com/office/drawing/2014/main" id="{4F7A496B-5C1A-411F-8030-9A4E76E9B296}"/>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38100</xdr:rowOff>
    </xdr:to>
    <xdr:cxnSp macro="">
      <xdr:nvCxnSpPr>
        <xdr:cNvPr id="370" name="直線コネクタ 369">
          <a:extLst>
            <a:ext uri="{FF2B5EF4-FFF2-40B4-BE49-F238E27FC236}">
              <a16:creationId xmlns:a16="http://schemas.microsoft.com/office/drawing/2014/main" id="{69F580D6-9A94-4F5F-A39E-BE440C7F16B9}"/>
            </a:ext>
          </a:extLst>
        </xdr:cNvPr>
        <xdr:cNvCxnSpPr/>
      </xdr:nvCxnSpPr>
      <xdr:spPr>
        <a:xfrm>
          <a:off x="697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657F73E9-A208-4053-A239-E65C4835159E}"/>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1CD1BE89-4C6B-465A-B568-FBD03FB8F9B7}"/>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A9DF6982-0E07-4987-B961-A0C6679A86F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A539B25C-47A9-4CDC-9AA4-55090E052A8B}"/>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375" name="n_1mainValue【福祉施設】&#10;一人当たり面積">
          <a:extLst>
            <a:ext uri="{FF2B5EF4-FFF2-40B4-BE49-F238E27FC236}">
              <a16:creationId xmlns:a16="http://schemas.microsoft.com/office/drawing/2014/main" id="{0C33C3F5-1C0A-4383-A295-AC8469DCC85A}"/>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6" name="n_2mainValue【福祉施設】&#10;一人当たり面積">
          <a:extLst>
            <a:ext uri="{FF2B5EF4-FFF2-40B4-BE49-F238E27FC236}">
              <a16:creationId xmlns:a16="http://schemas.microsoft.com/office/drawing/2014/main" id="{004D6B79-F1A3-4211-9C2E-CC4481CFC67A}"/>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7" name="n_3mainValue【福祉施設】&#10;一人当たり面積">
          <a:extLst>
            <a:ext uri="{FF2B5EF4-FFF2-40B4-BE49-F238E27FC236}">
              <a16:creationId xmlns:a16="http://schemas.microsoft.com/office/drawing/2014/main" id="{AAE90C50-B4DB-4640-946A-70A007DFE46E}"/>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378" name="n_4mainValue【福祉施設】&#10;一人当たり面積">
          <a:extLst>
            <a:ext uri="{FF2B5EF4-FFF2-40B4-BE49-F238E27FC236}">
              <a16:creationId xmlns:a16="http://schemas.microsoft.com/office/drawing/2014/main" id="{3B25B86E-32D5-4D25-905D-C8EC8E3AB066}"/>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509EB6C-3BCE-478B-97D2-51F42423E3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7B3CAB3-044A-42C4-BE60-9505CDC11C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80EE3F4-263B-45B0-9BD2-55A3A809839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AF6C57A-B250-4398-8D01-1D5A2FA537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47106EA-5360-4696-849C-17D78AA9CF6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D190162-C3EE-44DA-A3DC-EA00EE0A5D5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B8C608E-2B44-4C5A-B064-21C74F21DB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D4A8B0E-7EED-4CB8-B8CD-F3D7F5DDE9E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565E3AAD-4D6D-4D3B-AA9C-5959425B81B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6D17CEB-9348-4A7E-9590-60DDC1C272E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445ACC2F-3F52-428B-A495-2BD6E69E55C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F40D3670-B4D4-4288-AE83-586DBCDDEC9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6D89F8F4-4938-430C-B312-DACA0079322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43A8681-6B97-40B9-90F8-42A051CF32C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226F1FF-17C1-4A88-99F8-A553CF69C7B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1774CD2-0A66-4495-B115-014864AF1CF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4C9807F-D849-4611-83A1-C146AE9FA4E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9C0512FD-94F6-4B89-ADD9-61B1EDC1AD8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5FFC660C-F53A-40A2-BE31-F7E9E50A2FE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4AE1452-FB5D-416A-A74F-EC6DAC0172D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E3CB15C-DB6B-4E30-9301-475F32817A7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48FC28A-D928-4DBC-BE51-E81FBEDB80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2A014994-8057-4A6C-9B0A-16842D79BE6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83C01841-17E0-47C5-B3D5-56303900BE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0477A01-C28A-4E7E-AA93-364A0EB167E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C54F4BC-5802-4E25-B82C-023B7C71B4A5}"/>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586CFA7E-157C-4A92-8B8F-3651AB40661A}"/>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97CD504-0385-45CD-A146-2B3369EE3ADA}"/>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1B94D273-202D-4F97-A3FA-A21C8C56912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3E316F8-736C-45A7-A0DA-49E016A9BFB5}"/>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BE48F788-B11B-46D6-80BA-3A7F4EB1C307}"/>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D8B71CD1-4F11-483B-BCDD-4A87402D86EB}"/>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E869B170-94EA-429A-A4C4-1A80EAE75F1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28AAB805-E40B-4DFC-9872-D8E84EE8C183}"/>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A18BEE16-C09B-4DB4-971A-E45CAE9988B0}"/>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48F04C0-CF9D-4626-94E4-3896A0742E6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242173C-06B0-424A-B26C-BE493894EB7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D366B08-76D1-40B1-BA90-365C1C71230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7095827-0746-46C9-8CB3-B79293A59EB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D5AD552-BA4C-4604-95F9-8F589FC3929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69214</xdr:rowOff>
    </xdr:from>
    <xdr:to>
      <xdr:col>24</xdr:col>
      <xdr:colOff>114300</xdr:colOff>
      <xdr:row>106</xdr:row>
      <xdr:rowOff>170814</xdr:rowOff>
    </xdr:to>
    <xdr:sp macro="" textlink="">
      <xdr:nvSpPr>
        <xdr:cNvPr id="419" name="楕円 418">
          <a:extLst>
            <a:ext uri="{FF2B5EF4-FFF2-40B4-BE49-F238E27FC236}">
              <a16:creationId xmlns:a16="http://schemas.microsoft.com/office/drawing/2014/main" id="{9652F128-2696-4DBB-BE65-0F8C2EE3C74F}"/>
            </a:ext>
          </a:extLst>
        </xdr:cNvPr>
        <xdr:cNvSpPr/>
      </xdr:nvSpPr>
      <xdr:spPr>
        <a:xfrm>
          <a:off x="45847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47641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70528964-541A-4B50-B376-07711DACDD63}"/>
            </a:ext>
          </a:extLst>
        </xdr:cNvPr>
        <xdr:cNvSpPr txBox="1"/>
      </xdr:nvSpPr>
      <xdr:spPr>
        <a:xfrm>
          <a:off x="4673600" y="1822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55880</xdr:rowOff>
    </xdr:from>
    <xdr:to>
      <xdr:col>20</xdr:col>
      <xdr:colOff>38100</xdr:colOff>
      <xdr:row>106</xdr:row>
      <xdr:rowOff>157480</xdr:rowOff>
    </xdr:to>
    <xdr:sp macro="" textlink="">
      <xdr:nvSpPr>
        <xdr:cNvPr id="421" name="楕円 420">
          <a:extLst>
            <a:ext uri="{FF2B5EF4-FFF2-40B4-BE49-F238E27FC236}">
              <a16:creationId xmlns:a16="http://schemas.microsoft.com/office/drawing/2014/main" id="{5C2BB2ED-4EBC-4A49-8081-EA1C3BFE2B45}"/>
            </a:ext>
          </a:extLst>
        </xdr:cNvPr>
        <xdr:cNvSpPr/>
      </xdr:nvSpPr>
      <xdr:spPr>
        <a:xfrm>
          <a:off x="3746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106680</xdr:rowOff>
    </xdr:from>
    <xdr:to>
      <xdr:col>24</xdr:col>
      <xdr:colOff>63500</xdr:colOff>
      <xdr:row>106</xdr:row>
      <xdr:rowOff>120014</xdr:rowOff>
    </xdr:to>
    <xdr:cxnSp macro="">
      <xdr:nvCxnSpPr>
        <xdr:cNvPr id="422" name="直線コネクタ 421">
          <a:extLst>
            <a:ext uri="{FF2B5EF4-FFF2-40B4-BE49-F238E27FC236}">
              <a16:creationId xmlns:a16="http://schemas.microsoft.com/office/drawing/2014/main" id="{1BA41194-3248-45D2-863D-E3205088E972}"/>
            </a:ext>
          </a:extLst>
        </xdr:cNvPr>
        <xdr:cNvCxnSpPr/>
      </xdr:nvCxnSpPr>
      <xdr:spPr>
        <a:xfrm>
          <a:off x="3797300" y="18280380"/>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42545</xdr:rowOff>
    </xdr:from>
    <xdr:to>
      <xdr:col>15</xdr:col>
      <xdr:colOff>101600</xdr:colOff>
      <xdr:row>106</xdr:row>
      <xdr:rowOff>144145</xdr:rowOff>
    </xdr:to>
    <xdr:sp macro="" textlink="">
      <xdr:nvSpPr>
        <xdr:cNvPr id="423" name="楕円 422">
          <a:extLst>
            <a:ext uri="{FF2B5EF4-FFF2-40B4-BE49-F238E27FC236}">
              <a16:creationId xmlns:a16="http://schemas.microsoft.com/office/drawing/2014/main" id="{8A1C4DFB-5A74-4655-8376-9FBF951E8B98}"/>
            </a:ext>
          </a:extLst>
        </xdr:cNvPr>
        <xdr:cNvSpPr/>
      </xdr:nvSpPr>
      <xdr:spPr>
        <a:xfrm>
          <a:off x="2857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93345</xdr:rowOff>
    </xdr:from>
    <xdr:to>
      <xdr:col>19</xdr:col>
      <xdr:colOff>177800</xdr:colOff>
      <xdr:row>106</xdr:row>
      <xdr:rowOff>106680</xdr:rowOff>
    </xdr:to>
    <xdr:cxnSp macro="">
      <xdr:nvCxnSpPr>
        <xdr:cNvPr id="424" name="直線コネクタ 423">
          <a:extLst>
            <a:ext uri="{FF2B5EF4-FFF2-40B4-BE49-F238E27FC236}">
              <a16:creationId xmlns:a16="http://schemas.microsoft.com/office/drawing/2014/main" id="{D8F3AB18-7DAA-4727-AFFE-3250587CCA7F}"/>
            </a:ext>
          </a:extLst>
        </xdr:cNvPr>
        <xdr:cNvCxnSpPr/>
      </xdr:nvCxnSpPr>
      <xdr:spPr>
        <a:xfrm>
          <a:off x="2908300" y="182670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29211</xdr:rowOff>
    </xdr:from>
    <xdr:to>
      <xdr:col>10</xdr:col>
      <xdr:colOff>165100</xdr:colOff>
      <xdr:row>106</xdr:row>
      <xdr:rowOff>130811</xdr:rowOff>
    </xdr:to>
    <xdr:sp macro="" textlink="">
      <xdr:nvSpPr>
        <xdr:cNvPr id="425" name="楕円 424">
          <a:extLst>
            <a:ext uri="{FF2B5EF4-FFF2-40B4-BE49-F238E27FC236}">
              <a16:creationId xmlns:a16="http://schemas.microsoft.com/office/drawing/2014/main" id="{64292D0B-DA68-4028-9E9B-68AE4B45870C}"/>
            </a:ext>
          </a:extLst>
        </xdr:cNvPr>
        <xdr:cNvSpPr/>
      </xdr:nvSpPr>
      <xdr:spPr>
        <a:xfrm>
          <a:off x="1968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80011</xdr:rowOff>
    </xdr:from>
    <xdr:to>
      <xdr:col>15</xdr:col>
      <xdr:colOff>50800</xdr:colOff>
      <xdr:row>106</xdr:row>
      <xdr:rowOff>93345</xdr:rowOff>
    </xdr:to>
    <xdr:cxnSp macro="">
      <xdr:nvCxnSpPr>
        <xdr:cNvPr id="426" name="直線コネクタ 425">
          <a:extLst>
            <a:ext uri="{FF2B5EF4-FFF2-40B4-BE49-F238E27FC236}">
              <a16:creationId xmlns:a16="http://schemas.microsoft.com/office/drawing/2014/main" id="{C10DF86E-49CE-4419-90AE-D6373CCFA440}"/>
            </a:ext>
          </a:extLst>
        </xdr:cNvPr>
        <xdr:cNvCxnSpPr/>
      </xdr:nvCxnSpPr>
      <xdr:spPr>
        <a:xfrm>
          <a:off x="2019300" y="182537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114936</xdr:rowOff>
    </xdr:from>
    <xdr:to>
      <xdr:col>6</xdr:col>
      <xdr:colOff>38100</xdr:colOff>
      <xdr:row>107</xdr:row>
      <xdr:rowOff>45086</xdr:rowOff>
    </xdr:to>
    <xdr:sp macro="" textlink="">
      <xdr:nvSpPr>
        <xdr:cNvPr id="427" name="楕円 426">
          <a:extLst>
            <a:ext uri="{FF2B5EF4-FFF2-40B4-BE49-F238E27FC236}">
              <a16:creationId xmlns:a16="http://schemas.microsoft.com/office/drawing/2014/main" id="{A2193D4F-29D0-447F-8595-85DD2D5A1E0D}"/>
            </a:ext>
          </a:extLst>
        </xdr:cNvPr>
        <xdr:cNvSpPr/>
      </xdr:nvSpPr>
      <xdr:spPr>
        <a:xfrm>
          <a:off x="1079500" y="182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80011</xdr:rowOff>
    </xdr:from>
    <xdr:to>
      <xdr:col>10</xdr:col>
      <xdr:colOff>114300</xdr:colOff>
      <xdr:row>106</xdr:row>
      <xdr:rowOff>165736</xdr:rowOff>
    </xdr:to>
    <xdr:cxnSp macro="">
      <xdr:nvCxnSpPr>
        <xdr:cNvPr id="428" name="直線コネクタ 427">
          <a:extLst>
            <a:ext uri="{FF2B5EF4-FFF2-40B4-BE49-F238E27FC236}">
              <a16:creationId xmlns:a16="http://schemas.microsoft.com/office/drawing/2014/main" id="{84EA90E4-2336-41E6-94F5-A46238F9F0E4}"/>
            </a:ext>
          </a:extLst>
        </xdr:cNvPr>
        <xdr:cNvCxnSpPr/>
      </xdr:nvCxnSpPr>
      <xdr:spPr>
        <a:xfrm flipV="1">
          <a:off x="1130300" y="18253711"/>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B5C79F89-22FC-429D-AB91-5BA4DEA68B3D}"/>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79A58C3B-E68C-4027-819B-3B18A4736F1E}"/>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2E8CC1A4-A327-45D5-91C4-721C55B121E7}"/>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07417656-1A3D-43A4-838B-1F1488955ED6}"/>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148607</xdr:rowOff>
    </xdr:from>
    <xdr:ext cx="405111" cy="259045"/>
    <xdr:sp macro="" textlink="">
      <xdr:nvSpPr>
        <xdr:cNvPr id="433" name="n_1mainValue【市民会館】&#10;有形固定資産減価償却率">
          <a:extLst>
            <a:ext uri="{FF2B5EF4-FFF2-40B4-BE49-F238E27FC236}">
              <a16:creationId xmlns:a16="http://schemas.microsoft.com/office/drawing/2014/main" id="{19BB0AD7-95C7-47E8-BE18-315EC829B231}"/>
            </a:ext>
          </a:extLst>
        </xdr:cNvPr>
        <xdr:cNvSpPr txBox="1"/>
      </xdr:nvSpPr>
      <xdr:spPr>
        <a:xfrm>
          <a:off x="35820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135272</xdr:rowOff>
    </xdr:from>
    <xdr:ext cx="405111" cy="259045"/>
    <xdr:sp macro="" textlink="">
      <xdr:nvSpPr>
        <xdr:cNvPr id="434" name="n_2mainValue【市民会館】&#10;有形固定資産減価償却率">
          <a:extLst>
            <a:ext uri="{FF2B5EF4-FFF2-40B4-BE49-F238E27FC236}">
              <a16:creationId xmlns:a16="http://schemas.microsoft.com/office/drawing/2014/main" id="{A8C9693C-53FD-40C1-9B9C-9F04149EEFA4}"/>
            </a:ext>
          </a:extLst>
        </xdr:cNvPr>
        <xdr:cNvSpPr txBox="1"/>
      </xdr:nvSpPr>
      <xdr:spPr>
        <a:xfrm>
          <a:off x="27057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121938</xdr:rowOff>
    </xdr:from>
    <xdr:ext cx="405111" cy="259045"/>
    <xdr:sp macro="" textlink="">
      <xdr:nvSpPr>
        <xdr:cNvPr id="435" name="n_3mainValue【市民会館】&#10;有形固定資産減価償却率">
          <a:extLst>
            <a:ext uri="{FF2B5EF4-FFF2-40B4-BE49-F238E27FC236}">
              <a16:creationId xmlns:a16="http://schemas.microsoft.com/office/drawing/2014/main" id="{654542CE-5F4B-4FB5-A2A0-69B7464CC524}"/>
            </a:ext>
          </a:extLst>
        </xdr:cNvPr>
        <xdr:cNvSpPr txBox="1"/>
      </xdr:nvSpPr>
      <xdr:spPr>
        <a:xfrm>
          <a:off x="18167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36213</xdr:rowOff>
    </xdr:from>
    <xdr:ext cx="405111" cy="259045"/>
    <xdr:sp macro="" textlink="">
      <xdr:nvSpPr>
        <xdr:cNvPr id="436" name="n_4mainValue【市民会館】&#10;有形固定資産減価償却率">
          <a:extLst>
            <a:ext uri="{FF2B5EF4-FFF2-40B4-BE49-F238E27FC236}">
              <a16:creationId xmlns:a16="http://schemas.microsoft.com/office/drawing/2014/main" id="{AD6BC073-71E1-49D1-9F7E-4F786474D5BA}"/>
            </a:ext>
          </a:extLst>
        </xdr:cNvPr>
        <xdr:cNvSpPr txBox="1"/>
      </xdr:nvSpPr>
      <xdr:spPr>
        <a:xfrm>
          <a:off x="927744"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85BB397-12E0-466F-8A53-25A66FD2BB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33ED9696-7786-4F14-BFFC-3B38AF7A9DE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5EFEFF64-7CA5-4B7E-9152-111A1BAF66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6E732AB9-586D-4EB2-BAF3-E7D79C7495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E6F111ED-E2B6-4687-AE21-F51A62E8CA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7C8C683-74A7-4F2A-8937-BC052B4CE37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69BB051-B045-46F6-A3B4-5959B03A2A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007EC6C-F3D5-4E46-B99A-426F2C5D665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D7D66EA-5647-4329-B9EB-642DE467F63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F19D4010-5261-4C99-A203-C17F47459FB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F740DEF0-BE1D-4DA5-9E67-B7090FA022B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DF3B8771-7C4E-47C4-B95D-E1DA68606A9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84BBF91-CF1C-4B26-B615-224E405C03D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4AEAA5E-5B12-4AC4-BD9D-A2A2A00A09E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ECD6A169-582A-4B05-BFEA-2DC3CA9A9A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BD775ED-E411-4C5C-8835-2EF3998A0AE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4DD470B-9C55-4D70-99E8-E53884C3273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9166C78C-4AC8-469D-A0E8-D43CFAC4368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8274D127-A886-4C1F-A946-CAAF1451A41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5866AE5-A31F-4ED1-947D-A8B247FB157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9D91997-91E1-40B6-9B16-8B94F680889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533599A-6509-496A-8A15-03164DC5F02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93FB1640-F4E3-4651-8C94-94C10F0C29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97F50316-80C5-4981-B7E5-926DBCD52082}"/>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CA396F8B-8255-4243-9FD3-05D683C5030F}"/>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B896BAE9-B84E-404E-A318-1ED312C98E81}"/>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DC74C5EB-2C80-48CB-80F6-9543C600D8AB}"/>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B639C25-AF87-4A43-BB09-1AB1F9889686}"/>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56B9D5F-C67E-4D15-852A-E16E45D5FF05}"/>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9A6E9263-9DDA-4B9E-A6D8-A9103A4CDB8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FA2EFE56-DF6E-47FD-808E-E9D338528155}"/>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0F85841-28E4-4172-9320-6152C99F1E62}"/>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B278AC4-ADA7-4836-828C-97718298A0C2}"/>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5EA141D-EC93-4E91-8B93-55C617199495}"/>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32338D5-CBD1-4A4B-835F-50C22F509E0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8E8351A-3469-4DDB-BDB9-B7035F2C959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867DFC9-B8FB-465F-B9F7-94EAA4959DB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9C4D5F7-AE4E-434F-AE7F-79E48D58CD9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2661242-DE0D-4694-BDA3-4AF70F28402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76" name="楕円 475">
          <a:extLst>
            <a:ext uri="{FF2B5EF4-FFF2-40B4-BE49-F238E27FC236}">
              <a16:creationId xmlns:a16="http://schemas.microsoft.com/office/drawing/2014/main" id="{55FC45C4-48EF-48AC-AE75-0E4C082BDD43}"/>
            </a:ext>
          </a:extLst>
        </xdr:cNvPr>
        <xdr:cNvSpPr/>
      </xdr:nvSpPr>
      <xdr:spPr>
        <a:xfrm>
          <a:off x="10426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125747</xdr:rowOff>
    </xdr:from>
    <xdr:ext cx="469744" cy="259045"/>
    <xdr:sp macro="" textlink="">
      <xdr:nvSpPr>
        <xdr:cNvPr id="477" name="【市民会館】&#10;一人当たり面積該当値テキスト">
          <a:extLst>
            <a:ext uri="{FF2B5EF4-FFF2-40B4-BE49-F238E27FC236}">
              <a16:creationId xmlns:a16="http://schemas.microsoft.com/office/drawing/2014/main" id="{E4B2CC18-52F9-47A1-A356-7CED527EF0ED}"/>
            </a:ext>
          </a:extLst>
        </xdr:cNvPr>
        <xdr:cNvSpPr txBox="1"/>
      </xdr:nvSpPr>
      <xdr:spPr>
        <a:xfrm>
          <a:off x="105156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78" name="楕円 477">
          <a:extLst>
            <a:ext uri="{FF2B5EF4-FFF2-40B4-BE49-F238E27FC236}">
              <a16:creationId xmlns:a16="http://schemas.microsoft.com/office/drawing/2014/main" id="{C1FFC6D2-D7C6-4191-AAE4-DEF1B94B517D}"/>
            </a:ext>
          </a:extLst>
        </xdr:cNvPr>
        <xdr:cNvSpPr/>
      </xdr:nvSpPr>
      <xdr:spPr>
        <a:xfrm>
          <a:off x="958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26670</xdr:rowOff>
    </xdr:from>
    <xdr:to>
      <xdr:col>55</xdr:col>
      <xdr:colOff>0</xdr:colOff>
      <xdr:row>106</xdr:row>
      <xdr:rowOff>30480</xdr:rowOff>
    </xdr:to>
    <xdr:cxnSp macro="">
      <xdr:nvCxnSpPr>
        <xdr:cNvPr id="479" name="直線コネクタ 478">
          <a:extLst>
            <a:ext uri="{FF2B5EF4-FFF2-40B4-BE49-F238E27FC236}">
              <a16:creationId xmlns:a16="http://schemas.microsoft.com/office/drawing/2014/main" id="{9CEAB363-EA33-43DB-A3CD-BD3BA607AA2D}"/>
            </a:ext>
          </a:extLst>
        </xdr:cNvPr>
        <xdr:cNvCxnSpPr/>
      </xdr:nvCxnSpPr>
      <xdr:spPr>
        <a:xfrm flipV="1">
          <a:off x="9639300" y="18200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154939</xdr:rowOff>
    </xdr:from>
    <xdr:to>
      <xdr:col>46</xdr:col>
      <xdr:colOff>38100</xdr:colOff>
      <xdr:row>106</xdr:row>
      <xdr:rowOff>85089</xdr:rowOff>
    </xdr:to>
    <xdr:sp macro="" textlink="">
      <xdr:nvSpPr>
        <xdr:cNvPr id="480" name="楕円 479">
          <a:extLst>
            <a:ext uri="{FF2B5EF4-FFF2-40B4-BE49-F238E27FC236}">
              <a16:creationId xmlns:a16="http://schemas.microsoft.com/office/drawing/2014/main" id="{3D4A45A8-8627-469B-9732-ADC72D83FCA0}"/>
            </a:ext>
          </a:extLst>
        </xdr:cNvPr>
        <xdr:cNvSpPr/>
      </xdr:nvSpPr>
      <xdr:spPr>
        <a:xfrm>
          <a:off x="8699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34289</xdr:rowOff>
    </xdr:to>
    <xdr:cxnSp macro="">
      <xdr:nvCxnSpPr>
        <xdr:cNvPr id="481" name="直線コネクタ 480">
          <a:extLst>
            <a:ext uri="{FF2B5EF4-FFF2-40B4-BE49-F238E27FC236}">
              <a16:creationId xmlns:a16="http://schemas.microsoft.com/office/drawing/2014/main" id="{A39EC448-66F4-4545-A7D5-AD266543AFC3}"/>
            </a:ext>
          </a:extLst>
        </xdr:cNvPr>
        <xdr:cNvCxnSpPr/>
      </xdr:nvCxnSpPr>
      <xdr:spPr>
        <a:xfrm flipV="1">
          <a:off x="8750300" y="18204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162561</xdr:rowOff>
    </xdr:from>
    <xdr:to>
      <xdr:col>41</xdr:col>
      <xdr:colOff>101600</xdr:colOff>
      <xdr:row>106</xdr:row>
      <xdr:rowOff>92711</xdr:rowOff>
    </xdr:to>
    <xdr:sp macro="" textlink="">
      <xdr:nvSpPr>
        <xdr:cNvPr id="482" name="楕円 481">
          <a:extLst>
            <a:ext uri="{FF2B5EF4-FFF2-40B4-BE49-F238E27FC236}">
              <a16:creationId xmlns:a16="http://schemas.microsoft.com/office/drawing/2014/main" id="{C5F3EBC2-F2B6-4698-9330-E3CC60D21611}"/>
            </a:ext>
          </a:extLst>
        </xdr:cNvPr>
        <xdr:cNvSpPr/>
      </xdr:nvSpPr>
      <xdr:spPr>
        <a:xfrm>
          <a:off x="7810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34289</xdr:rowOff>
    </xdr:from>
    <xdr:to>
      <xdr:col>45</xdr:col>
      <xdr:colOff>177800</xdr:colOff>
      <xdr:row>106</xdr:row>
      <xdr:rowOff>41911</xdr:rowOff>
    </xdr:to>
    <xdr:cxnSp macro="">
      <xdr:nvCxnSpPr>
        <xdr:cNvPr id="483" name="直線コネクタ 482">
          <a:extLst>
            <a:ext uri="{FF2B5EF4-FFF2-40B4-BE49-F238E27FC236}">
              <a16:creationId xmlns:a16="http://schemas.microsoft.com/office/drawing/2014/main" id="{1E68426E-9BB8-4C37-974E-C73072931129}"/>
            </a:ext>
          </a:extLst>
        </xdr:cNvPr>
        <xdr:cNvCxnSpPr/>
      </xdr:nvCxnSpPr>
      <xdr:spPr>
        <a:xfrm flipV="1">
          <a:off x="7861300" y="182079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484" name="楕円 483">
          <a:extLst>
            <a:ext uri="{FF2B5EF4-FFF2-40B4-BE49-F238E27FC236}">
              <a16:creationId xmlns:a16="http://schemas.microsoft.com/office/drawing/2014/main" id="{F430F280-7501-4E38-9028-48EA442F821C}"/>
            </a:ext>
          </a:extLst>
        </xdr:cNvPr>
        <xdr:cNvSpPr/>
      </xdr:nvSpPr>
      <xdr:spPr>
        <a:xfrm>
          <a:off x="6921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41911</xdr:rowOff>
    </xdr:from>
    <xdr:to>
      <xdr:col>41</xdr:col>
      <xdr:colOff>50800</xdr:colOff>
      <xdr:row>107</xdr:row>
      <xdr:rowOff>49530</xdr:rowOff>
    </xdr:to>
    <xdr:cxnSp macro="">
      <xdr:nvCxnSpPr>
        <xdr:cNvPr id="485" name="直線コネクタ 484">
          <a:extLst>
            <a:ext uri="{FF2B5EF4-FFF2-40B4-BE49-F238E27FC236}">
              <a16:creationId xmlns:a16="http://schemas.microsoft.com/office/drawing/2014/main" id="{04A08295-D519-441B-ACEF-1791EC2F4284}"/>
            </a:ext>
          </a:extLst>
        </xdr:cNvPr>
        <xdr:cNvCxnSpPr/>
      </xdr:nvCxnSpPr>
      <xdr:spPr>
        <a:xfrm flipV="1">
          <a:off x="6972300" y="18215611"/>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A7A3363B-BC0A-4F2D-B3BC-FC6ABF41741C}"/>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BCB8E539-4054-4F21-AF6D-0E7A01E54AED}"/>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860AAB97-A4E9-4323-A4BE-DA96F076DD73}"/>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6B34F779-E725-4088-9DE4-CB8BC9F0B08F}"/>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72407</xdr:rowOff>
    </xdr:from>
    <xdr:ext cx="469744" cy="259045"/>
    <xdr:sp macro="" textlink="">
      <xdr:nvSpPr>
        <xdr:cNvPr id="490" name="n_1mainValue【市民会館】&#10;一人当たり面積">
          <a:extLst>
            <a:ext uri="{FF2B5EF4-FFF2-40B4-BE49-F238E27FC236}">
              <a16:creationId xmlns:a16="http://schemas.microsoft.com/office/drawing/2014/main" id="{11C64E6C-D2C7-4703-AA0C-F5B6AA7AAD60}"/>
            </a:ext>
          </a:extLst>
        </xdr:cNvPr>
        <xdr:cNvSpPr txBox="1"/>
      </xdr:nvSpPr>
      <xdr:spPr>
        <a:xfrm>
          <a:off x="9391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76216</xdr:rowOff>
    </xdr:from>
    <xdr:ext cx="469744" cy="259045"/>
    <xdr:sp macro="" textlink="">
      <xdr:nvSpPr>
        <xdr:cNvPr id="491" name="n_2mainValue【市民会館】&#10;一人当たり面積">
          <a:extLst>
            <a:ext uri="{FF2B5EF4-FFF2-40B4-BE49-F238E27FC236}">
              <a16:creationId xmlns:a16="http://schemas.microsoft.com/office/drawing/2014/main" id="{65E5F8AF-AAEB-4869-AA30-EC14DCEA7FD7}"/>
            </a:ext>
          </a:extLst>
        </xdr:cNvPr>
        <xdr:cNvSpPr txBox="1"/>
      </xdr:nvSpPr>
      <xdr:spPr>
        <a:xfrm>
          <a:off x="8515427" y="182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92" name="n_3mainValue【市民会館】&#10;一人当たり面積">
          <a:extLst>
            <a:ext uri="{FF2B5EF4-FFF2-40B4-BE49-F238E27FC236}">
              <a16:creationId xmlns:a16="http://schemas.microsoft.com/office/drawing/2014/main" id="{AF3F7DD0-C94B-41C0-8263-9DE0419FD6D2}"/>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91457</xdr:rowOff>
    </xdr:from>
    <xdr:ext cx="469744" cy="259045"/>
    <xdr:sp macro="" textlink="">
      <xdr:nvSpPr>
        <xdr:cNvPr id="493" name="n_4mainValue【市民会館】&#10;一人当たり面積">
          <a:extLst>
            <a:ext uri="{FF2B5EF4-FFF2-40B4-BE49-F238E27FC236}">
              <a16:creationId xmlns:a16="http://schemas.microsoft.com/office/drawing/2014/main" id="{27F2A48F-7E92-4306-8ACC-F1DFEE5494A6}"/>
            </a:ext>
          </a:extLst>
        </xdr:cNvPr>
        <xdr:cNvSpPr txBox="1"/>
      </xdr:nvSpPr>
      <xdr:spPr>
        <a:xfrm>
          <a:off x="6737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5D28BBA-0148-4403-B634-9C2488B5C2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26B873B-4A55-408D-87EC-0B5E0D4E33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E7F71D7-2C63-4137-AFE5-AACD43DC83E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4402EC6-7FB3-485B-8D4D-12C23F5F26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201FF37-CA44-4BD9-9474-AC5ABC8DEB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161AE67-342B-4692-8AEF-66E6407C56C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C02D12D-FA02-48A9-AE83-E31332ACD1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471C3FF-5A83-412D-8AEB-ED7A815FC5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8DEE344-85B7-46C9-A65A-D91C57A1EF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6BE131C-C5D7-4AA0-BC4E-4B34BEDE03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431E86C-CE3C-4D6D-A2C7-F70AB99BFE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6B54840-7EC9-4622-9B39-50D5FBCFF73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70438347-12FA-4F5D-B2F9-49376FB42C6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2E83101-4762-4897-959B-14853123B84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DEB721E9-DF3B-4A6B-B292-F69375EB031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9C33C305-F4F0-49BF-A6FD-94EB6AF2FFA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885C5C75-D58C-4F1E-84C5-3476716CC30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9938233B-AEA7-48F9-93BC-3BD76643EA9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D92D23A-B1DD-402A-AC9D-2381511E2A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3547207-9891-4CAE-AC6E-C4AA9036EE1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37134B9-F614-4CD5-9F82-8F052A57697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B648BF16-41E8-44AC-8C39-2E42F52179E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CA2DF5C9-320F-484B-A43E-FC38FCC9275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9091847C-07D7-4994-8AED-6AEC342324A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588C3269-D46E-40C6-840E-9F4B3867AB6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161D2299-3632-40B7-A24F-15FD7DD35A4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6ED7127-C0AC-4F03-8061-17A3CB6768CD}"/>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2F0BBB4A-B203-427E-A140-027BF2C295D2}"/>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4D328422-1932-4D5D-A3DC-8968748805B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72B04D14-9593-420A-A193-208949CFDF54}"/>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38F8F68-1F03-4097-BA50-FB0552073015}"/>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88DC1DDE-B6D2-448D-8B2B-5BE6AC2D965F}"/>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D855D88B-B2FF-4271-A840-BBC34C1515A7}"/>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8F498934-8865-41C9-B6FA-A0D823500147}"/>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435FD971-59F0-4801-8C2A-3AAACAF17134}"/>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A1B8C1C3-9356-4FE3-A0E8-459090E5B8FD}"/>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E04C7E7-35DD-4BFB-9B5E-A837E165E9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7A44614-0E15-4329-9EE4-20841B1FD29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CE21642-BAA3-4CEE-A52A-ACF622EEBE7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C08D01E-AB31-4CCE-9809-FDD16123365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E2A4A7C-2DD6-44A3-BFA5-6EFE25F827A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535" name="楕円 534">
          <a:extLst>
            <a:ext uri="{FF2B5EF4-FFF2-40B4-BE49-F238E27FC236}">
              <a16:creationId xmlns:a16="http://schemas.microsoft.com/office/drawing/2014/main" id="{9CBEC5D4-0320-412A-8EB7-CE27880E59DE}"/>
            </a:ext>
          </a:extLst>
        </xdr:cNvPr>
        <xdr:cNvSpPr/>
      </xdr:nvSpPr>
      <xdr:spPr>
        <a:xfrm>
          <a:off x="16268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170741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37C7AD41-B532-4660-BFE7-6846CBB26DF5}"/>
            </a:ext>
          </a:extLst>
        </xdr:cNvPr>
        <xdr:cNvSpPr txBox="1"/>
      </xdr:nvSpPr>
      <xdr:spPr>
        <a:xfrm>
          <a:off x="16357600" y="634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61323</xdr:rowOff>
    </xdr:from>
    <xdr:to>
      <xdr:col>81</xdr:col>
      <xdr:colOff>101600</xdr:colOff>
      <xdr:row>37</xdr:row>
      <xdr:rowOff>162923</xdr:rowOff>
    </xdr:to>
    <xdr:sp macro="" textlink="">
      <xdr:nvSpPr>
        <xdr:cNvPr id="537" name="楕円 536">
          <a:extLst>
            <a:ext uri="{FF2B5EF4-FFF2-40B4-BE49-F238E27FC236}">
              <a16:creationId xmlns:a16="http://schemas.microsoft.com/office/drawing/2014/main" id="{3FDFA3D9-6280-4A57-85B0-63953084E9B4}"/>
            </a:ext>
          </a:extLst>
        </xdr:cNvPr>
        <xdr:cNvSpPr/>
      </xdr:nvSpPr>
      <xdr:spPr>
        <a:xfrm>
          <a:off x="154305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112123</xdr:rowOff>
    </xdr:from>
    <xdr:to>
      <xdr:col>85</xdr:col>
      <xdr:colOff>127000</xdr:colOff>
      <xdr:row>38</xdr:row>
      <xdr:rowOff>27215</xdr:rowOff>
    </xdr:to>
    <xdr:cxnSp macro="">
      <xdr:nvCxnSpPr>
        <xdr:cNvPr id="538" name="直線コネクタ 537">
          <a:extLst>
            <a:ext uri="{FF2B5EF4-FFF2-40B4-BE49-F238E27FC236}">
              <a16:creationId xmlns:a16="http://schemas.microsoft.com/office/drawing/2014/main" id="{4A24F4D2-2D5A-40B6-8E1E-30A28544B8A0}"/>
            </a:ext>
          </a:extLst>
        </xdr:cNvPr>
        <xdr:cNvCxnSpPr/>
      </xdr:nvCxnSpPr>
      <xdr:spPr>
        <a:xfrm>
          <a:off x="15481300" y="6455773"/>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149497</xdr:rowOff>
    </xdr:from>
    <xdr:to>
      <xdr:col>76</xdr:col>
      <xdr:colOff>165100</xdr:colOff>
      <xdr:row>37</xdr:row>
      <xdr:rowOff>79647</xdr:rowOff>
    </xdr:to>
    <xdr:sp macro="" textlink="">
      <xdr:nvSpPr>
        <xdr:cNvPr id="539" name="楕円 538">
          <a:extLst>
            <a:ext uri="{FF2B5EF4-FFF2-40B4-BE49-F238E27FC236}">
              <a16:creationId xmlns:a16="http://schemas.microsoft.com/office/drawing/2014/main" id="{8436150E-1F29-4CD7-BEF6-956BD19D97F1}"/>
            </a:ext>
          </a:extLst>
        </xdr:cNvPr>
        <xdr:cNvSpPr/>
      </xdr:nvSpPr>
      <xdr:spPr>
        <a:xfrm>
          <a:off x="145415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28847</xdr:rowOff>
    </xdr:from>
    <xdr:to>
      <xdr:col>81</xdr:col>
      <xdr:colOff>50800</xdr:colOff>
      <xdr:row>37</xdr:row>
      <xdr:rowOff>112123</xdr:rowOff>
    </xdr:to>
    <xdr:cxnSp macro="">
      <xdr:nvCxnSpPr>
        <xdr:cNvPr id="540" name="直線コネクタ 539">
          <a:extLst>
            <a:ext uri="{FF2B5EF4-FFF2-40B4-BE49-F238E27FC236}">
              <a16:creationId xmlns:a16="http://schemas.microsoft.com/office/drawing/2014/main" id="{6D216C62-190C-4B11-9616-E3546F2C3551}"/>
            </a:ext>
          </a:extLst>
        </xdr:cNvPr>
        <xdr:cNvCxnSpPr/>
      </xdr:nvCxnSpPr>
      <xdr:spPr>
        <a:xfrm>
          <a:off x="14592300" y="6372497"/>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69487</xdr:rowOff>
    </xdr:from>
    <xdr:to>
      <xdr:col>72</xdr:col>
      <xdr:colOff>38100</xdr:colOff>
      <xdr:row>36</xdr:row>
      <xdr:rowOff>171087</xdr:rowOff>
    </xdr:to>
    <xdr:sp macro="" textlink="">
      <xdr:nvSpPr>
        <xdr:cNvPr id="541" name="楕円 540">
          <a:extLst>
            <a:ext uri="{FF2B5EF4-FFF2-40B4-BE49-F238E27FC236}">
              <a16:creationId xmlns:a16="http://schemas.microsoft.com/office/drawing/2014/main" id="{58A8917F-3476-4759-9EE7-3FE52F704B19}"/>
            </a:ext>
          </a:extLst>
        </xdr:cNvPr>
        <xdr:cNvSpPr/>
      </xdr:nvSpPr>
      <xdr:spPr>
        <a:xfrm>
          <a:off x="1365250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120287</xdr:rowOff>
    </xdr:from>
    <xdr:to>
      <xdr:col>76</xdr:col>
      <xdr:colOff>114300</xdr:colOff>
      <xdr:row>37</xdr:row>
      <xdr:rowOff>28847</xdr:rowOff>
    </xdr:to>
    <xdr:cxnSp macro="">
      <xdr:nvCxnSpPr>
        <xdr:cNvPr id="542" name="直線コネクタ 541">
          <a:extLst>
            <a:ext uri="{FF2B5EF4-FFF2-40B4-BE49-F238E27FC236}">
              <a16:creationId xmlns:a16="http://schemas.microsoft.com/office/drawing/2014/main" id="{50585C56-AC47-4716-8602-464257499268}"/>
            </a:ext>
          </a:extLst>
        </xdr:cNvPr>
        <xdr:cNvCxnSpPr/>
      </xdr:nvCxnSpPr>
      <xdr:spPr>
        <a:xfrm>
          <a:off x="13703300" y="629248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156028</xdr:rowOff>
    </xdr:from>
    <xdr:to>
      <xdr:col>67</xdr:col>
      <xdr:colOff>101600</xdr:colOff>
      <xdr:row>36</xdr:row>
      <xdr:rowOff>86178</xdr:rowOff>
    </xdr:to>
    <xdr:sp macro="" textlink="">
      <xdr:nvSpPr>
        <xdr:cNvPr id="543" name="楕円 542">
          <a:extLst>
            <a:ext uri="{FF2B5EF4-FFF2-40B4-BE49-F238E27FC236}">
              <a16:creationId xmlns:a16="http://schemas.microsoft.com/office/drawing/2014/main" id="{D3C76E8D-2281-4C9F-9A45-C1B5E47045C6}"/>
            </a:ext>
          </a:extLst>
        </xdr:cNvPr>
        <xdr:cNvSpPr/>
      </xdr:nvSpPr>
      <xdr:spPr>
        <a:xfrm>
          <a:off x="127635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35378</xdr:rowOff>
    </xdr:from>
    <xdr:to>
      <xdr:col>71</xdr:col>
      <xdr:colOff>177800</xdr:colOff>
      <xdr:row>36</xdr:row>
      <xdr:rowOff>120287</xdr:rowOff>
    </xdr:to>
    <xdr:cxnSp macro="">
      <xdr:nvCxnSpPr>
        <xdr:cNvPr id="544" name="直線コネクタ 543">
          <a:extLst>
            <a:ext uri="{FF2B5EF4-FFF2-40B4-BE49-F238E27FC236}">
              <a16:creationId xmlns:a16="http://schemas.microsoft.com/office/drawing/2014/main" id="{E39C7B92-D6AD-405D-86FB-A41C7B67EC39}"/>
            </a:ext>
          </a:extLst>
        </xdr:cNvPr>
        <xdr:cNvCxnSpPr/>
      </xdr:nvCxnSpPr>
      <xdr:spPr>
        <a:xfrm>
          <a:off x="12814300" y="6207578"/>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C48C58B4-0473-4AA2-94C9-3F683599D1BD}"/>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CDF4342-31E8-47D9-A432-307B17A06976}"/>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1DC5D2C0-E728-4436-8705-C63AD94F11C3}"/>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68C15917-CC7C-4B3A-8CFF-1FD3742FECEB}"/>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8000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391327D2-7602-410B-AA44-98FD7474C717}"/>
            </a:ext>
          </a:extLst>
        </xdr:cNvPr>
        <xdr:cNvSpPr txBox="1"/>
      </xdr:nvSpPr>
      <xdr:spPr>
        <a:xfrm>
          <a:off x="152660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96174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B1B02557-D82C-4E5D-A1CE-7B997970C11E}"/>
            </a:ext>
          </a:extLst>
        </xdr:cNvPr>
        <xdr:cNvSpPr txBox="1"/>
      </xdr:nvSpPr>
      <xdr:spPr>
        <a:xfrm>
          <a:off x="143897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16164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E1A3CB5-9F49-4FF7-B628-63A71ECD62F5}"/>
            </a:ext>
          </a:extLst>
        </xdr:cNvPr>
        <xdr:cNvSpPr txBox="1"/>
      </xdr:nvSpPr>
      <xdr:spPr>
        <a:xfrm>
          <a:off x="135007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102705</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FDF66D8-F89B-4253-AFFB-833538389B0E}"/>
            </a:ext>
          </a:extLst>
        </xdr:cNvPr>
        <xdr:cNvSpPr txBox="1"/>
      </xdr:nvSpPr>
      <xdr:spPr>
        <a:xfrm>
          <a:off x="12611744"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9B2A384-332A-427E-8B9B-1577A42C33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B860FA2A-BBED-416B-A3F3-FC2B70963F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506C1045-AB4C-4522-932E-AA7E52A5D54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C3B571B-3B49-4AC5-8E7D-60C705106AF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C2A0414-4761-4835-A162-D2296C36E27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3E9961F-3C80-4595-AB79-2E2C8934B7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24E9BBC0-D9B3-4AAD-A7BD-C87E29553E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515C980-3F9C-4414-9B13-BFA444C88C6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76CF0166-6AC5-44F9-99E8-A630D2F7B31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E192006-AD37-4EAF-B331-0AF592761EB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8C918F4-89ED-4C5D-B156-2E172055CE4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1C6624CC-CE47-49F9-8520-6B83531A633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D06E5A8-8854-4DB7-B9CE-74B06A08CA7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F13AA1FD-B5E4-48BC-96A9-80A6FC43E88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345B303-9765-4EAC-847F-E64C4A23B63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D11C3E53-E492-4600-9BEC-5968B71B915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47C64386-9FB5-41BC-B4FE-DDD36F384E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79ADEA65-AAA8-4EE2-94F6-53AF007BBFE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B40E02ED-A3CE-467B-963D-CEBDC7FE3F9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4DBB5158-6E0B-48C3-879F-BF1CAA43EAC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729B6AB-9056-4D04-B42E-C296AC86E1B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AFB4F20F-4C2A-4A43-91E9-F9CE7A716C5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C603D47-E596-4B03-912C-D6EA4572A08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1ED577F6-D7A6-4347-AAC5-1C8BC196A5AE}"/>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7F5BA67C-E933-4AA9-97DE-B8CA06FC9254}"/>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A0C2E8AC-1889-4A80-8915-9C23498F851B}"/>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F19E97D4-FA9C-4EF5-A354-7C46EED115E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B4085418-EEEA-4856-946E-BBE7EEDB5606}"/>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75EF0E9B-ED4B-4F07-BC63-47F8B9BA3BC7}"/>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948E3F9A-B28E-42E1-931C-1D906689B1CE}"/>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8B199606-90E4-4B25-92C4-B555CCDD6081}"/>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EDC122F-C850-472F-A85F-7BD540953075}"/>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B86B3D7B-222F-41D2-B424-830D0110CA3D}"/>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F08E866C-FD4D-49C1-8FDC-CFED3DA48307}"/>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E279301-DB81-49FD-9310-08659310803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871739F-DF6E-4B1A-926D-D7C9A48B35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6581DDC-92E6-4D82-8808-FF06C29B4BA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E3E252A-E66B-468F-A67A-7940ADF987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156CA5D-4E8B-4B13-93EC-58FB7F41D82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24143</xdr:rowOff>
    </xdr:from>
    <xdr:to>
      <xdr:col>116</xdr:col>
      <xdr:colOff>114300</xdr:colOff>
      <xdr:row>40</xdr:row>
      <xdr:rowOff>125743</xdr:rowOff>
    </xdr:to>
    <xdr:sp macro="" textlink="">
      <xdr:nvSpPr>
        <xdr:cNvPr id="592" name="楕円 591">
          <a:extLst>
            <a:ext uri="{FF2B5EF4-FFF2-40B4-BE49-F238E27FC236}">
              <a16:creationId xmlns:a16="http://schemas.microsoft.com/office/drawing/2014/main" id="{AFB3A60E-CBDE-4E9A-B7A2-C8444B851B66}"/>
            </a:ext>
          </a:extLst>
        </xdr:cNvPr>
        <xdr:cNvSpPr/>
      </xdr:nvSpPr>
      <xdr:spPr>
        <a:xfrm>
          <a:off x="22110700" y="68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2570</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4DBF0B9F-0773-4A41-A94A-CD4A07587CB1}"/>
            </a:ext>
          </a:extLst>
        </xdr:cNvPr>
        <xdr:cNvSpPr txBox="1"/>
      </xdr:nvSpPr>
      <xdr:spPr>
        <a:xfrm>
          <a:off x="22199600" y="68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21682</xdr:rowOff>
    </xdr:from>
    <xdr:to>
      <xdr:col>112</xdr:col>
      <xdr:colOff>38100</xdr:colOff>
      <xdr:row>40</xdr:row>
      <xdr:rowOff>123282</xdr:rowOff>
    </xdr:to>
    <xdr:sp macro="" textlink="">
      <xdr:nvSpPr>
        <xdr:cNvPr id="594" name="楕円 593">
          <a:extLst>
            <a:ext uri="{FF2B5EF4-FFF2-40B4-BE49-F238E27FC236}">
              <a16:creationId xmlns:a16="http://schemas.microsoft.com/office/drawing/2014/main" id="{1FF7C19B-A3D3-468D-A75E-6652B026FBB2}"/>
            </a:ext>
          </a:extLst>
        </xdr:cNvPr>
        <xdr:cNvSpPr/>
      </xdr:nvSpPr>
      <xdr:spPr>
        <a:xfrm>
          <a:off x="21272500" y="68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72482</xdr:rowOff>
    </xdr:from>
    <xdr:to>
      <xdr:col>116</xdr:col>
      <xdr:colOff>63500</xdr:colOff>
      <xdr:row>40</xdr:row>
      <xdr:rowOff>74943</xdr:rowOff>
    </xdr:to>
    <xdr:cxnSp macro="">
      <xdr:nvCxnSpPr>
        <xdr:cNvPr id="595" name="直線コネクタ 594">
          <a:extLst>
            <a:ext uri="{FF2B5EF4-FFF2-40B4-BE49-F238E27FC236}">
              <a16:creationId xmlns:a16="http://schemas.microsoft.com/office/drawing/2014/main" id="{FA27D828-D86E-48B1-9E40-6D2DC413A4CA}"/>
            </a:ext>
          </a:extLst>
        </xdr:cNvPr>
        <xdr:cNvCxnSpPr/>
      </xdr:nvCxnSpPr>
      <xdr:spPr>
        <a:xfrm>
          <a:off x="21323300" y="6930482"/>
          <a:ext cx="838200" cy="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38579</xdr:rowOff>
    </xdr:from>
    <xdr:to>
      <xdr:col>107</xdr:col>
      <xdr:colOff>101600</xdr:colOff>
      <xdr:row>40</xdr:row>
      <xdr:rowOff>140179</xdr:rowOff>
    </xdr:to>
    <xdr:sp macro="" textlink="">
      <xdr:nvSpPr>
        <xdr:cNvPr id="596" name="楕円 595">
          <a:extLst>
            <a:ext uri="{FF2B5EF4-FFF2-40B4-BE49-F238E27FC236}">
              <a16:creationId xmlns:a16="http://schemas.microsoft.com/office/drawing/2014/main" id="{F14AF285-CDCB-4C83-827F-C9B7C2E56D24}"/>
            </a:ext>
          </a:extLst>
        </xdr:cNvPr>
        <xdr:cNvSpPr/>
      </xdr:nvSpPr>
      <xdr:spPr>
        <a:xfrm>
          <a:off x="20383500" y="689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72482</xdr:rowOff>
    </xdr:from>
    <xdr:to>
      <xdr:col>111</xdr:col>
      <xdr:colOff>177800</xdr:colOff>
      <xdr:row>40</xdr:row>
      <xdr:rowOff>89379</xdr:rowOff>
    </xdr:to>
    <xdr:cxnSp macro="">
      <xdr:nvCxnSpPr>
        <xdr:cNvPr id="597" name="直線コネクタ 596">
          <a:extLst>
            <a:ext uri="{FF2B5EF4-FFF2-40B4-BE49-F238E27FC236}">
              <a16:creationId xmlns:a16="http://schemas.microsoft.com/office/drawing/2014/main" id="{DAB6C3C2-480C-4214-B1FF-FCAC66E2BE13}"/>
            </a:ext>
          </a:extLst>
        </xdr:cNvPr>
        <xdr:cNvCxnSpPr/>
      </xdr:nvCxnSpPr>
      <xdr:spPr>
        <a:xfrm flipV="1">
          <a:off x="20434300" y="6930482"/>
          <a:ext cx="889000" cy="1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36823</xdr:rowOff>
    </xdr:from>
    <xdr:to>
      <xdr:col>102</xdr:col>
      <xdr:colOff>165100</xdr:colOff>
      <xdr:row>40</xdr:row>
      <xdr:rowOff>138423</xdr:rowOff>
    </xdr:to>
    <xdr:sp macro="" textlink="">
      <xdr:nvSpPr>
        <xdr:cNvPr id="598" name="楕円 597">
          <a:extLst>
            <a:ext uri="{FF2B5EF4-FFF2-40B4-BE49-F238E27FC236}">
              <a16:creationId xmlns:a16="http://schemas.microsoft.com/office/drawing/2014/main" id="{FA67C0B7-44E3-4C8B-A5BD-BD8F51AF3D3D}"/>
            </a:ext>
          </a:extLst>
        </xdr:cNvPr>
        <xdr:cNvSpPr/>
      </xdr:nvSpPr>
      <xdr:spPr>
        <a:xfrm>
          <a:off x="19494500" y="689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87623</xdr:rowOff>
    </xdr:from>
    <xdr:to>
      <xdr:col>107</xdr:col>
      <xdr:colOff>50800</xdr:colOff>
      <xdr:row>40</xdr:row>
      <xdr:rowOff>89379</xdr:rowOff>
    </xdr:to>
    <xdr:cxnSp macro="">
      <xdr:nvCxnSpPr>
        <xdr:cNvPr id="599" name="直線コネクタ 598">
          <a:extLst>
            <a:ext uri="{FF2B5EF4-FFF2-40B4-BE49-F238E27FC236}">
              <a16:creationId xmlns:a16="http://schemas.microsoft.com/office/drawing/2014/main" id="{F29FD62A-96E3-461A-ABA1-6E72EE2AD959}"/>
            </a:ext>
          </a:extLst>
        </xdr:cNvPr>
        <xdr:cNvCxnSpPr/>
      </xdr:nvCxnSpPr>
      <xdr:spPr>
        <a:xfrm>
          <a:off x="19545300" y="6945623"/>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42583</xdr:rowOff>
    </xdr:from>
    <xdr:to>
      <xdr:col>98</xdr:col>
      <xdr:colOff>38100</xdr:colOff>
      <xdr:row>40</xdr:row>
      <xdr:rowOff>144183</xdr:rowOff>
    </xdr:to>
    <xdr:sp macro="" textlink="">
      <xdr:nvSpPr>
        <xdr:cNvPr id="600" name="楕円 599">
          <a:extLst>
            <a:ext uri="{FF2B5EF4-FFF2-40B4-BE49-F238E27FC236}">
              <a16:creationId xmlns:a16="http://schemas.microsoft.com/office/drawing/2014/main" id="{A262A806-A4DB-4C91-9AA0-AA47777A87D3}"/>
            </a:ext>
          </a:extLst>
        </xdr:cNvPr>
        <xdr:cNvSpPr/>
      </xdr:nvSpPr>
      <xdr:spPr>
        <a:xfrm>
          <a:off x="18605500" y="69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87623</xdr:rowOff>
    </xdr:from>
    <xdr:to>
      <xdr:col>102</xdr:col>
      <xdr:colOff>114300</xdr:colOff>
      <xdr:row>40</xdr:row>
      <xdr:rowOff>93383</xdr:rowOff>
    </xdr:to>
    <xdr:cxnSp macro="">
      <xdr:nvCxnSpPr>
        <xdr:cNvPr id="601" name="直線コネクタ 600">
          <a:extLst>
            <a:ext uri="{FF2B5EF4-FFF2-40B4-BE49-F238E27FC236}">
              <a16:creationId xmlns:a16="http://schemas.microsoft.com/office/drawing/2014/main" id="{6551528B-01E5-4267-8421-7435FBF7A471}"/>
            </a:ext>
          </a:extLst>
        </xdr:cNvPr>
        <xdr:cNvCxnSpPr/>
      </xdr:nvCxnSpPr>
      <xdr:spPr>
        <a:xfrm flipV="1">
          <a:off x="18656300" y="6945623"/>
          <a:ext cx="8890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D10645FC-151D-4B22-AF16-B56ADBFEA01D}"/>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3DD00F89-4F5D-4BC2-97EE-1FBDE0A18939}"/>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CB83787-2FC3-4D54-B8A5-A962AA5B5C5D}"/>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7BC3C783-07FA-4009-BA6C-EF74E283B91E}"/>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114409</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9041175B-9687-4C26-9D83-6563D0DB1928}"/>
            </a:ext>
          </a:extLst>
        </xdr:cNvPr>
        <xdr:cNvSpPr txBox="1"/>
      </xdr:nvSpPr>
      <xdr:spPr>
        <a:xfrm>
          <a:off x="21043411" y="697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131306</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B9542203-8490-4552-986D-5FC07B74CBD1}"/>
            </a:ext>
          </a:extLst>
        </xdr:cNvPr>
        <xdr:cNvSpPr txBox="1"/>
      </xdr:nvSpPr>
      <xdr:spPr>
        <a:xfrm>
          <a:off x="20167111" y="698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129550</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86CCE239-DB67-43F1-A36B-557312C82AA7}"/>
            </a:ext>
          </a:extLst>
        </xdr:cNvPr>
        <xdr:cNvSpPr txBox="1"/>
      </xdr:nvSpPr>
      <xdr:spPr>
        <a:xfrm>
          <a:off x="19278111" y="698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135310</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C48B04BF-D9D0-4AC6-8834-1B42C4D59458}"/>
            </a:ext>
          </a:extLst>
        </xdr:cNvPr>
        <xdr:cNvSpPr txBox="1"/>
      </xdr:nvSpPr>
      <xdr:spPr>
        <a:xfrm>
          <a:off x="18389111" y="69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9BA2AAC2-B3AC-412F-AF23-D3852158AD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50441EE7-4C61-4915-AE26-E4CEAC6A08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ACFE2C2-7187-454F-B30B-D9B6A39C33F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9193281F-5C23-4921-A6B2-9F6F46AE41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37F0F856-776D-4746-AA62-82B9D23B53F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AFDE0D64-F894-4031-B32C-7CBC1E22412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9FFBA619-9A0A-4088-804D-73E159E4FE5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43D1982-F47F-44A7-99E3-314E9A62C20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55EC94E4-863B-4017-A681-448FC62AD5B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ED752DE-6BBD-4239-9151-908CE63749A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178E747F-A36B-4004-96AF-C8EC9BBC5A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36F53E2-C4DC-4E0E-8809-8610BEE74A2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5168D939-2EBE-4FB1-A2CA-64188556B93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FD29C215-A87B-463E-A54E-EE00024925C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9B8E8FBC-3428-4B29-B43E-1EE5BF30D7C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0FC2C78-3372-48DD-9E18-8A7861E412C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A011618B-DFA7-458E-A31E-4290CA33EC2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6C7EE725-AD11-4728-81E5-33F43064F76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102ACB10-0C05-45CD-80DB-CF97C66FFC1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6EB3A9E2-FD6E-41AC-8FC8-D3EC9BF4B2D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B47AD20A-B6CC-4514-AE25-7810A9F78F9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AE55870-2EEA-4B82-AF5A-16E85452A85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76275441-769A-406C-B408-A15D1C364D5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D1D62AFF-F7A5-4936-8495-2097706DCA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DBB48C6A-C7CD-4D4D-A42A-560B2ACECD4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281E1303-C4DC-43F7-8755-3EA75866ADD5}"/>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1978315C-471F-4B13-AE03-8F50B8D0D06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6663D2D3-9C38-4B69-BF92-2BCD716F968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91F86A46-1D58-4C3D-9410-A74C9A892119}"/>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C3FD8D6B-17E1-4497-A6F5-93A580B35E87}"/>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82FC0839-9ED9-4DBC-8A58-9D2EA47F5E54}"/>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8B96D569-4152-4CD5-91AD-85D52A48B23B}"/>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F01A9D5B-006B-43EC-83BE-3A8362084BE6}"/>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C036922E-2EB9-4B7F-9AD6-5E422ED9CE18}"/>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78B3BB29-A638-4B8A-AEDD-311FD0382A5C}"/>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58A6D7E3-C1D5-4472-BC3F-06E1B5A1A26B}"/>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86EE2C9-CE7E-4663-9B28-A0D92EFA61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C7E0D2D-3F84-4E07-89C7-EF3E53C4EE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1AEBE382-5844-4C94-97FC-9045D805BF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039A40D-8E76-466A-B9DE-ECA2E57DDDC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2A6B2032-D58F-4368-89E5-5F9CD194D21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651" name="楕円 650">
          <a:extLst>
            <a:ext uri="{FF2B5EF4-FFF2-40B4-BE49-F238E27FC236}">
              <a16:creationId xmlns:a16="http://schemas.microsoft.com/office/drawing/2014/main" id="{CE67CA61-1DE6-4F28-B54A-A81059A16C71}"/>
            </a:ext>
          </a:extLst>
        </xdr:cNvPr>
        <xdr:cNvSpPr/>
      </xdr:nvSpPr>
      <xdr:spPr>
        <a:xfrm>
          <a:off x="16268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652" name="【保健センター・保健所】&#10;有形固定資産減価償却率該当値テキスト">
          <a:extLst>
            <a:ext uri="{FF2B5EF4-FFF2-40B4-BE49-F238E27FC236}">
              <a16:creationId xmlns:a16="http://schemas.microsoft.com/office/drawing/2014/main" id="{5EEA28B0-5B25-46B5-B745-A5941DD31A8B}"/>
            </a:ext>
          </a:extLst>
        </xdr:cNvPr>
        <xdr:cNvSpPr txBox="1"/>
      </xdr:nvSpPr>
      <xdr:spPr>
        <a:xfrm>
          <a:off x="16357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653" name="楕円 652">
          <a:extLst>
            <a:ext uri="{FF2B5EF4-FFF2-40B4-BE49-F238E27FC236}">
              <a16:creationId xmlns:a16="http://schemas.microsoft.com/office/drawing/2014/main" id="{9646B603-719E-4F3F-957F-CD34DA3FCE0B}"/>
            </a:ext>
          </a:extLst>
        </xdr:cNvPr>
        <xdr:cNvSpPr/>
      </xdr:nvSpPr>
      <xdr:spPr>
        <a:xfrm>
          <a:off x="15430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654" name="直線コネクタ 653">
          <a:extLst>
            <a:ext uri="{FF2B5EF4-FFF2-40B4-BE49-F238E27FC236}">
              <a16:creationId xmlns:a16="http://schemas.microsoft.com/office/drawing/2014/main" id="{08156E6B-C9DD-4AA4-A553-1AEB0133ABC6}"/>
            </a:ext>
          </a:extLst>
        </xdr:cNvPr>
        <xdr:cNvCxnSpPr/>
      </xdr:nvCxnSpPr>
      <xdr:spPr>
        <a:xfrm>
          <a:off x="15481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655" name="楕円 654">
          <a:extLst>
            <a:ext uri="{FF2B5EF4-FFF2-40B4-BE49-F238E27FC236}">
              <a16:creationId xmlns:a16="http://schemas.microsoft.com/office/drawing/2014/main" id="{F2AD35A6-3AE8-4E34-BD6B-A7F02F301C69}"/>
            </a:ext>
          </a:extLst>
        </xdr:cNvPr>
        <xdr:cNvSpPr/>
      </xdr:nvSpPr>
      <xdr:spPr>
        <a:xfrm>
          <a:off x="14541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656" name="直線コネクタ 655">
          <a:extLst>
            <a:ext uri="{FF2B5EF4-FFF2-40B4-BE49-F238E27FC236}">
              <a16:creationId xmlns:a16="http://schemas.microsoft.com/office/drawing/2014/main" id="{969DEDC4-92FD-40F9-AEE7-4AC6B0C28281}"/>
            </a:ext>
          </a:extLst>
        </xdr:cNvPr>
        <xdr:cNvCxnSpPr/>
      </xdr:nvCxnSpPr>
      <xdr:spPr>
        <a:xfrm>
          <a:off x="14592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79828</xdr:rowOff>
    </xdr:from>
    <xdr:to>
      <xdr:col>72</xdr:col>
      <xdr:colOff>38100</xdr:colOff>
      <xdr:row>65</xdr:row>
      <xdr:rowOff>9978</xdr:rowOff>
    </xdr:to>
    <xdr:sp macro="" textlink="">
      <xdr:nvSpPr>
        <xdr:cNvPr id="657" name="楕円 656">
          <a:extLst>
            <a:ext uri="{FF2B5EF4-FFF2-40B4-BE49-F238E27FC236}">
              <a16:creationId xmlns:a16="http://schemas.microsoft.com/office/drawing/2014/main" id="{08F30959-9C58-4ED5-AD42-CC6DA781B5A2}"/>
            </a:ext>
          </a:extLst>
        </xdr:cNvPr>
        <xdr:cNvSpPr/>
      </xdr:nvSpPr>
      <xdr:spPr>
        <a:xfrm>
          <a:off x="13652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130628</xdr:rowOff>
    </xdr:from>
    <xdr:to>
      <xdr:col>76</xdr:col>
      <xdr:colOff>114300</xdr:colOff>
      <xdr:row>64</xdr:row>
      <xdr:rowOff>130628</xdr:rowOff>
    </xdr:to>
    <xdr:cxnSp macro="">
      <xdr:nvCxnSpPr>
        <xdr:cNvPr id="658" name="直線コネクタ 657">
          <a:extLst>
            <a:ext uri="{FF2B5EF4-FFF2-40B4-BE49-F238E27FC236}">
              <a16:creationId xmlns:a16="http://schemas.microsoft.com/office/drawing/2014/main" id="{C85FCDF8-158A-4935-BFAB-1B9558F76273}"/>
            </a:ext>
          </a:extLst>
        </xdr:cNvPr>
        <xdr:cNvCxnSpPr/>
      </xdr:nvCxnSpPr>
      <xdr:spPr>
        <a:xfrm>
          <a:off x="13703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79828</xdr:rowOff>
    </xdr:from>
    <xdr:to>
      <xdr:col>67</xdr:col>
      <xdr:colOff>101600</xdr:colOff>
      <xdr:row>65</xdr:row>
      <xdr:rowOff>9978</xdr:rowOff>
    </xdr:to>
    <xdr:sp macro="" textlink="">
      <xdr:nvSpPr>
        <xdr:cNvPr id="659" name="楕円 658">
          <a:extLst>
            <a:ext uri="{FF2B5EF4-FFF2-40B4-BE49-F238E27FC236}">
              <a16:creationId xmlns:a16="http://schemas.microsoft.com/office/drawing/2014/main" id="{CBBDCA75-0902-4A6E-80AC-57921C0C7FF2}"/>
            </a:ext>
          </a:extLst>
        </xdr:cNvPr>
        <xdr:cNvSpPr/>
      </xdr:nvSpPr>
      <xdr:spPr>
        <a:xfrm>
          <a:off x="12763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130628</xdr:rowOff>
    </xdr:from>
    <xdr:to>
      <xdr:col>71</xdr:col>
      <xdr:colOff>177800</xdr:colOff>
      <xdr:row>64</xdr:row>
      <xdr:rowOff>130628</xdr:rowOff>
    </xdr:to>
    <xdr:cxnSp macro="">
      <xdr:nvCxnSpPr>
        <xdr:cNvPr id="660" name="直線コネクタ 659">
          <a:extLst>
            <a:ext uri="{FF2B5EF4-FFF2-40B4-BE49-F238E27FC236}">
              <a16:creationId xmlns:a16="http://schemas.microsoft.com/office/drawing/2014/main" id="{E26AAAF8-44EA-4224-9408-DF9DBCF4BC66}"/>
            </a:ext>
          </a:extLst>
        </xdr:cNvPr>
        <xdr:cNvCxnSpPr/>
      </xdr:nvCxnSpPr>
      <xdr:spPr>
        <a:xfrm>
          <a:off x="12814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44126ABE-C32F-418B-89FD-55E2E830D982}"/>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0BC69F3-3435-43EB-A6CB-2395BF203A85}"/>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57A6D9D3-E924-44E6-93D9-8C6C728D5B95}"/>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2FA134FF-8DC6-4B65-A9FC-15DCC63833A9}"/>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665" name="n_1mainValue【保健センター・保健所】&#10;有形固定資産減価償却率">
          <a:extLst>
            <a:ext uri="{FF2B5EF4-FFF2-40B4-BE49-F238E27FC236}">
              <a16:creationId xmlns:a16="http://schemas.microsoft.com/office/drawing/2014/main" id="{603B88BC-A71D-4ED0-A715-2D430D507356}"/>
            </a:ext>
          </a:extLst>
        </xdr:cNvPr>
        <xdr:cNvSpPr txBox="1"/>
      </xdr:nvSpPr>
      <xdr:spPr>
        <a:xfrm>
          <a:off x="15233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666" name="n_2mainValue【保健センター・保健所】&#10;有形固定資産減価償却率">
          <a:extLst>
            <a:ext uri="{FF2B5EF4-FFF2-40B4-BE49-F238E27FC236}">
              <a16:creationId xmlns:a16="http://schemas.microsoft.com/office/drawing/2014/main" id="{763DC493-CA8C-4FF8-98AA-23E81BEDE7F5}"/>
            </a:ext>
          </a:extLst>
        </xdr:cNvPr>
        <xdr:cNvSpPr txBox="1"/>
      </xdr:nvSpPr>
      <xdr:spPr>
        <a:xfrm>
          <a:off x="14357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65</xdr:row>
      <xdr:rowOff>1105</xdr:rowOff>
    </xdr:from>
    <xdr:ext cx="469744" cy="259045"/>
    <xdr:sp macro="" textlink="">
      <xdr:nvSpPr>
        <xdr:cNvPr id="667" name="n_3mainValue【保健センター・保健所】&#10;有形固定資産減価償却率">
          <a:extLst>
            <a:ext uri="{FF2B5EF4-FFF2-40B4-BE49-F238E27FC236}">
              <a16:creationId xmlns:a16="http://schemas.microsoft.com/office/drawing/2014/main" id="{9FF823D2-66DB-4371-8942-F233DFFD228B}"/>
            </a:ext>
          </a:extLst>
        </xdr:cNvPr>
        <xdr:cNvSpPr txBox="1"/>
      </xdr:nvSpPr>
      <xdr:spPr>
        <a:xfrm>
          <a:off x="13468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65</xdr:row>
      <xdr:rowOff>1105</xdr:rowOff>
    </xdr:from>
    <xdr:ext cx="469744" cy="259045"/>
    <xdr:sp macro="" textlink="">
      <xdr:nvSpPr>
        <xdr:cNvPr id="668" name="n_4mainValue【保健センター・保健所】&#10;有形固定資産減価償却率">
          <a:extLst>
            <a:ext uri="{FF2B5EF4-FFF2-40B4-BE49-F238E27FC236}">
              <a16:creationId xmlns:a16="http://schemas.microsoft.com/office/drawing/2014/main" id="{D953B336-B396-449E-ACFB-8A4EFB618B24}"/>
            </a:ext>
          </a:extLst>
        </xdr:cNvPr>
        <xdr:cNvSpPr txBox="1"/>
      </xdr:nvSpPr>
      <xdr:spPr>
        <a:xfrm>
          <a:off x="12579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A0013D0-4F40-4DC0-840B-D9A8B01B87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F4E4285D-5A3D-4C96-A962-2DFA6532D6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285ABF1B-A994-42D7-9BC1-BA19BC02D69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BE41B791-F017-4B35-B7CE-7CB908EAE8F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F02F1485-2295-4242-B0DD-B432A69988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F0785BC4-6223-44AB-A506-10E343DB595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F3D11FD4-12B2-47B2-95C1-22D70B82E34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34068E3B-F38D-46F2-89E2-A9B0A80EB45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1C75EB1-8E89-47F5-9E95-277EFD3B58D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44A3653D-B072-40A2-8AC0-4A586A9455D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102F57CE-D877-424F-9F9B-459687C21B7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4AC8F2B4-2E51-4022-846E-11EA80C9229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784B0DE3-320F-4AB1-97DF-D91EB0A855F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9E04BEC7-2C5A-4F98-A257-CC9D6A579DA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E17F2361-3E46-4F3B-AE40-1B58E5E06DD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81E92C8E-2AFC-4BD1-B567-07C405AAE2E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83932370-A70F-4DBD-82D2-E3CF9F1560D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93FB2C29-8243-4357-BDD5-F03269EC7EE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C8BAD11D-2789-4D2B-B0C3-DE2A16E8227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6B033C1A-D51B-46BF-99AB-87A661A5D7B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5E5855D6-59F0-4714-8A1E-8F7FC840C30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A5AB07D-6E0F-4317-9262-AB995C4DADE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AF9AE34F-705A-4A82-A799-37888B89C7C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382FFEDD-C867-41F6-9457-5851DA2155B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E22988D4-C1B0-4969-B729-B607FAE8B1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A0A8069C-DACA-4150-B400-F7641736EEB3}"/>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AD453FD2-BA8F-4C46-ADB9-4DD85FC1AF39}"/>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8458B1F2-013B-40B0-9272-C3CE8C6A56FC}"/>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4F9C9376-D83D-4117-8BA3-ABFB42DE5F2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3AF3A5C-E3E2-4B39-AD09-5162CE0987AF}"/>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F77258FC-23CC-412A-9A72-0A2BD3850D63}"/>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3D361D11-AB86-4B18-8D80-02B61ACEBED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52820011-68AF-45D1-9E34-DE28436536CC}"/>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DAB82327-7879-40D4-A760-C4C62EFBEA4D}"/>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6109886-5424-4AD8-89A9-8932AF32752E}"/>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9B6C521E-D3DC-450E-9CB4-B5737D1A93EE}"/>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A4B9315-3CDE-4AEA-B140-A9AE23288B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56B6103-A45A-4993-8C3C-36AD6E0D9AA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1347816-EA4A-41CC-A660-829C9C5DEFF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9C8686A-AC6A-4D5E-A25D-DA2480E8EB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93048DA-1E63-4AF2-B738-4C297D360C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58057</xdr:rowOff>
    </xdr:from>
    <xdr:to>
      <xdr:col>116</xdr:col>
      <xdr:colOff>114300</xdr:colOff>
      <xdr:row>64</xdr:row>
      <xdr:rowOff>159657</xdr:rowOff>
    </xdr:to>
    <xdr:sp macro="" textlink="">
      <xdr:nvSpPr>
        <xdr:cNvPr id="710" name="楕円 709">
          <a:extLst>
            <a:ext uri="{FF2B5EF4-FFF2-40B4-BE49-F238E27FC236}">
              <a16:creationId xmlns:a16="http://schemas.microsoft.com/office/drawing/2014/main" id="{FF0A8999-D21B-41C6-A2CA-FA4917F49EB0}"/>
            </a:ext>
          </a:extLst>
        </xdr:cNvPr>
        <xdr:cNvSpPr/>
      </xdr:nvSpPr>
      <xdr:spPr>
        <a:xfrm>
          <a:off x="22110700" y="110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144434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8FB063FB-0620-4236-BA4F-1453ACCD64E6}"/>
            </a:ext>
          </a:extLst>
        </xdr:cNvPr>
        <xdr:cNvSpPr txBox="1"/>
      </xdr:nvSpPr>
      <xdr:spPr>
        <a:xfrm>
          <a:off x="22199600" y="10945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58057</xdr:rowOff>
    </xdr:from>
    <xdr:to>
      <xdr:col>112</xdr:col>
      <xdr:colOff>38100</xdr:colOff>
      <xdr:row>64</xdr:row>
      <xdr:rowOff>159657</xdr:rowOff>
    </xdr:to>
    <xdr:sp macro="" textlink="">
      <xdr:nvSpPr>
        <xdr:cNvPr id="712" name="楕円 711">
          <a:extLst>
            <a:ext uri="{FF2B5EF4-FFF2-40B4-BE49-F238E27FC236}">
              <a16:creationId xmlns:a16="http://schemas.microsoft.com/office/drawing/2014/main" id="{3AEBD841-651A-4254-B85A-DAA07DE45212}"/>
            </a:ext>
          </a:extLst>
        </xdr:cNvPr>
        <xdr:cNvSpPr/>
      </xdr:nvSpPr>
      <xdr:spPr>
        <a:xfrm>
          <a:off x="21272500" y="110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108857</xdr:rowOff>
    </xdr:from>
    <xdr:to>
      <xdr:col>116</xdr:col>
      <xdr:colOff>63500</xdr:colOff>
      <xdr:row>64</xdr:row>
      <xdr:rowOff>108857</xdr:rowOff>
    </xdr:to>
    <xdr:cxnSp macro="">
      <xdr:nvCxnSpPr>
        <xdr:cNvPr id="713" name="直線コネクタ 712">
          <a:extLst>
            <a:ext uri="{FF2B5EF4-FFF2-40B4-BE49-F238E27FC236}">
              <a16:creationId xmlns:a16="http://schemas.microsoft.com/office/drawing/2014/main" id="{B023424F-5FE4-4B1F-B0D0-3D86394A7395}"/>
            </a:ext>
          </a:extLst>
        </xdr:cNvPr>
        <xdr:cNvCxnSpPr/>
      </xdr:nvCxnSpPr>
      <xdr:spPr>
        <a:xfrm>
          <a:off x="21323300" y="11081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58057</xdr:rowOff>
    </xdr:from>
    <xdr:to>
      <xdr:col>107</xdr:col>
      <xdr:colOff>101600</xdr:colOff>
      <xdr:row>64</xdr:row>
      <xdr:rowOff>159657</xdr:rowOff>
    </xdr:to>
    <xdr:sp macro="" textlink="">
      <xdr:nvSpPr>
        <xdr:cNvPr id="714" name="楕円 713">
          <a:extLst>
            <a:ext uri="{FF2B5EF4-FFF2-40B4-BE49-F238E27FC236}">
              <a16:creationId xmlns:a16="http://schemas.microsoft.com/office/drawing/2014/main" id="{830471C1-BA98-486A-8013-2A102886B36E}"/>
            </a:ext>
          </a:extLst>
        </xdr:cNvPr>
        <xdr:cNvSpPr/>
      </xdr:nvSpPr>
      <xdr:spPr>
        <a:xfrm>
          <a:off x="20383500" y="110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108857</xdr:rowOff>
    </xdr:from>
    <xdr:to>
      <xdr:col>111</xdr:col>
      <xdr:colOff>177800</xdr:colOff>
      <xdr:row>64</xdr:row>
      <xdr:rowOff>108857</xdr:rowOff>
    </xdr:to>
    <xdr:cxnSp macro="">
      <xdr:nvCxnSpPr>
        <xdr:cNvPr id="715" name="直線コネクタ 714">
          <a:extLst>
            <a:ext uri="{FF2B5EF4-FFF2-40B4-BE49-F238E27FC236}">
              <a16:creationId xmlns:a16="http://schemas.microsoft.com/office/drawing/2014/main" id="{4AB72B37-EAFC-4669-B3D5-E7F38B5E8B6C}"/>
            </a:ext>
          </a:extLst>
        </xdr:cNvPr>
        <xdr:cNvCxnSpPr/>
      </xdr:nvCxnSpPr>
      <xdr:spPr>
        <a:xfrm>
          <a:off x="20434300" y="1108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58057</xdr:rowOff>
    </xdr:from>
    <xdr:to>
      <xdr:col>102</xdr:col>
      <xdr:colOff>165100</xdr:colOff>
      <xdr:row>64</xdr:row>
      <xdr:rowOff>159657</xdr:rowOff>
    </xdr:to>
    <xdr:sp macro="" textlink="">
      <xdr:nvSpPr>
        <xdr:cNvPr id="716" name="楕円 715">
          <a:extLst>
            <a:ext uri="{FF2B5EF4-FFF2-40B4-BE49-F238E27FC236}">
              <a16:creationId xmlns:a16="http://schemas.microsoft.com/office/drawing/2014/main" id="{2422C2E6-EADA-4AC0-A275-E95AB00319AC}"/>
            </a:ext>
          </a:extLst>
        </xdr:cNvPr>
        <xdr:cNvSpPr/>
      </xdr:nvSpPr>
      <xdr:spPr>
        <a:xfrm>
          <a:off x="19494500" y="110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108857</xdr:rowOff>
    </xdr:from>
    <xdr:to>
      <xdr:col>107</xdr:col>
      <xdr:colOff>50800</xdr:colOff>
      <xdr:row>64</xdr:row>
      <xdr:rowOff>108857</xdr:rowOff>
    </xdr:to>
    <xdr:cxnSp macro="">
      <xdr:nvCxnSpPr>
        <xdr:cNvPr id="717" name="直線コネクタ 716">
          <a:extLst>
            <a:ext uri="{FF2B5EF4-FFF2-40B4-BE49-F238E27FC236}">
              <a16:creationId xmlns:a16="http://schemas.microsoft.com/office/drawing/2014/main" id="{F3D2B164-34AD-4E9C-B94B-F1E3C5EFFD26}"/>
            </a:ext>
          </a:extLst>
        </xdr:cNvPr>
        <xdr:cNvCxnSpPr/>
      </xdr:nvCxnSpPr>
      <xdr:spPr>
        <a:xfrm>
          <a:off x="19545300" y="1108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58057</xdr:rowOff>
    </xdr:from>
    <xdr:to>
      <xdr:col>98</xdr:col>
      <xdr:colOff>38100</xdr:colOff>
      <xdr:row>64</xdr:row>
      <xdr:rowOff>159657</xdr:rowOff>
    </xdr:to>
    <xdr:sp macro="" textlink="">
      <xdr:nvSpPr>
        <xdr:cNvPr id="718" name="楕円 717">
          <a:extLst>
            <a:ext uri="{FF2B5EF4-FFF2-40B4-BE49-F238E27FC236}">
              <a16:creationId xmlns:a16="http://schemas.microsoft.com/office/drawing/2014/main" id="{F7863A8E-8AB3-4B48-BB8D-5BEBB0B51261}"/>
            </a:ext>
          </a:extLst>
        </xdr:cNvPr>
        <xdr:cNvSpPr/>
      </xdr:nvSpPr>
      <xdr:spPr>
        <a:xfrm>
          <a:off x="18605500" y="110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108857</xdr:rowOff>
    </xdr:from>
    <xdr:to>
      <xdr:col>102</xdr:col>
      <xdr:colOff>114300</xdr:colOff>
      <xdr:row>64</xdr:row>
      <xdr:rowOff>108857</xdr:rowOff>
    </xdr:to>
    <xdr:cxnSp macro="">
      <xdr:nvCxnSpPr>
        <xdr:cNvPr id="719" name="直線コネクタ 718">
          <a:extLst>
            <a:ext uri="{FF2B5EF4-FFF2-40B4-BE49-F238E27FC236}">
              <a16:creationId xmlns:a16="http://schemas.microsoft.com/office/drawing/2014/main" id="{7A11AA89-560D-4BF3-A15B-95703DD0E28E}"/>
            </a:ext>
          </a:extLst>
        </xdr:cNvPr>
        <xdr:cNvCxnSpPr/>
      </xdr:nvCxnSpPr>
      <xdr:spPr>
        <a:xfrm>
          <a:off x="18656300" y="1108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6732105-470C-4F09-9194-4D5C9A694945}"/>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77F7497B-6F90-4636-AE61-34C206395F25}"/>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14DC41EC-3796-4CE7-948A-32E4B305C163}"/>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85231472-B161-41F9-A192-94ABDD1DCB74}"/>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150784</xdr:rowOff>
    </xdr:from>
    <xdr:ext cx="469744" cy="259045"/>
    <xdr:sp macro="" textlink="">
      <xdr:nvSpPr>
        <xdr:cNvPr id="724" name="n_1mainValue【保健センター・保健所】&#10;一人当たり面積">
          <a:extLst>
            <a:ext uri="{FF2B5EF4-FFF2-40B4-BE49-F238E27FC236}">
              <a16:creationId xmlns:a16="http://schemas.microsoft.com/office/drawing/2014/main" id="{5A9D9D3E-4AE4-4ACC-9D32-DBCEA97D2C97}"/>
            </a:ext>
          </a:extLst>
        </xdr:cNvPr>
        <xdr:cNvSpPr txBox="1"/>
      </xdr:nvSpPr>
      <xdr:spPr>
        <a:xfrm>
          <a:off x="21075727" y="1112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150784</xdr:rowOff>
    </xdr:from>
    <xdr:ext cx="469744" cy="259045"/>
    <xdr:sp macro="" textlink="">
      <xdr:nvSpPr>
        <xdr:cNvPr id="725" name="n_2mainValue【保健センター・保健所】&#10;一人当たり面積">
          <a:extLst>
            <a:ext uri="{FF2B5EF4-FFF2-40B4-BE49-F238E27FC236}">
              <a16:creationId xmlns:a16="http://schemas.microsoft.com/office/drawing/2014/main" id="{8AD7ABE5-8517-4014-BCD4-499BE5CD6D76}"/>
            </a:ext>
          </a:extLst>
        </xdr:cNvPr>
        <xdr:cNvSpPr txBox="1"/>
      </xdr:nvSpPr>
      <xdr:spPr>
        <a:xfrm>
          <a:off x="20199427" y="1112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150784</xdr:rowOff>
    </xdr:from>
    <xdr:ext cx="469744" cy="259045"/>
    <xdr:sp macro="" textlink="">
      <xdr:nvSpPr>
        <xdr:cNvPr id="726" name="n_3mainValue【保健センター・保健所】&#10;一人当たり面積">
          <a:extLst>
            <a:ext uri="{FF2B5EF4-FFF2-40B4-BE49-F238E27FC236}">
              <a16:creationId xmlns:a16="http://schemas.microsoft.com/office/drawing/2014/main" id="{D3D9CD4A-DC18-480D-A7E8-87FE8A5275B5}"/>
            </a:ext>
          </a:extLst>
        </xdr:cNvPr>
        <xdr:cNvSpPr txBox="1"/>
      </xdr:nvSpPr>
      <xdr:spPr>
        <a:xfrm>
          <a:off x="19310427" y="1112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150784</xdr:rowOff>
    </xdr:from>
    <xdr:ext cx="469744" cy="259045"/>
    <xdr:sp macro="" textlink="">
      <xdr:nvSpPr>
        <xdr:cNvPr id="727" name="n_4mainValue【保健センター・保健所】&#10;一人当たり面積">
          <a:extLst>
            <a:ext uri="{FF2B5EF4-FFF2-40B4-BE49-F238E27FC236}">
              <a16:creationId xmlns:a16="http://schemas.microsoft.com/office/drawing/2014/main" id="{280FCFE8-B7F3-4338-A7E1-8B72EBCAB25B}"/>
            </a:ext>
          </a:extLst>
        </xdr:cNvPr>
        <xdr:cNvSpPr txBox="1"/>
      </xdr:nvSpPr>
      <xdr:spPr>
        <a:xfrm>
          <a:off x="18421427" y="1112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05B84FD-E65F-4ACD-849C-94C39A4CFF5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B412B881-55DC-4D11-BEA6-33568042FE4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6089164-28C4-497B-B267-A72ABF8E295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B18624D0-B2B0-492F-A82D-D418EE3E96B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C80B206E-30D5-45DD-B15F-0A26AACBF5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A0BB4612-78F0-4D05-8C24-6431778FCD0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A72CDCA7-3247-4EF8-BB09-360B234AA08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CF249236-41CC-4EF1-B6D4-A405B846829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9D4448BB-55D9-4C65-A024-32D9CE38BB7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B4F37D95-CEFF-446F-9A50-FDE015A7598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A53D7ADC-AC90-4469-892A-019402618E8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1545F37B-3896-4F1D-9648-BC02A172D23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B46E6069-3F2F-4A7B-941B-E2A64C01F26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35B04CF6-3A04-4DF6-9F1A-1E399542FBF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43293C98-C67B-4CD0-A86F-7B2E0966C68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78135B9-5961-4AD1-85AB-2B1D6F9509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9C81569A-D802-4B90-846B-43B81EB15B5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35A9AA57-D3F5-4E50-8FCF-06BF613600E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7FC3D507-A18B-45E7-A6C4-D4FF303785C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6F797809-D671-4F5D-B3B6-78B5E771472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F5FB946C-E7CD-4F7A-8A0C-8C61BC4EC09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8585A652-6784-4673-8D26-7D8F592A1D5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65145DE6-1560-47F4-BE25-3747488DB48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A151CBB5-7A1D-4AC0-ABBD-B6970776BF5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665BBFAE-A106-47C7-AEBF-4DB190BC757A}"/>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73EF2F5D-BD53-4E42-87EB-A7C2E8EED638}"/>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9C6CFAF2-6CFC-414B-A3E2-8BEB635B41DF}"/>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CED9FA92-0A48-42DD-8128-B62F1533A1A2}"/>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A03ACF4A-4537-4E9D-91B5-EAA17A69788C}"/>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8E9995DC-1218-488E-8DDB-A51292438EDB}"/>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749B1CB1-64B2-4646-971E-0457A65231DA}"/>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AC40393E-91CF-4680-B385-D11936670A3A}"/>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1186231F-4946-40A2-8133-D8B62543D48D}"/>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DC76251F-6711-4E15-A9BA-A715773A22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60F5D634-FBDF-4ADE-819B-712A08FBCD45}"/>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0A1DAD9-7A61-453A-A8CD-36753F2F55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CFAADAD-E3F2-4B42-B865-52EF850B6F4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78096D8-BDC4-4E19-8CE7-6FBC2B751F6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6AC9581B-2AEE-48EF-9F19-ABE1E809461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B7A9B030-6D43-4ADF-B6CB-3B6D623732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103505</xdr:rowOff>
    </xdr:from>
    <xdr:to>
      <xdr:col>85</xdr:col>
      <xdr:colOff>177800</xdr:colOff>
      <xdr:row>84</xdr:row>
      <xdr:rowOff>33655</xdr:rowOff>
    </xdr:to>
    <xdr:sp macro="" textlink="">
      <xdr:nvSpPr>
        <xdr:cNvPr id="768" name="楕円 767">
          <a:extLst>
            <a:ext uri="{FF2B5EF4-FFF2-40B4-BE49-F238E27FC236}">
              <a16:creationId xmlns:a16="http://schemas.microsoft.com/office/drawing/2014/main" id="{DBBC0110-9A48-452C-B54F-7666C6230E98}"/>
            </a:ext>
          </a:extLst>
        </xdr:cNvPr>
        <xdr:cNvSpPr/>
      </xdr:nvSpPr>
      <xdr:spPr>
        <a:xfrm>
          <a:off x="16268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81932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207235AF-88BC-4527-9B3E-55CBF22E278C}"/>
            </a:ext>
          </a:extLst>
        </xdr:cNvPr>
        <xdr:cNvSpPr txBox="1"/>
      </xdr:nvSpPr>
      <xdr:spPr>
        <a:xfrm>
          <a:off x="163576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63500</xdr:rowOff>
    </xdr:from>
    <xdr:to>
      <xdr:col>81</xdr:col>
      <xdr:colOff>101600</xdr:colOff>
      <xdr:row>83</xdr:row>
      <xdr:rowOff>165100</xdr:rowOff>
    </xdr:to>
    <xdr:sp macro="" textlink="">
      <xdr:nvSpPr>
        <xdr:cNvPr id="770" name="楕円 769">
          <a:extLst>
            <a:ext uri="{FF2B5EF4-FFF2-40B4-BE49-F238E27FC236}">
              <a16:creationId xmlns:a16="http://schemas.microsoft.com/office/drawing/2014/main" id="{5DBBD9EF-4FB2-41E2-9A4D-1F738BFCFC42}"/>
            </a:ext>
          </a:extLst>
        </xdr:cNvPr>
        <xdr:cNvSpPr/>
      </xdr:nvSpPr>
      <xdr:spPr>
        <a:xfrm>
          <a:off x="15430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114300</xdr:rowOff>
    </xdr:from>
    <xdr:to>
      <xdr:col>85</xdr:col>
      <xdr:colOff>127000</xdr:colOff>
      <xdr:row>83</xdr:row>
      <xdr:rowOff>154305</xdr:rowOff>
    </xdr:to>
    <xdr:cxnSp macro="">
      <xdr:nvCxnSpPr>
        <xdr:cNvPr id="771" name="直線コネクタ 770">
          <a:extLst>
            <a:ext uri="{FF2B5EF4-FFF2-40B4-BE49-F238E27FC236}">
              <a16:creationId xmlns:a16="http://schemas.microsoft.com/office/drawing/2014/main" id="{2277A741-B6E4-40DF-BA37-E99C249F2C8E}"/>
            </a:ext>
          </a:extLst>
        </xdr:cNvPr>
        <xdr:cNvCxnSpPr/>
      </xdr:nvCxnSpPr>
      <xdr:spPr>
        <a:xfrm>
          <a:off x="15481300" y="143446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72" name="楕円 771">
          <a:extLst>
            <a:ext uri="{FF2B5EF4-FFF2-40B4-BE49-F238E27FC236}">
              <a16:creationId xmlns:a16="http://schemas.microsoft.com/office/drawing/2014/main" id="{CF997620-3608-4CEF-9DFA-7F6842C8F219}"/>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114300</xdr:rowOff>
    </xdr:to>
    <xdr:cxnSp macro="">
      <xdr:nvCxnSpPr>
        <xdr:cNvPr id="773" name="直線コネクタ 772">
          <a:extLst>
            <a:ext uri="{FF2B5EF4-FFF2-40B4-BE49-F238E27FC236}">
              <a16:creationId xmlns:a16="http://schemas.microsoft.com/office/drawing/2014/main" id="{76866C99-29FF-4372-A0A1-04546FB6D1D2}"/>
            </a:ext>
          </a:extLst>
        </xdr:cNvPr>
        <xdr:cNvCxnSpPr/>
      </xdr:nvCxnSpPr>
      <xdr:spPr>
        <a:xfrm>
          <a:off x="14592300" y="143141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153036</xdr:rowOff>
    </xdr:from>
    <xdr:to>
      <xdr:col>72</xdr:col>
      <xdr:colOff>38100</xdr:colOff>
      <xdr:row>84</xdr:row>
      <xdr:rowOff>83186</xdr:rowOff>
    </xdr:to>
    <xdr:sp macro="" textlink="">
      <xdr:nvSpPr>
        <xdr:cNvPr id="774" name="楕円 773">
          <a:extLst>
            <a:ext uri="{FF2B5EF4-FFF2-40B4-BE49-F238E27FC236}">
              <a16:creationId xmlns:a16="http://schemas.microsoft.com/office/drawing/2014/main" id="{63B774BC-B336-4C02-BF1E-C9DC4071E268}"/>
            </a:ext>
          </a:extLst>
        </xdr:cNvPr>
        <xdr:cNvSpPr/>
      </xdr:nvSpPr>
      <xdr:spPr>
        <a:xfrm>
          <a:off x="13652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83820</xdr:rowOff>
    </xdr:from>
    <xdr:to>
      <xdr:col>76</xdr:col>
      <xdr:colOff>114300</xdr:colOff>
      <xdr:row>84</xdr:row>
      <xdr:rowOff>32386</xdr:rowOff>
    </xdr:to>
    <xdr:cxnSp macro="">
      <xdr:nvCxnSpPr>
        <xdr:cNvPr id="775" name="直線コネクタ 774">
          <a:extLst>
            <a:ext uri="{FF2B5EF4-FFF2-40B4-BE49-F238E27FC236}">
              <a16:creationId xmlns:a16="http://schemas.microsoft.com/office/drawing/2014/main" id="{0E147142-F36B-45DB-95E0-52F407BCC560}"/>
            </a:ext>
          </a:extLst>
        </xdr:cNvPr>
        <xdr:cNvCxnSpPr/>
      </xdr:nvCxnSpPr>
      <xdr:spPr>
        <a:xfrm flipV="1">
          <a:off x="13703300" y="14314170"/>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59689</xdr:rowOff>
    </xdr:from>
    <xdr:to>
      <xdr:col>67</xdr:col>
      <xdr:colOff>101600</xdr:colOff>
      <xdr:row>84</xdr:row>
      <xdr:rowOff>161289</xdr:rowOff>
    </xdr:to>
    <xdr:sp macro="" textlink="">
      <xdr:nvSpPr>
        <xdr:cNvPr id="776" name="楕円 775">
          <a:extLst>
            <a:ext uri="{FF2B5EF4-FFF2-40B4-BE49-F238E27FC236}">
              <a16:creationId xmlns:a16="http://schemas.microsoft.com/office/drawing/2014/main" id="{34FD51A9-5CBA-4C94-8195-05B264383B6B}"/>
            </a:ext>
          </a:extLst>
        </xdr:cNvPr>
        <xdr:cNvSpPr/>
      </xdr:nvSpPr>
      <xdr:spPr>
        <a:xfrm>
          <a:off x="12763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32386</xdr:rowOff>
    </xdr:from>
    <xdr:to>
      <xdr:col>71</xdr:col>
      <xdr:colOff>177800</xdr:colOff>
      <xdr:row>84</xdr:row>
      <xdr:rowOff>110489</xdr:rowOff>
    </xdr:to>
    <xdr:cxnSp macro="">
      <xdr:nvCxnSpPr>
        <xdr:cNvPr id="777" name="直線コネクタ 776">
          <a:extLst>
            <a:ext uri="{FF2B5EF4-FFF2-40B4-BE49-F238E27FC236}">
              <a16:creationId xmlns:a16="http://schemas.microsoft.com/office/drawing/2014/main" id="{CECB24D9-BB2C-40E3-AFA1-1C070686E198}"/>
            </a:ext>
          </a:extLst>
        </xdr:cNvPr>
        <xdr:cNvCxnSpPr/>
      </xdr:nvCxnSpPr>
      <xdr:spPr>
        <a:xfrm flipV="1">
          <a:off x="12814300" y="14434186"/>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2DB52454-C4B0-407F-AE2F-B0F650FBF5CE}"/>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A082F0A9-132B-4651-A0DE-C2A280B5CE83}"/>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5A9B8FBB-EEB8-453F-A11C-1AB8A4B65207}"/>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8B410B91-C583-493E-A957-8B9147609FFC}"/>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156227</xdr:rowOff>
    </xdr:from>
    <xdr:ext cx="405111" cy="259045"/>
    <xdr:sp macro="" textlink="">
      <xdr:nvSpPr>
        <xdr:cNvPr id="782" name="n_1mainValue【消防施設】&#10;有形固定資産減価償却率">
          <a:extLst>
            <a:ext uri="{FF2B5EF4-FFF2-40B4-BE49-F238E27FC236}">
              <a16:creationId xmlns:a16="http://schemas.microsoft.com/office/drawing/2014/main" id="{B4744442-6C7C-4446-8495-3AC7FB39BC5B}"/>
            </a:ext>
          </a:extLst>
        </xdr:cNvPr>
        <xdr:cNvSpPr txBox="1"/>
      </xdr:nvSpPr>
      <xdr:spPr>
        <a:xfrm>
          <a:off x="15266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783" name="n_2mainValue【消防施設】&#10;有形固定資産減価償却率">
          <a:extLst>
            <a:ext uri="{FF2B5EF4-FFF2-40B4-BE49-F238E27FC236}">
              <a16:creationId xmlns:a16="http://schemas.microsoft.com/office/drawing/2014/main" id="{212D7A8C-3438-4D72-9961-57387764FB1C}"/>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74313</xdr:rowOff>
    </xdr:from>
    <xdr:ext cx="405111" cy="259045"/>
    <xdr:sp macro="" textlink="">
      <xdr:nvSpPr>
        <xdr:cNvPr id="784" name="n_3mainValue【消防施設】&#10;有形固定資産減価償却率">
          <a:extLst>
            <a:ext uri="{FF2B5EF4-FFF2-40B4-BE49-F238E27FC236}">
              <a16:creationId xmlns:a16="http://schemas.microsoft.com/office/drawing/2014/main" id="{2AC0FA1F-4FE0-40AA-A7AA-516683C4F621}"/>
            </a:ext>
          </a:extLst>
        </xdr:cNvPr>
        <xdr:cNvSpPr txBox="1"/>
      </xdr:nvSpPr>
      <xdr:spPr>
        <a:xfrm>
          <a:off x="135007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152416</xdr:rowOff>
    </xdr:from>
    <xdr:ext cx="405111" cy="259045"/>
    <xdr:sp macro="" textlink="">
      <xdr:nvSpPr>
        <xdr:cNvPr id="785" name="n_4mainValue【消防施設】&#10;有形固定資産減価償却率">
          <a:extLst>
            <a:ext uri="{FF2B5EF4-FFF2-40B4-BE49-F238E27FC236}">
              <a16:creationId xmlns:a16="http://schemas.microsoft.com/office/drawing/2014/main" id="{FD79C220-8653-42C9-B677-01088C0C7BC5}"/>
            </a:ext>
          </a:extLst>
        </xdr:cNvPr>
        <xdr:cNvSpPr txBox="1"/>
      </xdr:nvSpPr>
      <xdr:spPr>
        <a:xfrm>
          <a:off x="126117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57C45924-ACCF-491E-BC7B-613B2008CB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DB369181-7CEB-4DFB-9F1D-46A36CEF0BF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F820981-C459-49AD-9CDC-E49BB3301A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DC7E46E-1AE7-486F-9143-C8C1CFAF5C2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4536A78F-35D0-4E61-ACD9-9723CAFA83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7F5B516-5F2C-46AE-A5E9-83C1B030F98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E4592473-ED35-418F-AA36-872A9EE4F4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386ED999-77A3-4EB1-A0E0-19FA0D72859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DB8962A9-FB5C-4125-A2B4-9E844EEFBD7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6760715A-C3C8-4151-A541-C853AD5CACD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41A35B97-05B4-4622-8EB9-31992A7DFE6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A3F79CAA-CF1B-42E5-9527-7FC9EB66475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5CF37A45-7C0B-4E6F-BD9C-3BD8D5A1482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DEE6FC8C-9495-4EE4-9F13-345D0BFC083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F9F08D35-1231-4DE4-8AF6-1DB5199EFC1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5CEBED4B-CAF6-480B-BC32-43CB9E65C7E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C08D6BDD-E365-4D3C-8EE5-A0E62B0BC21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7BC77CA3-D256-4AC1-839A-A11170DA149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5141A5B-1890-4A44-9EDB-2680BEF253B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F1DEC78-773D-455A-8153-4E9086132ED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A62E207-E048-41C3-84A0-B32FED090F4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891DC7E6-EA62-4125-B1C2-58CF9DD101FB}"/>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294170C7-481B-460C-912A-69AEE011855C}"/>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24FCA20E-4A91-4D4F-B7A7-28F2C8F537D3}"/>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7FE58D75-86CC-4CCC-92C1-8CA71CCBA0D6}"/>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D061C997-4D11-40CF-AA26-C1C71BDDB673}"/>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264473F0-B327-48DD-81FE-98B5AAC51938}"/>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57301677-551F-4D33-9AFA-E7D2C306ACC2}"/>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ECE4128B-BFEC-4CAD-8D53-C2EF74435C77}"/>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C9F6440C-7559-4732-859C-09F94AC015F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68BE4541-B3CF-4038-B0B4-CAD5BEAE5FDC}"/>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24F4026E-11DF-4082-AF28-406DC267A859}"/>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4D81568-3EAA-472D-9BCB-D8CD857F255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9D83A59-06FB-4352-8511-58DD05C3E3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9D425DC-D2D8-494E-9C84-28056BADD8C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FFFE038-ABE0-4081-B57D-BF671DBEE9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90CC6CD-43AA-430C-B70F-694F2547BE8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138176</xdr:rowOff>
    </xdr:from>
    <xdr:to>
      <xdr:col>116</xdr:col>
      <xdr:colOff>114300</xdr:colOff>
      <xdr:row>85</xdr:row>
      <xdr:rowOff>68326</xdr:rowOff>
    </xdr:to>
    <xdr:sp macro="" textlink="">
      <xdr:nvSpPr>
        <xdr:cNvPr id="823" name="楕円 822">
          <a:extLst>
            <a:ext uri="{FF2B5EF4-FFF2-40B4-BE49-F238E27FC236}">
              <a16:creationId xmlns:a16="http://schemas.microsoft.com/office/drawing/2014/main" id="{4929AEB2-001D-42D6-8573-F4C8CA27E22A}"/>
            </a:ext>
          </a:extLst>
        </xdr:cNvPr>
        <xdr:cNvSpPr/>
      </xdr:nvSpPr>
      <xdr:spPr>
        <a:xfrm>
          <a:off x="22110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116603</xdr:rowOff>
    </xdr:from>
    <xdr:ext cx="469744" cy="259045"/>
    <xdr:sp macro="" textlink="">
      <xdr:nvSpPr>
        <xdr:cNvPr id="824" name="【消防施設】&#10;一人当たり面積該当値テキスト">
          <a:extLst>
            <a:ext uri="{FF2B5EF4-FFF2-40B4-BE49-F238E27FC236}">
              <a16:creationId xmlns:a16="http://schemas.microsoft.com/office/drawing/2014/main" id="{7559669B-987B-4C12-B834-1BB88C3B0D21}"/>
            </a:ext>
          </a:extLst>
        </xdr:cNvPr>
        <xdr:cNvSpPr txBox="1"/>
      </xdr:nvSpPr>
      <xdr:spPr>
        <a:xfrm>
          <a:off x="22199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142748</xdr:rowOff>
    </xdr:from>
    <xdr:to>
      <xdr:col>112</xdr:col>
      <xdr:colOff>38100</xdr:colOff>
      <xdr:row>85</xdr:row>
      <xdr:rowOff>72898</xdr:rowOff>
    </xdr:to>
    <xdr:sp macro="" textlink="">
      <xdr:nvSpPr>
        <xdr:cNvPr id="825" name="楕円 824">
          <a:extLst>
            <a:ext uri="{FF2B5EF4-FFF2-40B4-BE49-F238E27FC236}">
              <a16:creationId xmlns:a16="http://schemas.microsoft.com/office/drawing/2014/main" id="{B6EFA6EF-043D-442C-A581-E5632A2D45AD}"/>
            </a:ext>
          </a:extLst>
        </xdr:cNvPr>
        <xdr:cNvSpPr/>
      </xdr:nvSpPr>
      <xdr:spPr>
        <a:xfrm>
          <a:off x="21272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17526</xdr:rowOff>
    </xdr:from>
    <xdr:to>
      <xdr:col>116</xdr:col>
      <xdr:colOff>63500</xdr:colOff>
      <xdr:row>85</xdr:row>
      <xdr:rowOff>22098</xdr:rowOff>
    </xdr:to>
    <xdr:cxnSp macro="">
      <xdr:nvCxnSpPr>
        <xdr:cNvPr id="826" name="直線コネクタ 825">
          <a:extLst>
            <a:ext uri="{FF2B5EF4-FFF2-40B4-BE49-F238E27FC236}">
              <a16:creationId xmlns:a16="http://schemas.microsoft.com/office/drawing/2014/main" id="{D9EB9CE3-12DD-4776-8FA5-0E984868727E}"/>
            </a:ext>
          </a:extLst>
        </xdr:cNvPr>
        <xdr:cNvCxnSpPr/>
      </xdr:nvCxnSpPr>
      <xdr:spPr>
        <a:xfrm flipV="1">
          <a:off x="21323300" y="145907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142748</xdr:rowOff>
    </xdr:from>
    <xdr:to>
      <xdr:col>107</xdr:col>
      <xdr:colOff>101600</xdr:colOff>
      <xdr:row>85</xdr:row>
      <xdr:rowOff>72898</xdr:rowOff>
    </xdr:to>
    <xdr:sp macro="" textlink="">
      <xdr:nvSpPr>
        <xdr:cNvPr id="827" name="楕円 826">
          <a:extLst>
            <a:ext uri="{FF2B5EF4-FFF2-40B4-BE49-F238E27FC236}">
              <a16:creationId xmlns:a16="http://schemas.microsoft.com/office/drawing/2014/main" id="{6ED56A05-3B08-4751-81DD-C83C620CABD0}"/>
            </a:ext>
          </a:extLst>
        </xdr:cNvPr>
        <xdr:cNvSpPr/>
      </xdr:nvSpPr>
      <xdr:spPr>
        <a:xfrm>
          <a:off x="20383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22098</xdr:rowOff>
    </xdr:from>
    <xdr:to>
      <xdr:col>111</xdr:col>
      <xdr:colOff>177800</xdr:colOff>
      <xdr:row>85</xdr:row>
      <xdr:rowOff>22098</xdr:rowOff>
    </xdr:to>
    <xdr:cxnSp macro="">
      <xdr:nvCxnSpPr>
        <xdr:cNvPr id="828" name="直線コネクタ 827">
          <a:extLst>
            <a:ext uri="{FF2B5EF4-FFF2-40B4-BE49-F238E27FC236}">
              <a16:creationId xmlns:a16="http://schemas.microsoft.com/office/drawing/2014/main" id="{4E541ADE-3E0C-4840-97BB-73E6EFDEF387}"/>
            </a:ext>
          </a:extLst>
        </xdr:cNvPr>
        <xdr:cNvCxnSpPr/>
      </xdr:nvCxnSpPr>
      <xdr:spPr>
        <a:xfrm>
          <a:off x="20434300" y="1459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829" name="楕円 828">
          <a:extLst>
            <a:ext uri="{FF2B5EF4-FFF2-40B4-BE49-F238E27FC236}">
              <a16:creationId xmlns:a16="http://schemas.microsoft.com/office/drawing/2014/main" id="{C1950D04-1995-4823-996F-2FFB24A701D9}"/>
            </a:ext>
          </a:extLst>
        </xdr:cNvPr>
        <xdr:cNvSpPr/>
      </xdr:nvSpPr>
      <xdr:spPr>
        <a:xfrm>
          <a:off x="19494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22098</xdr:rowOff>
    </xdr:from>
    <xdr:to>
      <xdr:col>107</xdr:col>
      <xdr:colOff>50800</xdr:colOff>
      <xdr:row>85</xdr:row>
      <xdr:rowOff>35813</xdr:rowOff>
    </xdr:to>
    <xdr:cxnSp macro="">
      <xdr:nvCxnSpPr>
        <xdr:cNvPr id="830" name="直線コネクタ 829">
          <a:extLst>
            <a:ext uri="{FF2B5EF4-FFF2-40B4-BE49-F238E27FC236}">
              <a16:creationId xmlns:a16="http://schemas.microsoft.com/office/drawing/2014/main" id="{7BE28DFB-94DD-43B3-BBDF-F111A5A9C07A}"/>
            </a:ext>
          </a:extLst>
        </xdr:cNvPr>
        <xdr:cNvCxnSpPr/>
      </xdr:nvCxnSpPr>
      <xdr:spPr>
        <a:xfrm flipV="1">
          <a:off x="19545300" y="14595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156463</xdr:rowOff>
    </xdr:from>
    <xdr:to>
      <xdr:col>98</xdr:col>
      <xdr:colOff>38100</xdr:colOff>
      <xdr:row>85</xdr:row>
      <xdr:rowOff>86613</xdr:rowOff>
    </xdr:to>
    <xdr:sp macro="" textlink="">
      <xdr:nvSpPr>
        <xdr:cNvPr id="831" name="楕円 830">
          <a:extLst>
            <a:ext uri="{FF2B5EF4-FFF2-40B4-BE49-F238E27FC236}">
              <a16:creationId xmlns:a16="http://schemas.microsoft.com/office/drawing/2014/main" id="{7F1F9035-2798-47DD-814A-4B370273CFF0}"/>
            </a:ext>
          </a:extLst>
        </xdr:cNvPr>
        <xdr:cNvSpPr/>
      </xdr:nvSpPr>
      <xdr:spPr>
        <a:xfrm>
          <a:off x="18605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35813</xdr:rowOff>
    </xdr:from>
    <xdr:to>
      <xdr:col>102</xdr:col>
      <xdr:colOff>114300</xdr:colOff>
      <xdr:row>85</xdr:row>
      <xdr:rowOff>35813</xdr:rowOff>
    </xdr:to>
    <xdr:cxnSp macro="">
      <xdr:nvCxnSpPr>
        <xdr:cNvPr id="832" name="直線コネクタ 831">
          <a:extLst>
            <a:ext uri="{FF2B5EF4-FFF2-40B4-BE49-F238E27FC236}">
              <a16:creationId xmlns:a16="http://schemas.microsoft.com/office/drawing/2014/main" id="{59C3534E-1911-47FE-9C30-628ECF7D77AF}"/>
            </a:ext>
          </a:extLst>
        </xdr:cNvPr>
        <xdr:cNvCxnSpPr/>
      </xdr:nvCxnSpPr>
      <xdr:spPr>
        <a:xfrm>
          <a:off x="18656300" y="1460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71914C8D-7A8F-4E4F-BDC1-E4CC5EB569C9}"/>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CB2A53EE-29D6-4D8E-A486-FB213252A418}"/>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29404AEB-A40F-4770-8CA2-4D02BE3FFC6B}"/>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4079864B-528E-4B8C-BE9C-293D84F91AD5}"/>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64025</xdr:rowOff>
    </xdr:from>
    <xdr:ext cx="469744" cy="259045"/>
    <xdr:sp macro="" textlink="">
      <xdr:nvSpPr>
        <xdr:cNvPr id="837" name="n_1mainValue【消防施設】&#10;一人当たり面積">
          <a:extLst>
            <a:ext uri="{FF2B5EF4-FFF2-40B4-BE49-F238E27FC236}">
              <a16:creationId xmlns:a16="http://schemas.microsoft.com/office/drawing/2014/main" id="{C06A7905-E8A2-4799-86E3-DBA7A4139EB4}"/>
            </a:ext>
          </a:extLst>
        </xdr:cNvPr>
        <xdr:cNvSpPr txBox="1"/>
      </xdr:nvSpPr>
      <xdr:spPr>
        <a:xfrm>
          <a:off x="210757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64025</xdr:rowOff>
    </xdr:from>
    <xdr:ext cx="469744" cy="259045"/>
    <xdr:sp macro="" textlink="">
      <xdr:nvSpPr>
        <xdr:cNvPr id="838" name="n_2mainValue【消防施設】&#10;一人当たり面積">
          <a:extLst>
            <a:ext uri="{FF2B5EF4-FFF2-40B4-BE49-F238E27FC236}">
              <a16:creationId xmlns:a16="http://schemas.microsoft.com/office/drawing/2014/main" id="{FA63EAED-8B12-4FF6-9664-608DEEE43149}"/>
            </a:ext>
          </a:extLst>
        </xdr:cNvPr>
        <xdr:cNvSpPr txBox="1"/>
      </xdr:nvSpPr>
      <xdr:spPr>
        <a:xfrm>
          <a:off x="20199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77740</xdr:rowOff>
    </xdr:from>
    <xdr:ext cx="469744" cy="259045"/>
    <xdr:sp macro="" textlink="">
      <xdr:nvSpPr>
        <xdr:cNvPr id="839" name="n_3mainValue【消防施設】&#10;一人当たり面積">
          <a:extLst>
            <a:ext uri="{FF2B5EF4-FFF2-40B4-BE49-F238E27FC236}">
              <a16:creationId xmlns:a16="http://schemas.microsoft.com/office/drawing/2014/main" id="{E3120B43-8A81-4684-B951-336A13C074A6}"/>
            </a:ext>
          </a:extLst>
        </xdr:cNvPr>
        <xdr:cNvSpPr txBox="1"/>
      </xdr:nvSpPr>
      <xdr:spPr>
        <a:xfrm>
          <a:off x="19310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77740</xdr:rowOff>
    </xdr:from>
    <xdr:ext cx="469744" cy="259045"/>
    <xdr:sp macro="" textlink="">
      <xdr:nvSpPr>
        <xdr:cNvPr id="840" name="n_4mainValue【消防施設】&#10;一人当たり面積">
          <a:extLst>
            <a:ext uri="{FF2B5EF4-FFF2-40B4-BE49-F238E27FC236}">
              <a16:creationId xmlns:a16="http://schemas.microsoft.com/office/drawing/2014/main" id="{A2A2BC63-0A61-41FD-AF22-633B984D9DB7}"/>
            </a:ext>
          </a:extLst>
        </xdr:cNvPr>
        <xdr:cNvSpPr txBox="1"/>
      </xdr:nvSpPr>
      <xdr:spPr>
        <a:xfrm>
          <a:off x="18421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262B3CB2-E662-4272-BB2C-F7045A05F5A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5BCCD84-1D1C-4DC0-A7DF-4A7EDB3E40C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59CED9E-5F7B-4FDF-8EBE-330CBFE583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B2D4118-C78F-47A9-87E5-A9068F91DE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22BECBC-E417-472E-963D-EBEA9D60D9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FBAB1EC-D2BE-42A2-B240-D06515FAC8A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8DDB0CA-5589-46D0-8A7B-1DB388E9FF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66FD1E73-5A44-4A2E-BD5D-C2E1602B1D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00F16FB-3740-4F8F-B6F4-9AD0745FEA0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5550D02-196E-4DAB-8779-D00145D7863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FE905E79-3F29-4A30-A600-A69B7EC546C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726DBDFD-4FCF-4B33-8342-B916C6CA206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BE03B2F-C0B6-4994-947D-47D218A6D94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3EBD03AC-E53D-4A9C-A6BB-265DB047690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A247D087-7032-425D-B349-9FC487FC802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A581CCF-53A6-4C93-A824-2DFC9CB6CD8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F6216B0-F9B4-4372-94FD-8CCB6337A2E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EAD51D4-8D1A-4CA7-A37A-E62FF62F0FB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AEE910A6-AE82-4E9A-8EDB-45E49389485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5F8F3E79-40A8-4DC1-9FC9-386DD006EE3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6A53DB6-0E44-4EE7-BFF1-FE66E6F1019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E996ADF-C889-41EC-B8BE-C9D652EDE27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4696FA3-A772-4266-B01F-32A577D5BC1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F5E09F56-8CF6-4D52-A214-3A6FDCFF82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44F8936-E993-4957-9FD4-8184C59902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F3AEF49-25C6-4919-A238-CD33C90FFE1E}"/>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F1BAA046-1D77-4643-8BCE-C15051FC3592}"/>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3185377C-78E3-46E2-8D50-11153889AE33}"/>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D9A99363-8228-44EF-B81D-CD7CE03955B1}"/>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34DBFEAE-684C-4213-8472-58B45818134B}"/>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7E85DED2-78D6-4A84-940D-FB7EAA8508C6}"/>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DBDDEF63-D0D0-4DE4-B1B8-572EB9834558}"/>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4890EFA9-1F42-4364-8862-B889E54A6BC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BE2ADBA5-9AF1-4CC9-A280-ACFB46E64386}"/>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CDAFC7E0-0592-48B0-B8B4-7462A166216F}"/>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1AC5200F-DA06-41A3-BFBE-886E74ABED8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205A56C-993A-4219-B9BF-C6ACD9FFE6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872DC9C-0DC4-43F5-9DF4-2BF4D8222D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3588399-6B7F-4AC2-B12D-39F271857E7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7D2E4E0-ED92-49E1-8EBD-944B378ECCE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CA24FF6-054E-418A-B65C-5A3BFD69E73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882" name="楕円 881">
          <a:extLst>
            <a:ext uri="{FF2B5EF4-FFF2-40B4-BE49-F238E27FC236}">
              <a16:creationId xmlns:a16="http://schemas.microsoft.com/office/drawing/2014/main" id="{ABDADE18-9A45-4958-8AB2-547351CAE8BF}"/>
            </a:ext>
          </a:extLst>
        </xdr:cNvPr>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883" name="【庁舎】&#10;有形固定資産減価償却率該当値テキスト">
          <a:extLst>
            <a:ext uri="{FF2B5EF4-FFF2-40B4-BE49-F238E27FC236}">
              <a16:creationId xmlns:a16="http://schemas.microsoft.com/office/drawing/2014/main" id="{1101A68C-4EAD-4502-8187-0F096B15B93F}"/>
            </a:ext>
          </a:extLst>
        </xdr:cNvPr>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152763</xdr:rowOff>
    </xdr:from>
    <xdr:to>
      <xdr:col>81</xdr:col>
      <xdr:colOff>101600</xdr:colOff>
      <xdr:row>109</xdr:row>
      <xdr:rowOff>82913</xdr:rowOff>
    </xdr:to>
    <xdr:sp macro="" textlink="">
      <xdr:nvSpPr>
        <xdr:cNvPr id="884" name="楕円 883">
          <a:extLst>
            <a:ext uri="{FF2B5EF4-FFF2-40B4-BE49-F238E27FC236}">
              <a16:creationId xmlns:a16="http://schemas.microsoft.com/office/drawing/2014/main" id="{AF957E9F-D40C-4F0F-A1DD-AA44DAAD2DCF}"/>
            </a:ext>
          </a:extLst>
        </xdr:cNvPr>
        <xdr:cNvSpPr/>
      </xdr:nvSpPr>
      <xdr:spPr>
        <a:xfrm>
          <a:off x="15430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32113</xdr:rowOff>
    </xdr:from>
    <xdr:to>
      <xdr:col>85</xdr:col>
      <xdr:colOff>127000</xdr:colOff>
      <xdr:row>109</xdr:row>
      <xdr:rowOff>33745</xdr:rowOff>
    </xdr:to>
    <xdr:cxnSp macro="">
      <xdr:nvCxnSpPr>
        <xdr:cNvPr id="885" name="直線コネクタ 884">
          <a:extLst>
            <a:ext uri="{FF2B5EF4-FFF2-40B4-BE49-F238E27FC236}">
              <a16:creationId xmlns:a16="http://schemas.microsoft.com/office/drawing/2014/main" id="{26D8FE4E-0775-476E-8FD6-2819A17E6E2A}"/>
            </a:ext>
          </a:extLst>
        </xdr:cNvPr>
        <xdr:cNvCxnSpPr/>
      </xdr:nvCxnSpPr>
      <xdr:spPr>
        <a:xfrm>
          <a:off x="15481300" y="1872016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152763</xdr:rowOff>
    </xdr:from>
    <xdr:to>
      <xdr:col>76</xdr:col>
      <xdr:colOff>165100</xdr:colOff>
      <xdr:row>109</xdr:row>
      <xdr:rowOff>82913</xdr:rowOff>
    </xdr:to>
    <xdr:sp macro="" textlink="">
      <xdr:nvSpPr>
        <xdr:cNvPr id="886" name="楕円 885">
          <a:extLst>
            <a:ext uri="{FF2B5EF4-FFF2-40B4-BE49-F238E27FC236}">
              <a16:creationId xmlns:a16="http://schemas.microsoft.com/office/drawing/2014/main" id="{5FA8ED84-7359-4FE6-A87E-EB1DC7CD3D61}"/>
            </a:ext>
          </a:extLst>
        </xdr:cNvPr>
        <xdr:cNvSpPr/>
      </xdr:nvSpPr>
      <xdr:spPr>
        <a:xfrm>
          <a:off x="14541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32113</xdr:rowOff>
    </xdr:from>
    <xdr:to>
      <xdr:col>81</xdr:col>
      <xdr:colOff>50800</xdr:colOff>
      <xdr:row>109</xdr:row>
      <xdr:rowOff>32113</xdr:rowOff>
    </xdr:to>
    <xdr:cxnSp macro="">
      <xdr:nvCxnSpPr>
        <xdr:cNvPr id="887" name="直線コネクタ 886">
          <a:extLst>
            <a:ext uri="{FF2B5EF4-FFF2-40B4-BE49-F238E27FC236}">
              <a16:creationId xmlns:a16="http://schemas.microsoft.com/office/drawing/2014/main" id="{DE402A5E-F9FD-4E3F-A188-6BB28C928691}"/>
            </a:ext>
          </a:extLst>
        </xdr:cNvPr>
        <xdr:cNvCxnSpPr/>
      </xdr:nvCxnSpPr>
      <xdr:spPr>
        <a:xfrm>
          <a:off x="14592300" y="1872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152763</xdr:rowOff>
    </xdr:from>
    <xdr:to>
      <xdr:col>72</xdr:col>
      <xdr:colOff>38100</xdr:colOff>
      <xdr:row>109</xdr:row>
      <xdr:rowOff>82913</xdr:rowOff>
    </xdr:to>
    <xdr:sp macro="" textlink="">
      <xdr:nvSpPr>
        <xdr:cNvPr id="888" name="楕円 887">
          <a:extLst>
            <a:ext uri="{FF2B5EF4-FFF2-40B4-BE49-F238E27FC236}">
              <a16:creationId xmlns:a16="http://schemas.microsoft.com/office/drawing/2014/main" id="{E0FB3209-98B0-4DE4-AA84-22DF0247D1E9}"/>
            </a:ext>
          </a:extLst>
        </xdr:cNvPr>
        <xdr:cNvSpPr/>
      </xdr:nvSpPr>
      <xdr:spPr>
        <a:xfrm>
          <a:off x="13652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32113</xdr:rowOff>
    </xdr:from>
    <xdr:to>
      <xdr:col>76</xdr:col>
      <xdr:colOff>114300</xdr:colOff>
      <xdr:row>109</xdr:row>
      <xdr:rowOff>32113</xdr:rowOff>
    </xdr:to>
    <xdr:cxnSp macro="">
      <xdr:nvCxnSpPr>
        <xdr:cNvPr id="889" name="直線コネクタ 888">
          <a:extLst>
            <a:ext uri="{FF2B5EF4-FFF2-40B4-BE49-F238E27FC236}">
              <a16:creationId xmlns:a16="http://schemas.microsoft.com/office/drawing/2014/main" id="{C53D6EBB-838E-48D5-8CDD-26C278C1CE6B}"/>
            </a:ext>
          </a:extLst>
        </xdr:cNvPr>
        <xdr:cNvCxnSpPr/>
      </xdr:nvCxnSpPr>
      <xdr:spPr>
        <a:xfrm>
          <a:off x="13703300" y="1872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152763</xdr:rowOff>
    </xdr:from>
    <xdr:to>
      <xdr:col>67</xdr:col>
      <xdr:colOff>101600</xdr:colOff>
      <xdr:row>109</xdr:row>
      <xdr:rowOff>82913</xdr:rowOff>
    </xdr:to>
    <xdr:sp macro="" textlink="">
      <xdr:nvSpPr>
        <xdr:cNvPr id="890" name="楕円 889">
          <a:extLst>
            <a:ext uri="{FF2B5EF4-FFF2-40B4-BE49-F238E27FC236}">
              <a16:creationId xmlns:a16="http://schemas.microsoft.com/office/drawing/2014/main" id="{9CAE0D80-352E-4D0B-8E70-C1DDD19A14A4}"/>
            </a:ext>
          </a:extLst>
        </xdr:cNvPr>
        <xdr:cNvSpPr/>
      </xdr:nvSpPr>
      <xdr:spPr>
        <a:xfrm>
          <a:off x="12763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32113</xdr:rowOff>
    </xdr:from>
    <xdr:to>
      <xdr:col>71</xdr:col>
      <xdr:colOff>177800</xdr:colOff>
      <xdr:row>109</xdr:row>
      <xdr:rowOff>32113</xdr:rowOff>
    </xdr:to>
    <xdr:cxnSp macro="">
      <xdr:nvCxnSpPr>
        <xdr:cNvPr id="891" name="直線コネクタ 890">
          <a:extLst>
            <a:ext uri="{FF2B5EF4-FFF2-40B4-BE49-F238E27FC236}">
              <a16:creationId xmlns:a16="http://schemas.microsoft.com/office/drawing/2014/main" id="{5F70D195-B4F1-443F-9C20-7AB627E18D50}"/>
            </a:ext>
          </a:extLst>
        </xdr:cNvPr>
        <xdr:cNvCxnSpPr/>
      </xdr:nvCxnSpPr>
      <xdr:spPr>
        <a:xfrm>
          <a:off x="12814300" y="1872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496F80D0-918A-4649-A0C7-CD79A8698F89}"/>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529CF4C4-7433-4E11-BEAA-7E19AC0225C9}"/>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621DC5D6-6E89-4E04-B1EF-8A0E6B6F1373}"/>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28A1E13D-6F51-48F9-AF13-E0703132D7A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74040</xdr:rowOff>
    </xdr:from>
    <xdr:ext cx="405111" cy="259045"/>
    <xdr:sp macro="" textlink="">
      <xdr:nvSpPr>
        <xdr:cNvPr id="896" name="n_1mainValue【庁舎】&#10;有形固定資産減価償却率">
          <a:extLst>
            <a:ext uri="{FF2B5EF4-FFF2-40B4-BE49-F238E27FC236}">
              <a16:creationId xmlns:a16="http://schemas.microsoft.com/office/drawing/2014/main" id="{65BFEA05-6AE6-45D0-BC8F-0A3099102D31}"/>
            </a:ext>
          </a:extLst>
        </xdr:cNvPr>
        <xdr:cNvSpPr txBox="1"/>
      </xdr:nvSpPr>
      <xdr:spPr>
        <a:xfrm>
          <a:off x="152660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74040</xdr:rowOff>
    </xdr:from>
    <xdr:ext cx="405111" cy="259045"/>
    <xdr:sp macro="" textlink="">
      <xdr:nvSpPr>
        <xdr:cNvPr id="897" name="n_2mainValue【庁舎】&#10;有形固定資産減価償却率">
          <a:extLst>
            <a:ext uri="{FF2B5EF4-FFF2-40B4-BE49-F238E27FC236}">
              <a16:creationId xmlns:a16="http://schemas.microsoft.com/office/drawing/2014/main" id="{742CE093-F1C0-4570-983D-504A86B14186}"/>
            </a:ext>
          </a:extLst>
        </xdr:cNvPr>
        <xdr:cNvSpPr txBox="1"/>
      </xdr:nvSpPr>
      <xdr:spPr>
        <a:xfrm>
          <a:off x="14389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74040</xdr:rowOff>
    </xdr:from>
    <xdr:ext cx="405111" cy="259045"/>
    <xdr:sp macro="" textlink="">
      <xdr:nvSpPr>
        <xdr:cNvPr id="898" name="n_3mainValue【庁舎】&#10;有形固定資産減価償却率">
          <a:extLst>
            <a:ext uri="{FF2B5EF4-FFF2-40B4-BE49-F238E27FC236}">
              <a16:creationId xmlns:a16="http://schemas.microsoft.com/office/drawing/2014/main" id="{16CD8251-8822-4A98-99BF-44010E703C35}"/>
            </a:ext>
          </a:extLst>
        </xdr:cNvPr>
        <xdr:cNvSpPr txBox="1"/>
      </xdr:nvSpPr>
      <xdr:spPr>
        <a:xfrm>
          <a:off x="13500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74040</xdr:rowOff>
    </xdr:from>
    <xdr:ext cx="405111" cy="259045"/>
    <xdr:sp macro="" textlink="">
      <xdr:nvSpPr>
        <xdr:cNvPr id="899" name="n_4mainValue【庁舎】&#10;有形固定資産減価償却率">
          <a:extLst>
            <a:ext uri="{FF2B5EF4-FFF2-40B4-BE49-F238E27FC236}">
              <a16:creationId xmlns:a16="http://schemas.microsoft.com/office/drawing/2014/main" id="{C5B98A9B-0DC2-4C1D-B84D-C016D7D6E436}"/>
            </a:ext>
          </a:extLst>
        </xdr:cNvPr>
        <xdr:cNvSpPr txBox="1"/>
      </xdr:nvSpPr>
      <xdr:spPr>
        <a:xfrm>
          <a:off x="12611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2CB9F30-0685-4892-8AA8-B3667D5DC44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62F204A-2EEA-4353-B337-E59418F8E2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54E6F01-0C23-4867-A1B1-5BC5583C64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3E13B8C-96AF-4C26-9EA1-F83235B8DB8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8E5A568-AA34-42E2-AD4E-4B2BDB685EA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6F2A2F8-C5D4-412A-BE7D-A8FF89E8192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17A6810-7DE5-4021-A04E-4F01841D47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83DDF1D-EE08-459B-A697-BF108F54A6F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1D0D3250-CAB8-469E-BAB3-EBEEBB059D6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FE8F7CE-83AB-4F3B-AA85-8C78B748FFA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9DE3CC41-60E7-4FB2-BA36-7B566A02DED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334C3155-FE09-49BE-A3A7-D14B3C96424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A1330C4A-7289-4D4C-A796-195A8230098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B08E8EF-9D2B-4EF4-AB08-DF1DAB1CC14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2194881C-264A-4917-80ED-A853FCB1307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6EB8C0CE-8802-49AF-B36B-161B0701750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23101F7E-0135-420F-8D2B-F4B20DC3676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E48F9F3C-6A77-45E9-A05C-7B23D67E486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E8E4211F-AE99-479B-B767-1CB0D125FF0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8F5FA054-0DD6-4B29-AA67-500557353FB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7342BEA5-1502-46A8-A135-1AC48025540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B49173A9-3BCC-4A2B-A3AE-E757A282A32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7C2581DD-4935-4E29-93C3-F579570D7FE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BD5D795-E046-4CAF-A171-B30A317588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6CBB355B-101C-42A3-9561-78115136CBB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BD235F06-BE10-4466-AED3-822B239F7E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546C3768-1E38-44B9-9882-DAE7C5C36483}"/>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90365F2A-EC19-407F-BF5F-D11A49D8D51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898C3DE0-F575-4900-BC71-292E5112B865}"/>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9E87CFF9-7421-4EE1-826E-1DF1DA8173FC}"/>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535A794B-B901-4EDE-ABDE-AF4A1BED18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BE4FB38A-E239-488A-B07F-6F4D4ABDAFB9}"/>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CA447CCE-1F99-433F-AE94-44A38722D097}"/>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11AF7BA3-73D1-4F45-9986-348D4331D05F}"/>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FA14FC00-7FC5-4644-ADDF-FBEA0A0ABE2A}"/>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9E1C2A3B-9FBF-4057-9105-02F91150A8DA}"/>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558BE97B-DB88-43BB-97AA-C55BDFD30C7F}"/>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7281A83-8FBE-4E13-8FB1-EF50AB89E87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996F539-72D6-4584-9B0A-F9D7EA93E5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334A5ED6-CF36-44C5-9783-9F1640B342C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12164BB-F6CA-4484-A172-0BA18C1CF2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3027DC7B-9D20-489B-A0F7-EAC23069353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42" name="楕円 941">
          <a:extLst>
            <a:ext uri="{FF2B5EF4-FFF2-40B4-BE49-F238E27FC236}">
              <a16:creationId xmlns:a16="http://schemas.microsoft.com/office/drawing/2014/main" id="{92DA5A24-CFC9-4CE0-94D1-967E5F52E388}"/>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43" name="【庁舎】&#10;一人当たり面積該当値テキスト">
          <a:extLst>
            <a:ext uri="{FF2B5EF4-FFF2-40B4-BE49-F238E27FC236}">
              <a16:creationId xmlns:a16="http://schemas.microsoft.com/office/drawing/2014/main" id="{5EC7AF83-F240-4B7A-88D8-E649FE4FC324}"/>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146231</xdr:rowOff>
    </xdr:from>
    <xdr:to>
      <xdr:col>112</xdr:col>
      <xdr:colOff>38100</xdr:colOff>
      <xdr:row>107</xdr:row>
      <xdr:rowOff>76381</xdr:rowOff>
    </xdr:to>
    <xdr:sp macro="" textlink="">
      <xdr:nvSpPr>
        <xdr:cNvPr id="944" name="楕円 943">
          <a:extLst>
            <a:ext uri="{FF2B5EF4-FFF2-40B4-BE49-F238E27FC236}">
              <a16:creationId xmlns:a16="http://schemas.microsoft.com/office/drawing/2014/main" id="{604DD2DE-F58F-4CD3-A670-E01E3E1F142A}"/>
            </a:ext>
          </a:extLst>
        </xdr:cNvPr>
        <xdr:cNvSpPr/>
      </xdr:nvSpPr>
      <xdr:spPr>
        <a:xfrm>
          <a:off x="2127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25581</xdr:rowOff>
    </xdr:to>
    <xdr:cxnSp macro="">
      <xdr:nvCxnSpPr>
        <xdr:cNvPr id="945" name="直線コネクタ 944">
          <a:extLst>
            <a:ext uri="{FF2B5EF4-FFF2-40B4-BE49-F238E27FC236}">
              <a16:creationId xmlns:a16="http://schemas.microsoft.com/office/drawing/2014/main" id="{247D335B-D47F-4535-8D22-B36F8E0C5B37}"/>
            </a:ext>
          </a:extLst>
        </xdr:cNvPr>
        <xdr:cNvCxnSpPr/>
      </xdr:nvCxnSpPr>
      <xdr:spPr>
        <a:xfrm flipV="1">
          <a:off x="21323300" y="1836420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159294</xdr:rowOff>
    </xdr:from>
    <xdr:to>
      <xdr:col>107</xdr:col>
      <xdr:colOff>101600</xdr:colOff>
      <xdr:row>107</xdr:row>
      <xdr:rowOff>89444</xdr:rowOff>
    </xdr:to>
    <xdr:sp macro="" textlink="">
      <xdr:nvSpPr>
        <xdr:cNvPr id="946" name="楕円 945">
          <a:extLst>
            <a:ext uri="{FF2B5EF4-FFF2-40B4-BE49-F238E27FC236}">
              <a16:creationId xmlns:a16="http://schemas.microsoft.com/office/drawing/2014/main" id="{44D8378E-008F-4323-8461-8B09C872DDA0}"/>
            </a:ext>
          </a:extLst>
        </xdr:cNvPr>
        <xdr:cNvSpPr/>
      </xdr:nvSpPr>
      <xdr:spPr>
        <a:xfrm>
          <a:off x="20383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25581</xdr:rowOff>
    </xdr:from>
    <xdr:to>
      <xdr:col>111</xdr:col>
      <xdr:colOff>177800</xdr:colOff>
      <xdr:row>107</xdr:row>
      <xdr:rowOff>38644</xdr:rowOff>
    </xdr:to>
    <xdr:cxnSp macro="">
      <xdr:nvCxnSpPr>
        <xdr:cNvPr id="947" name="直線コネクタ 946">
          <a:extLst>
            <a:ext uri="{FF2B5EF4-FFF2-40B4-BE49-F238E27FC236}">
              <a16:creationId xmlns:a16="http://schemas.microsoft.com/office/drawing/2014/main" id="{5165F594-7A6F-49FF-954F-4294F279F1D4}"/>
            </a:ext>
          </a:extLst>
        </xdr:cNvPr>
        <xdr:cNvCxnSpPr/>
      </xdr:nvCxnSpPr>
      <xdr:spPr>
        <a:xfrm flipV="1">
          <a:off x="20434300" y="183707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948" name="楕円 947">
          <a:extLst>
            <a:ext uri="{FF2B5EF4-FFF2-40B4-BE49-F238E27FC236}">
              <a16:creationId xmlns:a16="http://schemas.microsoft.com/office/drawing/2014/main" id="{82F6203F-6A0D-45C6-9591-E27F95E6B3BA}"/>
            </a:ext>
          </a:extLst>
        </xdr:cNvPr>
        <xdr:cNvSpPr/>
      </xdr:nvSpPr>
      <xdr:spPr>
        <a:xfrm>
          <a:off x="19494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38644</xdr:rowOff>
    </xdr:from>
    <xdr:to>
      <xdr:col>107</xdr:col>
      <xdr:colOff>50800</xdr:colOff>
      <xdr:row>107</xdr:row>
      <xdr:rowOff>45176</xdr:rowOff>
    </xdr:to>
    <xdr:cxnSp macro="">
      <xdr:nvCxnSpPr>
        <xdr:cNvPr id="949" name="直線コネクタ 948">
          <a:extLst>
            <a:ext uri="{FF2B5EF4-FFF2-40B4-BE49-F238E27FC236}">
              <a16:creationId xmlns:a16="http://schemas.microsoft.com/office/drawing/2014/main" id="{8CAB62A2-D3C2-4FB9-9F90-87941DD81E03}"/>
            </a:ext>
          </a:extLst>
        </xdr:cNvPr>
        <xdr:cNvCxnSpPr/>
      </xdr:nvCxnSpPr>
      <xdr:spPr>
        <a:xfrm flipV="1">
          <a:off x="19545300" y="183837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950" name="楕円 949">
          <a:extLst>
            <a:ext uri="{FF2B5EF4-FFF2-40B4-BE49-F238E27FC236}">
              <a16:creationId xmlns:a16="http://schemas.microsoft.com/office/drawing/2014/main" id="{5C626CC5-3F77-43DA-8430-28D063A7DB27}"/>
            </a:ext>
          </a:extLst>
        </xdr:cNvPr>
        <xdr:cNvSpPr/>
      </xdr:nvSpPr>
      <xdr:spPr>
        <a:xfrm>
          <a:off x="18605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61505</xdr:rowOff>
    </xdr:to>
    <xdr:cxnSp macro="">
      <xdr:nvCxnSpPr>
        <xdr:cNvPr id="951" name="直線コネクタ 950">
          <a:extLst>
            <a:ext uri="{FF2B5EF4-FFF2-40B4-BE49-F238E27FC236}">
              <a16:creationId xmlns:a16="http://schemas.microsoft.com/office/drawing/2014/main" id="{B466B44A-E8AC-4685-8967-888C19F17D34}"/>
            </a:ext>
          </a:extLst>
        </xdr:cNvPr>
        <xdr:cNvCxnSpPr/>
      </xdr:nvCxnSpPr>
      <xdr:spPr>
        <a:xfrm flipV="1">
          <a:off x="18656300" y="1839032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BE23FE1A-7495-47DE-ABFB-85663113B5C1}"/>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B56BB827-449E-443E-B156-24E7A8AA48F3}"/>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85F4E623-10BF-4B41-A634-FB4D64C047C6}"/>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F69F3B7A-6B22-40C4-8720-0E7234192286}"/>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67508</xdr:rowOff>
    </xdr:from>
    <xdr:ext cx="469744" cy="259045"/>
    <xdr:sp macro="" textlink="">
      <xdr:nvSpPr>
        <xdr:cNvPr id="956" name="n_1mainValue【庁舎】&#10;一人当たり面積">
          <a:extLst>
            <a:ext uri="{FF2B5EF4-FFF2-40B4-BE49-F238E27FC236}">
              <a16:creationId xmlns:a16="http://schemas.microsoft.com/office/drawing/2014/main" id="{689E1CEF-A209-4841-881D-5EF3168CEF32}"/>
            </a:ext>
          </a:extLst>
        </xdr:cNvPr>
        <xdr:cNvSpPr txBox="1"/>
      </xdr:nvSpPr>
      <xdr:spPr>
        <a:xfrm>
          <a:off x="210757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80571</xdr:rowOff>
    </xdr:from>
    <xdr:ext cx="469744" cy="259045"/>
    <xdr:sp macro="" textlink="">
      <xdr:nvSpPr>
        <xdr:cNvPr id="957" name="n_2mainValue【庁舎】&#10;一人当たり面積">
          <a:extLst>
            <a:ext uri="{FF2B5EF4-FFF2-40B4-BE49-F238E27FC236}">
              <a16:creationId xmlns:a16="http://schemas.microsoft.com/office/drawing/2014/main" id="{115B494E-CFC9-4639-B07E-7D1EB7AD59A0}"/>
            </a:ext>
          </a:extLst>
        </xdr:cNvPr>
        <xdr:cNvSpPr txBox="1"/>
      </xdr:nvSpPr>
      <xdr:spPr>
        <a:xfrm>
          <a:off x="20199427" y="184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958" name="n_3mainValue【庁舎】&#10;一人当たり面積">
          <a:extLst>
            <a:ext uri="{FF2B5EF4-FFF2-40B4-BE49-F238E27FC236}">
              <a16:creationId xmlns:a16="http://schemas.microsoft.com/office/drawing/2014/main" id="{4F6DA04C-FB61-4311-9BB2-0053F55DA73A}"/>
            </a:ext>
          </a:extLst>
        </xdr:cNvPr>
        <xdr:cNvSpPr txBox="1"/>
      </xdr:nvSpPr>
      <xdr:spPr>
        <a:xfrm>
          <a:off x="19310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959" name="n_4mainValue【庁舎】&#10;一人当たり面積">
          <a:extLst>
            <a:ext uri="{FF2B5EF4-FFF2-40B4-BE49-F238E27FC236}">
              <a16:creationId xmlns:a16="http://schemas.microsoft.com/office/drawing/2014/main" id="{D8CE54E3-A485-43E4-977B-6B49B839BC36}"/>
            </a:ext>
          </a:extLst>
        </xdr:cNvPr>
        <xdr:cNvSpPr txBox="1"/>
      </xdr:nvSpPr>
      <xdr:spPr>
        <a:xfrm>
          <a:off x="18421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C3BB2845-F890-430D-9B33-CE31C6F250D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DDF185BA-33DC-457C-A8E1-AA75BFC5AC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FA1571-1C92-46B2-A645-E33E92E8ABA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類似団体と比較して有形固定資産減価償却率が特に高くなっている施設は、体育館・プール（</a:t>
          </a:r>
          <a:r>
            <a:rPr kumimoji="1" lang="en-US" altLang="ja-JP" sz="1100">
              <a:solidFill>
                <a:schemeClr val="dk1"/>
              </a:solidFill>
              <a:effectLst/>
              <a:latin typeface="+mn-lt"/>
              <a:ea typeface="+mn-ea"/>
              <a:cs typeface="+mn-cs"/>
            </a:rPr>
            <a:t>96.6</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88.2</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80.3</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99.9</a:t>
          </a:r>
          <a:r>
            <a:rPr kumimoji="1" lang="ja-JP" altLang="ja-JP" sz="1100">
              <a:solidFill>
                <a:schemeClr val="dk1"/>
              </a:solidFill>
              <a:effectLst/>
              <a:latin typeface="+mn-lt"/>
              <a:ea typeface="+mn-ea"/>
              <a:cs typeface="+mn-cs"/>
            </a:rPr>
            <a:t>％）である。施設の更新ができていない状況が顕著となっており、今後、老朽化した施設の集約化・複合化及び除却を計画的に進めていく。なお、図書館の一人当たり面積（</a:t>
          </a:r>
          <a:r>
            <a:rPr kumimoji="1" lang="en-US" altLang="ja-JP" sz="1100">
              <a:solidFill>
                <a:schemeClr val="dk1"/>
              </a:solidFill>
              <a:effectLst/>
              <a:latin typeface="+mn-lt"/>
              <a:ea typeface="+mn-ea"/>
              <a:cs typeface="+mn-cs"/>
            </a:rPr>
            <a:t>0.085</a:t>
          </a:r>
          <a:r>
            <a:rPr kumimoji="1" lang="ja-JP" altLang="ja-JP" sz="1100">
              <a:solidFill>
                <a:schemeClr val="dk1"/>
              </a:solidFill>
              <a:effectLst/>
              <a:latin typeface="+mn-lt"/>
              <a:ea typeface="+mn-ea"/>
              <a:cs typeface="+mn-cs"/>
            </a:rPr>
            <a:t>㎡）が類似団体と比較して大きい理由としては、平成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年度の建築時に先進的な図書館施設として、郷土資料や児童書のコーナー、映像資料を映写するホール、親と幼児が読み語りで触れ合うためのスペースを広く確保したことがその要因である。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E1" zoomScale="85" zoomScaleNormal="85" workbookViewId="0">
      <selection activeCell="BY34" sqref="BY34:CM34"/>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36967079</v>
      </c>
      <c r="BO4" s="406"/>
      <c r="BP4" s="406"/>
      <c r="BQ4" s="406"/>
      <c r="BR4" s="406"/>
      <c r="BS4" s="406"/>
      <c r="BT4" s="406"/>
      <c r="BU4" s="407"/>
      <c r="BV4" s="405">
        <v>34551792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4.7</v>
      </c>
      <c r="CU4" s="412"/>
      <c r="CV4" s="412"/>
      <c r="CW4" s="412"/>
      <c r="CX4" s="412"/>
      <c r="CY4" s="412"/>
      <c r="CZ4" s="412"/>
      <c r="DA4" s="413"/>
      <c r="DB4" s="411">
        <v>6</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36153575</v>
      </c>
      <c r="BO5" s="443"/>
      <c r="BP5" s="443"/>
      <c r="BQ5" s="443"/>
      <c r="BR5" s="443"/>
      <c r="BS5" s="443"/>
      <c r="BT5" s="443"/>
      <c r="BU5" s="444"/>
      <c r="BV5" s="442">
        <v>33236164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90.7</v>
      </c>
      <c r="CU5" s="440"/>
      <c r="CV5" s="440"/>
      <c r="CW5" s="440"/>
      <c r="CX5" s="440"/>
      <c r="CY5" s="440"/>
      <c r="CZ5" s="440"/>
      <c r="DA5" s="441"/>
      <c r="DB5" s="439">
        <v>85.9</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813504</v>
      </c>
      <c r="BO6" s="443"/>
      <c r="BP6" s="443"/>
      <c r="BQ6" s="443"/>
      <c r="BR6" s="443"/>
      <c r="BS6" s="443"/>
      <c r="BT6" s="443"/>
      <c r="BU6" s="444"/>
      <c r="BV6" s="442">
        <v>1315628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v>
      </c>
      <c r="CU6" s="480"/>
      <c r="CV6" s="480"/>
      <c r="CW6" s="480"/>
      <c r="CX6" s="480"/>
      <c r="CY6" s="480"/>
      <c r="CZ6" s="480"/>
      <c r="DA6" s="481"/>
      <c r="DB6" s="479">
        <v>86.5</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85495</v>
      </c>
      <c r="BO7" s="443"/>
      <c r="BP7" s="443"/>
      <c r="BQ7" s="443"/>
      <c r="BR7" s="443"/>
      <c r="BS7" s="443"/>
      <c r="BT7" s="443"/>
      <c r="BU7" s="444"/>
      <c r="BV7" s="442">
        <v>414079</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15541338</v>
      </c>
      <c r="CU7" s="443"/>
      <c r="CV7" s="443"/>
      <c r="CW7" s="443"/>
      <c r="CX7" s="443"/>
      <c r="CY7" s="443"/>
      <c r="CZ7" s="443"/>
      <c r="DA7" s="444"/>
      <c r="DB7" s="442">
        <v>15000249</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728009</v>
      </c>
      <c r="BO8" s="443"/>
      <c r="BP8" s="443"/>
      <c r="BQ8" s="443"/>
      <c r="BR8" s="443"/>
      <c r="BS8" s="443"/>
      <c r="BT8" s="443"/>
      <c r="BU8" s="444"/>
      <c r="BV8" s="442">
        <v>901549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0.59</v>
      </c>
      <c r="CU8" s="483"/>
      <c r="CV8" s="483"/>
      <c r="CW8" s="483"/>
      <c r="CX8" s="483"/>
      <c r="CY8" s="483"/>
      <c r="CZ8" s="483"/>
      <c r="DA8" s="484"/>
      <c r="DB8" s="482">
        <v>0.56999999999999995</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52629</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-173540</v>
      </c>
      <c r="BO9" s="443"/>
      <c r="BP9" s="443"/>
      <c r="BQ9" s="443"/>
      <c r="BR9" s="443"/>
      <c r="BS9" s="443"/>
      <c r="BT9" s="443"/>
      <c r="BU9" s="444"/>
      <c r="BV9" s="442">
        <v>-338346</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8.9</v>
      </c>
      <c r="CU9" s="440"/>
      <c r="CV9" s="440"/>
      <c r="CW9" s="440"/>
      <c r="CX9" s="440"/>
      <c r="CY9" s="440"/>
      <c r="CZ9" s="440"/>
      <c r="DA9" s="441"/>
      <c r="DB9" s="439">
        <v>8.8000000000000007</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55238</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451931</v>
      </c>
      <c r="BO10" s="443"/>
      <c r="BP10" s="443"/>
      <c r="BQ10" s="443"/>
      <c r="BR10" s="443"/>
      <c r="BS10" s="443"/>
      <c r="BT10" s="443"/>
      <c r="BU10" s="444"/>
      <c r="BV10" s="442">
        <v>696340</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5">
      <c r="A12" s="163"/>
      <c r="B12" s="502" t="s">
        <v>122</v>
      </c>
      <c r="C12" s="503"/>
      <c r="D12" s="503"/>
      <c r="E12" s="503"/>
      <c r="F12" s="503"/>
      <c r="G12" s="503"/>
      <c r="H12" s="503"/>
      <c r="I12" s="503"/>
      <c r="J12" s="503"/>
      <c r="K12" s="504"/>
      <c r="L12" s="511" t="s">
        <v>123</v>
      </c>
      <c r="M12" s="512"/>
      <c r="N12" s="512"/>
      <c r="O12" s="512"/>
      <c r="P12" s="512"/>
      <c r="Q12" s="513"/>
      <c r="R12" s="514">
        <v>51664</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500000</v>
      </c>
      <c r="BO12" s="443"/>
      <c r="BP12" s="443"/>
      <c r="BQ12" s="443"/>
      <c r="BR12" s="443"/>
      <c r="BS12" s="443"/>
      <c r="BT12" s="443"/>
      <c r="BU12" s="444"/>
      <c r="BV12" s="442">
        <v>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2"/>
      <c r="M13" s="533" t="s">
        <v>129</v>
      </c>
      <c r="N13" s="534"/>
      <c r="O13" s="534"/>
      <c r="P13" s="534"/>
      <c r="Q13" s="535"/>
      <c r="R13" s="526">
        <v>50734</v>
      </c>
      <c r="S13" s="527"/>
      <c r="T13" s="527"/>
      <c r="U13" s="527"/>
      <c r="V13" s="528"/>
      <c r="W13" s="458" t="s">
        <v>130</v>
      </c>
      <c r="X13" s="459"/>
      <c r="Y13" s="459"/>
      <c r="Z13" s="459"/>
      <c r="AA13" s="459"/>
      <c r="AB13" s="449"/>
      <c r="AC13" s="493">
        <v>2123</v>
      </c>
      <c r="AD13" s="494"/>
      <c r="AE13" s="494"/>
      <c r="AF13" s="494"/>
      <c r="AG13" s="536"/>
      <c r="AH13" s="493">
        <v>2582</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-221609</v>
      </c>
      <c r="BO13" s="443"/>
      <c r="BP13" s="443"/>
      <c r="BQ13" s="443"/>
      <c r="BR13" s="443"/>
      <c r="BS13" s="443"/>
      <c r="BT13" s="443"/>
      <c r="BU13" s="444"/>
      <c r="BV13" s="442">
        <v>357994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7.6</v>
      </c>
      <c r="CU13" s="440"/>
      <c r="CV13" s="440"/>
      <c r="CW13" s="440"/>
      <c r="CX13" s="440"/>
      <c r="CY13" s="440"/>
      <c r="CZ13" s="440"/>
      <c r="DA13" s="441"/>
      <c r="DB13" s="439">
        <v>8</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52279</v>
      </c>
      <c r="S14" s="527"/>
      <c r="T14" s="527"/>
      <c r="U14" s="527"/>
      <c r="V14" s="528"/>
      <c r="W14" s="432"/>
      <c r="X14" s="433"/>
      <c r="Y14" s="433"/>
      <c r="Z14" s="433"/>
      <c r="AA14" s="433"/>
      <c r="AB14" s="422"/>
      <c r="AC14" s="529">
        <v>7.9</v>
      </c>
      <c r="AD14" s="530"/>
      <c r="AE14" s="530"/>
      <c r="AF14" s="530"/>
      <c r="AG14" s="531"/>
      <c r="AH14" s="529">
        <v>9.3000000000000007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30.6</v>
      </c>
      <c r="CU14" s="541"/>
      <c r="CV14" s="541"/>
      <c r="CW14" s="541"/>
      <c r="CX14" s="541"/>
      <c r="CY14" s="541"/>
      <c r="CZ14" s="541"/>
      <c r="DA14" s="542"/>
      <c r="DB14" s="540">
        <v>29.5</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2"/>
      <c r="M15" s="533" t="s">
        <v>129</v>
      </c>
      <c r="N15" s="534"/>
      <c r="O15" s="534"/>
      <c r="P15" s="534"/>
      <c r="Q15" s="535"/>
      <c r="R15" s="526">
        <v>51421</v>
      </c>
      <c r="S15" s="527"/>
      <c r="T15" s="527"/>
      <c r="U15" s="527"/>
      <c r="V15" s="528"/>
      <c r="W15" s="458" t="s">
        <v>137</v>
      </c>
      <c r="X15" s="459"/>
      <c r="Y15" s="459"/>
      <c r="Z15" s="459"/>
      <c r="AA15" s="459"/>
      <c r="AB15" s="449"/>
      <c r="AC15" s="493">
        <v>8526</v>
      </c>
      <c r="AD15" s="494"/>
      <c r="AE15" s="494"/>
      <c r="AF15" s="494"/>
      <c r="AG15" s="536"/>
      <c r="AH15" s="493">
        <v>8891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8249657</v>
      </c>
      <c r="BO15" s="406"/>
      <c r="BP15" s="406"/>
      <c r="BQ15" s="406"/>
      <c r="BR15" s="406"/>
      <c r="BS15" s="406"/>
      <c r="BT15" s="406"/>
      <c r="BU15" s="407"/>
      <c r="BV15" s="405">
        <v>7574254</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31.9</v>
      </c>
      <c r="AD16" s="530"/>
      <c r="AE16" s="530"/>
      <c r="AF16" s="530"/>
      <c r="AG16" s="531"/>
      <c r="AH16" s="529">
        <v>32</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13257337</v>
      </c>
      <c r="BO16" s="443"/>
      <c r="BP16" s="443"/>
      <c r="BQ16" s="443"/>
      <c r="BR16" s="443"/>
      <c r="BS16" s="443"/>
      <c r="BT16" s="443"/>
      <c r="BU16" s="444"/>
      <c r="BV16" s="442">
        <v>12894069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16061</v>
      </c>
      <c r="AD17" s="494"/>
      <c r="AE17" s="494"/>
      <c r="AF17" s="494"/>
      <c r="AG17" s="536"/>
      <c r="AH17" s="493">
        <v>16304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10455825</v>
      </c>
      <c r="BO17" s="443"/>
      <c r="BP17" s="443"/>
      <c r="BQ17" s="443"/>
      <c r="BR17" s="443"/>
      <c r="BS17" s="443"/>
      <c r="BT17" s="443"/>
      <c r="BU17" s="444"/>
      <c r="BV17" s="442">
        <v>9567460</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255.24</v>
      </c>
      <c r="M18" s="566"/>
      <c r="N18" s="566"/>
      <c r="O18" s="566"/>
      <c r="P18" s="566"/>
      <c r="Q18" s="566"/>
      <c r="R18" s="567"/>
      <c r="S18" s="567"/>
      <c r="T18" s="567"/>
      <c r="U18" s="567"/>
      <c r="V18" s="568"/>
      <c r="W18" s="460"/>
      <c r="X18" s="461"/>
      <c r="Y18" s="461"/>
      <c r="Z18" s="461"/>
      <c r="AA18" s="461"/>
      <c r="AB18" s="452"/>
      <c r="AC18" s="569">
        <v>60.1</v>
      </c>
      <c r="AD18" s="570"/>
      <c r="AE18" s="570"/>
      <c r="AF18" s="570"/>
      <c r="AG18" s="571"/>
      <c r="AH18" s="569">
        <v>58.7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14020888</v>
      </c>
      <c r="BO18" s="443"/>
      <c r="BP18" s="443"/>
      <c r="BQ18" s="443"/>
      <c r="BR18" s="443"/>
      <c r="BS18" s="443"/>
      <c r="BT18" s="443"/>
      <c r="BU18" s="444"/>
      <c r="BV18" s="442">
        <v>13195027</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206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18918683</v>
      </c>
      <c r="BO19" s="443"/>
      <c r="BP19" s="443"/>
      <c r="BQ19" s="443"/>
      <c r="BR19" s="443"/>
      <c r="BS19" s="443"/>
      <c r="BT19" s="443"/>
      <c r="BU19" s="444"/>
      <c r="BV19" s="442">
        <v>19099214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19984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22561564</v>
      </c>
      <c r="BO22" s="406"/>
      <c r="BP22" s="406"/>
      <c r="BQ22" s="406"/>
      <c r="BR22" s="406"/>
      <c r="BS22" s="406"/>
      <c r="BT22" s="406"/>
      <c r="BU22" s="407"/>
      <c r="BV22" s="405">
        <v>21534848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20936067</v>
      </c>
      <c r="BO23" s="443"/>
      <c r="BP23" s="443"/>
      <c r="BQ23" s="443"/>
      <c r="BR23" s="443"/>
      <c r="BS23" s="443"/>
      <c r="BT23" s="443"/>
      <c r="BU23" s="444"/>
      <c r="BV23" s="442">
        <v>19872287</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9460</v>
      </c>
      <c r="R24" s="494"/>
      <c r="S24" s="494"/>
      <c r="T24" s="494"/>
      <c r="U24" s="494"/>
      <c r="V24" s="536"/>
      <c r="W24" s="588"/>
      <c r="X24" s="589"/>
      <c r="Y24" s="590"/>
      <c r="Z24" s="492" t="s">
        <v>162</v>
      </c>
      <c r="AA24" s="472"/>
      <c r="AB24" s="472"/>
      <c r="AC24" s="472"/>
      <c r="AD24" s="472"/>
      <c r="AE24" s="472"/>
      <c r="AF24" s="472"/>
      <c r="AG24" s="473"/>
      <c r="AH24" s="493">
        <v>407</v>
      </c>
      <c r="AI24" s="494"/>
      <c r="AJ24" s="494"/>
      <c r="AK24" s="494"/>
      <c r="AL24" s="536"/>
      <c r="AM24" s="493">
        <v>1300365</v>
      </c>
      <c r="AN24" s="494"/>
      <c r="AO24" s="494"/>
      <c r="AP24" s="494"/>
      <c r="AQ24" s="494"/>
      <c r="AR24" s="536"/>
      <c r="AS24" s="493">
        <v>3195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13945972</v>
      </c>
      <c r="BO24" s="443"/>
      <c r="BP24" s="443"/>
      <c r="BQ24" s="443"/>
      <c r="BR24" s="443"/>
      <c r="BS24" s="443"/>
      <c r="BT24" s="443"/>
      <c r="BU24" s="444"/>
      <c r="BV24" s="442">
        <v>12129266</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7550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5282118</v>
      </c>
      <c r="BO25" s="406"/>
      <c r="BP25" s="406"/>
      <c r="BQ25" s="406"/>
      <c r="BR25" s="406"/>
      <c r="BS25" s="406"/>
      <c r="BT25" s="406"/>
      <c r="BU25" s="407"/>
      <c r="BV25" s="405">
        <v>5397526</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6780</v>
      </c>
      <c r="R26" s="494"/>
      <c r="S26" s="494"/>
      <c r="T26" s="494"/>
      <c r="U26" s="494"/>
      <c r="V26" s="536"/>
      <c r="W26" s="588"/>
      <c r="X26" s="589"/>
      <c r="Y26" s="590"/>
      <c r="Z26" s="492" t="s">
        <v>168</v>
      </c>
      <c r="AA26" s="594"/>
      <c r="AB26" s="594"/>
      <c r="AC26" s="594"/>
      <c r="AD26" s="594"/>
      <c r="AE26" s="594"/>
      <c r="AF26" s="594"/>
      <c r="AG26" s="595"/>
      <c r="AH26" s="493">
        <v>18</v>
      </c>
      <c r="AI26" s="494"/>
      <c r="AJ26" s="494"/>
      <c r="AK26" s="494"/>
      <c r="AL26" s="536"/>
      <c r="AM26" s="493">
        <v>65790</v>
      </c>
      <c r="AN26" s="494"/>
      <c r="AO26" s="494"/>
      <c r="AP26" s="494"/>
      <c r="AQ26" s="494"/>
      <c r="AR26" s="536"/>
      <c r="AS26" s="493">
        <v>3655</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4860</v>
      </c>
      <c r="R27" s="494"/>
      <c r="S27" s="494"/>
      <c r="T27" s="494"/>
      <c r="U27" s="494"/>
      <c r="V27" s="536"/>
      <c r="W27" s="588"/>
      <c r="X27" s="589"/>
      <c r="Y27" s="590"/>
      <c r="Z27" s="492" t="s">
        <v>171</v>
      </c>
      <c r="AA27" s="472"/>
      <c r="AB27" s="472"/>
      <c r="AC27" s="472"/>
      <c r="AD27" s="472"/>
      <c r="AE27" s="472"/>
      <c r="AF27" s="472"/>
      <c r="AG27" s="473"/>
      <c r="AH27" s="493">
        <v>3</v>
      </c>
      <c r="AI27" s="494"/>
      <c r="AJ27" s="494"/>
      <c r="AK27" s="494"/>
      <c r="AL27" s="536"/>
      <c r="AM27" s="493">
        <v>13131</v>
      </c>
      <c r="AN27" s="494"/>
      <c r="AO27" s="494"/>
      <c r="AP27" s="494"/>
      <c r="AQ27" s="494"/>
      <c r="AR27" s="536"/>
      <c r="AS27" s="493">
        <v>4377</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173</v>
      </c>
      <c r="F28" s="472"/>
      <c r="G28" s="472"/>
      <c r="H28" s="472"/>
      <c r="I28" s="472"/>
      <c r="J28" s="472"/>
      <c r="K28" s="473"/>
      <c r="L28" s="493">
        <v>1</v>
      </c>
      <c r="M28" s="494"/>
      <c r="N28" s="494"/>
      <c r="O28" s="494"/>
      <c r="P28" s="536"/>
      <c r="Q28" s="493">
        <v>4350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3408571</v>
      </c>
      <c r="BO28" s="406"/>
      <c r="BP28" s="406"/>
      <c r="BQ28" s="406"/>
      <c r="BR28" s="406"/>
      <c r="BS28" s="406"/>
      <c r="BT28" s="406"/>
      <c r="BU28" s="407"/>
      <c r="BV28" s="405">
        <v>3456640</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176</v>
      </c>
      <c r="F29" s="472"/>
      <c r="G29" s="472"/>
      <c r="H29" s="472"/>
      <c r="I29" s="472"/>
      <c r="J29" s="472"/>
      <c r="K29" s="473"/>
      <c r="L29" s="493">
        <v>19</v>
      </c>
      <c r="M29" s="494"/>
      <c r="N29" s="494"/>
      <c r="O29" s="494"/>
      <c r="P29" s="536"/>
      <c r="Q29" s="493">
        <v>4070</v>
      </c>
      <c r="R29" s="494"/>
      <c r="S29" s="494"/>
      <c r="T29" s="494"/>
      <c r="U29" s="494"/>
      <c r="V29" s="536"/>
      <c r="W29" s="591"/>
      <c r="X29" s="592"/>
      <c r="Y29" s="593"/>
      <c r="Z29" s="492" t="s">
        <v>177</v>
      </c>
      <c r="AA29" s="472"/>
      <c r="AB29" s="472"/>
      <c r="AC29" s="472"/>
      <c r="AD29" s="472"/>
      <c r="AE29" s="472"/>
      <c r="AF29" s="472"/>
      <c r="AG29" s="473"/>
      <c r="AH29" s="493">
        <v>410</v>
      </c>
      <c r="AI29" s="494"/>
      <c r="AJ29" s="494"/>
      <c r="AK29" s="494"/>
      <c r="AL29" s="536"/>
      <c r="AM29" s="493">
        <v>1313496</v>
      </c>
      <c r="AN29" s="494"/>
      <c r="AO29" s="494"/>
      <c r="AP29" s="494"/>
      <c r="AQ29" s="494"/>
      <c r="AR29" s="536"/>
      <c r="AS29" s="493">
        <v>3204</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808860</v>
      </c>
      <c r="BO29" s="443"/>
      <c r="BP29" s="443"/>
      <c r="BQ29" s="443"/>
      <c r="BR29" s="443"/>
      <c r="BS29" s="443"/>
      <c r="BT29" s="443"/>
      <c r="BU29" s="444"/>
      <c r="BV29" s="442">
        <v>754856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6033650</v>
      </c>
      <c r="BO30" s="562"/>
      <c r="BP30" s="562"/>
      <c r="BQ30" s="562"/>
      <c r="BR30" s="562"/>
      <c r="BS30" s="562"/>
      <c r="BT30" s="562"/>
      <c r="BU30" s="563"/>
      <c r="BV30" s="561">
        <v>5623944</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伊万里市国民健康保険特別会計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伊万里市水道事業特別会計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有田磁石場組合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伊万里土地開発公社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伊万里市介護保険特別会計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伊万里市工業用水道事業特別会計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伊万里・有田地区医療福祉組合（一般会計）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伊万里市後期高齢者医療特別会計</v>
      </c>
      <c r="X36" s="633"/>
      <c r="Y36" s="633"/>
      <c r="Z36" s="633"/>
      <c r="AA36" s="633"/>
      <c r="AB36" s="633"/>
      <c r="AC36" s="633"/>
      <c r="AD36" s="633"/>
      <c r="AE36" s="633"/>
      <c r="AF36" s="633"/>
      <c r="AG36" s="633"/>
      <c r="AH36" s="633"/>
      <c r="AI36" s="633"/>
      <c r="AJ36" s="633"/>
      <c r="AK36" s="633"/>
      <c r="AL36" s="163"/>
      <c r="AM36" s="632">
        <f t="shared" si="0"/>
        <v>7</v>
      </c>
      <c r="AN36" s="632"/>
      <c r="AO36" s="633" t="str">
        <f>IF('各会計、関係団体の財政状況及び健全化判断比率'!B33="","",'各会計、関係団体の財政状況及び健全化判断比率'!B33)</f>
        <v>伊万里市下水道事業特別会計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伊万里・有田地区医療福祉組合（特別養護老人ホーム）</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伊万里・有田地区医療福祉組合（病院事業会計）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伊万里・有田地区衛生組合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佐賀県後期高齢者医療広域連合（一般会計）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佐賀県後期高齢者医療広域連合（後期高齢者特別会計）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佐賀県市町総合事務組合（一般会計）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佐賀県市町総合事務組合（特別会計）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17</v>
      </c>
      <c r="BX43" s="632"/>
      <c r="BY43" s="633" t="str">
        <f>IF('各会計、関係団体の財政状況及び健全化判断比率'!B77="","",'各会計、関係団体の財政状況及び健全化判断比率'!B77)</f>
        <v>佐賀県西部広域環境組合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GCbi1LSQ05B06qKe/Et+jVWoM1Fpc12cuRG5ArFx+/JuBipADXdVOpj6BndKBH3BmcReT+t3HK29O2W7t/GWzw==" saltValue="I8VDmmHE6TctdD60OO0nA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J1"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215</v>
      </c>
      <c r="C5" s="645"/>
      <c r="D5" s="645"/>
      <c r="E5" s="645"/>
      <c r="F5" s="645"/>
      <c r="G5" s="645"/>
      <c r="H5" s="645"/>
      <c r="I5" s="645"/>
      <c r="J5" s="645"/>
      <c r="K5" s="645"/>
      <c r="L5" s="645"/>
      <c r="M5" s="645"/>
      <c r="N5" s="645"/>
      <c r="O5" s="645"/>
      <c r="P5" s="645"/>
      <c r="Q5" s="646"/>
      <c r="R5" s="647">
        <v>8043007</v>
      </c>
      <c r="S5" s="648"/>
      <c r="T5" s="648"/>
      <c r="U5" s="648"/>
      <c r="V5" s="648"/>
      <c r="W5" s="648"/>
      <c r="X5" s="648"/>
      <c r="Y5" s="649"/>
      <c r="Z5" s="650">
        <v>21.8</v>
      </c>
      <c r="AA5" s="650"/>
      <c r="AB5" s="650"/>
      <c r="AC5" s="650"/>
      <c r="AD5" s="651">
        <v>8043007</v>
      </c>
      <c r="AE5" s="651"/>
      <c r="AF5" s="651"/>
      <c r="AG5" s="651"/>
      <c r="AH5" s="651"/>
      <c r="AI5" s="651"/>
      <c r="AJ5" s="651"/>
      <c r="AK5" s="651"/>
      <c r="AL5" s="652">
        <v>52.2</v>
      </c>
      <c r="AM5" s="653"/>
      <c r="AN5" s="653"/>
      <c r="AO5" s="654"/>
      <c r="AP5" s="644" t="s">
        <v>216</v>
      </c>
      <c r="AQ5" s="645"/>
      <c r="AR5" s="645"/>
      <c r="AS5" s="645"/>
      <c r="AT5" s="645"/>
      <c r="AU5" s="645"/>
      <c r="AV5" s="645"/>
      <c r="AW5" s="645"/>
      <c r="AX5" s="645"/>
      <c r="AY5" s="645"/>
      <c r="AZ5" s="645"/>
      <c r="BA5" s="645"/>
      <c r="BB5" s="645"/>
      <c r="BC5" s="645"/>
      <c r="BD5" s="645"/>
      <c r="BE5" s="645"/>
      <c r="BF5" s="646"/>
      <c r="BG5" s="658">
        <v>8039547</v>
      </c>
      <c r="BH5" s="659"/>
      <c r="BI5" s="659"/>
      <c r="BJ5" s="659"/>
      <c r="BK5" s="659"/>
      <c r="BL5" s="659"/>
      <c r="BM5" s="659"/>
      <c r="BN5" s="660"/>
      <c r="BO5" s="661">
        <v>100</v>
      </c>
      <c r="BP5" s="661"/>
      <c r="BQ5" s="661"/>
      <c r="BR5" s="661"/>
      <c r="BS5" s="662">
        <v>231243</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5">
      <c r="B6" s="655" t="s">
        <v>220</v>
      </c>
      <c r="C6" s="656"/>
      <c r="D6" s="656"/>
      <c r="E6" s="656"/>
      <c r="F6" s="656"/>
      <c r="G6" s="656"/>
      <c r="H6" s="656"/>
      <c r="I6" s="656"/>
      <c r="J6" s="656"/>
      <c r="K6" s="656"/>
      <c r="L6" s="656"/>
      <c r="M6" s="656"/>
      <c r="N6" s="656"/>
      <c r="O6" s="656"/>
      <c r="P6" s="656"/>
      <c r="Q6" s="657"/>
      <c r="R6" s="658">
        <v>347505</v>
      </c>
      <c r="S6" s="659"/>
      <c r="T6" s="659"/>
      <c r="U6" s="659"/>
      <c r="V6" s="659"/>
      <c r="W6" s="659"/>
      <c r="X6" s="659"/>
      <c r="Y6" s="660"/>
      <c r="Z6" s="661">
        <v>0.9</v>
      </c>
      <c r="AA6" s="661"/>
      <c r="AB6" s="661"/>
      <c r="AC6" s="661"/>
      <c r="AD6" s="662">
        <v>347505</v>
      </c>
      <c r="AE6" s="662"/>
      <c r="AF6" s="662"/>
      <c r="AG6" s="662"/>
      <c r="AH6" s="662"/>
      <c r="AI6" s="662"/>
      <c r="AJ6" s="662"/>
      <c r="AK6" s="662"/>
      <c r="AL6" s="663">
        <v>2.2999999999999998</v>
      </c>
      <c r="AM6" s="664"/>
      <c r="AN6" s="664"/>
      <c r="AO6" s="665"/>
      <c r="AP6" s="655" t="s">
        <v>221</v>
      </c>
      <c r="AQ6" s="656"/>
      <c r="AR6" s="656"/>
      <c r="AS6" s="656"/>
      <c r="AT6" s="656"/>
      <c r="AU6" s="656"/>
      <c r="AV6" s="656"/>
      <c r="AW6" s="656"/>
      <c r="AX6" s="656"/>
      <c r="AY6" s="656"/>
      <c r="AZ6" s="656"/>
      <c r="BA6" s="656"/>
      <c r="BB6" s="656"/>
      <c r="BC6" s="656"/>
      <c r="BD6" s="656"/>
      <c r="BE6" s="656"/>
      <c r="BF6" s="657"/>
      <c r="BG6" s="658">
        <v>8039547</v>
      </c>
      <c r="BH6" s="659"/>
      <c r="BI6" s="659"/>
      <c r="BJ6" s="659"/>
      <c r="BK6" s="659"/>
      <c r="BL6" s="659"/>
      <c r="BM6" s="659"/>
      <c r="BN6" s="660"/>
      <c r="BO6" s="661">
        <v>100</v>
      </c>
      <c r="BP6" s="661"/>
      <c r="BQ6" s="661"/>
      <c r="BR6" s="661"/>
      <c r="BS6" s="662">
        <v>231243</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250501</v>
      </c>
      <c r="CS6" s="659"/>
      <c r="CT6" s="659"/>
      <c r="CU6" s="659"/>
      <c r="CV6" s="659"/>
      <c r="CW6" s="659"/>
      <c r="CX6" s="659"/>
      <c r="CY6" s="660"/>
      <c r="CZ6" s="652">
        <v>0.7</v>
      </c>
      <c r="DA6" s="653"/>
      <c r="DB6" s="653"/>
      <c r="DC6" s="669"/>
      <c r="DD6" s="667">
        <v>17050</v>
      </c>
      <c r="DE6" s="659"/>
      <c r="DF6" s="659"/>
      <c r="DG6" s="659"/>
      <c r="DH6" s="659"/>
      <c r="DI6" s="659"/>
      <c r="DJ6" s="659"/>
      <c r="DK6" s="659"/>
      <c r="DL6" s="659"/>
      <c r="DM6" s="659"/>
      <c r="DN6" s="659"/>
      <c r="DO6" s="659"/>
      <c r="DP6" s="660"/>
      <c r="DQ6" s="667">
        <v>233501</v>
      </c>
      <c r="DR6" s="659"/>
      <c r="DS6" s="659"/>
      <c r="DT6" s="659"/>
      <c r="DU6" s="659"/>
      <c r="DV6" s="659"/>
      <c r="DW6" s="659"/>
      <c r="DX6" s="659"/>
      <c r="DY6" s="659"/>
      <c r="DZ6" s="659"/>
      <c r="EA6" s="659"/>
      <c r="EB6" s="659"/>
      <c r="EC6" s="668"/>
    </row>
    <row r="7" spans="2:143" ht="11.25" customHeight="1" x14ac:dyDescent="0.25">
      <c r="B7" s="655" t="s">
        <v>223</v>
      </c>
      <c r="C7" s="656"/>
      <c r="D7" s="656"/>
      <c r="E7" s="656"/>
      <c r="F7" s="656"/>
      <c r="G7" s="656"/>
      <c r="H7" s="656"/>
      <c r="I7" s="656"/>
      <c r="J7" s="656"/>
      <c r="K7" s="656"/>
      <c r="L7" s="656"/>
      <c r="M7" s="656"/>
      <c r="N7" s="656"/>
      <c r="O7" s="656"/>
      <c r="P7" s="656"/>
      <c r="Q7" s="657"/>
      <c r="R7" s="658">
        <v>2285</v>
      </c>
      <c r="S7" s="659"/>
      <c r="T7" s="659"/>
      <c r="U7" s="659"/>
      <c r="V7" s="659"/>
      <c r="W7" s="659"/>
      <c r="X7" s="659"/>
      <c r="Y7" s="660"/>
      <c r="Z7" s="661">
        <v>0</v>
      </c>
      <c r="AA7" s="661"/>
      <c r="AB7" s="661"/>
      <c r="AC7" s="661"/>
      <c r="AD7" s="662">
        <v>2285</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3119937</v>
      </c>
      <c r="BH7" s="659"/>
      <c r="BI7" s="659"/>
      <c r="BJ7" s="659"/>
      <c r="BK7" s="659"/>
      <c r="BL7" s="659"/>
      <c r="BM7" s="659"/>
      <c r="BN7" s="660"/>
      <c r="BO7" s="661">
        <v>38.799999999999997</v>
      </c>
      <c r="BP7" s="661"/>
      <c r="BQ7" s="661"/>
      <c r="BR7" s="661"/>
      <c r="BS7" s="662">
        <v>231243</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8826844</v>
      </c>
      <c r="CS7" s="659"/>
      <c r="CT7" s="659"/>
      <c r="CU7" s="659"/>
      <c r="CV7" s="659"/>
      <c r="CW7" s="659"/>
      <c r="CX7" s="659"/>
      <c r="CY7" s="660"/>
      <c r="CZ7" s="661">
        <v>24.4</v>
      </c>
      <c r="DA7" s="661"/>
      <c r="DB7" s="661"/>
      <c r="DC7" s="661"/>
      <c r="DD7" s="667">
        <v>539128</v>
      </c>
      <c r="DE7" s="659"/>
      <c r="DF7" s="659"/>
      <c r="DG7" s="659"/>
      <c r="DH7" s="659"/>
      <c r="DI7" s="659"/>
      <c r="DJ7" s="659"/>
      <c r="DK7" s="659"/>
      <c r="DL7" s="659"/>
      <c r="DM7" s="659"/>
      <c r="DN7" s="659"/>
      <c r="DO7" s="659"/>
      <c r="DP7" s="660"/>
      <c r="DQ7" s="667">
        <v>3607239</v>
      </c>
      <c r="DR7" s="659"/>
      <c r="DS7" s="659"/>
      <c r="DT7" s="659"/>
      <c r="DU7" s="659"/>
      <c r="DV7" s="659"/>
      <c r="DW7" s="659"/>
      <c r="DX7" s="659"/>
      <c r="DY7" s="659"/>
      <c r="DZ7" s="659"/>
      <c r="EA7" s="659"/>
      <c r="EB7" s="659"/>
      <c r="EC7" s="668"/>
    </row>
    <row r="8" spans="2:143" ht="11.25" customHeight="1" x14ac:dyDescent="0.25">
      <c r="B8" s="655" t="s">
        <v>226</v>
      </c>
      <c r="C8" s="656"/>
      <c r="D8" s="656"/>
      <c r="E8" s="656"/>
      <c r="F8" s="656"/>
      <c r="G8" s="656"/>
      <c r="H8" s="656"/>
      <c r="I8" s="656"/>
      <c r="J8" s="656"/>
      <c r="K8" s="656"/>
      <c r="L8" s="656"/>
      <c r="M8" s="656"/>
      <c r="N8" s="656"/>
      <c r="O8" s="656"/>
      <c r="P8" s="656"/>
      <c r="Q8" s="657"/>
      <c r="R8" s="658">
        <v>35034</v>
      </c>
      <c r="S8" s="659"/>
      <c r="T8" s="659"/>
      <c r="U8" s="659"/>
      <c r="V8" s="659"/>
      <c r="W8" s="659"/>
      <c r="X8" s="659"/>
      <c r="Y8" s="660"/>
      <c r="Z8" s="661">
        <v>0.1</v>
      </c>
      <c r="AA8" s="661"/>
      <c r="AB8" s="661"/>
      <c r="AC8" s="661"/>
      <c r="AD8" s="662">
        <v>35034</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82139</v>
      </c>
      <c r="BH8" s="659"/>
      <c r="BI8" s="659"/>
      <c r="BJ8" s="659"/>
      <c r="BK8" s="659"/>
      <c r="BL8" s="659"/>
      <c r="BM8" s="659"/>
      <c r="BN8" s="660"/>
      <c r="BO8" s="661">
        <v>1</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11838465</v>
      </c>
      <c r="CS8" s="659"/>
      <c r="CT8" s="659"/>
      <c r="CU8" s="659"/>
      <c r="CV8" s="659"/>
      <c r="CW8" s="659"/>
      <c r="CX8" s="659"/>
      <c r="CY8" s="660"/>
      <c r="CZ8" s="661">
        <v>32.700000000000003</v>
      </c>
      <c r="DA8" s="661"/>
      <c r="DB8" s="661"/>
      <c r="DC8" s="661"/>
      <c r="DD8" s="667">
        <v>192503</v>
      </c>
      <c r="DE8" s="659"/>
      <c r="DF8" s="659"/>
      <c r="DG8" s="659"/>
      <c r="DH8" s="659"/>
      <c r="DI8" s="659"/>
      <c r="DJ8" s="659"/>
      <c r="DK8" s="659"/>
      <c r="DL8" s="659"/>
      <c r="DM8" s="659"/>
      <c r="DN8" s="659"/>
      <c r="DO8" s="659"/>
      <c r="DP8" s="660"/>
      <c r="DQ8" s="667">
        <v>5066686</v>
      </c>
      <c r="DR8" s="659"/>
      <c r="DS8" s="659"/>
      <c r="DT8" s="659"/>
      <c r="DU8" s="659"/>
      <c r="DV8" s="659"/>
      <c r="DW8" s="659"/>
      <c r="DX8" s="659"/>
      <c r="DY8" s="659"/>
      <c r="DZ8" s="659"/>
      <c r="EA8" s="659"/>
      <c r="EB8" s="659"/>
      <c r="EC8" s="668"/>
    </row>
    <row r="9" spans="2:143" ht="11.25" customHeight="1" x14ac:dyDescent="0.25">
      <c r="B9" s="655" t="s">
        <v>229</v>
      </c>
      <c r="C9" s="656"/>
      <c r="D9" s="656"/>
      <c r="E9" s="656"/>
      <c r="F9" s="656"/>
      <c r="G9" s="656"/>
      <c r="H9" s="656"/>
      <c r="I9" s="656"/>
      <c r="J9" s="656"/>
      <c r="K9" s="656"/>
      <c r="L9" s="656"/>
      <c r="M9" s="656"/>
      <c r="N9" s="656"/>
      <c r="O9" s="656"/>
      <c r="P9" s="656"/>
      <c r="Q9" s="657"/>
      <c r="R9" s="658">
        <v>43231</v>
      </c>
      <c r="S9" s="659"/>
      <c r="T9" s="659"/>
      <c r="U9" s="659"/>
      <c r="V9" s="659"/>
      <c r="W9" s="659"/>
      <c r="X9" s="659"/>
      <c r="Y9" s="660"/>
      <c r="Z9" s="661">
        <v>0.1</v>
      </c>
      <c r="AA9" s="661"/>
      <c r="AB9" s="661"/>
      <c r="AC9" s="661"/>
      <c r="AD9" s="662">
        <v>43231</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2073743</v>
      </c>
      <c r="BH9" s="659"/>
      <c r="BI9" s="659"/>
      <c r="BJ9" s="659"/>
      <c r="BK9" s="659"/>
      <c r="BL9" s="659"/>
      <c r="BM9" s="659"/>
      <c r="BN9" s="660"/>
      <c r="BO9" s="661">
        <v>25.8</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2287036</v>
      </c>
      <c r="CS9" s="659"/>
      <c r="CT9" s="659"/>
      <c r="CU9" s="659"/>
      <c r="CV9" s="659"/>
      <c r="CW9" s="659"/>
      <c r="CX9" s="659"/>
      <c r="CY9" s="660"/>
      <c r="CZ9" s="661">
        <v>6.3</v>
      </c>
      <c r="DA9" s="661"/>
      <c r="DB9" s="661"/>
      <c r="DC9" s="661"/>
      <c r="DD9" s="667">
        <v>88503</v>
      </c>
      <c r="DE9" s="659"/>
      <c r="DF9" s="659"/>
      <c r="DG9" s="659"/>
      <c r="DH9" s="659"/>
      <c r="DI9" s="659"/>
      <c r="DJ9" s="659"/>
      <c r="DK9" s="659"/>
      <c r="DL9" s="659"/>
      <c r="DM9" s="659"/>
      <c r="DN9" s="659"/>
      <c r="DO9" s="659"/>
      <c r="DP9" s="660"/>
      <c r="DQ9" s="667">
        <v>1962203</v>
      </c>
      <c r="DR9" s="659"/>
      <c r="DS9" s="659"/>
      <c r="DT9" s="659"/>
      <c r="DU9" s="659"/>
      <c r="DV9" s="659"/>
      <c r="DW9" s="659"/>
      <c r="DX9" s="659"/>
      <c r="DY9" s="659"/>
      <c r="DZ9" s="659"/>
      <c r="EA9" s="659"/>
      <c r="EB9" s="659"/>
      <c r="EC9" s="668"/>
    </row>
    <row r="10" spans="2:143" ht="11.25" customHeight="1" x14ac:dyDescent="0.25">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154535</v>
      </c>
      <c r="BH10" s="659"/>
      <c r="BI10" s="659"/>
      <c r="BJ10" s="659"/>
      <c r="BK10" s="659"/>
      <c r="BL10" s="659"/>
      <c r="BM10" s="659"/>
      <c r="BN10" s="660"/>
      <c r="BO10" s="661">
        <v>1.9</v>
      </c>
      <c r="BP10" s="661"/>
      <c r="BQ10" s="661"/>
      <c r="BR10" s="661"/>
      <c r="BS10" s="662" t="s">
        <v>121</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71830</v>
      </c>
      <c r="CS10" s="659"/>
      <c r="CT10" s="659"/>
      <c r="CU10" s="659"/>
      <c r="CV10" s="659"/>
      <c r="CW10" s="659"/>
      <c r="CX10" s="659"/>
      <c r="CY10" s="660"/>
      <c r="CZ10" s="661">
        <v>0.2</v>
      </c>
      <c r="DA10" s="661"/>
      <c r="DB10" s="661"/>
      <c r="DC10" s="661"/>
      <c r="DD10" s="667" t="s">
        <v>121</v>
      </c>
      <c r="DE10" s="659"/>
      <c r="DF10" s="659"/>
      <c r="DG10" s="659"/>
      <c r="DH10" s="659"/>
      <c r="DI10" s="659"/>
      <c r="DJ10" s="659"/>
      <c r="DK10" s="659"/>
      <c r="DL10" s="659"/>
      <c r="DM10" s="659"/>
      <c r="DN10" s="659"/>
      <c r="DO10" s="659"/>
      <c r="DP10" s="660"/>
      <c r="DQ10" s="667">
        <v>1830</v>
      </c>
      <c r="DR10" s="659"/>
      <c r="DS10" s="659"/>
      <c r="DT10" s="659"/>
      <c r="DU10" s="659"/>
      <c r="DV10" s="659"/>
      <c r="DW10" s="659"/>
      <c r="DX10" s="659"/>
      <c r="DY10" s="659"/>
      <c r="DZ10" s="659"/>
      <c r="EA10" s="659"/>
      <c r="EB10" s="659"/>
      <c r="EC10" s="668"/>
    </row>
    <row r="11" spans="2:143" ht="11.25" customHeight="1" x14ac:dyDescent="0.25">
      <c r="B11" s="655" t="s">
        <v>235</v>
      </c>
      <c r="C11" s="656"/>
      <c r="D11" s="656"/>
      <c r="E11" s="656"/>
      <c r="F11" s="656"/>
      <c r="G11" s="656"/>
      <c r="H11" s="656"/>
      <c r="I11" s="656"/>
      <c r="J11" s="656"/>
      <c r="K11" s="656"/>
      <c r="L11" s="656"/>
      <c r="M11" s="656"/>
      <c r="N11" s="656"/>
      <c r="O11" s="656"/>
      <c r="P11" s="656"/>
      <c r="Q11" s="657"/>
      <c r="R11" s="658">
        <v>1420704</v>
      </c>
      <c r="S11" s="659"/>
      <c r="T11" s="659"/>
      <c r="U11" s="659"/>
      <c r="V11" s="659"/>
      <c r="W11" s="659"/>
      <c r="X11" s="659"/>
      <c r="Y11" s="660"/>
      <c r="Z11" s="663">
        <v>3.8</v>
      </c>
      <c r="AA11" s="664"/>
      <c r="AB11" s="664"/>
      <c r="AC11" s="670"/>
      <c r="AD11" s="667">
        <v>1420704</v>
      </c>
      <c r="AE11" s="659"/>
      <c r="AF11" s="659"/>
      <c r="AG11" s="659"/>
      <c r="AH11" s="659"/>
      <c r="AI11" s="659"/>
      <c r="AJ11" s="659"/>
      <c r="AK11" s="660"/>
      <c r="AL11" s="663">
        <v>9.1999999999999993</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809520</v>
      </c>
      <c r="BH11" s="659"/>
      <c r="BI11" s="659"/>
      <c r="BJ11" s="659"/>
      <c r="BK11" s="659"/>
      <c r="BL11" s="659"/>
      <c r="BM11" s="659"/>
      <c r="BN11" s="660"/>
      <c r="BO11" s="661">
        <v>10.1</v>
      </c>
      <c r="BP11" s="661"/>
      <c r="BQ11" s="661"/>
      <c r="BR11" s="661"/>
      <c r="BS11" s="662">
        <v>231243</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1368993</v>
      </c>
      <c r="CS11" s="659"/>
      <c r="CT11" s="659"/>
      <c r="CU11" s="659"/>
      <c r="CV11" s="659"/>
      <c r="CW11" s="659"/>
      <c r="CX11" s="659"/>
      <c r="CY11" s="660"/>
      <c r="CZ11" s="661">
        <v>3.8</v>
      </c>
      <c r="DA11" s="661"/>
      <c r="DB11" s="661"/>
      <c r="DC11" s="661"/>
      <c r="DD11" s="667">
        <v>543525</v>
      </c>
      <c r="DE11" s="659"/>
      <c r="DF11" s="659"/>
      <c r="DG11" s="659"/>
      <c r="DH11" s="659"/>
      <c r="DI11" s="659"/>
      <c r="DJ11" s="659"/>
      <c r="DK11" s="659"/>
      <c r="DL11" s="659"/>
      <c r="DM11" s="659"/>
      <c r="DN11" s="659"/>
      <c r="DO11" s="659"/>
      <c r="DP11" s="660"/>
      <c r="DQ11" s="667">
        <v>471075</v>
      </c>
      <c r="DR11" s="659"/>
      <c r="DS11" s="659"/>
      <c r="DT11" s="659"/>
      <c r="DU11" s="659"/>
      <c r="DV11" s="659"/>
      <c r="DW11" s="659"/>
      <c r="DX11" s="659"/>
      <c r="DY11" s="659"/>
      <c r="DZ11" s="659"/>
      <c r="EA11" s="659"/>
      <c r="EB11" s="659"/>
      <c r="EC11" s="668"/>
    </row>
    <row r="12" spans="2:143" ht="11.25" customHeight="1" x14ac:dyDescent="0.25">
      <c r="B12" s="655" t="s">
        <v>238</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4169395</v>
      </c>
      <c r="BH12" s="659"/>
      <c r="BI12" s="659"/>
      <c r="BJ12" s="659"/>
      <c r="BK12" s="659"/>
      <c r="BL12" s="659"/>
      <c r="BM12" s="659"/>
      <c r="BN12" s="660"/>
      <c r="BO12" s="661">
        <v>51.8</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1133890</v>
      </c>
      <c r="CS12" s="659"/>
      <c r="CT12" s="659"/>
      <c r="CU12" s="659"/>
      <c r="CV12" s="659"/>
      <c r="CW12" s="659"/>
      <c r="CX12" s="659"/>
      <c r="CY12" s="660"/>
      <c r="CZ12" s="661">
        <v>3.1</v>
      </c>
      <c r="DA12" s="661"/>
      <c r="DB12" s="661"/>
      <c r="DC12" s="661"/>
      <c r="DD12" s="667">
        <v>43683</v>
      </c>
      <c r="DE12" s="659"/>
      <c r="DF12" s="659"/>
      <c r="DG12" s="659"/>
      <c r="DH12" s="659"/>
      <c r="DI12" s="659"/>
      <c r="DJ12" s="659"/>
      <c r="DK12" s="659"/>
      <c r="DL12" s="659"/>
      <c r="DM12" s="659"/>
      <c r="DN12" s="659"/>
      <c r="DO12" s="659"/>
      <c r="DP12" s="660"/>
      <c r="DQ12" s="667">
        <v>734742</v>
      </c>
      <c r="DR12" s="659"/>
      <c r="DS12" s="659"/>
      <c r="DT12" s="659"/>
      <c r="DU12" s="659"/>
      <c r="DV12" s="659"/>
      <c r="DW12" s="659"/>
      <c r="DX12" s="659"/>
      <c r="DY12" s="659"/>
      <c r="DZ12" s="659"/>
      <c r="EA12" s="659"/>
      <c r="EB12" s="659"/>
      <c r="EC12" s="668"/>
    </row>
    <row r="13" spans="2:143" ht="11.25" customHeight="1" x14ac:dyDescent="0.25">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4131128</v>
      </c>
      <c r="BH13" s="659"/>
      <c r="BI13" s="659"/>
      <c r="BJ13" s="659"/>
      <c r="BK13" s="659"/>
      <c r="BL13" s="659"/>
      <c r="BM13" s="659"/>
      <c r="BN13" s="660"/>
      <c r="BO13" s="661">
        <v>51.4</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2473971</v>
      </c>
      <c r="CS13" s="659"/>
      <c r="CT13" s="659"/>
      <c r="CU13" s="659"/>
      <c r="CV13" s="659"/>
      <c r="CW13" s="659"/>
      <c r="CX13" s="659"/>
      <c r="CY13" s="660"/>
      <c r="CZ13" s="661">
        <v>6.8</v>
      </c>
      <c r="DA13" s="661"/>
      <c r="DB13" s="661"/>
      <c r="DC13" s="661"/>
      <c r="DD13" s="667">
        <v>1243959</v>
      </c>
      <c r="DE13" s="659"/>
      <c r="DF13" s="659"/>
      <c r="DG13" s="659"/>
      <c r="DH13" s="659"/>
      <c r="DI13" s="659"/>
      <c r="DJ13" s="659"/>
      <c r="DK13" s="659"/>
      <c r="DL13" s="659"/>
      <c r="DM13" s="659"/>
      <c r="DN13" s="659"/>
      <c r="DO13" s="659"/>
      <c r="DP13" s="660"/>
      <c r="DQ13" s="667">
        <v>1197587</v>
      </c>
      <c r="DR13" s="659"/>
      <c r="DS13" s="659"/>
      <c r="DT13" s="659"/>
      <c r="DU13" s="659"/>
      <c r="DV13" s="659"/>
      <c r="DW13" s="659"/>
      <c r="DX13" s="659"/>
      <c r="DY13" s="659"/>
      <c r="DZ13" s="659"/>
      <c r="EA13" s="659"/>
      <c r="EB13" s="659"/>
      <c r="EC13" s="668"/>
    </row>
    <row r="14" spans="2:143" ht="11.25" customHeight="1" x14ac:dyDescent="0.25">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238321</v>
      </c>
      <c r="BH14" s="659"/>
      <c r="BI14" s="659"/>
      <c r="BJ14" s="659"/>
      <c r="BK14" s="659"/>
      <c r="BL14" s="659"/>
      <c r="BM14" s="659"/>
      <c r="BN14" s="660"/>
      <c r="BO14" s="661">
        <v>3</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1162429</v>
      </c>
      <c r="CS14" s="659"/>
      <c r="CT14" s="659"/>
      <c r="CU14" s="659"/>
      <c r="CV14" s="659"/>
      <c r="CW14" s="659"/>
      <c r="CX14" s="659"/>
      <c r="CY14" s="660"/>
      <c r="CZ14" s="661">
        <v>3.2</v>
      </c>
      <c r="DA14" s="661"/>
      <c r="DB14" s="661"/>
      <c r="DC14" s="661"/>
      <c r="DD14" s="667">
        <v>29640</v>
      </c>
      <c r="DE14" s="659"/>
      <c r="DF14" s="659"/>
      <c r="DG14" s="659"/>
      <c r="DH14" s="659"/>
      <c r="DI14" s="659"/>
      <c r="DJ14" s="659"/>
      <c r="DK14" s="659"/>
      <c r="DL14" s="659"/>
      <c r="DM14" s="659"/>
      <c r="DN14" s="659"/>
      <c r="DO14" s="659"/>
      <c r="DP14" s="660"/>
      <c r="DQ14" s="667">
        <v>1063347</v>
      </c>
      <c r="DR14" s="659"/>
      <c r="DS14" s="659"/>
      <c r="DT14" s="659"/>
      <c r="DU14" s="659"/>
      <c r="DV14" s="659"/>
      <c r="DW14" s="659"/>
      <c r="DX14" s="659"/>
      <c r="DY14" s="659"/>
      <c r="DZ14" s="659"/>
      <c r="EA14" s="659"/>
      <c r="EB14" s="659"/>
      <c r="EC14" s="668"/>
    </row>
    <row r="15" spans="2:143" ht="11.25" customHeight="1" x14ac:dyDescent="0.25">
      <c r="B15" s="655" t="s">
        <v>247</v>
      </c>
      <c r="C15" s="656"/>
      <c r="D15" s="656"/>
      <c r="E15" s="656"/>
      <c r="F15" s="656"/>
      <c r="G15" s="656"/>
      <c r="H15" s="656"/>
      <c r="I15" s="656"/>
      <c r="J15" s="656"/>
      <c r="K15" s="656"/>
      <c r="L15" s="656"/>
      <c r="M15" s="656"/>
      <c r="N15" s="656"/>
      <c r="O15" s="656"/>
      <c r="P15" s="656"/>
      <c r="Q15" s="657"/>
      <c r="R15" s="658">
        <v>30205</v>
      </c>
      <c r="S15" s="659"/>
      <c r="T15" s="659"/>
      <c r="U15" s="659"/>
      <c r="V15" s="659"/>
      <c r="W15" s="659"/>
      <c r="X15" s="659"/>
      <c r="Y15" s="660"/>
      <c r="Z15" s="661">
        <v>0.1</v>
      </c>
      <c r="AA15" s="661"/>
      <c r="AB15" s="661"/>
      <c r="AC15" s="661"/>
      <c r="AD15" s="662">
        <v>30205</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511894</v>
      </c>
      <c r="BH15" s="659"/>
      <c r="BI15" s="659"/>
      <c r="BJ15" s="659"/>
      <c r="BK15" s="659"/>
      <c r="BL15" s="659"/>
      <c r="BM15" s="659"/>
      <c r="BN15" s="660"/>
      <c r="BO15" s="661">
        <v>6.4</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4761687</v>
      </c>
      <c r="CS15" s="659"/>
      <c r="CT15" s="659"/>
      <c r="CU15" s="659"/>
      <c r="CV15" s="659"/>
      <c r="CW15" s="659"/>
      <c r="CX15" s="659"/>
      <c r="CY15" s="660"/>
      <c r="CZ15" s="661">
        <v>13.2</v>
      </c>
      <c r="DA15" s="661"/>
      <c r="DB15" s="661"/>
      <c r="DC15" s="661"/>
      <c r="DD15" s="667">
        <v>2373421</v>
      </c>
      <c r="DE15" s="659"/>
      <c r="DF15" s="659"/>
      <c r="DG15" s="659"/>
      <c r="DH15" s="659"/>
      <c r="DI15" s="659"/>
      <c r="DJ15" s="659"/>
      <c r="DK15" s="659"/>
      <c r="DL15" s="659"/>
      <c r="DM15" s="659"/>
      <c r="DN15" s="659"/>
      <c r="DO15" s="659"/>
      <c r="DP15" s="660"/>
      <c r="DQ15" s="667">
        <v>2078053</v>
      </c>
      <c r="DR15" s="659"/>
      <c r="DS15" s="659"/>
      <c r="DT15" s="659"/>
      <c r="DU15" s="659"/>
      <c r="DV15" s="659"/>
      <c r="DW15" s="659"/>
      <c r="DX15" s="659"/>
      <c r="DY15" s="659"/>
      <c r="DZ15" s="659"/>
      <c r="EA15" s="659"/>
      <c r="EB15" s="659"/>
      <c r="EC15" s="668"/>
    </row>
    <row r="16" spans="2:143" ht="11.25" customHeight="1" x14ac:dyDescent="0.25">
      <c r="B16" s="655" t="s">
        <v>250</v>
      </c>
      <c r="C16" s="656"/>
      <c r="D16" s="656"/>
      <c r="E16" s="656"/>
      <c r="F16" s="656"/>
      <c r="G16" s="656"/>
      <c r="H16" s="656"/>
      <c r="I16" s="656"/>
      <c r="J16" s="656"/>
      <c r="K16" s="656"/>
      <c r="L16" s="656"/>
      <c r="M16" s="656"/>
      <c r="N16" s="656"/>
      <c r="O16" s="656"/>
      <c r="P16" s="656"/>
      <c r="Q16" s="657"/>
      <c r="R16" s="658">
        <v>135882</v>
      </c>
      <c r="S16" s="659"/>
      <c r="T16" s="659"/>
      <c r="U16" s="659"/>
      <c r="V16" s="659"/>
      <c r="W16" s="659"/>
      <c r="X16" s="659"/>
      <c r="Y16" s="660"/>
      <c r="Z16" s="661">
        <v>0.4</v>
      </c>
      <c r="AA16" s="661"/>
      <c r="AB16" s="661"/>
      <c r="AC16" s="661"/>
      <c r="AD16" s="662">
        <v>135882</v>
      </c>
      <c r="AE16" s="662"/>
      <c r="AF16" s="662"/>
      <c r="AG16" s="662"/>
      <c r="AH16" s="662"/>
      <c r="AI16" s="662"/>
      <c r="AJ16" s="662"/>
      <c r="AK16" s="662"/>
      <c r="AL16" s="663">
        <v>0.9</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214572</v>
      </c>
      <c r="CS16" s="659"/>
      <c r="CT16" s="659"/>
      <c r="CU16" s="659"/>
      <c r="CV16" s="659"/>
      <c r="CW16" s="659"/>
      <c r="CX16" s="659"/>
      <c r="CY16" s="660"/>
      <c r="CZ16" s="661">
        <v>0.6</v>
      </c>
      <c r="DA16" s="661"/>
      <c r="DB16" s="661"/>
      <c r="DC16" s="661"/>
      <c r="DD16" s="667" t="s">
        <v>121</v>
      </c>
      <c r="DE16" s="659"/>
      <c r="DF16" s="659"/>
      <c r="DG16" s="659"/>
      <c r="DH16" s="659"/>
      <c r="DI16" s="659"/>
      <c r="DJ16" s="659"/>
      <c r="DK16" s="659"/>
      <c r="DL16" s="659"/>
      <c r="DM16" s="659"/>
      <c r="DN16" s="659"/>
      <c r="DO16" s="659"/>
      <c r="DP16" s="660"/>
      <c r="DQ16" s="667">
        <v>10153</v>
      </c>
      <c r="DR16" s="659"/>
      <c r="DS16" s="659"/>
      <c r="DT16" s="659"/>
      <c r="DU16" s="659"/>
      <c r="DV16" s="659"/>
      <c r="DW16" s="659"/>
      <c r="DX16" s="659"/>
      <c r="DY16" s="659"/>
      <c r="DZ16" s="659"/>
      <c r="EA16" s="659"/>
      <c r="EB16" s="659"/>
      <c r="EC16" s="668"/>
    </row>
    <row r="17" spans="2:133" ht="11.25" customHeight="1" x14ac:dyDescent="0.25">
      <c r="B17" s="655" t="s">
        <v>253</v>
      </c>
      <c r="C17" s="656"/>
      <c r="D17" s="656"/>
      <c r="E17" s="656"/>
      <c r="F17" s="656"/>
      <c r="G17" s="656"/>
      <c r="H17" s="656"/>
      <c r="I17" s="656"/>
      <c r="J17" s="656"/>
      <c r="K17" s="656"/>
      <c r="L17" s="656"/>
      <c r="M17" s="656"/>
      <c r="N17" s="656"/>
      <c r="O17" s="656"/>
      <c r="P17" s="656"/>
      <c r="Q17" s="657"/>
      <c r="R17" s="658">
        <v>269046</v>
      </c>
      <c r="S17" s="659"/>
      <c r="T17" s="659"/>
      <c r="U17" s="659"/>
      <c r="V17" s="659"/>
      <c r="W17" s="659"/>
      <c r="X17" s="659"/>
      <c r="Y17" s="660"/>
      <c r="Z17" s="661">
        <v>0.7</v>
      </c>
      <c r="AA17" s="661"/>
      <c r="AB17" s="661"/>
      <c r="AC17" s="661"/>
      <c r="AD17" s="662">
        <v>269046</v>
      </c>
      <c r="AE17" s="662"/>
      <c r="AF17" s="662"/>
      <c r="AG17" s="662"/>
      <c r="AH17" s="662"/>
      <c r="AI17" s="662"/>
      <c r="AJ17" s="662"/>
      <c r="AK17" s="662"/>
      <c r="AL17" s="663">
        <v>1.7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1763357</v>
      </c>
      <c r="CS17" s="659"/>
      <c r="CT17" s="659"/>
      <c r="CU17" s="659"/>
      <c r="CV17" s="659"/>
      <c r="CW17" s="659"/>
      <c r="CX17" s="659"/>
      <c r="CY17" s="660"/>
      <c r="CZ17" s="661">
        <v>4.9000000000000004</v>
      </c>
      <c r="DA17" s="661"/>
      <c r="DB17" s="661"/>
      <c r="DC17" s="661"/>
      <c r="DD17" s="667" t="s">
        <v>121</v>
      </c>
      <c r="DE17" s="659"/>
      <c r="DF17" s="659"/>
      <c r="DG17" s="659"/>
      <c r="DH17" s="659"/>
      <c r="DI17" s="659"/>
      <c r="DJ17" s="659"/>
      <c r="DK17" s="659"/>
      <c r="DL17" s="659"/>
      <c r="DM17" s="659"/>
      <c r="DN17" s="659"/>
      <c r="DO17" s="659"/>
      <c r="DP17" s="660"/>
      <c r="DQ17" s="667">
        <v>1678763</v>
      </c>
      <c r="DR17" s="659"/>
      <c r="DS17" s="659"/>
      <c r="DT17" s="659"/>
      <c r="DU17" s="659"/>
      <c r="DV17" s="659"/>
      <c r="DW17" s="659"/>
      <c r="DX17" s="659"/>
      <c r="DY17" s="659"/>
      <c r="DZ17" s="659"/>
      <c r="EA17" s="659"/>
      <c r="EB17" s="659"/>
      <c r="EC17" s="668"/>
    </row>
    <row r="18" spans="2:133" ht="11.25" customHeight="1" x14ac:dyDescent="0.25">
      <c r="B18" s="655" t="s">
        <v>256</v>
      </c>
      <c r="C18" s="656"/>
      <c r="D18" s="656"/>
      <c r="E18" s="656"/>
      <c r="F18" s="656"/>
      <c r="G18" s="656"/>
      <c r="H18" s="656"/>
      <c r="I18" s="656"/>
      <c r="J18" s="656"/>
      <c r="K18" s="656"/>
      <c r="L18" s="656"/>
      <c r="M18" s="656"/>
      <c r="N18" s="656"/>
      <c r="O18" s="656"/>
      <c r="P18" s="656"/>
      <c r="Q18" s="657"/>
      <c r="R18" s="658">
        <v>43696</v>
      </c>
      <c r="S18" s="659"/>
      <c r="T18" s="659"/>
      <c r="U18" s="659"/>
      <c r="V18" s="659"/>
      <c r="W18" s="659"/>
      <c r="X18" s="659"/>
      <c r="Y18" s="660"/>
      <c r="Z18" s="661">
        <v>0.1</v>
      </c>
      <c r="AA18" s="661"/>
      <c r="AB18" s="661"/>
      <c r="AC18" s="661"/>
      <c r="AD18" s="662">
        <v>43696</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5">
      <c r="B19" s="655" t="s">
        <v>259</v>
      </c>
      <c r="C19" s="656"/>
      <c r="D19" s="656"/>
      <c r="E19" s="656"/>
      <c r="F19" s="656"/>
      <c r="G19" s="656"/>
      <c r="H19" s="656"/>
      <c r="I19" s="656"/>
      <c r="J19" s="656"/>
      <c r="K19" s="656"/>
      <c r="L19" s="656"/>
      <c r="M19" s="656"/>
      <c r="N19" s="656"/>
      <c r="O19" s="656"/>
      <c r="P19" s="656"/>
      <c r="Q19" s="657"/>
      <c r="R19" s="658">
        <v>220525</v>
      </c>
      <c r="S19" s="659"/>
      <c r="T19" s="659"/>
      <c r="U19" s="659"/>
      <c r="V19" s="659"/>
      <c r="W19" s="659"/>
      <c r="X19" s="659"/>
      <c r="Y19" s="660"/>
      <c r="Z19" s="661">
        <v>0.6</v>
      </c>
      <c r="AA19" s="661"/>
      <c r="AB19" s="661"/>
      <c r="AC19" s="661"/>
      <c r="AD19" s="662">
        <v>220525</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3460</v>
      </c>
      <c r="BH19" s="659"/>
      <c r="BI19" s="659"/>
      <c r="BJ19" s="659"/>
      <c r="BK19" s="659"/>
      <c r="BL19" s="659"/>
      <c r="BM19" s="659"/>
      <c r="BN19" s="660"/>
      <c r="BO19" s="661">
        <v>0</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5">
      <c r="B20" s="671" t="s">
        <v>262</v>
      </c>
      <c r="C20" s="672"/>
      <c r="D20" s="672"/>
      <c r="E20" s="672"/>
      <c r="F20" s="672"/>
      <c r="G20" s="672"/>
      <c r="H20" s="672"/>
      <c r="I20" s="672"/>
      <c r="J20" s="672"/>
      <c r="K20" s="672"/>
      <c r="L20" s="672"/>
      <c r="M20" s="672"/>
      <c r="N20" s="672"/>
      <c r="O20" s="672"/>
      <c r="P20" s="672"/>
      <c r="Q20" s="673"/>
      <c r="R20" s="658">
        <v>4825</v>
      </c>
      <c r="S20" s="659"/>
      <c r="T20" s="659"/>
      <c r="U20" s="659"/>
      <c r="V20" s="659"/>
      <c r="W20" s="659"/>
      <c r="X20" s="659"/>
      <c r="Y20" s="660"/>
      <c r="Z20" s="661">
        <v>0</v>
      </c>
      <c r="AA20" s="661"/>
      <c r="AB20" s="661"/>
      <c r="AC20" s="661"/>
      <c r="AD20" s="662">
        <v>4825</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3460</v>
      </c>
      <c r="BH20" s="659"/>
      <c r="BI20" s="659"/>
      <c r="BJ20" s="659"/>
      <c r="BK20" s="659"/>
      <c r="BL20" s="659"/>
      <c r="BM20" s="659"/>
      <c r="BN20" s="660"/>
      <c r="BO20" s="661">
        <v>0</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36153575</v>
      </c>
      <c r="CS20" s="659"/>
      <c r="CT20" s="659"/>
      <c r="CU20" s="659"/>
      <c r="CV20" s="659"/>
      <c r="CW20" s="659"/>
      <c r="CX20" s="659"/>
      <c r="CY20" s="660"/>
      <c r="CZ20" s="661">
        <v>100</v>
      </c>
      <c r="DA20" s="661"/>
      <c r="DB20" s="661"/>
      <c r="DC20" s="661"/>
      <c r="DD20" s="667">
        <v>5071412</v>
      </c>
      <c r="DE20" s="659"/>
      <c r="DF20" s="659"/>
      <c r="DG20" s="659"/>
      <c r="DH20" s="659"/>
      <c r="DI20" s="659"/>
      <c r="DJ20" s="659"/>
      <c r="DK20" s="659"/>
      <c r="DL20" s="659"/>
      <c r="DM20" s="659"/>
      <c r="DN20" s="659"/>
      <c r="DO20" s="659"/>
      <c r="DP20" s="660"/>
      <c r="DQ20" s="667">
        <v>18105179</v>
      </c>
      <c r="DR20" s="659"/>
      <c r="DS20" s="659"/>
      <c r="DT20" s="659"/>
      <c r="DU20" s="659"/>
      <c r="DV20" s="659"/>
      <c r="DW20" s="659"/>
      <c r="DX20" s="659"/>
      <c r="DY20" s="659"/>
      <c r="DZ20" s="659"/>
      <c r="EA20" s="659"/>
      <c r="EB20" s="659"/>
      <c r="EC20" s="668"/>
    </row>
    <row r="21" spans="2:133" ht="11.25" customHeight="1" x14ac:dyDescent="0.25">
      <c r="B21" s="655" t="s">
        <v>265</v>
      </c>
      <c r="C21" s="656"/>
      <c r="D21" s="656"/>
      <c r="E21" s="656"/>
      <c r="F21" s="656"/>
      <c r="G21" s="656"/>
      <c r="H21" s="656"/>
      <c r="I21" s="656"/>
      <c r="J21" s="656"/>
      <c r="K21" s="656"/>
      <c r="L21" s="656"/>
      <c r="M21" s="656"/>
      <c r="N21" s="656"/>
      <c r="O21" s="656"/>
      <c r="P21" s="656"/>
      <c r="Q21" s="657"/>
      <c r="R21" s="658">
        <v>5993864</v>
      </c>
      <c r="S21" s="659"/>
      <c r="T21" s="659"/>
      <c r="U21" s="659"/>
      <c r="V21" s="659"/>
      <c r="W21" s="659"/>
      <c r="X21" s="659"/>
      <c r="Y21" s="660"/>
      <c r="Z21" s="661">
        <v>16.2</v>
      </c>
      <c r="AA21" s="661"/>
      <c r="AB21" s="661"/>
      <c r="AC21" s="661"/>
      <c r="AD21" s="662">
        <v>5035350</v>
      </c>
      <c r="AE21" s="662"/>
      <c r="AF21" s="662"/>
      <c r="AG21" s="662"/>
      <c r="AH21" s="662"/>
      <c r="AI21" s="662"/>
      <c r="AJ21" s="662"/>
      <c r="AK21" s="662"/>
      <c r="AL21" s="663">
        <v>32.700000000000003</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3460</v>
      </c>
      <c r="BH21" s="659"/>
      <c r="BI21" s="659"/>
      <c r="BJ21" s="659"/>
      <c r="BK21" s="659"/>
      <c r="BL21" s="659"/>
      <c r="BM21" s="659"/>
      <c r="BN21" s="660"/>
      <c r="BO21" s="661">
        <v>0</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267</v>
      </c>
      <c r="C22" s="656"/>
      <c r="D22" s="656"/>
      <c r="E22" s="656"/>
      <c r="F22" s="656"/>
      <c r="G22" s="656"/>
      <c r="H22" s="656"/>
      <c r="I22" s="656"/>
      <c r="J22" s="656"/>
      <c r="K22" s="656"/>
      <c r="L22" s="656"/>
      <c r="M22" s="656"/>
      <c r="N22" s="656"/>
      <c r="O22" s="656"/>
      <c r="P22" s="656"/>
      <c r="Q22" s="657"/>
      <c r="R22" s="658">
        <v>5035350</v>
      </c>
      <c r="S22" s="659"/>
      <c r="T22" s="659"/>
      <c r="U22" s="659"/>
      <c r="V22" s="659"/>
      <c r="W22" s="659"/>
      <c r="X22" s="659"/>
      <c r="Y22" s="660"/>
      <c r="Z22" s="661">
        <v>13.6</v>
      </c>
      <c r="AA22" s="661"/>
      <c r="AB22" s="661"/>
      <c r="AC22" s="661"/>
      <c r="AD22" s="662">
        <v>5035350</v>
      </c>
      <c r="AE22" s="662"/>
      <c r="AF22" s="662"/>
      <c r="AG22" s="662"/>
      <c r="AH22" s="662"/>
      <c r="AI22" s="662"/>
      <c r="AJ22" s="662"/>
      <c r="AK22" s="662"/>
      <c r="AL22" s="663">
        <v>32.700000000000003</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270</v>
      </c>
      <c r="C23" s="656"/>
      <c r="D23" s="656"/>
      <c r="E23" s="656"/>
      <c r="F23" s="656"/>
      <c r="G23" s="656"/>
      <c r="H23" s="656"/>
      <c r="I23" s="656"/>
      <c r="J23" s="656"/>
      <c r="K23" s="656"/>
      <c r="L23" s="656"/>
      <c r="M23" s="656"/>
      <c r="N23" s="656"/>
      <c r="O23" s="656"/>
      <c r="P23" s="656"/>
      <c r="Q23" s="657"/>
      <c r="R23" s="658">
        <v>958514</v>
      </c>
      <c r="S23" s="659"/>
      <c r="T23" s="659"/>
      <c r="U23" s="659"/>
      <c r="V23" s="659"/>
      <c r="W23" s="659"/>
      <c r="X23" s="659"/>
      <c r="Y23" s="660"/>
      <c r="Z23" s="661">
        <v>2.6</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5">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13786094</v>
      </c>
      <c r="CS24" s="648"/>
      <c r="CT24" s="648"/>
      <c r="CU24" s="648"/>
      <c r="CV24" s="648"/>
      <c r="CW24" s="648"/>
      <c r="CX24" s="648"/>
      <c r="CY24" s="649"/>
      <c r="CZ24" s="652">
        <v>38.1</v>
      </c>
      <c r="DA24" s="653"/>
      <c r="DB24" s="653"/>
      <c r="DC24" s="669"/>
      <c r="DD24" s="690">
        <v>7671278</v>
      </c>
      <c r="DE24" s="648"/>
      <c r="DF24" s="648"/>
      <c r="DG24" s="648"/>
      <c r="DH24" s="648"/>
      <c r="DI24" s="648"/>
      <c r="DJ24" s="648"/>
      <c r="DK24" s="649"/>
      <c r="DL24" s="690">
        <v>7422401</v>
      </c>
      <c r="DM24" s="648"/>
      <c r="DN24" s="648"/>
      <c r="DO24" s="648"/>
      <c r="DP24" s="648"/>
      <c r="DQ24" s="648"/>
      <c r="DR24" s="648"/>
      <c r="DS24" s="648"/>
      <c r="DT24" s="648"/>
      <c r="DU24" s="648"/>
      <c r="DV24" s="649"/>
      <c r="DW24" s="652">
        <v>48</v>
      </c>
      <c r="DX24" s="653"/>
      <c r="DY24" s="653"/>
      <c r="DZ24" s="653"/>
      <c r="EA24" s="653"/>
      <c r="EB24" s="653"/>
      <c r="EC24" s="654"/>
    </row>
    <row r="25" spans="2:133" ht="11.25" customHeight="1" x14ac:dyDescent="0.25">
      <c r="B25" s="655" t="s">
        <v>280</v>
      </c>
      <c r="C25" s="656"/>
      <c r="D25" s="656"/>
      <c r="E25" s="656"/>
      <c r="F25" s="656"/>
      <c r="G25" s="656"/>
      <c r="H25" s="656"/>
      <c r="I25" s="656"/>
      <c r="J25" s="656"/>
      <c r="K25" s="656"/>
      <c r="L25" s="656"/>
      <c r="M25" s="656"/>
      <c r="N25" s="656"/>
      <c r="O25" s="656"/>
      <c r="P25" s="656"/>
      <c r="Q25" s="657"/>
      <c r="R25" s="658">
        <v>16320763</v>
      </c>
      <c r="S25" s="659"/>
      <c r="T25" s="659"/>
      <c r="U25" s="659"/>
      <c r="V25" s="659"/>
      <c r="W25" s="659"/>
      <c r="X25" s="659"/>
      <c r="Y25" s="660"/>
      <c r="Z25" s="661">
        <v>44.1</v>
      </c>
      <c r="AA25" s="661"/>
      <c r="AB25" s="661"/>
      <c r="AC25" s="661"/>
      <c r="AD25" s="662">
        <v>15362249</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4300746</v>
      </c>
      <c r="CS25" s="691"/>
      <c r="CT25" s="691"/>
      <c r="CU25" s="691"/>
      <c r="CV25" s="691"/>
      <c r="CW25" s="691"/>
      <c r="CX25" s="691"/>
      <c r="CY25" s="692"/>
      <c r="CZ25" s="663">
        <v>11.9</v>
      </c>
      <c r="DA25" s="688"/>
      <c r="DB25" s="688"/>
      <c r="DC25" s="693"/>
      <c r="DD25" s="667">
        <v>3975143</v>
      </c>
      <c r="DE25" s="691"/>
      <c r="DF25" s="691"/>
      <c r="DG25" s="691"/>
      <c r="DH25" s="691"/>
      <c r="DI25" s="691"/>
      <c r="DJ25" s="691"/>
      <c r="DK25" s="692"/>
      <c r="DL25" s="667">
        <v>3899148</v>
      </c>
      <c r="DM25" s="691"/>
      <c r="DN25" s="691"/>
      <c r="DO25" s="691"/>
      <c r="DP25" s="691"/>
      <c r="DQ25" s="691"/>
      <c r="DR25" s="691"/>
      <c r="DS25" s="691"/>
      <c r="DT25" s="691"/>
      <c r="DU25" s="691"/>
      <c r="DV25" s="692"/>
      <c r="DW25" s="663">
        <v>25.2</v>
      </c>
      <c r="DX25" s="688"/>
      <c r="DY25" s="688"/>
      <c r="DZ25" s="688"/>
      <c r="EA25" s="688"/>
      <c r="EB25" s="688"/>
      <c r="EC25" s="689"/>
    </row>
    <row r="26" spans="2:133" ht="11.25" customHeight="1" x14ac:dyDescent="0.25">
      <c r="B26" s="655" t="s">
        <v>283</v>
      </c>
      <c r="C26" s="656"/>
      <c r="D26" s="656"/>
      <c r="E26" s="656"/>
      <c r="F26" s="656"/>
      <c r="G26" s="656"/>
      <c r="H26" s="656"/>
      <c r="I26" s="656"/>
      <c r="J26" s="656"/>
      <c r="K26" s="656"/>
      <c r="L26" s="656"/>
      <c r="M26" s="656"/>
      <c r="N26" s="656"/>
      <c r="O26" s="656"/>
      <c r="P26" s="656"/>
      <c r="Q26" s="657"/>
      <c r="R26" s="658">
        <v>7265</v>
      </c>
      <c r="S26" s="659"/>
      <c r="T26" s="659"/>
      <c r="U26" s="659"/>
      <c r="V26" s="659"/>
      <c r="W26" s="659"/>
      <c r="X26" s="659"/>
      <c r="Y26" s="660"/>
      <c r="Z26" s="661">
        <v>0</v>
      </c>
      <c r="AA26" s="661"/>
      <c r="AB26" s="661"/>
      <c r="AC26" s="661"/>
      <c r="AD26" s="662">
        <v>7265</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2442995</v>
      </c>
      <c r="CS26" s="659"/>
      <c r="CT26" s="659"/>
      <c r="CU26" s="659"/>
      <c r="CV26" s="659"/>
      <c r="CW26" s="659"/>
      <c r="CX26" s="659"/>
      <c r="CY26" s="660"/>
      <c r="CZ26" s="663">
        <v>6.8</v>
      </c>
      <c r="DA26" s="688"/>
      <c r="DB26" s="688"/>
      <c r="DC26" s="693"/>
      <c r="DD26" s="667">
        <v>2286071</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8"/>
      <c r="DY26" s="688"/>
      <c r="DZ26" s="688"/>
      <c r="EA26" s="688"/>
      <c r="EB26" s="688"/>
      <c r="EC26" s="689"/>
    </row>
    <row r="27" spans="2:133" ht="11.25" customHeight="1" x14ac:dyDescent="0.25">
      <c r="B27" s="655" t="s">
        <v>286</v>
      </c>
      <c r="C27" s="656"/>
      <c r="D27" s="656"/>
      <c r="E27" s="656"/>
      <c r="F27" s="656"/>
      <c r="G27" s="656"/>
      <c r="H27" s="656"/>
      <c r="I27" s="656"/>
      <c r="J27" s="656"/>
      <c r="K27" s="656"/>
      <c r="L27" s="656"/>
      <c r="M27" s="656"/>
      <c r="N27" s="656"/>
      <c r="O27" s="656"/>
      <c r="P27" s="656"/>
      <c r="Q27" s="657"/>
      <c r="R27" s="658">
        <v>170780</v>
      </c>
      <c r="S27" s="659"/>
      <c r="T27" s="659"/>
      <c r="U27" s="659"/>
      <c r="V27" s="659"/>
      <c r="W27" s="659"/>
      <c r="X27" s="659"/>
      <c r="Y27" s="660"/>
      <c r="Z27" s="661">
        <v>0.5</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8043007</v>
      </c>
      <c r="BH27" s="659"/>
      <c r="BI27" s="659"/>
      <c r="BJ27" s="659"/>
      <c r="BK27" s="659"/>
      <c r="BL27" s="659"/>
      <c r="BM27" s="659"/>
      <c r="BN27" s="660"/>
      <c r="BO27" s="661">
        <v>100</v>
      </c>
      <c r="BP27" s="661"/>
      <c r="BQ27" s="661"/>
      <c r="BR27" s="661"/>
      <c r="BS27" s="662">
        <v>231243</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7721991</v>
      </c>
      <c r="CS27" s="691"/>
      <c r="CT27" s="691"/>
      <c r="CU27" s="691"/>
      <c r="CV27" s="691"/>
      <c r="CW27" s="691"/>
      <c r="CX27" s="691"/>
      <c r="CY27" s="692"/>
      <c r="CZ27" s="663">
        <v>21.4</v>
      </c>
      <c r="DA27" s="688"/>
      <c r="DB27" s="688"/>
      <c r="DC27" s="693"/>
      <c r="DD27" s="667">
        <v>2017372</v>
      </c>
      <c r="DE27" s="691"/>
      <c r="DF27" s="691"/>
      <c r="DG27" s="691"/>
      <c r="DH27" s="691"/>
      <c r="DI27" s="691"/>
      <c r="DJ27" s="691"/>
      <c r="DK27" s="692"/>
      <c r="DL27" s="667">
        <v>1844490</v>
      </c>
      <c r="DM27" s="691"/>
      <c r="DN27" s="691"/>
      <c r="DO27" s="691"/>
      <c r="DP27" s="691"/>
      <c r="DQ27" s="691"/>
      <c r="DR27" s="691"/>
      <c r="DS27" s="691"/>
      <c r="DT27" s="691"/>
      <c r="DU27" s="691"/>
      <c r="DV27" s="692"/>
      <c r="DW27" s="663">
        <v>11.9</v>
      </c>
      <c r="DX27" s="688"/>
      <c r="DY27" s="688"/>
      <c r="DZ27" s="688"/>
      <c r="EA27" s="688"/>
      <c r="EB27" s="688"/>
      <c r="EC27" s="689"/>
    </row>
    <row r="28" spans="2:133" ht="11.25" customHeight="1" x14ac:dyDescent="0.25">
      <c r="B28" s="655" t="s">
        <v>289</v>
      </c>
      <c r="C28" s="656"/>
      <c r="D28" s="656"/>
      <c r="E28" s="656"/>
      <c r="F28" s="656"/>
      <c r="G28" s="656"/>
      <c r="H28" s="656"/>
      <c r="I28" s="656"/>
      <c r="J28" s="656"/>
      <c r="K28" s="656"/>
      <c r="L28" s="656"/>
      <c r="M28" s="656"/>
      <c r="N28" s="656"/>
      <c r="O28" s="656"/>
      <c r="P28" s="656"/>
      <c r="Q28" s="657"/>
      <c r="R28" s="658">
        <v>216082</v>
      </c>
      <c r="S28" s="659"/>
      <c r="T28" s="659"/>
      <c r="U28" s="659"/>
      <c r="V28" s="659"/>
      <c r="W28" s="659"/>
      <c r="X28" s="659"/>
      <c r="Y28" s="660"/>
      <c r="Z28" s="661">
        <v>0.6</v>
      </c>
      <c r="AA28" s="661"/>
      <c r="AB28" s="661"/>
      <c r="AC28" s="661"/>
      <c r="AD28" s="662">
        <v>21697</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1763357</v>
      </c>
      <c r="CS28" s="659"/>
      <c r="CT28" s="659"/>
      <c r="CU28" s="659"/>
      <c r="CV28" s="659"/>
      <c r="CW28" s="659"/>
      <c r="CX28" s="659"/>
      <c r="CY28" s="660"/>
      <c r="CZ28" s="663">
        <v>4.9000000000000004</v>
      </c>
      <c r="DA28" s="688"/>
      <c r="DB28" s="688"/>
      <c r="DC28" s="693"/>
      <c r="DD28" s="667">
        <v>1678763</v>
      </c>
      <c r="DE28" s="659"/>
      <c r="DF28" s="659"/>
      <c r="DG28" s="659"/>
      <c r="DH28" s="659"/>
      <c r="DI28" s="659"/>
      <c r="DJ28" s="659"/>
      <c r="DK28" s="660"/>
      <c r="DL28" s="667">
        <v>1678763</v>
      </c>
      <c r="DM28" s="659"/>
      <c r="DN28" s="659"/>
      <c r="DO28" s="659"/>
      <c r="DP28" s="659"/>
      <c r="DQ28" s="659"/>
      <c r="DR28" s="659"/>
      <c r="DS28" s="659"/>
      <c r="DT28" s="659"/>
      <c r="DU28" s="659"/>
      <c r="DV28" s="660"/>
      <c r="DW28" s="663">
        <v>10.9</v>
      </c>
      <c r="DX28" s="688"/>
      <c r="DY28" s="688"/>
      <c r="DZ28" s="688"/>
      <c r="EA28" s="688"/>
      <c r="EB28" s="688"/>
      <c r="EC28" s="689"/>
    </row>
    <row r="29" spans="2:133" ht="11.25" customHeight="1" x14ac:dyDescent="0.25">
      <c r="B29" s="655" t="s">
        <v>291</v>
      </c>
      <c r="C29" s="656"/>
      <c r="D29" s="656"/>
      <c r="E29" s="656"/>
      <c r="F29" s="656"/>
      <c r="G29" s="656"/>
      <c r="H29" s="656"/>
      <c r="I29" s="656"/>
      <c r="J29" s="656"/>
      <c r="K29" s="656"/>
      <c r="L29" s="656"/>
      <c r="M29" s="656"/>
      <c r="N29" s="656"/>
      <c r="O29" s="656"/>
      <c r="P29" s="656"/>
      <c r="Q29" s="657"/>
      <c r="R29" s="658">
        <v>122393</v>
      </c>
      <c r="S29" s="659"/>
      <c r="T29" s="659"/>
      <c r="U29" s="659"/>
      <c r="V29" s="659"/>
      <c r="W29" s="659"/>
      <c r="X29" s="659"/>
      <c r="Y29" s="660"/>
      <c r="Z29" s="661">
        <v>0.3</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1762871</v>
      </c>
      <c r="CS29" s="691"/>
      <c r="CT29" s="691"/>
      <c r="CU29" s="691"/>
      <c r="CV29" s="691"/>
      <c r="CW29" s="691"/>
      <c r="CX29" s="691"/>
      <c r="CY29" s="692"/>
      <c r="CZ29" s="663">
        <v>4.9000000000000004</v>
      </c>
      <c r="DA29" s="688"/>
      <c r="DB29" s="688"/>
      <c r="DC29" s="693"/>
      <c r="DD29" s="667">
        <v>1678277</v>
      </c>
      <c r="DE29" s="691"/>
      <c r="DF29" s="691"/>
      <c r="DG29" s="691"/>
      <c r="DH29" s="691"/>
      <c r="DI29" s="691"/>
      <c r="DJ29" s="691"/>
      <c r="DK29" s="692"/>
      <c r="DL29" s="667">
        <v>1678277</v>
      </c>
      <c r="DM29" s="691"/>
      <c r="DN29" s="691"/>
      <c r="DO29" s="691"/>
      <c r="DP29" s="691"/>
      <c r="DQ29" s="691"/>
      <c r="DR29" s="691"/>
      <c r="DS29" s="691"/>
      <c r="DT29" s="691"/>
      <c r="DU29" s="691"/>
      <c r="DV29" s="692"/>
      <c r="DW29" s="663">
        <v>10.9</v>
      </c>
      <c r="DX29" s="688"/>
      <c r="DY29" s="688"/>
      <c r="DZ29" s="688"/>
      <c r="EA29" s="688"/>
      <c r="EB29" s="688"/>
      <c r="EC29" s="689"/>
    </row>
    <row r="30" spans="2:133" ht="11.25" customHeight="1" x14ac:dyDescent="0.25">
      <c r="B30" s="655" t="s">
        <v>293</v>
      </c>
      <c r="C30" s="656"/>
      <c r="D30" s="656"/>
      <c r="E30" s="656"/>
      <c r="F30" s="656"/>
      <c r="G30" s="656"/>
      <c r="H30" s="656"/>
      <c r="I30" s="656"/>
      <c r="J30" s="656"/>
      <c r="K30" s="656"/>
      <c r="L30" s="656"/>
      <c r="M30" s="656"/>
      <c r="N30" s="656"/>
      <c r="O30" s="656"/>
      <c r="P30" s="656"/>
      <c r="Q30" s="657"/>
      <c r="R30" s="658">
        <v>6182918</v>
      </c>
      <c r="S30" s="659"/>
      <c r="T30" s="659"/>
      <c r="U30" s="659"/>
      <c r="V30" s="659"/>
      <c r="W30" s="659"/>
      <c r="X30" s="659"/>
      <c r="Y30" s="660"/>
      <c r="Z30" s="661">
        <v>16.7</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1660074</v>
      </c>
      <c r="CS30" s="659"/>
      <c r="CT30" s="659"/>
      <c r="CU30" s="659"/>
      <c r="CV30" s="659"/>
      <c r="CW30" s="659"/>
      <c r="CX30" s="659"/>
      <c r="CY30" s="660"/>
      <c r="CZ30" s="663">
        <v>4.5999999999999996</v>
      </c>
      <c r="DA30" s="688"/>
      <c r="DB30" s="688"/>
      <c r="DC30" s="693"/>
      <c r="DD30" s="667">
        <v>1576919</v>
      </c>
      <c r="DE30" s="659"/>
      <c r="DF30" s="659"/>
      <c r="DG30" s="659"/>
      <c r="DH30" s="659"/>
      <c r="DI30" s="659"/>
      <c r="DJ30" s="659"/>
      <c r="DK30" s="660"/>
      <c r="DL30" s="667">
        <v>1576919</v>
      </c>
      <c r="DM30" s="659"/>
      <c r="DN30" s="659"/>
      <c r="DO30" s="659"/>
      <c r="DP30" s="659"/>
      <c r="DQ30" s="659"/>
      <c r="DR30" s="659"/>
      <c r="DS30" s="659"/>
      <c r="DT30" s="659"/>
      <c r="DU30" s="659"/>
      <c r="DV30" s="660"/>
      <c r="DW30" s="663">
        <v>10.199999999999999</v>
      </c>
      <c r="DX30" s="688"/>
      <c r="DY30" s="688"/>
      <c r="DZ30" s="688"/>
      <c r="EA30" s="688"/>
      <c r="EB30" s="688"/>
      <c r="EC30" s="689"/>
    </row>
    <row r="31" spans="2:133" ht="11.25" customHeight="1" x14ac:dyDescent="0.25">
      <c r="B31" s="671" t="s">
        <v>297</v>
      </c>
      <c r="C31" s="672"/>
      <c r="D31" s="672"/>
      <c r="E31" s="672"/>
      <c r="F31" s="672"/>
      <c r="G31" s="672"/>
      <c r="H31" s="672"/>
      <c r="I31" s="672"/>
      <c r="J31" s="672"/>
      <c r="K31" s="672"/>
      <c r="L31" s="672"/>
      <c r="M31" s="672"/>
      <c r="N31" s="672"/>
      <c r="O31" s="672"/>
      <c r="P31" s="672"/>
      <c r="Q31" s="673"/>
      <c r="R31" s="658" t="s">
        <v>121</v>
      </c>
      <c r="S31" s="659"/>
      <c r="T31" s="659"/>
      <c r="U31" s="659"/>
      <c r="V31" s="659"/>
      <c r="W31" s="659"/>
      <c r="X31" s="659"/>
      <c r="Y31" s="660"/>
      <c r="Z31" s="661" t="s">
        <v>121</v>
      </c>
      <c r="AA31" s="661"/>
      <c r="AB31" s="661"/>
      <c r="AC31" s="661"/>
      <c r="AD31" s="662" t="s">
        <v>121</v>
      </c>
      <c r="AE31" s="662"/>
      <c r="AF31" s="662"/>
      <c r="AG31" s="662"/>
      <c r="AH31" s="662"/>
      <c r="AI31" s="662"/>
      <c r="AJ31" s="662"/>
      <c r="AK31" s="662"/>
      <c r="AL31" s="663" t="s">
        <v>121</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99.5</v>
      </c>
      <c r="BH31" s="702"/>
      <c r="BI31" s="702"/>
      <c r="BJ31" s="702"/>
      <c r="BK31" s="702"/>
      <c r="BL31" s="702"/>
      <c r="BM31" s="653">
        <v>98.5</v>
      </c>
      <c r="BN31" s="702"/>
      <c r="BO31" s="702"/>
      <c r="BP31" s="702"/>
      <c r="BQ31" s="703"/>
      <c r="BR31" s="705">
        <v>99.6</v>
      </c>
      <c r="BS31" s="702"/>
      <c r="BT31" s="702"/>
      <c r="BU31" s="702"/>
      <c r="BV31" s="702"/>
      <c r="BW31" s="702"/>
      <c r="BX31" s="653">
        <v>98.5</v>
      </c>
      <c r="BY31" s="702"/>
      <c r="BZ31" s="702"/>
      <c r="CA31" s="702"/>
      <c r="CB31" s="703"/>
      <c r="CD31" s="698"/>
      <c r="CE31" s="699"/>
      <c r="CF31" s="655" t="s">
        <v>300</v>
      </c>
      <c r="CG31" s="656"/>
      <c r="CH31" s="656"/>
      <c r="CI31" s="656"/>
      <c r="CJ31" s="656"/>
      <c r="CK31" s="656"/>
      <c r="CL31" s="656"/>
      <c r="CM31" s="656"/>
      <c r="CN31" s="656"/>
      <c r="CO31" s="656"/>
      <c r="CP31" s="656"/>
      <c r="CQ31" s="657"/>
      <c r="CR31" s="658">
        <v>102797</v>
      </c>
      <c r="CS31" s="691"/>
      <c r="CT31" s="691"/>
      <c r="CU31" s="691"/>
      <c r="CV31" s="691"/>
      <c r="CW31" s="691"/>
      <c r="CX31" s="691"/>
      <c r="CY31" s="692"/>
      <c r="CZ31" s="663">
        <v>0.3</v>
      </c>
      <c r="DA31" s="688"/>
      <c r="DB31" s="688"/>
      <c r="DC31" s="693"/>
      <c r="DD31" s="667">
        <v>101358</v>
      </c>
      <c r="DE31" s="691"/>
      <c r="DF31" s="691"/>
      <c r="DG31" s="691"/>
      <c r="DH31" s="691"/>
      <c r="DI31" s="691"/>
      <c r="DJ31" s="691"/>
      <c r="DK31" s="692"/>
      <c r="DL31" s="667">
        <v>101358</v>
      </c>
      <c r="DM31" s="691"/>
      <c r="DN31" s="691"/>
      <c r="DO31" s="691"/>
      <c r="DP31" s="691"/>
      <c r="DQ31" s="691"/>
      <c r="DR31" s="691"/>
      <c r="DS31" s="691"/>
      <c r="DT31" s="691"/>
      <c r="DU31" s="691"/>
      <c r="DV31" s="692"/>
      <c r="DW31" s="663">
        <v>0.7</v>
      </c>
      <c r="DX31" s="688"/>
      <c r="DY31" s="688"/>
      <c r="DZ31" s="688"/>
      <c r="EA31" s="688"/>
      <c r="EB31" s="688"/>
      <c r="EC31" s="689"/>
    </row>
    <row r="32" spans="2:133" ht="11.25" customHeight="1" x14ac:dyDescent="0.25">
      <c r="B32" s="655" t="s">
        <v>301</v>
      </c>
      <c r="C32" s="656"/>
      <c r="D32" s="656"/>
      <c r="E32" s="656"/>
      <c r="F32" s="656"/>
      <c r="G32" s="656"/>
      <c r="H32" s="656"/>
      <c r="I32" s="656"/>
      <c r="J32" s="656"/>
      <c r="K32" s="656"/>
      <c r="L32" s="656"/>
      <c r="M32" s="656"/>
      <c r="N32" s="656"/>
      <c r="O32" s="656"/>
      <c r="P32" s="656"/>
      <c r="Q32" s="657"/>
      <c r="R32" s="658">
        <v>3108649</v>
      </c>
      <c r="S32" s="659"/>
      <c r="T32" s="659"/>
      <c r="U32" s="659"/>
      <c r="V32" s="659"/>
      <c r="W32" s="659"/>
      <c r="X32" s="659"/>
      <c r="Y32" s="660"/>
      <c r="Z32" s="661">
        <v>8.4</v>
      </c>
      <c r="AA32" s="661"/>
      <c r="AB32" s="661"/>
      <c r="AC32" s="661"/>
      <c r="AD32" s="662" t="s">
        <v>121</v>
      </c>
      <c r="AE32" s="662"/>
      <c r="AF32" s="662"/>
      <c r="AG32" s="662"/>
      <c r="AH32" s="662"/>
      <c r="AI32" s="662"/>
      <c r="AJ32" s="662"/>
      <c r="AK32" s="662"/>
      <c r="AL32" s="663" t="s">
        <v>121</v>
      </c>
      <c r="AM32" s="664"/>
      <c r="AN32" s="664"/>
      <c r="AO32" s="665"/>
      <c r="AP32" s="708"/>
      <c r="AQ32" s="709"/>
      <c r="AR32" s="709"/>
      <c r="AS32" s="709"/>
      <c r="AT32" s="713"/>
      <c r="AU32" s="196" t="s">
        <v>302</v>
      </c>
      <c r="AX32" s="655" t="s">
        <v>303</v>
      </c>
      <c r="AY32" s="656"/>
      <c r="AZ32" s="656"/>
      <c r="BA32" s="656"/>
      <c r="BB32" s="656"/>
      <c r="BC32" s="656"/>
      <c r="BD32" s="656"/>
      <c r="BE32" s="656"/>
      <c r="BF32" s="657"/>
      <c r="BG32" s="715">
        <v>99.4</v>
      </c>
      <c r="BH32" s="691"/>
      <c r="BI32" s="691"/>
      <c r="BJ32" s="691"/>
      <c r="BK32" s="691"/>
      <c r="BL32" s="691"/>
      <c r="BM32" s="664">
        <v>98.7</v>
      </c>
      <c r="BN32" s="691"/>
      <c r="BO32" s="691"/>
      <c r="BP32" s="691"/>
      <c r="BQ32" s="704"/>
      <c r="BR32" s="715">
        <v>99.5</v>
      </c>
      <c r="BS32" s="691"/>
      <c r="BT32" s="691"/>
      <c r="BU32" s="691"/>
      <c r="BV32" s="691"/>
      <c r="BW32" s="691"/>
      <c r="BX32" s="664">
        <v>98.6</v>
      </c>
      <c r="BY32" s="691"/>
      <c r="BZ32" s="691"/>
      <c r="CA32" s="691"/>
      <c r="CB32" s="704"/>
      <c r="CD32" s="700"/>
      <c r="CE32" s="701"/>
      <c r="CF32" s="655" t="s">
        <v>304</v>
      </c>
      <c r="CG32" s="656"/>
      <c r="CH32" s="656"/>
      <c r="CI32" s="656"/>
      <c r="CJ32" s="656"/>
      <c r="CK32" s="656"/>
      <c r="CL32" s="656"/>
      <c r="CM32" s="656"/>
      <c r="CN32" s="656"/>
      <c r="CO32" s="656"/>
      <c r="CP32" s="656"/>
      <c r="CQ32" s="657"/>
      <c r="CR32" s="658">
        <v>486</v>
      </c>
      <c r="CS32" s="659"/>
      <c r="CT32" s="659"/>
      <c r="CU32" s="659"/>
      <c r="CV32" s="659"/>
      <c r="CW32" s="659"/>
      <c r="CX32" s="659"/>
      <c r="CY32" s="660"/>
      <c r="CZ32" s="663">
        <v>0</v>
      </c>
      <c r="DA32" s="688"/>
      <c r="DB32" s="688"/>
      <c r="DC32" s="693"/>
      <c r="DD32" s="667">
        <v>486</v>
      </c>
      <c r="DE32" s="659"/>
      <c r="DF32" s="659"/>
      <c r="DG32" s="659"/>
      <c r="DH32" s="659"/>
      <c r="DI32" s="659"/>
      <c r="DJ32" s="659"/>
      <c r="DK32" s="660"/>
      <c r="DL32" s="667">
        <v>486</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5">
      <c r="B33" s="655" t="s">
        <v>305</v>
      </c>
      <c r="C33" s="656"/>
      <c r="D33" s="656"/>
      <c r="E33" s="656"/>
      <c r="F33" s="656"/>
      <c r="G33" s="656"/>
      <c r="H33" s="656"/>
      <c r="I33" s="656"/>
      <c r="J33" s="656"/>
      <c r="K33" s="656"/>
      <c r="L33" s="656"/>
      <c r="M33" s="656"/>
      <c r="N33" s="656"/>
      <c r="O33" s="656"/>
      <c r="P33" s="656"/>
      <c r="Q33" s="657"/>
      <c r="R33" s="658">
        <v>70243</v>
      </c>
      <c r="S33" s="659"/>
      <c r="T33" s="659"/>
      <c r="U33" s="659"/>
      <c r="V33" s="659"/>
      <c r="W33" s="659"/>
      <c r="X33" s="659"/>
      <c r="Y33" s="660"/>
      <c r="Z33" s="661">
        <v>0.2</v>
      </c>
      <c r="AA33" s="661"/>
      <c r="AB33" s="661"/>
      <c r="AC33" s="661"/>
      <c r="AD33" s="662">
        <v>11365</v>
      </c>
      <c r="AE33" s="662"/>
      <c r="AF33" s="662"/>
      <c r="AG33" s="662"/>
      <c r="AH33" s="662"/>
      <c r="AI33" s="662"/>
      <c r="AJ33" s="662"/>
      <c r="AK33" s="662"/>
      <c r="AL33" s="663">
        <v>0.1</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99.5</v>
      </c>
      <c r="BH33" s="717"/>
      <c r="BI33" s="717"/>
      <c r="BJ33" s="717"/>
      <c r="BK33" s="717"/>
      <c r="BL33" s="717"/>
      <c r="BM33" s="718">
        <v>98.2</v>
      </c>
      <c r="BN33" s="717"/>
      <c r="BO33" s="717"/>
      <c r="BP33" s="717"/>
      <c r="BQ33" s="719"/>
      <c r="BR33" s="716">
        <v>99.5</v>
      </c>
      <c r="BS33" s="717"/>
      <c r="BT33" s="717"/>
      <c r="BU33" s="717"/>
      <c r="BV33" s="717"/>
      <c r="BW33" s="717"/>
      <c r="BX33" s="718">
        <v>98.2</v>
      </c>
      <c r="BY33" s="717"/>
      <c r="BZ33" s="717"/>
      <c r="CA33" s="717"/>
      <c r="CB33" s="719"/>
      <c r="CD33" s="655" t="s">
        <v>307</v>
      </c>
      <c r="CE33" s="656"/>
      <c r="CF33" s="656"/>
      <c r="CG33" s="656"/>
      <c r="CH33" s="656"/>
      <c r="CI33" s="656"/>
      <c r="CJ33" s="656"/>
      <c r="CK33" s="656"/>
      <c r="CL33" s="656"/>
      <c r="CM33" s="656"/>
      <c r="CN33" s="656"/>
      <c r="CO33" s="656"/>
      <c r="CP33" s="656"/>
      <c r="CQ33" s="657"/>
      <c r="CR33" s="658">
        <v>17081497</v>
      </c>
      <c r="CS33" s="691"/>
      <c r="CT33" s="691"/>
      <c r="CU33" s="691"/>
      <c r="CV33" s="691"/>
      <c r="CW33" s="691"/>
      <c r="CX33" s="691"/>
      <c r="CY33" s="692"/>
      <c r="CZ33" s="663">
        <v>47.2</v>
      </c>
      <c r="DA33" s="688"/>
      <c r="DB33" s="688"/>
      <c r="DC33" s="693"/>
      <c r="DD33" s="667">
        <v>9863904</v>
      </c>
      <c r="DE33" s="691"/>
      <c r="DF33" s="691"/>
      <c r="DG33" s="691"/>
      <c r="DH33" s="691"/>
      <c r="DI33" s="691"/>
      <c r="DJ33" s="691"/>
      <c r="DK33" s="692"/>
      <c r="DL33" s="667">
        <v>6598487</v>
      </c>
      <c r="DM33" s="691"/>
      <c r="DN33" s="691"/>
      <c r="DO33" s="691"/>
      <c r="DP33" s="691"/>
      <c r="DQ33" s="691"/>
      <c r="DR33" s="691"/>
      <c r="DS33" s="691"/>
      <c r="DT33" s="691"/>
      <c r="DU33" s="691"/>
      <c r="DV33" s="692"/>
      <c r="DW33" s="663">
        <v>42.7</v>
      </c>
      <c r="DX33" s="688"/>
      <c r="DY33" s="688"/>
      <c r="DZ33" s="688"/>
      <c r="EA33" s="688"/>
      <c r="EB33" s="688"/>
      <c r="EC33" s="689"/>
    </row>
    <row r="34" spans="2:133" ht="11.25" customHeight="1" x14ac:dyDescent="0.25">
      <c r="B34" s="655" t="s">
        <v>308</v>
      </c>
      <c r="C34" s="656"/>
      <c r="D34" s="656"/>
      <c r="E34" s="656"/>
      <c r="F34" s="656"/>
      <c r="G34" s="656"/>
      <c r="H34" s="656"/>
      <c r="I34" s="656"/>
      <c r="J34" s="656"/>
      <c r="K34" s="656"/>
      <c r="L34" s="656"/>
      <c r="M34" s="656"/>
      <c r="N34" s="656"/>
      <c r="O34" s="656"/>
      <c r="P34" s="656"/>
      <c r="Q34" s="657"/>
      <c r="R34" s="658">
        <v>2760076</v>
      </c>
      <c r="S34" s="659"/>
      <c r="T34" s="659"/>
      <c r="U34" s="659"/>
      <c r="V34" s="659"/>
      <c r="W34" s="659"/>
      <c r="X34" s="659"/>
      <c r="Y34" s="660"/>
      <c r="Z34" s="661">
        <v>7.5</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4758330</v>
      </c>
      <c r="CS34" s="659"/>
      <c r="CT34" s="659"/>
      <c r="CU34" s="659"/>
      <c r="CV34" s="659"/>
      <c r="CW34" s="659"/>
      <c r="CX34" s="659"/>
      <c r="CY34" s="660"/>
      <c r="CZ34" s="663">
        <v>13.2</v>
      </c>
      <c r="DA34" s="688"/>
      <c r="DB34" s="688"/>
      <c r="DC34" s="693"/>
      <c r="DD34" s="667">
        <v>2270464</v>
      </c>
      <c r="DE34" s="659"/>
      <c r="DF34" s="659"/>
      <c r="DG34" s="659"/>
      <c r="DH34" s="659"/>
      <c r="DI34" s="659"/>
      <c r="DJ34" s="659"/>
      <c r="DK34" s="660"/>
      <c r="DL34" s="667">
        <v>1898717</v>
      </c>
      <c r="DM34" s="659"/>
      <c r="DN34" s="659"/>
      <c r="DO34" s="659"/>
      <c r="DP34" s="659"/>
      <c r="DQ34" s="659"/>
      <c r="DR34" s="659"/>
      <c r="DS34" s="659"/>
      <c r="DT34" s="659"/>
      <c r="DU34" s="659"/>
      <c r="DV34" s="660"/>
      <c r="DW34" s="663">
        <v>12.3</v>
      </c>
      <c r="DX34" s="688"/>
      <c r="DY34" s="688"/>
      <c r="DZ34" s="688"/>
      <c r="EA34" s="688"/>
      <c r="EB34" s="688"/>
      <c r="EC34" s="689"/>
    </row>
    <row r="35" spans="2:133" ht="11.25" customHeight="1" x14ac:dyDescent="0.25">
      <c r="B35" s="655" t="s">
        <v>310</v>
      </c>
      <c r="C35" s="656"/>
      <c r="D35" s="656"/>
      <c r="E35" s="656"/>
      <c r="F35" s="656"/>
      <c r="G35" s="656"/>
      <c r="H35" s="656"/>
      <c r="I35" s="656"/>
      <c r="J35" s="656"/>
      <c r="K35" s="656"/>
      <c r="L35" s="656"/>
      <c r="M35" s="656"/>
      <c r="N35" s="656"/>
      <c r="O35" s="656"/>
      <c r="P35" s="656"/>
      <c r="Q35" s="657"/>
      <c r="R35" s="658">
        <v>3426667</v>
      </c>
      <c r="S35" s="659"/>
      <c r="T35" s="659"/>
      <c r="U35" s="659"/>
      <c r="V35" s="659"/>
      <c r="W35" s="659"/>
      <c r="X35" s="659"/>
      <c r="Y35" s="660"/>
      <c r="Z35" s="661">
        <v>9.3000000000000007</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188603</v>
      </c>
      <c r="CS35" s="691"/>
      <c r="CT35" s="691"/>
      <c r="CU35" s="691"/>
      <c r="CV35" s="691"/>
      <c r="CW35" s="691"/>
      <c r="CX35" s="691"/>
      <c r="CY35" s="692"/>
      <c r="CZ35" s="663">
        <v>0.5</v>
      </c>
      <c r="DA35" s="688"/>
      <c r="DB35" s="688"/>
      <c r="DC35" s="693"/>
      <c r="DD35" s="667">
        <v>131468</v>
      </c>
      <c r="DE35" s="691"/>
      <c r="DF35" s="691"/>
      <c r="DG35" s="691"/>
      <c r="DH35" s="691"/>
      <c r="DI35" s="691"/>
      <c r="DJ35" s="691"/>
      <c r="DK35" s="692"/>
      <c r="DL35" s="667">
        <v>131455</v>
      </c>
      <c r="DM35" s="691"/>
      <c r="DN35" s="691"/>
      <c r="DO35" s="691"/>
      <c r="DP35" s="691"/>
      <c r="DQ35" s="691"/>
      <c r="DR35" s="691"/>
      <c r="DS35" s="691"/>
      <c r="DT35" s="691"/>
      <c r="DU35" s="691"/>
      <c r="DV35" s="692"/>
      <c r="DW35" s="663">
        <v>0.9</v>
      </c>
      <c r="DX35" s="688"/>
      <c r="DY35" s="688"/>
      <c r="DZ35" s="688"/>
      <c r="EA35" s="688"/>
      <c r="EB35" s="688"/>
      <c r="EC35" s="689"/>
    </row>
    <row r="36" spans="2:133" ht="11.25" customHeight="1" x14ac:dyDescent="0.25">
      <c r="B36" s="655" t="s">
        <v>314</v>
      </c>
      <c r="C36" s="656"/>
      <c r="D36" s="656"/>
      <c r="E36" s="656"/>
      <c r="F36" s="656"/>
      <c r="G36" s="656"/>
      <c r="H36" s="656"/>
      <c r="I36" s="656"/>
      <c r="J36" s="656"/>
      <c r="K36" s="656"/>
      <c r="L36" s="656"/>
      <c r="M36" s="656"/>
      <c r="N36" s="656"/>
      <c r="O36" s="656"/>
      <c r="P36" s="656"/>
      <c r="Q36" s="657"/>
      <c r="R36" s="658">
        <v>1315628</v>
      </c>
      <c r="S36" s="659"/>
      <c r="T36" s="659"/>
      <c r="U36" s="659"/>
      <c r="V36" s="659"/>
      <c r="W36" s="659"/>
      <c r="X36" s="659"/>
      <c r="Y36" s="660"/>
      <c r="Z36" s="661">
        <v>3.6</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3936041</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112395</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4743633</v>
      </c>
      <c r="CS36" s="659"/>
      <c r="CT36" s="659"/>
      <c r="CU36" s="659"/>
      <c r="CV36" s="659"/>
      <c r="CW36" s="659"/>
      <c r="CX36" s="659"/>
      <c r="CY36" s="660"/>
      <c r="CZ36" s="663">
        <v>13.1</v>
      </c>
      <c r="DA36" s="688"/>
      <c r="DB36" s="688"/>
      <c r="DC36" s="693"/>
      <c r="DD36" s="667">
        <v>3616468</v>
      </c>
      <c r="DE36" s="659"/>
      <c r="DF36" s="659"/>
      <c r="DG36" s="659"/>
      <c r="DH36" s="659"/>
      <c r="DI36" s="659"/>
      <c r="DJ36" s="659"/>
      <c r="DK36" s="660"/>
      <c r="DL36" s="667">
        <v>2677543</v>
      </c>
      <c r="DM36" s="659"/>
      <c r="DN36" s="659"/>
      <c r="DO36" s="659"/>
      <c r="DP36" s="659"/>
      <c r="DQ36" s="659"/>
      <c r="DR36" s="659"/>
      <c r="DS36" s="659"/>
      <c r="DT36" s="659"/>
      <c r="DU36" s="659"/>
      <c r="DV36" s="660"/>
      <c r="DW36" s="663">
        <v>17.3</v>
      </c>
      <c r="DX36" s="688"/>
      <c r="DY36" s="688"/>
      <c r="DZ36" s="688"/>
      <c r="EA36" s="688"/>
      <c r="EB36" s="688"/>
      <c r="EC36" s="689"/>
    </row>
    <row r="37" spans="2:133" ht="11.25" customHeight="1" x14ac:dyDescent="0.25">
      <c r="B37" s="655" t="s">
        <v>318</v>
      </c>
      <c r="C37" s="656"/>
      <c r="D37" s="656"/>
      <c r="E37" s="656"/>
      <c r="F37" s="656"/>
      <c r="G37" s="656"/>
      <c r="H37" s="656"/>
      <c r="I37" s="656"/>
      <c r="J37" s="656"/>
      <c r="K37" s="656"/>
      <c r="L37" s="656"/>
      <c r="M37" s="656"/>
      <c r="N37" s="656"/>
      <c r="O37" s="656"/>
      <c r="P37" s="656"/>
      <c r="Q37" s="657"/>
      <c r="R37" s="658">
        <v>577552</v>
      </c>
      <c r="S37" s="659"/>
      <c r="T37" s="659"/>
      <c r="U37" s="659"/>
      <c r="V37" s="659"/>
      <c r="W37" s="659"/>
      <c r="X37" s="659"/>
      <c r="Y37" s="660"/>
      <c r="Z37" s="661">
        <v>1.6</v>
      </c>
      <c r="AA37" s="661"/>
      <c r="AB37" s="661"/>
      <c r="AC37" s="661"/>
      <c r="AD37" s="662">
        <v>106</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704504</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13695</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2020848</v>
      </c>
      <c r="CS37" s="691"/>
      <c r="CT37" s="691"/>
      <c r="CU37" s="691"/>
      <c r="CV37" s="691"/>
      <c r="CW37" s="691"/>
      <c r="CX37" s="691"/>
      <c r="CY37" s="692"/>
      <c r="CZ37" s="663">
        <v>5.6</v>
      </c>
      <c r="DA37" s="688"/>
      <c r="DB37" s="688"/>
      <c r="DC37" s="693"/>
      <c r="DD37" s="667">
        <v>2019468</v>
      </c>
      <c r="DE37" s="691"/>
      <c r="DF37" s="691"/>
      <c r="DG37" s="691"/>
      <c r="DH37" s="691"/>
      <c r="DI37" s="691"/>
      <c r="DJ37" s="691"/>
      <c r="DK37" s="692"/>
      <c r="DL37" s="667">
        <v>1960646</v>
      </c>
      <c r="DM37" s="691"/>
      <c r="DN37" s="691"/>
      <c r="DO37" s="691"/>
      <c r="DP37" s="691"/>
      <c r="DQ37" s="691"/>
      <c r="DR37" s="691"/>
      <c r="DS37" s="691"/>
      <c r="DT37" s="691"/>
      <c r="DU37" s="691"/>
      <c r="DV37" s="692"/>
      <c r="DW37" s="663">
        <v>12.7</v>
      </c>
      <c r="DX37" s="688"/>
      <c r="DY37" s="688"/>
      <c r="DZ37" s="688"/>
      <c r="EA37" s="688"/>
      <c r="EB37" s="688"/>
      <c r="EC37" s="689"/>
    </row>
    <row r="38" spans="2:133" ht="11.25" customHeight="1" x14ac:dyDescent="0.25">
      <c r="B38" s="655" t="s">
        <v>322</v>
      </c>
      <c r="C38" s="656"/>
      <c r="D38" s="656"/>
      <c r="E38" s="656"/>
      <c r="F38" s="656"/>
      <c r="G38" s="656"/>
      <c r="H38" s="656"/>
      <c r="I38" s="656"/>
      <c r="J38" s="656"/>
      <c r="K38" s="656"/>
      <c r="L38" s="656"/>
      <c r="M38" s="656"/>
      <c r="N38" s="656"/>
      <c r="O38" s="656"/>
      <c r="P38" s="656"/>
      <c r="Q38" s="657"/>
      <c r="R38" s="658">
        <v>2688063</v>
      </c>
      <c r="S38" s="659"/>
      <c r="T38" s="659"/>
      <c r="U38" s="659"/>
      <c r="V38" s="659"/>
      <c r="W38" s="659"/>
      <c r="X38" s="659"/>
      <c r="Y38" s="660"/>
      <c r="Z38" s="661">
        <v>7.3</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426484</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6367</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2487289</v>
      </c>
      <c r="CS38" s="659"/>
      <c r="CT38" s="659"/>
      <c r="CU38" s="659"/>
      <c r="CV38" s="659"/>
      <c r="CW38" s="659"/>
      <c r="CX38" s="659"/>
      <c r="CY38" s="660"/>
      <c r="CZ38" s="663">
        <v>6.9</v>
      </c>
      <c r="DA38" s="688"/>
      <c r="DB38" s="688"/>
      <c r="DC38" s="693"/>
      <c r="DD38" s="667">
        <v>2006489</v>
      </c>
      <c r="DE38" s="659"/>
      <c r="DF38" s="659"/>
      <c r="DG38" s="659"/>
      <c r="DH38" s="659"/>
      <c r="DI38" s="659"/>
      <c r="DJ38" s="659"/>
      <c r="DK38" s="660"/>
      <c r="DL38" s="667">
        <v>1890772</v>
      </c>
      <c r="DM38" s="659"/>
      <c r="DN38" s="659"/>
      <c r="DO38" s="659"/>
      <c r="DP38" s="659"/>
      <c r="DQ38" s="659"/>
      <c r="DR38" s="659"/>
      <c r="DS38" s="659"/>
      <c r="DT38" s="659"/>
      <c r="DU38" s="659"/>
      <c r="DV38" s="660"/>
      <c r="DW38" s="663">
        <v>12.2</v>
      </c>
      <c r="DX38" s="688"/>
      <c r="DY38" s="688"/>
      <c r="DZ38" s="688"/>
      <c r="EA38" s="688"/>
      <c r="EB38" s="688"/>
      <c r="EC38" s="689"/>
    </row>
    <row r="39" spans="2:133" ht="11.25" customHeight="1" x14ac:dyDescent="0.25">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v>232049</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9478</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3747568</v>
      </c>
      <c r="CS39" s="691"/>
      <c r="CT39" s="691"/>
      <c r="CU39" s="691"/>
      <c r="CV39" s="691"/>
      <c r="CW39" s="691"/>
      <c r="CX39" s="691"/>
      <c r="CY39" s="692"/>
      <c r="CZ39" s="663">
        <v>10.4</v>
      </c>
      <c r="DA39" s="688"/>
      <c r="DB39" s="688"/>
      <c r="DC39" s="693"/>
      <c r="DD39" s="667">
        <v>982941</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8"/>
      <c r="DY39" s="688"/>
      <c r="DZ39" s="688"/>
      <c r="EA39" s="688"/>
      <c r="EB39" s="688"/>
      <c r="EC39" s="689"/>
    </row>
    <row r="40" spans="2:133" ht="11.25" customHeight="1" x14ac:dyDescent="0.25">
      <c r="B40" s="655" t="s">
        <v>330</v>
      </c>
      <c r="C40" s="656"/>
      <c r="D40" s="656"/>
      <c r="E40" s="656"/>
      <c r="F40" s="656"/>
      <c r="G40" s="656"/>
      <c r="H40" s="656"/>
      <c r="I40" s="656"/>
      <c r="J40" s="656"/>
      <c r="K40" s="656"/>
      <c r="L40" s="656"/>
      <c r="M40" s="656"/>
      <c r="N40" s="656"/>
      <c r="O40" s="656"/>
      <c r="P40" s="656"/>
      <c r="Q40" s="657"/>
      <c r="R40" s="658">
        <v>50163</v>
      </c>
      <c r="S40" s="659"/>
      <c r="T40" s="659"/>
      <c r="U40" s="659"/>
      <c r="V40" s="659"/>
      <c r="W40" s="659"/>
      <c r="X40" s="659"/>
      <c r="Y40" s="660"/>
      <c r="Z40" s="661">
        <v>0.1</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v>85715</v>
      </c>
      <c r="BA40" s="659"/>
      <c r="BB40" s="659"/>
      <c r="BC40" s="659"/>
      <c r="BD40" s="691"/>
      <c r="BE40" s="691"/>
      <c r="BF40" s="704"/>
      <c r="BG40" s="708" t="s">
        <v>332</v>
      </c>
      <c r="BH40" s="709"/>
      <c r="BI40" s="709"/>
      <c r="BJ40" s="709"/>
      <c r="BK40" s="709"/>
      <c r="BL40" s="205"/>
      <c r="BM40" s="656" t="s">
        <v>333</v>
      </c>
      <c r="BN40" s="656"/>
      <c r="BO40" s="656"/>
      <c r="BP40" s="656"/>
      <c r="BQ40" s="656"/>
      <c r="BR40" s="656"/>
      <c r="BS40" s="656"/>
      <c r="BT40" s="656"/>
      <c r="BU40" s="657"/>
      <c r="BV40" s="658">
        <v>116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1156074</v>
      </c>
      <c r="CS40" s="659"/>
      <c r="CT40" s="659"/>
      <c r="CU40" s="659"/>
      <c r="CV40" s="659"/>
      <c r="CW40" s="659"/>
      <c r="CX40" s="659"/>
      <c r="CY40" s="660"/>
      <c r="CZ40" s="663">
        <v>3.2</v>
      </c>
      <c r="DA40" s="688"/>
      <c r="DB40" s="688"/>
      <c r="DC40" s="693"/>
      <c r="DD40" s="667">
        <v>856074</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8"/>
      <c r="DY40" s="688"/>
      <c r="DZ40" s="688"/>
      <c r="EA40" s="688"/>
      <c r="EB40" s="688"/>
      <c r="EC40" s="689"/>
    </row>
    <row r="41" spans="2:133" ht="11.25" customHeight="1" x14ac:dyDescent="0.25">
      <c r="B41" s="679" t="s">
        <v>335</v>
      </c>
      <c r="C41" s="680"/>
      <c r="D41" s="680"/>
      <c r="E41" s="680"/>
      <c r="F41" s="680"/>
      <c r="G41" s="680"/>
      <c r="H41" s="680"/>
      <c r="I41" s="680"/>
      <c r="J41" s="680"/>
      <c r="K41" s="680"/>
      <c r="L41" s="680"/>
      <c r="M41" s="680"/>
      <c r="N41" s="680"/>
      <c r="O41" s="680"/>
      <c r="P41" s="680"/>
      <c r="Q41" s="681"/>
      <c r="R41" s="730">
        <v>36967079</v>
      </c>
      <c r="S41" s="731"/>
      <c r="T41" s="731"/>
      <c r="U41" s="731"/>
      <c r="V41" s="731"/>
      <c r="W41" s="731"/>
      <c r="X41" s="731"/>
      <c r="Y41" s="735"/>
      <c r="Z41" s="736">
        <v>100</v>
      </c>
      <c r="AA41" s="736"/>
      <c r="AB41" s="736"/>
      <c r="AC41" s="736"/>
      <c r="AD41" s="737">
        <v>15402682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567807</v>
      </c>
      <c r="BA41" s="659"/>
      <c r="BB41" s="659"/>
      <c r="BC41" s="659"/>
      <c r="BD41" s="691"/>
      <c r="BE41" s="691"/>
      <c r="BF41" s="704"/>
      <c r="BG41" s="708"/>
      <c r="BH41" s="709"/>
      <c r="BI41" s="709"/>
      <c r="BJ41" s="709"/>
      <c r="BK41" s="709"/>
      <c r="BL41" s="205"/>
      <c r="BM41" s="656" t="s">
        <v>337</v>
      </c>
      <c r="BN41" s="656"/>
      <c r="BO41" s="656"/>
      <c r="BP41" s="656"/>
      <c r="BQ41" s="656"/>
      <c r="BR41" s="656"/>
      <c r="BS41" s="656"/>
      <c r="BT41" s="656"/>
      <c r="BU41" s="657"/>
      <c r="BV41" s="658" t="s">
        <v>121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8"/>
      <c r="DB41" s="688"/>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339</v>
      </c>
      <c r="AR42" s="728"/>
      <c r="AS42" s="728"/>
      <c r="AT42" s="728"/>
      <c r="AU42" s="728"/>
      <c r="AV42" s="728"/>
      <c r="AW42" s="728"/>
      <c r="AX42" s="728"/>
      <c r="AY42" s="729"/>
      <c r="AZ42" s="730">
        <v>1919482</v>
      </c>
      <c r="BA42" s="731"/>
      <c r="BB42" s="731"/>
      <c r="BC42" s="731"/>
      <c r="BD42" s="717"/>
      <c r="BE42" s="717"/>
      <c r="BF42" s="719"/>
      <c r="BG42" s="710"/>
      <c r="BH42" s="711"/>
      <c r="BI42" s="711"/>
      <c r="BJ42" s="711"/>
      <c r="BK42" s="711"/>
      <c r="BL42" s="206"/>
      <c r="BM42" s="680" t="s">
        <v>340</v>
      </c>
      <c r="BN42" s="680"/>
      <c r="BO42" s="680"/>
      <c r="BP42" s="680"/>
      <c r="BQ42" s="680"/>
      <c r="BR42" s="680"/>
      <c r="BS42" s="680"/>
      <c r="BT42" s="680"/>
      <c r="BU42" s="681"/>
      <c r="BV42" s="730">
        <v>473</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5285984</v>
      </c>
      <c r="CS42" s="691"/>
      <c r="CT42" s="691"/>
      <c r="CU42" s="691"/>
      <c r="CV42" s="691"/>
      <c r="CW42" s="691"/>
      <c r="CX42" s="691"/>
      <c r="CY42" s="692"/>
      <c r="CZ42" s="663">
        <v>14.6</v>
      </c>
      <c r="DA42" s="688"/>
      <c r="DB42" s="688"/>
      <c r="DC42" s="693"/>
      <c r="DD42" s="667">
        <v>569997</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342</v>
      </c>
      <c r="CD43" s="655" t="s">
        <v>343</v>
      </c>
      <c r="CE43" s="656"/>
      <c r="CF43" s="656"/>
      <c r="CG43" s="656"/>
      <c r="CH43" s="656"/>
      <c r="CI43" s="656"/>
      <c r="CJ43" s="656"/>
      <c r="CK43" s="656"/>
      <c r="CL43" s="656"/>
      <c r="CM43" s="656"/>
      <c r="CN43" s="656"/>
      <c r="CO43" s="656"/>
      <c r="CP43" s="656"/>
      <c r="CQ43" s="657"/>
      <c r="CR43" s="658">
        <v>126623</v>
      </c>
      <c r="CS43" s="691"/>
      <c r="CT43" s="691"/>
      <c r="CU43" s="691"/>
      <c r="CV43" s="691"/>
      <c r="CW43" s="691"/>
      <c r="CX43" s="691"/>
      <c r="CY43" s="692"/>
      <c r="CZ43" s="663">
        <v>0.4</v>
      </c>
      <c r="DA43" s="688"/>
      <c r="DB43" s="688"/>
      <c r="DC43" s="693"/>
      <c r="DD43" s="667">
        <v>93464</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5071412</v>
      </c>
      <c r="CS44" s="659"/>
      <c r="CT44" s="659"/>
      <c r="CU44" s="659"/>
      <c r="CV44" s="659"/>
      <c r="CW44" s="659"/>
      <c r="CX44" s="659"/>
      <c r="CY44" s="660"/>
      <c r="CZ44" s="663">
        <v>14</v>
      </c>
      <c r="DA44" s="664"/>
      <c r="DB44" s="664"/>
      <c r="DC44" s="670"/>
      <c r="DD44" s="667">
        <v>559844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2463147</v>
      </c>
      <c r="CS45" s="691"/>
      <c r="CT45" s="691"/>
      <c r="CU45" s="691"/>
      <c r="CV45" s="691"/>
      <c r="CW45" s="691"/>
      <c r="CX45" s="691"/>
      <c r="CY45" s="692"/>
      <c r="CZ45" s="663">
        <v>6.8</v>
      </c>
      <c r="DA45" s="688"/>
      <c r="DB45" s="688"/>
      <c r="DC45" s="693"/>
      <c r="DD45" s="667">
        <v>101150</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8"/>
      <c r="CE46" s="699"/>
      <c r="CF46" s="655" t="s">
        <v>348</v>
      </c>
      <c r="CG46" s="656"/>
      <c r="CH46" s="656"/>
      <c r="CI46" s="656"/>
      <c r="CJ46" s="656"/>
      <c r="CK46" s="656"/>
      <c r="CL46" s="656"/>
      <c r="CM46" s="656"/>
      <c r="CN46" s="656"/>
      <c r="CO46" s="656"/>
      <c r="CP46" s="656"/>
      <c r="CQ46" s="657"/>
      <c r="CR46" s="658">
        <v>2517082</v>
      </c>
      <c r="CS46" s="659"/>
      <c r="CT46" s="659"/>
      <c r="CU46" s="659"/>
      <c r="CV46" s="659"/>
      <c r="CW46" s="659"/>
      <c r="CX46" s="659"/>
      <c r="CY46" s="660"/>
      <c r="CZ46" s="663">
        <v>7</v>
      </c>
      <c r="DA46" s="664"/>
      <c r="DB46" s="664"/>
      <c r="DC46" s="670"/>
      <c r="DD46" s="667">
        <v>450206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8"/>
      <c r="CE47" s="699"/>
      <c r="CF47" s="655" t="s">
        <v>349</v>
      </c>
      <c r="CG47" s="656"/>
      <c r="CH47" s="656"/>
      <c r="CI47" s="656"/>
      <c r="CJ47" s="656"/>
      <c r="CK47" s="656"/>
      <c r="CL47" s="656"/>
      <c r="CM47" s="656"/>
      <c r="CN47" s="656"/>
      <c r="CO47" s="656"/>
      <c r="CP47" s="656"/>
      <c r="CQ47" s="657"/>
      <c r="CR47" s="658">
        <v>214572</v>
      </c>
      <c r="CS47" s="691"/>
      <c r="CT47" s="691"/>
      <c r="CU47" s="691"/>
      <c r="CV47" s="691"/>
      <c r="CW47" s="691"/>
      <c r="CX47" s="691"/>
      <c r="CY47" s="692"/>
      <c r="CZ47" s="663">
        <v>0.6</v>
      </c>
      <c r="DA47" s="688"/>
      <c r="DB47" s="688"/>
      <c r="DC47" s="693"/>
      <c r="DD47" s="667">
        <v>10153</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700"/>
      <c r="CE48" s="701"/>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351</v>
      </c>
      <c r="CE49" s="680"/>
      <c r="CF49" s="680"/>
      <c r="CG49" s="680"/>
      <c r="CH49" s="680"/>
      <c r="CI49" s="680"/>
      <c r="CJ49" s="680"/>
      <c r="CK49" s="680"/>
      <c r="CL49" s="680"/>
      <c r="CM49" s="680"/>
      <c r="CN49" s="680"/>
      <c r="CO49" s="680"/>
      <c r="CP49" s="680"/>
      <c r="CQ49" s="681"/>
      <c r="CR49" s="730">
        <v>36153575</v>
      </c>
      <c r="CS49" s="717"/>
      <c r="CT49" s="717"/>
      <c r="CU49" s="717"/>
      <c r="CV49" s="717"/>
      <c r="CW49" s="717"/>
      <c r="CX49" s="717"/>
      <c r="CY49" s="746"/>
      <c r="CZ49" s="738">
        <v>100</v>
      </c>
      <c r="DA49" s="747"/>
      <c r="DB49" s="747"/>
      <c r="DC49" s="748"/>
      <c r="DD49" s="749">
        <v>18105179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U8RQWr950CtNdVq7RfJ8tXA3POhyEO76fVYiGPGKMflEn4J2vZ+BWO8HZhT/6kolV1wARP8/sgu9enecMfJwuw==" saltValue="Z6/lW4WVLW5EDeJWEbn6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74" sqref="AF74:AJ74"/>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5">
      <c r="A7" s="218">
        <v>1</v>
      </c>
      <c r="B7" s="784" t="s">
        <v>374</v>
      </c>
      <c r="C7" s="785"/>
      <c r="D7" s="785"/>
      <c r="E7" s="785"/>
      <c r="F7" s="785"/>
      <c r="G7" s="785"/>
      <c r="H7" s="785"/>
      <c r="I7" s="785"/>
      <c r="J7" s="785"/>
      <c r="K7" s="785"/>
      <c r="L7" s="785"/>
      <c r="M7" s="785"/>
      <c r="N7" s="785"/>
      <c r="O7" s="785"/>
      <c r="P7" s="786"/>
      <c r="Q7" s="787">
        <v>36995</v>
      </c>
      <c r="R7" s="788"/>
      <c r="S7" s="788"/>
      <c r="T7" s="788"/>
      <c r="U7" s="788"/>
      <c r="V7" s="788">
        <v>36181</v>
      </c>
      <c r="W7" s="788"/>
      <c r="X7" s="788"/>
      <c r="Y7" s="788"/>
      <c r="Z7" s="788"/>
      <c r="AA7" s="788">
        <v>814</v>
      </c>
      <c r="AB7" s="788"/>
      <c r="AC7" s="788"/>
      <c r="AD7" s="788"/>
      <c r="AE7" s="789"/>
      <c r="AF7" s="790">
        <v>728</v>
      </c>
      <c r="AG7" s="791"/>
      <c r="AH7" s="791"/>
      <c r="AI7" s="791"/>
      <c r="AJ7" s="792"/>
      <c r="AK7" s="793">
        <v>3427</v>
      </c>
      <c r="AL7" s="794"/>
      <c r="AM7" s="794"/>
      <c r="AN7" s="794"/>
      <c r="AO7" s="794"/>
      <c r="AP7" s="794">
        <v>22562</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557</v>
      </c>
      <c r="BT7" s="782"/>
      <c r="BU7" s="782"/>
      <c r="BV7" s="782"/>
      <c r="BW7" s="782"/>
      <c r="BX7" s="782"/>
      <c r="BY7" s="782"/>
      <c r="BZ7" s="782"/>
      <c r="CA7" s="782"/>
      <c r="CB7" s="782"/>
      <c r="CC7" s="782"/>
      <c r="CD7" s="782"/>
      <c r="CE7" s="782"/>
      <c r="CF7" s="782"/>
      <c r="CG7" s="797"/>
      <c r="CH7" s="778">
        <v>1</v>
      </c>
      <c r="CI7" s="779"/>
      <c r="CJ7" s="779"/>
      <c r="CK7" s="779"/>
      <c r="CL7" s="780"/>
      <c r="CM7" s="778">
        <v>106</v>
      </c>
      <c r="CN7" s="779"/>
      <c r="CO7" s="779"/>
      <c r="CP7" s="779"/>
      <c r="CQ7" s="780"/>
      <c r="CR7" s="778">
        <v>1</v>
      </c>
      <c r="CS7" s="779"/>
      <c r="CT7" s="779"/>
      <c r="CU7" s="779"/>
      <c r="CV7" s="780"/>
      <c r="CW7" s="778" t="s">
        <v>545</v>
      </c>
      <c r="CX7" s="779"/>
      <c r="CY7" s="779"/>
      <c r="CZ7" s="779"/>
      <c r="DA7" s="780"/>
      <c r="DB7" s="778" t="s">
        <v>545</v>
      </c>
      <c r="DC7" s="779"/>
      <c r="DD7" s="779"/>
      <c r="DE7" s="779"/>
      <c r="DF7" s="780"/>
      <c r="DG7" s="778" t="s">
        <v>545</v>
      </c>
      <c r="DH7" s="779"/>
      <c r="DI7" s="779"/>
      <c r="DJ7" s="779"/>
      <c r="DK7" s="780"/>
      <c r="DL7" s="778">
        <v>1785</v>
      </c>
      <c r="DM7" s="779"/>
      <c r="DN7" s="779"/>
      <c r="DO7" s="779"/>
      <c r="DP7" s="780"/>
      <c r="DQ7" s="778">
        <v>66</v>
      </c>
      <c r="DR7" s="779"/>
      <c r="DS7" s="779"/>
      <c r="DT7" s="779"/>
      <c r="DU7" s="780"/>
      <c r="DV7" s="781"/>
      <c r="DW7" s="782"/>
      <c r="DX7" s="782"/>
      <c r="DY7" s="782"/>
      <c r="DZ7" s="783"/>
      <c r="EA7" s="216"/>
    </row>
    <row r="8" spans="1:131" s="217" customFormat="1" ht="26.25" customHeight="1" x14ac:dyDescent="0.25">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3">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3">
      <c r="A23" s="222" t="s">
        <v>376</v>
      </c>
      <c r="B23" s="824" t="s">
        <v>377</v>
      </c>
      <c r="C23" s="825"/>
      <c r="D23" s="825"/>
      <c r="E23" s="825"/>
      <c r="F23" s="825"/>
      <c r="G23" s="825"/>
      <c r="H23" s="825"/>
      <c r="I23" s="825"/>
      <c r="J23" s="825"/>
      <c r="K23" s="825"/>
      <c r="L23" s="825"/>
      <c r="M23" s="825"/>
      <c r="N23" s="825"/>
      <c r="O23" s="825"/>
      <c r="P23" s="826"/>
      <c r="Q23" s="827">
        <v>36995</v>
      </c>
      <c r="R23" s="828"/>
      <c r="S23" s="828"/>
      <c r="T23" s="828"/>
      <c r="U23" s="828"/>
      <c r="V23" s="828">
        <v>36181</v>
      </c>
      <c r="W23" s="828"/>
      <c r="X23" s="828"/>
      <c r="Y23" s="828"/>
      <c r="Z23" s="828"/>
      <c r="AA23" s="828">
        <v>814</v>
      </c>
      <c r="AB23" s="828"/>
      <c r="AC23" s="828"/>
      <c r="AD23" s="828"/>
      <c r="AE23" s="829"/>
      <c r="AF23" s="830">
        <v>728</v>
      </c>
      <c r="AG23" s="828"/>
      <c r="AH23" s="828"/>
      <c r="AI23" s="828"/>
      <c r="AJ23" s="831"/>
      <c r="AK23" s="832"/>
      <c r="AL23" s="833"/>
      <c r="AM23" s="833"/>
      <c r="AN23" s="833"/>
      <c r="AO23" s="833"/>
      <c r="AP23" s="828">
        <v>22562</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5">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3">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5">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5">
      <c r="A28" s="224">
        <v>1</v>
      </c>
      <c r="B28" s="784" t="s">
        <v>388</v>
      </c>
      <c r="C28" s="785"/>
      <c r="D28" s="785"/>
      <c r="E28" s="785"/>
      <c r="F28" s="785"/>
      <c r="G28" s="785"/>
      <c r="H28" s="785"/>
      <c r="I28" s="785"/>
      <c r="J28" s="785"/>
      <c r="K28" s="785"/>
      <c r="L28" s="785"/>
      <c r="M28" s="785"/>
      <c r="N28" s="785"/>
      <c r="O28" s="785"/>
      <c r="P28" s="786"/>
      <c r="Q28" s="857">
        <v>6837</v>
      </c>
      <c r="R28" s="858"/>
      <c r="S28" s="858"/>
      <c r="T28" s="858"/>
      <c r="U28" s="858"/>
      <c r="V28" s="858">
        <v>6724</v>
      </c>
      <c r="W28" s="858"/>
      <c r="X28" s="858"/>
      <c r="Y28" s="858"/>
      <c r="Z28" s="858"/>
      <c r="AA28" s="858">
        <v>112</v>
      </c>
      <c r="AB28" s="858"/>
      <c r="AC28" s="858"/>
      <c r="AD28" s="858"/>
      <c r="AE28" s="859"/>
      <c r="AF28" s="860">
        <v>112</v>
      </c>
      <c r="AG28" s="858"/>
      <c r="AH28" s="858"/>
      <c r="AI28" s="858"/>
      <c r="AJ28" s="861"/>
      <c r="AK28" s="862">
        <v>662</v>
      </c>
      <c r="AL28" s="863"/>
      <c r="AM28" s="863"/>
      <c r="AN28" s="863"/>
      <c r="AO28" s="863"/>
      <c r="AP28" s="863" t="s">
        <v>545</v>
      </c>
      <c r="AQ28" s="863"/>
      <c r="AR28" s="863"/>
      <c r="AS28" s="863"/>
      <c r="AT28" s="863"/>
      <c r="AU28" s="863" t="s">
        <v>545</v>
      </c>
      <c r="AV28" s="863"/>
      <c r="AW28" s="863"/>
      <c r="AX28" s="863"/>
      <c r="AY28" s="863"/>
      <c r="AZ28" s="864" t="s">
        <v>545</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5">
      <c r="A29" s="224">
        <v>2</v>
      </c>
      <c r="B29" s="815" t="s">
        <v>389</v>
      </c>
      <c r="C29" s="816"/>
      <c r="D29" s="816"/>
      <c r="E29" s="816"/>
      <c r="F29" s="816"/>
      <c r="G29" s="816"/>
      <c r="H29" s="816"/>
      <c r="I29" s="816"/>
      <c r="J29" s="816"/>
      <c r="K29" s="816"/>
      <c r="L29" s="816"/>
      <c r="M29" s="816"/>
      <c r="N29" s="816"/>
      <c r="O29" s="816"/>
      <c r="P29" s="817"/>
      <c r="Q29" s="818">
        <v>6247</v>
      </c>
      <c r="R29" s="819"/>
      <c r="S29" s="819"/>
      <c r="T29" s="819"/>
      <c r="U29" s="819"/>
      <c r="V29" s="819">
        <v>6024</v>
      </c>
      <c r="W29" s="819"/>
      <c r="X29" s="819"/>
      <c r="Y29" s="819"/>
      <c r="Z29" s="819"/>
      <c r="AA29" s="819">
        <v>224</v>
      </c>
      <c r="AB29" s="819"/>
      <c r="AC29" s="819"/>
      <c r="AD29" s="819"/>
      <c r="AE29" s="820"/>
      <c r="AF29" s="821">
        <v>224</v>
      </c>
      <c r="AG29" s="822"/>
      <c r="AH29" s="822"/>
      <c r="AI29" s="822"/>
      <c r="AJ29" s="823"/>
      <c r="AK29" s="869">
        <v>915</v>
      </c>
      <c r="AL29" s="865"/>
      <c r="AM29" s="865"/>
      <c r="AN29" s="865"/>
      <c r="AO29" s="865"/>
      <c r="AP29" s="865" t="s">
        <v>545</v>
      </c>
      <c r="AQ29" s="865"/>
      <c r="AR29" s="865"/>
      <c r="AS29" s="865"/>
      <c r="AT29" s="865"/>
      <c r="AU29" s="865" t="s">
        <v>545</v>
      </c>
      <c r="AV29" s="865"/>
      <c r="AW29" s="865"/>
      <c r="AX29" s="865"/>
      <c r="AY29" s="865"/>
      <c r="AZ29" s="866" t="s">
        <v>545</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5">
      <c r="A30" s="224">
        <v>3</v>
      </c>
      <c r="B30" s="815" t="s">
        <v>390</v>
      </c>
      <c r="C30" s="816"/>
      <c r="D30" s="816"/>
      <c r="E30" s="816"/>
      <c r="F30" s="816"/>
      <c r="G30" s="816"/>
      <c r="H30" s="816"/>
      <c r="I30" s="816"/>
      <c r="J30" s="816"/>
      <c r="K30" s="816"/>
      <c r="L30" s="816"/>
      <c r="M30" s="816"/>
      <c r="N30" s="816"/>
      <c r="O30" s="816"/>
      <c r="P30" s="817"/>
      <c r="Q30" s="818">
        <v>1694</v>
      </c>
      <c r="R30" s="819"/>
      <c r="S30" s="819"/>
      <c r="T30" s="819"/>
      <c r="U30" s="819"/>
      <c r="V30" s="819">
        <v>1691</v>
      </c>
      <c r="W30" s="819"/>
      <c r="X30" s="819"/>
      <c r="Y30" s="819"/>
      <c r="Z30" s="819"/>
      <c r="AA30" s="819">
        <v>3</v>
      </c>
      <c r="AB30" s="819"/>
      <c r="AC30" s="819"/>
      <c r="AD30" s="819"/>
      <c r="AE30" s="820"/>
      <c r="AF30" s="821">
        <v>3</v>
      </c>
      <c r="AG30" s="822"/>
      <c r="AH30" s="822"/>
      <c r="AI30" s="822"/>
      <c r="AJ30" s="823"/>
      <c r="AK30" s="869">
        <v>280</v>
      </c>
      <c r="AL30" s="865"/>
      <c r="AM30" s="865"/>
      <c r="AN30" s="865"/>
      <c r="AO30" s="865"/>
      <c r="AP30" s="865" t="s">
        <v>545</v>
      </c>
      <c r="AQ30" s="865"/>
      <c r="AR30" s="865"/>
      <c r="AS30" s="865"/>
      <c r="AT30" s="865"/>
      <c r="AU30" s="865" t="s">
        <v>545</v>
      </c>
      <c r="AV30" s="865"/>
      <c r="AW30" s="865"/>
      <c r="AX30" s="865"/>
      <c r="AY30" s="865"/>
      <c r="AZ30" s="866" t="s">
        <v>545</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5">
      <c r="A31" s="224">
        <v>4</v>
      </c>
      <c r="B31" s="815" t="s">
        <v>391</v>
      </c>
      <c r="C31" s="816"/>
      <c r="D31" s="816"/>
      <c r="E31" s="816"/>
      <c r="F31" s="816"/>
      <c r="G31" s="816"/>
      <c r="H31" s="816"/>
      <c r="I31" s="816"/>
      <c r="J31" s="816"/>
      <c r="K31" s="816"/>
      <c r="L31" s="816"/>
      <c r="M31" s="816"/>
      <c r="N31" s="816"/>
      <c r="O31" s="816"/>
      <c r="P31" s="817"/>
      <c r="Q31" s="818">
        <v>1377</v>
      </c>
      <c r="R31" s="819"/>
      <c r="S31" s="819"/>
      <c r="T31" s="819"/>
      <c r="U31" s="819"/>
      <c r="V31" s="819">
        <v>1354</v>
      </c>
      <c r="W31" s="819"/>
      <c r="X31" s="819"/>
      <c r="Y31" s="819"/>
      <c r="Z31" s="819"/>
      <c r="AA31" s="819">
        <v>24</v>
      </c>
      <c r="AB31" s="819"/>
      <c r="AC31" s="819"/>
      <c r="AD31" s="819"/>
      <c r="AE31" s="820"/>
      <c r="AF31" s="821">
        <v>2397</v>
      </c>
      <c r="AG31" s="822"/>
      <c r="AH31" s="822"/>
      <c r="AI31" s="822"/>
      <c r="AJ31" s="823"/>
      <c r="AK31" s="869">
        <v>86</v>
      </c>
      <c r="AL31" s="865"/>
      <c r="AM31" s="865"/>
      <c r="AN31" s="865"/>
      <c r="AO31" s="865"/>
      <c r="AP31" s="865">
        <v>5461</v>
      </c>
      <c r="AQ31" s="865"/>
      <c r="AR31" s="865"/>
      <c r="AS31" s="865"/>
      <c r="AT31" s="865"/>
      <c r="AU31" s="865">
        <v>579</v>
      </c>
      <c r="AV31" s="865"/>
      <c r="AW31" s="865"/>
      <c r="AX31" s="865"/>
      <c r="AY31" s="865"/>
      <c r="AZ31" s="866" t="s">
        <v>545</v>
      </c>
      <c r="BA31" s="866"/>
      <c r="BB31" s="866"/>
      <c r="BC31" s="866"/>
      <c r="BD31" s="866"/>
      <c r="BE31" s="867" t="s">
        <v>392</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5">
      <c r="A32" s="224">
        <v>5</v>
      </c>
      <c r="B32" s="815" t="s">
        <v>393</v>
      </c>
      <c r="C32" s="816"/>
      <c r="D32" s="816"/>
      <c r="E32" s="816"/>
      <c r="F32" s="816"/>
      <c r="G32" s="816"/>
      <c r="H32" s="816"/>
      <c r="I32" s="816"/>
      <c r="J32" s="816"/>
      <c r="K32" s="816"/>
      <c r="L32" s="816"/>
      <c r="M32" s="816"/>
      <c r="N32" s="816"/>
      <c r="O32" s="816"/>
      <c r="P32" s="817"/>
      <c r="Q32" s="818">
        <v>965</v>
      </c>
      <c r="R32" s="819"/>
      <c r="S32" s="819"/>
      <c r="T32" s="819"/>
      <c r="U32" s="819"/>
      <c r="V32" s="819">
        <v>881</v>
      </c>
      <c r="W32" s="819"/>
      <c r="X32" s="819"/>
      <c r="Y32" s="819"/>
      <c r="Z32" s="819"/>
      <c r="AA32" s="819">
        <v>84</v>
      </c>
      <c r="AB32" s="819"/>
      <c r="AC32" s="819"/>
      <c r="AD32" s="819"/>
      <c r="AE32" s="820"/>
      <c r="AF32" s="821">
        <v>1535</v>
      </c>
      <c r="AG32" s="822"/>
      <c r="AH32" s="822"/>
      <c r="AI32" s="822"/>
      <c r="AJ32" s="823"/>
      <c r="AK32" s="869">
        <v>426</v>
      </c>
      <c r="AL32" s="865"/>
      <c r="AM32" s="865"/>
      <c r="AN32" s="865"/>
      <c r="AO32" s="865"/>
      <c r="AP32" s="865">
        <v>6645</v>
      </c>
      <c r="AQ32" s="865"/>
      <c r="AR32" s="865"/>
      <c r="AS32" s="865"/>
      <c r="AT32" s="865"/>
      <c r="AU32" s="865">
        <v>3170</v>
      </c>
      <c r="AV32" s="865"/>
      <c r="AW32" s="865"/>
      <c r="AX32" s="865"/>
      <c r="AY32" s="865"/>
      <c r="AZ32" s="866" t="s">
        <v>545</v>
      </c>
      <c r="BA32" s="866"/>
      <c r="BB32" s="866"/>
      <c r="BC32" s="866"/>
      <c r="BD32" s="866"/>
      <c r="BE32" s="867" t="s">
        <v>392</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5">
      <c r="A33" s="224">
        <v>6</v>
      </c>
      <c r="B33" s="815" t="s">
        <v>394</v>
      </c>
      <c r="C33" s="816"/>
      <c r="D33" s="816"/>
      <c r="E33" s="816"/>
      <c r="F33" s="816"/>
      <c r="G33" s="816"/>
      <c r="H33" s="816"/>
      <c r="I33" s="816"/>
      <c r="J33" s="816"/>
      <c r="K33" s="816"/>
      <c r="L33" s="816"/>
      <c r="M33" s="816"/>
      <c r="N33" s="816"/>
      <c r="O33" s="816"/>
      <c r="P33" s="817"/>
      <c r="Q33" s="818">
        <v>1265</v>
      </c>
      <c r="R33" s="819"/>
      <c r="S33" s="819"/>
      <c r="T33" s="819"/>
      <c r="U33" s="819"/>
      <c r="V33" s="819">
        <v>1221</v>
      </c>
      <c r="W33" s="819"/>
      <c r="X33" s="819"/>
      <c r="Y33" s="819"/>
      <c r="Z33" s="819"/>
      <c r="AA33" s="819">
        <v>44</v>
      </c>
      <c r="AB33" s="819"/>
      <c r="AC33" s="819"/>
      <c r="AD33" s="819"/>
      <c r="AE33" s="820"/>
      <c r="AF33" s="821">
        <v>221</v>
      </c>
      <c r="AG33" s="822"/>
      <c r="AH33" s="822"/>
      <c r="AI33" s="822"/>
      <c r="AJ33" s="823"/>
      <c r="AK33" s="869">
        <v>705</v>
      </c>
      <c r="AL33" s="865"/>
      <c r="AM33" s="865"/>
      <c r="AN33" s="865"/>
      <c r="AO33" s="865"/>
      <c r="AP33" s="865">
        <v>6024</v>
      </c>
      <c r="AQ33" s="865"/>
      <c r="AR33" s="865"/>
      <c r="AS33" s="865"/>
      <c r="AT33" s="865"/>
      <c r="AU33" s="865">
        <v>3590</v>
      </c>
      <c r="AV33" s="865"/>
      <c r="AW33" s="865"/>
      <c r="AX33" s="865"/>
      <c r="AY33" s="865"/>
      <c r="AZ33" s="866" t="s">
        <v>545</v>
      </c>
      <c r="BA33" s="866"/>
      <c r="BB33" s="866"/>
      <c r="BC33" s="866"/>
      <c r="BD33" s="866"/>
      <c r="BE33" s="867" t="s">
        <v>392</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3">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3">
      <c r="A63" s="222" t="s">
        <v>376</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4493</v>
      </c>
      <c r="AG63" s="879"/>
      <c r="AH63" s="879"/>
      <c r="AI63" s="879"/>
      <c r="AJ63" s="880"/>
      <c r="AK63" s="881"/>
      <c r="AL63" s="876"/>
      <c r="AM63" s="876"/>
      <c r="AN63" s="876"/>
      <c r="AO63" s="876"/>
      <c r="AP63" s="879">
        <v>18130</v>
      </c>
      <c r="AQ63" s="879"/>
      <c r="AR63" s="879"/>
      <c r="AS63" s="879"/>
      <c r="AT63" s="879"/>
      <c r="AU63" s="879">
        <v>7339</v>
      </c>
      <c r="AV63" s="879"/>
      <c r="AW63" s="879"/>
      <c r="AX63" s="879"/>
      <c r="AY63" s="879"/>
      <c r="AZ63" s="883"/>
      <c r="BA63" s="883"/>
      <c r="BB63" s="883"/>
      <c r="BC63" s="883"/>
      <c r="BD63" s="883"/>
      <c r="BE63" s="884"/>
      <c r="BF63" s="884"/>
      <c r="BG63" s="884"/>
      <c r="BH63" s="884"/>
      <c r="BI63" s="885"/>
      <c r="BJ63" s="886" t="s">
        <v>121</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3">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5">
      <c r="A66" s="762" t="s">
        <v>398</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399</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5">
      <c r="A68" s="218">
        <v>1</v>
      </c>
      <c r="B68" s="904" t="s">
        <v>546</v>
      </c>
      <c r="C68" s="905"/>
      <c r="D68" s="905"/>
      <c r="E68" s="905"/>
      <c r="F68" s="905"/>
      <c r="G68" s="905"/>
      <c r="H68" s="905"/>
      <c r="I68" s="905"/>
      <c r="J68" s="905"/>
      <c r="K68" s="905"/>
      <c r="L68" s="905"/>
      <c r="M68" s="905"/>
      <c r="N68" s="905"/>
      <c r="O68" s="905"/>
      <c r="P68" s="906"/>
      <c r="Q68" s="907">
        <v>6</v>
      </c>
      <c r="R68" s="901"/>
      <c r="S68" s="901"/>
      <c r="T68" s="901"/>
      <c r="U68" s="901"/>
      <c r="V68" s="901">
        <v>5</v>
      </c>
      <c r="W68" s="901"/>
      <c r="X68" s="901"/>
      <c r="Y68" s="901"/>
      <c r="Z68" s="901"/>
      <c r="AA68" s="901">
        <v>1</v>
      </c>
      <c r="AB68" s="901"/>
      <c r="AC68" s="901"/>
      <c r="AD68" s="901"/>
      <c r="AE68" s="901"/>
      <c r="AF68" s="901">
        <v>1</v>
      </c>
      <c r="AG68" s="901"/>
      <c r="AH68" s="901"/>
      <c r="AI68" s="901"/>
      <c r="AJ68" s="901"/>
      <c r="AK68" s="901">
        <v>3</v>
      </c>
      <c r="AL68" s="901"/>
      <c r="AM68" s="901"/>
      <c r="AN68" s="901"/>
      <c r="AO68" s="901"/>
      <c r="AP68" s="901" t="s">
        <v>545</v>
      </c>
      <c r="AQ68" s="901"/>
      <c r="AR68" s="901"/>
      <c r="AS68" s="901"/>
      <c r="AT68" s="901"/>
      <c r="AU68" s="901" t="s">
        <v>545</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5">
      <c r="A69" s="220">
        <v>2</v>
      </c>
      <c r="B69" s="908" t="s">
        <v>547</v>
      </c>
      <c r="C69" s="909"/>
      <c r="D69" s="909"/>
      <c r="E69" s="909"/>
      <c r="F69" s="909"/>
      <c r="G69" s="909"/>
      <c r="H69" s="909"/>
      <c r="I69" s="909"/>
      <c r="J69" s="909"/>
      <c r="K69" s="909"/>
      <c r="L69" s="909"/>
      <c r="M69" s="909"/>
      <c r="N69" s="909"/>
      <c r="O69" s="909"/>
      <c r="P69" s="910"/>
      <c r="Q69" s="911">
        <v>1</v>
      </c>
      <c r="R69" s="865"/>
      <c r="S69" s="865"/>
      <c r="T69" s="865"/>
      <c r="U69" s="865"/>
      <c r="V69" s="865">
        <v>1</v>
      </c>
      <c r="W69" s="865"/>
      <c r="X69" s="865"/>
      <c r="Y69" s="865"/>
      <c r="Z69" s="865"/>
      <c r="AA69" s="865">
        <v>0</v>
      </c>
      <c r="AB69" s="865"/>
      <c r="AC69" s="865"/>
      <c r="AD69" s="865"/>
      <c r="AE69" s="865"/>
      <c r="AF69" s="865">
        <v>0</v>
      </c>
      <c r="AG69" s="865"/>
      <c r="AH69" s="865"/>
      <c r="AI69" s="865"/>
      <c r="AJ69" s="865"/>
      <c r="AK69" s="865" t="s">
        <v>545</v>
      </c>
      <c r="AL69" s="865"/>
      <c r="AM69" s="865"/>
      <c r="AN69" s="865"/>
      <c r="AO69" s="865"/>
      <c r="AP69" s="865" t="s">
        <v>545</v>
      </c>
      <c r="AQ69" s="865"/>
      <c r="AR69" s="865"/>
      <c r="AS69" s="865"/>
      <c r="AT69" s="865"/>
      <c r="AU69" s="865" t="s">
        <v>545</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5">
      <c r="A70" s="220">
        <v>3</v>
      </c>
      <c r="B70" s="908" t="s">
        <v>548</v>
      </c>
      <c r="C70" s="909"/>
      <c r="D70" s="909"/>
      <c r="E70" s="909"/>
      <c r="F70" s="909"/>
      <c r="G70" s="909"/>
      <c r="H70" s="909"/>
      <c r="I70" s="909"/>
      <c r="J70" s="909"/>
      <c r="K70" s="909"/>
      <c r="L70" s="909"/>
      <c r="M70" s="909"/>
      <c r="N70" s="909"/>
      <c r="O70" s="909"/>
      <c r="P70" s="910"/>
      <c r="Q70" s="911">
        <v>418</v>
      </c>
      <c r="R70" s="865"/>
      <c r="S70" s="865"/>
      <c r="T70" s="865"/>
      <c r="U70" s="865"/>
      <c r="V70" s="865">
        <v>442</v>
      </c>
      <c r="W70" s="865"/>
      <c r="X70" s="865"/>
      <c r="Y70" s="865"/>
      <c r="Z70" s="865"/>
      <c r="AA70" s="865">
        <v>-24</v>
      </c>
      <c r="AB70" s="865"/>
      <c r="AC70" s="865"/>
      <c r="AD70" s="865"/>
      <c r="AE70" s="865"/>
      <c r="AF70" s="865">
        <v>45</v>
      </c>
      <c r="AG70" s="865"/>
      <c r="AH70" s="865"/>
      <c r="AI70" s="865"/>
      <c r="AJ70" s="865"/>
      <c r="AK70" s="865" t="s">
        <v>545</v>
      </c>
      <c r="AL70" s="865"/>
      <c r="AM70" s="865"/>
      <c r="AN70" s="865"/>
      <c r="AO70" s="865"/>
      <c r="AP70" s="865" t="s">
        <v>545</v>
      </c>
      <c r="AQ70" s="865"/>
      <c r="AR70" s="865"/>
      <c r="AS70" s="865"/>
      <c r="AT70" s="865"/>
      <c r="AU70" s="865" t="s">
        <v>545</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5">
      <c r="A71" s="220">
        <v>4</v>
      </c>
      <c r="B71" s="908" t="s">
        <v>549</v>
      </c>
      <c r="C71" s="909"/>
      <c r="D71" s="909"/>
      <c r="E71" s="909"/>
      <c r="F71" s="909"/>
      <c r="G71" s="909"/>
      <c r="H71" s="909"/>
      <c r="I71" s="909"/>
      <c r="J71" s="909"/>
      <c r="K71" s="909"/>
      <c r="L71" s="909"/>
      <c r="M71" s="909"/>
      <c r="N71" s="909"/>
      <c r="O71" s="909"/>
      <c r="P71" s="910"/>
      <c r="Q71" s="911">
        <v>3953</v>
      </c>
      <c r="R71" s="865"/>
      <c r="S71" s="865"/>
      <c r="T71" s="865"/>
      <c r="U71" s="865"/>
      <c r="V71" s="865">
        <v>4162</v>
      </c>
      <c r="W71" s="865"/>
      <c r="X71" s="865"/>
      <c r="Y71" s="865"/>
      <c r="Z71" s="865"/>
      <c r="AA71" s="865">
        <v>-209</v>
      </c>
      <c r="AB71" s="865"/>
      <c r="AC71" s="865"/>
      <c r="AD71" s="865"/>
      <c r="AE71" s="865"/>
      <c r="AF71" s="865">
        <v>1550</v>
      </c>
      <c r="AG71" s="865"/>
      <c r="AH71" s="865"/>
      <c r="AI71" s="865"/>
      <c r="AJ71" s="865"/>
      <c r="AK71" s="865">
        <v>493</v>
      </c>
      <c r="AL71" s="865"/>
      <c r="AM71" s="865"/>
      <c r="AN71" s="865"/>
      <c r="AO71" s="865"/>
      <c r="AP71" s="865">
        <v>2873</v>
      </c>
      <c r="AQ71" s="865"/>
      <c r="AR71" s="865"/>
      <c r="AS71" s="865"/>
      <c r="AT71" s="865"/>
      <c r="AU71" s="865">
        <v>358</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5">
      <c r="A72" s="220">
        <v>5</v>
      </c>
      <c r="B72" s="908" t="s">
        <v>550</v>
      </c>
      <c r="C72" s="909"/>
      <c r="D72" s="909"/>
      <c r="E72" s="909"/>
      <c r="F72" s="909"/>
      <c r="G72" s="909"/>
      <c r="H72" s="909"/>
      <c r="I72" s="909"/>
      <c r="J72" s="909"/>
      <c r="K72" s="909"/>
      <c r="L72" s="909"/>
      <c r="M72" s="909"/>
      <c r="N72" s="909"/>
      <c r="O72" s="909"/>
      <c r="P72" s="910"/>
      <c r="Q72" s="911">
        <v>377</v>
      </c>
      <c r="R72" s="865"/>
      <c r="S72" s="865"/>
      <c r="T72" s="865"/>
      <c r="U72" s="865"/>
      <c r="V72" s="865">
        <v>352</v>
      </c>
      <c r="W72" s="865"/>
      <c r="X72" s="865"/>
      <c r="Y72" s="865"/>
      <c r="Z72" s="865"/>
      <c r="AA72" s="865">
        <v>25</v>
      </c>
      <c r="AB72" s="865"/>
      <c r="AC72" s="865"/>
      <c r="AD72" s="865"/>
      <c r="AE72" s="865"/>
      <c r="AF72" s="865">
        <v>25</v>
      </c>
      <c r="AG72" s="865"/>
      <c r="AH72" s="865"/>
      <c r="AI72" s="865"/>
      <c r="AJ72" s="865"/>
      <c r="AK72" s="865" t="s">
        <v>545</v>
      </c>
      <c r="AL72" s="865"/>
      <c r="AM72" s="865"/>
      <c r="AN72" s="865"/>
      <c r="AO72" s="865"/>
      <c r="AP72" s="865">
        <v>215</v>
      </c>
      <c r="AQ72" s="865"/>
      <c r="AR72" s="865"/>
      <c r="AS72" s="865"/>
      <c r="AT72" s="865"/>
      <c r="AU72" s="865">
        <v>132</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5">
      <c r="A73" s="220">
        <v>6</v>
      </c>
      <c r="B73" s="908" t="s">
        <v>551</v>
      </c>
      <c r="C73" s="909"/>
      <c r="D73" s="909"/>
      <c r="E73" s="909"/>
      <c r="F73" s="909"/>
      <c r="G73" s="909"/>
      <c r="H73" s="909"/>
      <c r="I73" s="909"/>
      <c r="J73" s="909"/>
      <c r="K73" s="909"/>
      <c r="L73" s="909"/>
      <c r="M73" s="909"/>
      <c r="N73" s="909"/>
      <c r="O73" s="909"/>
      <c r="P73" s="910"/>
      <c r="Q73" s="911">
        <v>127</v>
      </c>
      <c r="R73" s="865"/>
      <c r="S73" s="865"/>
      <c r="T73" s="865"/>
      <c r="U73" s="865"/>
      <c r="V73" s="865">
        <v>122</v>
      </c>
      <c r="W73" s="865"/>
      <c r="X73" s="865"/>
      <c r="Y73" s="865"/>
      <c r="Z73" s="865"/>
      <c r="AA73" s="865">
        <v>5</v>
      </c>
      <c r="AB73" s="865"/>
      <c r="AC73" s="865"/>
      <c r="AD73" s="865"/>
      <c r="AE73" s="865"/>
      <c r="AF73" s="865">
        <v>5</v>
      </c>
      <c r="AG73" s="865"/>
      <c r="AH73" s="865"/>
      <c r="AI73" s="865"/>
      <c r="AJ73" s="865"/>
      <c r="AK73" s="865">
        <v>40</v>
      </c>
      <c r="AL73" s="865"/>
      <c r="AM73" s="865"/>
      <c r="AN73" s="865"/>
      <c r="AO73" s="865"/>
      <c r="AP73" s="865" t="s">
        <v>545</v>
      </c>
      <c r="AQ73" s="865"/>
      <c r="AR73" s="865"/>
      <c r="AS73" s="865"/>
      <c r="AT73" s="865"/>
      <c r="AU73" s="865" t="s">
        <v>545</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5">
      <c r="A74" s="220">
        <v>7</v>
      </c>
      <c r="B74" s="908" t="s">
        <v>552</v>
      </c>
      <c r="C74" s="909"/>
      <c r="D74" s="909"/>
      <c r="E74" s="909"/>
      <c r="F74" s="909"/>
      <c r="G74" s="909"/>
      <c r="H74" s="909"/>
      <c r="I74" s="909"/>
      <c r="J74" s="909"/>
      <c r="K74" s="909"/>
      <c r="L74" s="909"/>
      <c r="M74" s="909"/>
      <c r="N74" s="909"/>
      <c r="O74" s="909"/>
      <c r="P74" s="910"/>
      <c r="Q74" s="911">
        <v>140745</v>
      </c>
      <c r="R74" s="865"/>
      <c r="S74" s="865"/>
      <c r="T74" s="865"/>
      <c r="U74" s="865"/>
      <c r="V74" s="865">
        <v>139623</v>
      </c>
      <c r="W74" s="865"/>
      <c r="X74" s="865"/>
      <c r="Y74" s="865"/>
      <c r="Z74" s="865"/>
      <c r="AA74" s="865">
        <v>1121</v>
      </c>
      <c r="AB74" s="865"/>
      <c r="AC74" s="865"/>
      <c r="AD74" s="865"/>
      <c r="AE74" s="865"/>
      <c r="AF74" s="865">
        <v>1121</v>
      </c>
      <c r="AG74" s="865"/>
      <c r="AH74" s="865"/>
      <c r="AI74" s="865"/>
      <c r="AJ74" s="865"/>
      <c r="AK74" s="865">
        <v>773</v>
      </c>
      <c r="AL74" s="865"/>
      <c r="AM74" s="865"/>
      <c r="AN74" s="865"/>
      <c r="AO74" s="865"/>
      <c r="AP74" s="865" t="s">
        <v>545</v>
      </c>
      <c r="AQ74" s="865"/>
      <c r="AR74" s="865"/>
      <c r="AS74" s="865"/>
      <c r="AT74" s="865"/>
      <c r="AU74" s="865" t="s">
        <v>545</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5">
      <c r="A75" s="220">
        <v>8</v>
      </c>
      <c r="B75" s="908" t="s">
        <v>553</v>
      </c>
      <c r="C75" s="909"/>
      <c r="D75" s="909"/>
      <c r="E75" s="909"/>
      <c r="F75" s="909"/>
      <c r="G75" s="909"/>
      <c r="H75" s="909"/>
      <c r="I75" s="909"/>
      <c r="J75" s="909"/>
      <c r="K75" s="909"/>
      <c r="L75" s="909"/>
      <c r="M75" s="909"/>
      <c r="N75" s="909"/>
      <c r="O75" s="909"/>
      <c r="P75" s="910"/>
      <c r="Q75" s="912">
        <v>2877</v>
      </c>
      <c r="R75" s="913"/>
      <c r="S75" s="913"/>
      <c r="T75" s="913"/>
      <c r="U75" s="869"/>
      <c r="V75" s="914">
        <v>2785</v>
      </c>
      <c r="W75" s="913"/>
      <c r="X75" s="913"/>
      <c r="Y75" s="913"/>
      <c r="Z75" s="869"/>
      <c r="AA75" s="914">
        <v>92</v>
      </c>
      <c r="AB75" s="913"/>
      <c r="AC75" s="913"/>
      <c r="AD75" s="913"/>
      <c r="AE75" s="869"/>
      <c r="AF75" s="914">
        <v>92</v>
      </c>
      <c r="AG75" s="913"/>
      <c r="AH75" s="913"/>
      <c r="AI75" s="913"/>
      <c r="AJ75" s="869"/>
      <c r="AK75" s="914">
        <v>10</v>
      </c>
      <c r="AL75" s="913"/>
      <c r="AM75" s="913"/>
      <c r="AN75" s="913"/>
      <c r="AO75" s="869"/>
      <c r="AP75" s="914" t="s">
        <v>545</v>
      </c>
      <c r="AQ75" s="913"/>
      <c r="AR75" s="913"/>
      <c r="AS75" s="913"/>
      <c r="AT75" s="869"/>
      <c r="AU75" s="914" t="s">
        <v>545</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5">
      <c r="A76" s="220">
        <v>9</v>
      </c>
      <c r="B76" s="908" t="s">
        <v>554</v>
      </c>
      <c r="C76" s="909"/>
      <c r="D76" s="909"/>
      <c r="E76" s="909"/>
      <c r="F76" s="909"/>
      <c r="G76" s="909"/>
      <c r="H76" s="909"/>
      <c r="I76" s="909"/>
      <c r="J76" s="909"/>
      <c r="K76" s="909"/>
      <c r="L76" s="909"/>
      <c r="M76" s="909"/>
      <c r="N76" s="909"/>
      <c r="O76" s="909"/>
      <c r="P76" s="910"/>
      <c r="Q76" s="912">
        <v>21</v>
      </c>
      <c r="R76" s="913"/>
      <c r="S76" s="913"/>
      <c r="T76" s="913"/>
      <c r="U76" s="869"/>
      <c r="V76" s="914">
        <v>20</v>
      </c>
      <c r="W76" s="913"/>
      <c r="X76" s="913"/>
      <c r="Y76" s="913"/>
      <c r="Z76" s="869"/>
      <c r="AA76" s="914">
        <v>0</v>
      </c>
      <c r="AB76" s="913"/>
      <c r="AC76" s="913"/>
      <c r="AD76" s="913"/>
      <c r="AE76" s="869"/>
      <c r="AF76" s="914">
        <v>0</v>
      </c>
      <c r="AG76" s="913"/>
      <c r="AH76" s="913"/>
      <c r="AI76" s="913"/>
      <c r="AJ76" s="869"/>
      <c r="AK76" s="914" t="s">
        <v>545</v>
      </c>
      <c r="AL76" s="913"/>
      <c r="AM76" s="913"/>
      <c r="AN76" s="913"/>
      <c r="AO76" s="869"/>
      <c r="AP76" s="914" t="s">
        <v>545</v>
      </c>
      <c r="AQ76" s="913"/>
      <c r="AR76" s="913"/>
      <c r="AS76" s="913"/>
      <c r="AT76" s="869"/>
      <c r="AU76" s="914" t="s">
        <v>545</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5">
      <c r="A77" s="220">
        <v>10</v>
      </c>
      <c r="B77" s="908" t="s">
        <v>555</v>
      </c>
      <c r="C77" s="909"/>
      <c r="D77" s="909"/>
      <c r="E77" s="909"/>
      <c r="F77" s="909"/>
      <c r="G77" s="909"/>
      <c r="H77" s="909"/>
      <c r="I77" s="909"/>
      <c r="J77" s="909"/>
      <c r="K77" s="909"/>
      <c r="L77" s="909"/>
      <c r="M77" s="909"/>
      <c r="N77" s="909"/>
      <c r="O77" s="909"/>
      <c r="P77" s="910"/>
      <c r="Q77" s="912">
        <v>2756</v>
      </c>
      <c r="R77" s="913"/>
      <c r="S77" s="913"/>
      <c r="T77" s="913"/>
      <c r="U77" s="869"/>
      <c r="V77" s="914">
        <v>2686</v>
      </c>
      <c r="W77" s="913"/>
      <c r="X77" s="913"/>
      <c r="Y77" s="913"/>
      <c r="Z77" s="869"/>
      <c r="AA77" s="914">
        <v>70</v>
      </c>
      <c r="AB77" s="913"/>
      <c r="AC77" s="913"/>
      <c r="AD77" s="913"/>
      <c r="AE77" s="869"/>
      <c r="AF77" s="914">
        <v>70</v>
      </c>
      <c r="AG77" s="913"/>
      <c r="AH77" s="913"/>
      <c r="AI77" s="913"/>
      <c r="AJ77" s="869"/>
      <c r="AK77" s="914">
        <v>9</v>
      </c>
      <c r="AL77" s="913"/>
      <c r="AM77" s="913"/>
      <c r="AN77" s="913"/>
      <c r="AO77" s="869"/>
      <c r="AP77" s="914">
        <v>4386</v>
      </c>
      <c r="AQ77" s="913"/>
      <c r="AR77" s="913"/>
      <c r="AS77" s="913"/>
      <c r="AT77" s="869"/>
      <c r="AU77" s="914">
        <v>996</v>
      </c>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5">
      <c r="A78" s="220">
        <v>11</v>
      </c>
      <c r="B78" s="908" t="s">
        <v>556</v>
      </c>
      <c r="C78" s="909"/>
      <c r="D78" s="909"/>
      <c r="E78" s="909"/>
      <c r="F78" s="909"/>
      <c r="G78" s="909"/>
      <c r="H78" s="909"/>
      <c r="I78" s="909"/>
      <c r="J78" s="909"/>
      <c r="K78" s="909"/>
      <c r="L78" s="909"/>
      <c r="M78" s="909"/>
      <c r="N78" s="909"/>
      <c r="O78" s="909"/>
      <c r="P78" s="910"/>
      <c r="Q78" s="911">
        <v>1514</v>
      </c>
      <c r="R78" s="865"/>
      <c r="S78" s="865"/>
      <c r="T78" s="865"/>
      <c r="U78" s="865"/>
      <c r="V78" s="865">
        <v>1480</v>
      </c>
      <c r="W78" s="865"/>
      <c r="X78" s="865"/>
      <c r="Y78" s="865"/>
      <c r="Z78" s="865"/>
      <c r="AA78" s="865">
        <v>34</v>
      </c>
      <c r="AB78" s="865"/>
      <c r="AC78" s="865"/>
      <c r="AD78" s="865"/>
      <c r="AE78" s="865"/>
      <c r="AF78" s="865">
        <v>34</v>
      </c>
      <c r="AG78" s="865"/>
      <c r="AH78" s="865"/>
      <c r="AI78" s="865"/>
      <c r="AJ78" s="865"/>
      <c r="AK78" s="865" t="s">
        <v>545</v>
      </c>
      <c r="AL78" s="865"/>
      <c r="AM78" s="865"/>
      <c r="AN78" s="865"/>
      <c r="AO78" s="865"/>
      <c r="AP78" s="865">
        <v>323</v>
      </c>
      <c r="AQ78" s="865"/>
      <c r="AR78" s="865"/>
      <c r="AS78" s="865"/>
      <c r="AT78" s="865"/>
      <c r="AU78" s="865">
        <v>242</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3">
      <c r="A88" s="222" t="s">
        <v>376</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2943</v>
      </c>
      <c r="AG88" s="879"/>
      <c r="AH88" s="879"/>
      <c r="AI88" s="879"/>
      <c r="AJ88" s="879"/>
      <c r="AK88" s="876"/>
      <c r="AL88" s="876"/>
      <c r="AM88" s="876"/>
      <c r="AN88" s="876"/>
      <c r="AO88" s="876"/>
      <c r="AP88" s="879">
        <v>7797</v>
      </c>
      <c r="AQ88" s="879"/>
      <c r="AR88" s="879"/>
      <c r="AS88" s="879"/>
      <c r="AT88" s="879"/>
      <c r="AU88" s="879">
        <v>1728</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5">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x14ac:dyDescent="0.25">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1863377</v>
      </c>
      <c r="AB110" s="935"/>
      <c r="AC110" s="935"/>
      <c r="AD110" s="935"/>
      <c r="AE110" s="936"/>
      <c r="AF110" s="937">
        <v>1762132</v>
      </c>
      <c r="AG110" s="935"/>
      <c r="AH110" s="935"/>
      <c r="AI110" s="935"/>
      <c r="AJ110" s="936"/>
      <c r="AK110" s="937">
        <v>1762871</v>
      </c>
      <c r="AL110" s="935"/>
      <c r="AM110" s="935"/>
      <c r="AN110" s="935"/>
      <c r="AO110" s="936"/>
      <c r="AP110" s="938">
        <v>13.2</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21267870</v>
      </c>
      <c r="BR110" s="966"/>
      <c r="BS110" s="966"/>
      <c r="BT110" s="966"/>
      <c r="BU110" s="966"/>
      <c r="BV110" s="966">
        <v>21534848</v>
      </c>
      <c r="BW110" s="966"/>
      <c r="BX110" s="966"/>
      <c r="BY110" s="966"/>
      <c r="BZ110" s="966"/>
      <c r="CA110" s="966">
        <v>22561564</v>
      </c>
      <c r="CB110" s="966"/>
      <c r="CC110" s="966"/>
      <c r="CD110" s="966"/>
      <c r="CE110" s="966"/>
      <c r="CF110" s="979">
        <v>169.3</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121</v>
      </c>
      <c r="DH110" s="966"/>
      <c r="DI110" s="966"/>
      <c r="DJ110" s="966"/>
      <c r="DK110" s="966"/>
      <c r="DL110" s="966" t="s">
        <v>121</v>
      </c>
      <c r="DM110" s="966"/>
      <c r="DN110" s="966"/>
      <c r="DO110" s="966"/>
      <c r="DP110" s="966"/>
      <c r="DQ110" s="966" t="s">
        <v>121</v>
      </c>
      <c r="DR110" s="966"/>
      <c r="DS110" s="966"/>
      <c r="DT110" s="966"/>
      <c r="DU110" s="966"/>
      <c r="DV110" s="967" t="s">
        <v>121</v>
      </c>
      <c r="DW110" s="967"/>
      <c r="DX110" s="967"/>
      <c r="DY110" s="967"/>
      <c r="DZ110" s="968"/>
    </row>
    <row r="111" spans="1:131" s="212" customFormat="1" ht="26.25" customHeight="1" x14ac:dyDescent="0.25">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v>1511117</v>
      </c>
      <c r="BR111" s="961"/>
      <c r="BS111" s="961"/>
      <c r="BT111" s="961"/>
      <c r="BU111" s="961"/>
      <c r="BV111" s="961">
        <v>1517248</v>
      </c>
      <c r="BW111" s="961"/>
      <c r="BX111" s="961"/>
      <c r="BY111" s="961"/>
      <c r="BZ111" s="961"/>
      <c r="CA111" s="961">
        <v>1317899</v>
      </c>
      <c r="CB111" s="961"/>
      <c r="CC111" s="961"/>
      <c r="CD111" s="961"/>
      <c r="CE111" s="961"/>
      <c r="CF111" s="955">
        <v>9.9</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5">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8946658</v>
      </c>
      <c r="BR112" s="961"/>
      <c r="BS112" s="961"/>
      <c r="BT112" s="961"/>
      <c r="BU112" s="961"/>
      <c r="BV112" s="961">
        <v>8029102</v>
      </c>
      <c r="BW112" s="961"/>
      <c r="BX112" s="961"/>
      <c r="BY112" s="961"/>
      <c r="BZ112" s="961"/>
      <c r="CA112" s="961">
        <v>7338906</v>
      </c>
      <c r="CB112" s="961"/>
      <c r="CC112" s="961"/>
      <c r="CD112" s="961"/>
      <c r="CE112" s="961"/>
      <c r="CF112" s="955">
        <v>55.1</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5">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1065418</v>
      </c>
      <c r="AB113" s="973"/>
      <c r="AC113" s="973"/>
      <c r="AD113" s="973"/>
      <c r="AE113" s="974"/>
      <c r="AF113" s="975">
        <v>1007376</v>
      </c>
      <c r="AG113" s="973"/>
      <c r="AH113" s="973"/>
      <c r="AI113" s="973"/>
      <c r="AJ113" s="974"/>
      <c r="AK113" s="975">
        <v>979836</v>
      </c>
      <c r="AL113" s="973"/>
      <c r="AM113" s="973"/>
      <c r="AN113" s="973"/>
      <c r="AO113" s="974"/>
      <c r="AP113" s="976">
        <v>7.4</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2110204</v>
      </c>
      <c r="BR113" s="961"/>
      <c r="BS113" s="961"/>
      <c r="BT113" s="961"/>
      <c r="BU113" s="961"/>
      <c r="BV113" s="961">
        <v>1918829</v>
      </c>
      <c r="BW113" s="961"/>
      <c r="BX113" s="961"/>
      <c r="BY113" s="961"/>
      <c r="BZ113" s="961"/>
      <c r="CA113" s="961">
        <v>1728370</v>
      </c>
      <c r="CB113" s="961"/>
      <c r="CC113" s="961"/>
      <c r="CD113" s="961"/>
      <c r="CE113" s="961"/>
      <c r="CF113" s="955">
        <v>13</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5">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299623</v>
      </c>
      <c r="AB114" s="994"/>
      <c r="AC114" s="994"/>
      <c r="AD114" s="994"/>
      <c r="AE114" s="995"/>
      <c r="AF114" s="996">
        <v>331696</v>
      </c>
      <c r="AG114" s="994"/>
      <c r="AH114" s="994"/>
      <c r="AI114" s="994"/>
      <c r="AJ114" s="995"/>
      <c r="AK114" s="996">
        <v>337932</v>
      </c>
      <c r="AL114" s="994"/>
      <c r="AM114" s="994"/>
      <c r="AN114" s="994"/>
      <c r="AO114" s="995"/>
      <c r="AP114" s="997">
        <v>2.5</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3922211</v>
      </c>
      <c r="BR114" s="961"/>
      <c r="BS114" s="961"/>
      <c r="BT114" s="961"/>
      <c r="BU114" s="961"/>
      <c r="BV114" s="961">
        <v>4124531</v>
      </c>
      <c r="BW114" s="961"/>
      <c r="BX114" s="961"/>
      <c r="BY114" s="961"/>
      <c r="BZ114" s="961"/>
      <c r="CA114" s="961">
        <v>4351815</v>
      </c>
      <c r="CB114" s="961"/>
      <c r="CC114" s="961"/>
      <c r="CD114" s="961"/>
      <c r="CE114" s="961"/>
      <c r="CF114" s="955">
        <v>32.700000000000003</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5">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121</v>
      </c>
      <c r="AB115" s="973"/>
      <c r="AC115" s="973"/>
      <c r="AD115" s="973"/>
      <c r="AE115" s="974"/>
      <c r="AF115" s="975">
        <v>97975</v>
      </c>
      <c r="AG115" s="973"/>
      <c r="AH115" s="973"/>
      <c r="AI115" s="973"/>
      <c r="AJ115" s="974"/>
      <c r="AK115" s="975">
        <v>101374</v>
      </c>
      <c r="AL115" s="973"/>
      <c r="AM115" s="973"/>
      <c r="AN115" s="973"/>
      <c r="AO115" s="974"/>
      <c r="AP115" s="976">
        <v>0.8</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v>83679</v>
      </c>
      <c r="BR115" s="961"/>
      <c r="BS115" s="961"/>
      <c r="BT115" s="961"/>
      <c r="BU115" s="961"/>
      <c r="BV115" s="961">
        <v>72411</v>
      </c>
      <c r="BW115" s="961"/>
      <c r="BX115" s="961"/>
      <c r="BY115" s="961"/>
      <c r="BZ115" s="961"/>
      <c r="CA115" s="961">
        <v>65693</v>
      </c>
      <c r="CB115" s="961"/>
      <c r="CC115" s="961"/>
      <c r="CD115" s="961"/>
      <c r="CE115" s="961"/>
      <c r="CF115" s="955">
        <v>0.5</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25">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3228418</v>
      </c>
      <c r="AB117" s="1014"/>
      <c r="AC117" s="1014"/>
      <c r="AD117" s="1014"/>
      <c r="AE117" s="1015"/>
      <c r="AF117" s="1016">
        <v>3199179</v>
      </c>
      <c r="AG117" s="1014"/>
      <c r="AH117" s="1014"/>
      <c r="AI117" s="1014"/>
      <c r="AJ117" s="1015"/>
      <c r="AK117" s="1016">
        <v>3182013</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5">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5">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121</v>
      </c>
      <c r="AB119" s="935"/>
      <c r="AC119" s="935"/>
      <c r="AD119" s="935"/>
      <c r="AE119" s="936"/>
      <c r="AF119" s="937">
        <v>97975</v>
      </c>
      <c r="AG119" s="935"/>
      <c r="AH119" s="935"/>
      <c r="AI119" s="935"/>
      <c r="AJ119" s="936"/>
      <c r="AK119" s="937">
        <v>101374</v>
      </c>
      <c r="AL119" s="935"/>
      <c r="AM119" s="935"/>
      <c r="AN119" s="935"/>
      <c r="AO119" s="936"/>
      <c r="AP119" s="938">
        <v>0.8</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441</v>
      </c>
      <c r="BP119" s="1040"/>
      <c r="BQ119" s="1034">
        <v>37841739</v>
      </c>
      <c r="BR119" s="1035"/>
      <c r="BS119" s="1035"/>
      <c r="BT119" s="1035"/>
      <c r="BU119" s="1035"/>
      <c r="BV119" s="1035">
        <v>37196969</v>
      </c>
      <c r="BW119" s="1035"/>
      <c r="BX119" s="1035"/>
      <c r="BY119" s="1035"/>
      <c r="BZ119" s="1035"/>
      <c r="CA119" s="1035">
        <v>37364247</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1511117</v>
      </c>
      <c r="DH119" s="1021"/>
      <c r="DI119" s="1021"/>
      <c r="DJ119" s="1021"/>
      <c r="DK119" s="1022"/>
      <c r="DL119" s="1020">
        <v>1517248</v>
      </c>
      <c r="DM119" s="1021"/>
      <c r="DN119" s="1021"/>
      <c r="DO119" s="1021"/>
      <c r="DP119" s="1022"/>
      <c r="DQ119" s="1020">
        <v>1317899</v>
      </c>
      <c r="DR119" s="1021"/>
      <c r="DS119" s="1021"/>
      <c r="DT119" s="1021"/>
      <c r="DU119" s="1022"/>
      <c r="DV119" s="1023">
        <v>9.9</v>
      </c>
      <c r="DW119" s="1024"/>
      <c r="DX119" s="1024"/>
      <c r="DY119" s="1024"/>
      <c r="DZ119" s="1025"/>
    </row>
    <row r="120" spans="1:130" s="212" customFormat="1" ht="26.25" customHeight="1" x14ac:dyDescent="0.25">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8658802</v>
      </c>
      <c r="BR120" s="966"/>
      <c r="BS120" s="966"/>
      <c r="BT120" s="966"/>
      <c r="BU120" s="966"/>
      <c r="BV120" s="966">
        <v>9868901</v>
      </c>
      <c r="BW120" s="966"/>
      <c r="BX120" s="966"/>
      <c r="BY120" s="966"/>
      <c r="BZ120" s="966"/>
      <c r="CA120" s="966">
        <v>10284880</v>
      </c>
      <c r="CB120" s="966"/>
      <c r="CC120" s="966"/>
      <c r="CD120" s="966"/>
      <c r="CE120" s="966"/>
      <c r="CF120" s="979">
        <v>77.2</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4377383</v>
      </c>
      <c r="DH120" s="966"/>
      <c r="DI120" s="966"/>
      <c r="DJ120" s="966"/>
      <c r="DK120" s="966"/>
      <c r="DL120" s="966">
        <v>3909746</v>
      </c>
      <c r="DM120" s="966"/>
      <c r="DN120" s="966"/>
      <c r="DO120" s="966"/>
      <c r="DP120" s="966"/>
      <c r="DQ120" s="966">
        <v>3590448</v>
      </c>
      <c r="DR120" s="966"/>
      <c r="DS120" s="966"/>
      <c r="DT120" s="966"/>
      <c r="DU120" s="966"/>
      <c r="DV120" s="967">
        <v>26.9</v>
      </c>
      <c r="DW120" s="967"/>
      <c r="DX120" s="967"/>
      <c r="DY120" s="967"/>
      <c r="DZ120" s="968"/>
    </row>
    <row r="121" spans="1:130" s="212" customFormat="1" ht="26.25" customHeight="1" x14ac:dyDescent="0.25">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233643</v>
      </c>
      <c r="BR121" s="961"/>
      <c r="BS121" s="961"/>
      <c r="BT121" s="961"/>
      <c r="BU121" s="961"/>
      <c r="BV121" s="961">
        <v>212285</v>
      </c>
      <c r="BW121" s="961"/>
      <c r="BX121" s="961"/>
      <c r="BY121" s="961"/>
      <c r="BZ121" s="961"/>
      <c r="CA121" s="961">
        <v>255211</v>
      </c>
      <c r="CB121" s="961"/>
      <c r="CC121" s="961"/>
      <c r="CD121" s="961"/>
      <c r="CE121" s="961"/>
      <c r="CF121" s="955">
        <v>1.9</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3805489</v>
      </c>
      <c r="DH121" s="961"/>
      <c r="DI121" s="961"/>
      <c r="DJ121" s="961"/>
      <c r="DK121" s="961"/>
      <c r="DL121" s="961">
        <v>3492785</v>
      </c>
      <c r="DM121" s="961"/>
      <c r="DN121" s="961"/>
      <c r="DO121" s="961"/>
      <c r="DP121" s="961"/>
      <c r="DQ121" s="961">
        <v>3169623</v>
      </c>
      <c r="DR121" s="961"/>
      <c r="DS121" s="961"/>
      <c r="DT121" s="961"/>
      <c r="DU121" s="961"/>
      <c r="DV121" s="962">
        <v>23.8</v>
      </c>
      <c r="DW121" s="962"/>
      <c r="DX121" s="962"/>
      <c r="DY121" s="962"/>
      <c r="DZ121" s="963"/>
    </row>
    <row r="122" spans="1:130" s="212" customFormat="1" ht="26.25" customHeight="1" x14ac:dyDescent="0.25">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24750880</v>
      </c>
      <c r="BR122" s="1035"/>
      <c r="BS122" s="1035"/>
      <c r="BT122" s="1035"/>
      <c r="BU122" s="1035"/>
      <c r="BV122" s="1035">
        <v>23332864</v>
      </c>
      <c r="BW122" s="1035"/>
      <c r="BX122" s="1035"/>
      <c r="BY122" s="1035"/>
      <c r="BZ122" s="1035"/>
      <c r="CA122" s="1035">
        <v>22739658</v>
      </c>
      <c r="CB122" s="1035"/>
      <c r="CC122" s="1035"/>
      <c r="CD122" s="1035"/>
      <c r="CE122" s="1035"/>
      <c r="CF122" s="1052">
        <v>170.6</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v>713786</v>
      </c>
      <c r="DH122" s="961"/>
      <c r="DI122" s="961"/>
      <c r="DJ122" s="961"/>
      <c r="DK122" s="961"/>
      <c r="DL122" s="961">
        <v>626571</v>
      </c>
      <c r="DM122" s="961"/>
      <c r="DN122" s="961"/>
      <c r="DO122" s="961"/>
      <c r="DP122" s="961"/>
      <c r="DQ122" s="961">
        <v>578835</v>
      </c>
      <c r="DR122" s="961"/>
      <c r="DS122" s="961"/>
      <c r="DT122" s="961"/>
      <c r="DU122" s="961"/>
      <c r="DV122" s="962">
        <v>4.3</v>
      </c>
      <c r="DW122" s="962"/>
      <c r="DX122" s="962"/>
      <c r="DY122" s="962"/>
      <c r="DZ122" s="963"/>
    </row>
    <row r="123" spans="1:130" s="212" customFormat="1" ht="26.25" customHeight="1" x14ac:dyDescent="0.25">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449</v>
      </c>
      <c r="BP123" s="1040"/>
      <c r="BQ123" s="1098">
        <v>33643325</v>
      </c>
      <c r="BR123" s="1099"/>
      <c r="BS123" s="1099"/>
      <c r="BT123" s="1099"/>
      <c r="BU123" s="1099"/>
      <c r="BV123" s="1099">
        <v>33414050</v>
      </c>
      <c r="BW123" s="1099"/>
      <c r="BX123" s="1099"/>
      <c r="BY123" s="1099"/>
      <c r="BZ123" s="1099"/>
      <c r="CA123" s="1099">
        <v>33279749</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3">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33.5</v>
      </c>
      <c r="BR124" s="1062"/>
      <c r="BS124" s="1062"/>
      <c r="BT124" s="1062"/>
      <c r="BU124" s="1062"/>
      <c r="BV124" s="1062">
        <v>29.5</v>
      </c>
      <c r="BW124" s="1062"/>
      <c r="BX124" s="1062"/>
      <c r="BY124" s="1062"/>
      <c r="BZ124" s="1062"/>
      <c r="CA124" s="1062">
        <v>30.6</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v>50000</v>
      </c>
      <c r="DH124" s="1021"/>
      <c r="DI124" s="1021"/>
      <c r="DJ124" s="1021"/>
      <c r="DK124" s="1022"/>
      <c r="DL124" s="1020" t="s">
        <v>121</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5">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3">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121</v>
      </c>
      <c r="AB126" s="994"/>
      <c r="AC126" s="994"/>
      <c r="AD126" s="994"/>
      <c r="AE126" s="995"/>
      <c r="AF126" s="996" t="s">
        <v>121</v>
      </c>
      <c r="AG126" s="994"/>
      <c r="AH126" s="994"/>
      <c r="AI126" s="994"/>
      <c r="AJ126" s="995"/>
      <c r="AK126" s="996" t="s">
        <v>121</v>
      </c>
      <c r="AL126" s="994"/>
      <c r="AM126" s="994"/>
      <c r="AN126" s="994"/>
      <c r="AO126" s="995"/>
      <c r="AP126" s="997" t="s">
        <v>121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v>83679</v>
      </c>
      <c r="DH126" s="961"/>
      <c r="DI126" s="961"/>
      <c r="DJ126" s="961"/>
      <c r="DK126" s="961"/>
      <c r="DL126" s="961">
        <v>72411</v>
      </c>
      <c r="DM126" s="961"/>
      <c r="DN126" s="961"/>
      <c r="DO126" s="961"/>
      <c r="DP126" s="961"/>
      <c r="DQ126" s="961">
        <v>65693</v>
      </c>
      <c r="DR126" s="961"/>
      <c r="DS126" s="961"/>
      <c r="DT126" s="961"/>
      <c r="DU126" s="961"/>
      <c r="DV126" s="962">
        <v>0.5</v>
      </c>
      <c r="DW126" s="962"/>
      <c r="DX126" s="962"/>
      <c r="DY126" s="962"/>
      <c r="DZ126" s="963"/>
    </row>
    <row r="127" spans="1:130" s="212" customFormat="1" ht="26.25" customHeight="1" x14ac:dyDescent="0.25">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121</v>
      </c>
      <c r="AB127" s="994"/>
      <c r="AC127" s="994"/>
      <c r="AD127" s="994"/>
      <c r="AE127" s="995"/>
      <c r="AF127" s="996" t="s">
        <v>121</v>
      </c>
      <c r="AG127" s="994"/>
      <c r="AH127" s="994"/>
      <c r="AI127" s="994"/>
      <c r="AJ127" s="995"/>
      <c r="AK127" s="996" t="s">
        <v>121</v>
      </c>
      <c r="AL127" s="994"/>
      <c r="AM127" s="994"/>
      <c r="AN127" s="994"/>
      <c r="AO127" s="995"/>
      <c r="AP127" s="997" t="s">
        <v>121</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3">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6093</v>
      </c>
      <c r="AB128" s="1081"/>
      <c r="AC128" s="1081"/>
      <c r="AD128" s="1081"/>
      <c r="AE128" s="1082"/>
      <c r="AF128" s="1083">
        <v>7038</v>
      </c>
      <c r="AG128" s="1081"/>
      <c r="AH128" s="1081"/>
      <c r="AI128" s="1081"/>
      <c r="AJ128" s="1082"/>
      <c r="AK128" s="1083">
        <v>42229</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121</v>
      </c>
      <c r="BG128" s="1088"/>
      <c r="BH128" s="1088"/>
      <c r="BI128" s="1088"/>
      <c r="BJ128" s="1088"/>
      <c r="BK128" s="1088"/>
      <c r="BL128" s="1089"/>
      <c r="BM128" s="1087">
        <v>12.74</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2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14713744</v>
      </c>
      <c r="AB129" s="994"/>
      <c r="AC129" s="994"/>
      <c r="AD129" s="994"/>
      <c r="AE129" s="995"/>
      <c r="AF129" s="996">
        <v>15000249</v>
      </c>
      <c r="AG129" s="994"/>
      <c r="AH129" s="994"/>
      <c r="AI129" s="994"/>
      <c r="AJ129" s="995"/>
      <c r="AK129" s="996">
        <v>15541338</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121</v>
      </c>
      <c r="BG129" s="1102"/>
      <c r="BH129" s="1102"/>
      <c r="BI129" s="1102"/>
      <c r="BJ129" s="1102"/>
      <c r="BK129" s="1102"/>
      <c r="BL129" s="1103"/>
      <c r="BM129" s="1101">
        <v>17.739999999999998</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2202634</v>
      </c>
      <c r="AB130" s="994"/>
      <c r="AC130" s="994"/>
      <c r="AD130" s="994"/>
      <c r="AE130" s="995"/>
      <c r="AF130" s="996">
        <v>2203230</v>
      </c>
      <c r="AG130" s="994"/>
      <c r="AH130" s="994"/>
      <c r="AI130" s="994"/>
      <c r="AJ130" s="995"/>
      <c r="AK130" s="996">
        <v>2212828</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7.6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12511110</v>
      </c>
      <c r="AB131" s="1021"/>
      <c r="AC131" s="1021"/>
      <c r="AD131" s="1021"/>
      <c r="AE131" s="1022"/>
      <c r="AF131" s="1020">
        <v>12797019</v>
      </c>
      <c r="AG131" s="1021"/>
      <c r="AH131" s="1021"/>
      <c r="AI131" s="1021"/>
      <c r="AJ131" s="1022"/>
      <c r="AK131" s="1020">
        <v>13328510</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v>30.6</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8.1502840279999997</v>
      </c>
      <c r="AB132" s="1132"/>
      <c r="AC132" s="1132"/>
      <c r="AD132" s="1132"/>
      <c r="AE132" s="1133"/>
      <c r="AF132" s="1134">
        <v>7.727666889</v>
      </c>
      <c r="AG132" s="1132"/>
      <c r="AH132" s="1132"/>
      <c r="AI132" s="1132"/>
      <c r="AJ132" s="1133"/>
      <c r="AK132" s="1134">
        <v>6.9546858580000004</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8.5</v>
      </c>
      <c r="AB133" s="1115"/>
      <c r="AC133" s="1115"/>
      <c r="AD133" s="1115"/>
      <c r="AE133" s="1116"/>
      <c r="AF133" s="1114">
        <v>8</v>
      </c>
      <c r="AG133" s="1115"/>
      <c r="AH133" s="1115"/>
      <c r="AI133" s="1115"/>
      <c r="AJ133" s="1116"/>
      <c r="AK133" s="1114">
        <v>7.6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fkyCzGTxz51P5zLAlN1+bQKowIt4Qoqqx+aR6PmUgXXXab2pwyjugpLjx5Rx+odBmVtcG7nkFingZsBguvMsw==" saltValue="BoA7XNLLAoSRpJ1/OwyI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40" zoomScaleNormal="85" zoomScaleSheetLayoutView="40" workbookViewId="0">
      <selection activeCell="CS28" sqref="CS28"/>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475</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sSmvpxvYoyIT0z+B817s5yQ1BkSGkf0G/LG44bZw/Rqkg/Q/Ja6DmD8/lFeq7O0zwzxkuw/xn7T6UcdpOxqN6Q==" saltValue="k8E3c6t28ESBKIj05jnb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2jv1C5KJ4ygsopDO4nDq3HoMqF4NzMB2xmn5bJfJpMXfUkTpCpsceKyKV4jbCIqfR1+Li8MU6cPaTlo1hdWDVQ==" saltValue="iRaJ4LJ+2FAkc+jYvT4IJ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70" zoomScaleSheetLayoutView="70" workbookViewId="0">
      <selection activeCell="AP18" sqref="AP18"/>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477</v>
      </c>
      <c r="AL6" s="248"/>
      <c r="AM6" s="248"/>
      <c r="AN6" s="248"/>
    </row>
    <row r="7" spans="1:46" ht="13.5" customHeight="1" x14ac:dyDescent="0.25">
      <c r="A7" s="247"/>
      <c r="AK7" s="250"/>
      <c r="AL7" s="251"/>
      <c r="AM7" s="251"/>
      <c r="AN7" s="252"/>
      <c r="AO7" s="1149" t="s">
        <v>478</v>
      </c>
      <c r="AP7" s="253"/>
      <c r="AQ7" s="254" t="s">
        <v>479</v>
      </c>
      <c r="AR7" s="255"/>
    </row>
    <row r="8" spans="1:46" ht="12.75" x14ac:dyDescent="0.25">
      <c r="A8" s="247"/>
      <c r="AK8" s="256"/>
      <c r="AL8" s="257"/>
      <c r="AM8" s="257"/>
      <c r="AN8" s="258"/>
      <c r="AO8" s="1150"/>
      <c r="AP8" s="259" t="s">
        <v>480</v>
      </c>
      <c r="AQ8" s="260" t="s">
        <v>481</v>
      </c>
      <c r="AR8" s="261" t="s">
        <v>482</v>
      </c>
    </row>
    <row r="9" spans="1:46" ht="12.75" x14ac:dyDescent="0.25">
      <c r="A9" s="247"/>
      <c r="AK9" s="1151" t="s">
        <v>483</v>
      </c>
      <c r="AL9" s="1152"/>
      <c r="AM9" s="1152"/>
      <c r="AN9" s="1153"/>
      <c r="AO9" s="262">
        <v>4300746</v>
      </c>
      <c r="AP9" s="262">
        <v>83245</v>
      </c>
      <c r="AQ9" s="263">
        <v>80646</v>
      </c>
      <c r="AR9" s="264">
        <v>3.2</v>
      </c>
    </row>
    <row r="10" spans="1:46" ht="13.5" customHeight="1" x14ac:dyDescent="0.25">
      <c r="A10" s="247"/>
      <c r="AK10" s="1151" t="s">
        <v>484</v>
      </c>
      <c r="AL10" s="1152"/>
      <c r="AM10" s="1152"/>
      <c r="AN10" s="1153"/>
      <c r="AO10" s="265">
        <v>800239</v>
      </c>
      <c r="AP10" s="265">
        <v>15489</v>
      </c>
      <c r="AQ10" s="266">
        <v>6637</v>
      </c>
      <c r="AR10" s="267">
        <v>133.4</v>
      </c>
    </row>
    <row r="11" spans="1:46" ht="13.5" customHeight="1" x14ac:dyDescent="0.25">
      <c r="A11" s="247"/>
      <c r="AK11" s="1151" t="s">
        <v>485</v>
      </c>
      <c r="AL11" s="1152"/>
      <c r="AM11" s="1152"/>
      <c r="AN11" s="1153"/>
      <c r="AO11" s="265">
        <v>92912</v>
      </c>
      <c r="AP11" s="265">
        <v>1798</v>
      </c>
      <c r="AQ11" s="266">
        <v>1119</v>
      </c>
      <c r="AR11" s="267">
        <v>60.7</v>
      </c>
    </row>
    <row r="12" spans="1:46" ht="13.5" customHeight="1" x14ac:dyDescent="0.25">
      <c r="A12" s="247"/>
      <c r="AK12" s="1151" t="s">
        <v>486</v>
      </c>
      <c r="AL12" s="1152"/>
      <c r="AM12" s="1152"/>
      <c r="AN12" s="1153"/>
      <c r="AO12" s="265" t="s">
        <v>487</v>
      </c>
      <c r="AP12" s="265" t="s">
        <v>487</v>
      </c>
      <c r="AQ12" s="266">
        <v>8</v>
      </c>
      <c r="AR12" s="267" t="s">
        <v>487</v>
      </c>
    </row>
    <row r="13" spans="1:46" ht="13.5" customHeight="1" x14ac:dyDescent="0.25">
      <c r="A13" s="247"/>
      <c r="AK13" s="1151" t="s">
        <v>488</v>
      </c>
      <c r="AL13" s="1152"/>
      <c r="AM13" s="1152"/>
      <c r="AN13" s="1153"/>
      <c r="AO13" s="265">
        <v>135849</v>
      </c>
      <c r="AP13" s="265">
        <v>2629</v>
      </c>
      <c r="AQ13" s="266">
        <v>2502</v>
      </c>
      <c r="AR13" s="267">
        <v>5.0999999999999996</v>
      </c>
    </row>
    <row r="14" spans="1:46" ht="13.5" customHeight="1" x14ac:dyDescent="0.25">
      <c r="A14" s="247"/>
      <c r="AK14" s="1151" t="s">
        <v>489</v>
      </c>
      <c r="AL14" s="1152"/>
      <c r="AM14" s="1152"/>
      <c r="AN14" s="1153"/>
      <c r="AO14" s="265">
        <v>126623</v>
      </c>
      <c r="AP14" s="265">
        <v>2451</v>
      </c>
      <c r="AQ14" s="266">
        <v>1863</v>
      </c>
      <c r="AR14" s="267">
        <v>31.6</v>
      </c>
    </row>
    <row r="15" spans="1:46" ht="13.5" customHeight="1" x14ac:dyDescent="0.25">
      <c r="A15" s="247"/>
      <c r="AK15" s="1154" t="s">
        <v>490</v>
      </c>
      <c r="AL15" s="1155"/>
      <c r="AM15" s="1155"/>
      <c r="AN15" s="1156"/>
      <c r="AO15" s="265">
        <v>-100733</v>
      </c>
      <c r="AP15" s="265">
        <v>-1950</v>
      </c>
      <c r="AQ15" s="266">
        <v>-4800</v>
      </c>
      <c r="AR15" s="267">
        <v>-59.4</v>
      </c>
    </row>
    <row r="16" spans="1:46" ht="12.75" x14ac:dyDescent="0.25">
      <c r="A16" s="247"/>
      <c r="AK16" s="1154" t="s">
        <v>177</v>
      </c>
      <c r="AL16" s="1155"/>
      <c r="AM16" s="1155"/>
      <c r="AN16" s="1156"/>
      <c r="AO16" s="265">
        <v>5355636</v>
      </c>
      <c r="AP16" s="265">
        <v>103663</v>
      </c>
      <c r="AQ16" s="266">
        <v>87975</v>
      </c>
      <c r="AR16" s="267">
        <v>17.8</v>
      </c>
    </row>
    <row r="17" spans="1:46" ht="12.75" x14ac:dyDescent="0.25">
      <c r="A17" s="247"/>
    </row>
    <row r="18" spans="1:46" ht="12.75" x14ac:dyDescent="0.25">
      <c r="A18" s="247"/>
      <c r="AQ18" s="268"/>
      <c r="AR18" s="268"/>
    </row>
    <row r="19" spans="1:46" ht="12.75" x14ac:dyDescent="0.25">
      <c r="A19" s="247"/>
      <c r="AK19" s="243" t="s">
        <v>491</v>
      </c>
    </row>
    <row r="20" spans="1:46" ht="12.75" x14ac:dyDescent="0.25">
      <c r="A20" s="247"/>
      <c r="AK20" s="269"/>
      <c r="AL20" s="270"/>
      <c r="AM20" s="270"/>
      <c r="AN20" s="271"/>
      <c r="AO20" s="272" t="s">
        <v>492</v>
      </c>
      <c r="AP20" s="273" t="s">
        <v>493</v>
      </c>
      <c r="AQ20" s="274" t="s">
        <v>494</v>
      </c>
      <c r="AR20" s="275"/>
    </row>
    <row r="21" spans="1:46" s="248" customFormat="1" ht="12.75" x14ac:dyDescent="0.25">
      <c r="A21" s="276"/>
      <c r="AK21" s="1157" t="s">
        <v>495</v>
      </c>
      <c r="AL21" s="1158"/>
      <c r="AM21" s="1158"/>
      <c r="AN21" s="1159"/>
      <c r="AO21" s="277">
        <v>7.94</v>
      </c>
      <c r="AP21" s="278">
        <v>7.71</v>
      </c>
      <c r="AQ21" s="279">
        <v>0.23</v>
      </c>
      <c r="AS21" s="280"/>
      <c r="AT21" s="276"/>
    </row>
    <row r="22" spans="1:46" s="248" customFormat="1" ht="12.75" x14ac:dyDescent="0.25">
      <c r="A22" s="276"/>
      <c r="AK22" s="1157" t="s">
        <v>496</v>
      </c>
      <c r="AL22" s="1158"/>
      <c r="AM22" s="1158"/>
      <c r="AN22" s="1159"/>
      <c r="AO22" s="281">
        <v>98.7</v>
      </c>
      <c r="AP22" s="282">
        <v>98.3</v>
      </c>
      <c r="AQ22" s="283">
        <v>0.4</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2.75" x14ac:dyDescent="0.25">
      <c r="A27" s="288"/>
      <c r="AS27" s="243"/>
      <c r="AT27" s="243"/>
    </row>
    <row r="28" spans="1:46" ht="16.149999999999999" x14ac:dyDescent="0.2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499</v>
      </c>
      <c r="AL29" s="248"/>
      <c r="AM29" s="248"/>
      <c r="AN29" s="248"/>
      <c r="AS29" s="290"/>
    </row>
    <row r="30" spans="1:46" ht="13.5" customHeight="1" x14ac:dyDescent="0.25">
      <c r="A30" s="247"/>
      <c r="AK30" s="250"/>
      <c r="AL30" s="251"/>
      <c r="AM30" s="251"/>
      <c r="AN30" s="252"/>
      <c r="AO30" s="1149" t="s">
        <v>478</v>
      </c>
      <c r="AP30" s="253"/>
      <c r="AQ30" s="254" t="s">
        <v>479</v>
      </c>
      <c r="AR30" s="255"/>
    </row>
    <row r="31" spans="1:46" ht="12.75" x14ac:dyDescent="0.25">
      <c r="A31" s="247"/>
      <c r="AK31" s="256"/>
      <c r="AL31" s="257"/>
      <c r="AM31" s="257"/>
      <c r="AN31" s="258"/>
      <c r="AO31" s="1150"/>
      <c r="AP31" s="259" t="s">
        <v>480</v>
      </c>
      <c r="AQ31" s="260" t="s">
        <v>481</v>
      </c>
      <c r="AR31" s="261" t="s">
        <v>482</v>
      </c>
    </row>
    <row r="32" spans="1:46" ht="27" customHeight="1" x14ac:dyDescent="0.25">
      <c r="A32" s="247"/>
      <c r="AK32" s="1165" t="s">
        <v>500</v>
      </c>
      <c r="AL32" s="1166"/>
      <c r="AM32" s="1166"/>
      <c r="AN32" s="1167"/>
      <c r="AO32" s="291">
        <v>1762871</v>
      </c>
      <c r="AP32" s="291">
        <v>34122</v>
      </c>
      <c r="AQ32" s="292">
        <v>41451</v>
      </c>
      <c r="AR32" s="293">
        <v>-17.7</v>
      </c>
    </row>
    <row r="33" spans="1:46" ht="13.5" customHeight="1" x14ac:dyDescent="0.25">
      <c r="A33" s="247"/>
      <c r="AK33" s="1165" t="s">
        <v>501</v>
      </c>
      <c r="AL33" s="1166"/>
      <c r="AM33" s="1166"/>
      <c r="AN33" s="1167"/>
      <c r="AO33" s="291" t="s">
        <v>487</v>
      </c>
      <c r="AP33" s="291" t="s">
        <v>487</v>
      </c>
      <c r="AQ33" s="292" t="s">
        <v>487</v>
      </c>
      <c r="AR33" s="293" t="s">
        <v>487</v>
      </c>
    </row>
    <row r="34" spans="1:46" ht="27" customHeight="1" x14ac:dyDescent="0.25">
      <c r="A34" s="247"/>
      <c r="AK34" s="1165" t="s">
        <v>502</v>
      </c>
      <c r="AL34" s="1166"/>
      <c r="AM34" s="1166"/>
      <c r="AN34" s="1167"/>
      <c r="AO34" s="291" t="s">
        <v>487</v>
      </c>
      <c r="AP34" s="291" t="s">
        <v>487</v>
      </c>
      <c r="AQ34" s="292">
        <v>35</v>
      </c>
      <c r="AR34" s="293" t="s">
        <v>487</v>
      </c>
    </row>
    <row r="35" spans="1:46" ht="27" customHeight="1" x14ac:dyDescent="0.25">
      <c r="A35" s="247"/>
      <c r="AK35" s="1165" t="s">
        <v>503</v>
      </c>
      <c r="AL35" s="1166"/>
      <c r="AM35" s="1166"/>
      <c r="AN35" s="1167"/>
      <c r="AO35" s="291">
        <v>979836</v>
      </c>
      <c r="AP35" s="291">
        <v>18966</v>
      </c>
      <c r="AQ35" s="292">
        <v>11775</v>
      </c>
      <c r="AR35" s="293">
        <v>61.1</v>
      </c>
    </row>
    <row r="36" spans="1:46" ht="27" customHeight="1" x14ac:dyDescent="0.25">
      <c r="A36" s="247"/>
      <c r="AK36" s="1165" t="s">
        <v>504</v>
      </c>
      <c r="AL36" s="1166"/>
      <c r="AM36" s="1166"/>
      <c r="AN36" s="1167"/>
      <c r="AO36" s="291">
        <v>337932</v>
      </c>
      <c r="AP36" s="291">
        <v>6541</v>
      </c>
      <c r="AQ36" s="292">
        <v>2188</v>
      </c>
      <c r="AR36" s="293">
        <v>198.9</v>
      </c>
    </row>
    <row r="37" spans="1:46" ht="13.5" customHeight="1" x14ac:dyDescent="0.25">
      <c r="A37" s="247"/>
      <c r="AK37" s="1165" t="s">
        <v>505</v>
      </c>
      <c r="AL37" s="1166"/>
      <c r="AM37" s="1166"/>
      <c r="AN37" s="1167"/>
      <c r="AO37" s="291">
        <v>101374</v>
      </c>
      <c r="AP37" s="291">
        <v>1962</v>
      </c>
      <c r="AQ37" s="292">
        <v>531</v>
      </c>
      <c r="AR37" s="293">
        <v>269.5</v>
      </c>
    </row>
    <row r="38" spans="1:46" ht="27" customHeight="1" x14ac:dyDescent="0.25">
      <c r="A38" s="247"/>
      <c r="AK38" s="1168" t="s">
        <v>506</v>
      </c>
      <c r="AL38" s="1169"/>
      <c r="AM38" s="1169"/>
      <c r="AN38" s="1170"/>
      <c r="AO38" s="294" t="s">
        <v>487</v>
      </c>
      <c r="AP38" s="294" t="s">
        <v>487</v>
      </c>
      <c r="AQ38" s="295">
        <v>1</v>
      </c>
      <c r="AR38" s="283" t="s">
        <v>487</v>
      </c>
      <c r="AS38" s="290"/>
    </row>
    <row r="39" spans="1:46" ht="12.75" x14ac:dyDescent="0.25">
      <c r="A39" s="247"/>
      <c r="AK39" s="1168" t="s">
        <v>507</v>
      </c>
      <c r="AL39" s="1169"/>
      <c r="AM39" s="1169"/>
      <c r="AN39" s="1170"/>
      <c r="AO39" s="291">
        <v>-42229</v>
      </c>
      <c r="AP39" s="291">
        <v>-817</v>
      </c>
      <c r="AQ39" s="292">
        <v>-5414</v>
      </c>
      <c r="AR39" s="293">
        <v>-84.9</v>
      </c>
      <c r="AS39" s="290"/>
    </row>
    <row r="40" spans="1:46" ht="27" customHeight="1" x14ac:dyDescent="0.25">
      <c r="A40" s="247"/>
      <c r="AK40" s="1165" t="s">
        <v>508</v>
      </c>
      <c r="AL40" s="1166"/>
      <c r="AM40" s="1166"/>
      <c r="AN40" s="1167"/>
      <c r="AO40" s="291">
        <v>-2212828</v>
      </c>
      <c r="AP40" s="291">
        <v>-42831</v>
      </c>
      <c r="AQ40" s="292">
        <v>-35360</v>
      </c>
      <c r="AR40" s="293">
        <v>21.1</v>
      </c>
      <c r="AS40" s="290"/>
    </row>
    <row r="41" spans="1:46" ht="12.75" x14ac:dyDescent="0.25">
      <c r="A41" s="247"/>
      <c r="AK41" s="1171" t="s">
        <v>287</v>
      </c>
      <c r="AL41" s="1172"/>
      <c r="AM41" s="1172"/>
      <c r="AN41" s="1173"/>
      <c r="AO41" s="291">
        <v>926956</v>
      </c>
      <c r="AP41" s="291">
        <v>17942</v>
      </c>
      <c r="AQ41" s="292">
        <v>15207</v>
      </c>
      <c r="AR41" s="293">
        <v>18</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509</v>
      </c>
    </row>
    <row r="48" spans="1:46" ht="12.75" x14ac:dyDescent="0.25">
      <c r="A48" s="247"/>
      <c r="AK48" s="301" t="s">
        <v>510</v>
      </c>
      <c r="AL48" s="301"/>
      <c r="AM48" s="301"/>
      <c r="AN48" s="301"/>
      <c r="AO48" s="301"/>
      <c r="AP48" s="301"/>
      <c r="AQ48" s="302"/>
      <c r="AR48" s="301"/>
    </row>
    <row r="49" spans="1:44" ht="13.5" customHeight="1" x14ac:dyDescent="0.25">
      <c r="A49" s="247"/>
      <c r="AK49" s="303"/>
      <c r="AL49" s="304"/>
      <c r="AM49" s="1160" t="s">
        <v>478</v>
      </c>
      <c r="AN49" s="1162" t="s">
        <v>511</v>
      </c>
      <c r="AO49" s="1163"/>
      <c r="AP49" s="1163"/>
      <c r="AQ49" s="1163"/>
      <c r="AR49" s="1164"/>
    </row>
    <row r="50" spans="1:44" ht="12.75" x14ac:dyDescent="0.25">
      <c r="A50" s="247"/>
      <c r="AK50" s="305"/>
      <c r="AL50" s="306"/>
      <c r="AM50" s="1161"/>
      <c r="AN50" s="307" t="s">
        <v>512</v>
      </c>
      <c r="AO50" s="308" t="s">
        <v>513</v>
      </c>
      <c r="AP50" s="309" t="s">
        <v>514</v>
      </c>
      <c r="AQ50" s="310" t="s">
        <v>515</v>
      </c>
      <c r="AR50" s="311" t="s">
        <v>516</v>
      </c>
    </row>
    <row r="51" spans="1:44" ht="12.75" x14ac:dyDescent="0.25">
      <c r="A51" s="247"/>
      <c r="AK51" s="303" t="s">
        <v>517</v>
      </c>
      <c r="AL51" s="304"/>
      <c r="AM51" s="312">
        <v>2764121</v>
      </c>
      <c r="AN51" s="313">
        <v>51237</v>
      </c>
      <c r="AO51" s="314">
        <v>35.5</v>
      </c>
      <c r="AP51" s="315">
        <v>63812</v>
      </c>
      <c r="AQ51" s="316">
        <v>2.2999999999999998</v>
      </c>
      <c r="AR51" s="317">
        <v>33.200000000000003</v>
      </c>
    </row>
    <row r="52" spans="1:44" ht="12.75" x14ac:dyDescent="0.25">
      <c r="A52" s="247"/>
      <c r="AK52" s="318"/>
      <c r="AL52" s="319" t="s">
        <v>518</v>
      </c>
      <c r="AM52" s="320">
        <v>1003469</v>
      </c>
      <c r="AN52" s="321">
        <v>18601</v>
      </c>
      <c r="AO52" s="322">
        <v>6.4</v>
      </c>
      <c r="AP52" s="323">
        <v>33848</v>
      </c>
      <c r="AQ52" s="324">
        <v>-4.2</v>
      </c>
      <c r="AR52" s="325">
        <v>10.6</v>
      </c>
    </row>
    <row r="53" spans="1:44" ht="12.75" x14ac:dyDescent="0.25">
      <c r="A53" s="247"/>
      <c r="AK53" s="303" t="s">
        <v>519</v>
      </c>
      <c r="AL53" s="304"/>
      <c r="AM53" s="312">
        <v>3623306</v>
      </c>
      <c r="AN53" s="313">
        <v>67934</v>
      </c>
      <c r="AO53" s="314">
        <v>32.6</v>
      </c>
      <c r="AP53" s="315">
        <v>54225</v>
      </c>
      <c r="AQ53" s="316">
        <v>-15</v>
      </c>
      <c r="AR53" s="317">
        <v>47.6</v>
      </c>
    </row>
    <row r="54" spans="1:44" ht="12.75" x14ac:dyDescent="0.25">
      <c r="A54" s="247"/>
      <c r="AK54" s="318"/>
      <c r="AL54" s="319" t="s">
        <v>518</v>
      </c>
      <c r="AM54" s="320">
        <v>1822748</v>
      </c>
      <c r="AN54" s="321">
        <v>34175</v>
      </c>
      <c r="AO54" s="322">
        <v>83.7</v>
      </c>
      <c r="AP54" s="323">
        <v>27337</v>
      </c>
      <c r="AQ54" s="324">
        <v>-19.2</v>
      </c>
      <c r="AR54" s="325">
        <v>102.9</v>
      </c>
    </row>
    <row r="55" spans="1:44" ht="12.75" x14ac:dyDescent="0.25">
      <c r="A55" s="247"/>
      <c r="AK55" s="303" t="s">
        <v>520</v>
      </c>
      <c r="AL55" s="304"/>
      <c r="AM55" s="312">
        <v>3244796</v>
      </c>
      <c r="AN55" s="313">
        <v>61547</v>
      </c>
      <c r="AO55" s="314">
        <v>-9.4</v>
      </c>
      <c r="AP55" s="315">
        <v>54016</v>
      </c>
      <c r="AQ55" s="316">
        <v>-0.4</v>
      </c>
      <c r="AR55" s="317">
        <v>-9</v>
      </c>
    </row>
    <row r="56" spans="1:44" ht="12.75" x14ac:dyDescent="0.25">
      <c r="A56" s="247"/>
      <c r="AK56" s="318"/>
      <c r="AL56" s="319" t="s">
        <v>518</v>
      </c>
      <c r="AM56" s="320">
        <v>930826</v>
      </c>
      <c r="AN56" s="321">
        <v>17656</v>
      </c>
      <c r="AO56" s="322">
        <v>-48.3</v>
      </c>
      <c r="AP56" s="323">
        <v>28078</v>
      </c>
      <c r="AQ56" s="324">
        <v>2.7</v>
      </c>
      <c r="AR56" s="325">
        <v>-51</v>
      </c>
    </row>
    <row r="57" spans="1:44" ht="12.75" x14ac:dyDescent="0.25">
      <c r="A57" s="247"/>
      <c r="AK57" s="303" t="s">
        <v>521</v>
      </c>
      <c r="AL57" s="304"/>
      <c r="AM57" s="312">
        <v>3244469</v>
      </c>
      <c r="AN57" s="313">
        <v>62061</v>
      </c>
      <c r="AO57" s="314">
        <v>0.8</v>
      </c>
      <c r="AP57" s="315">
        <v>52786</v>
      </c>
      <c r="AQ57" s="316">
        <v>-2.2999999999999998</v>
      </c>
      <c r="AR57" s="317">
        <v>3.1</v>
      </c>
    </row>
    <row r="58" spans="1:44" ht="12.75" x14ac:dyDescent="0.25">
      <c r="A58" s="247"/>
      <c r="AK58" s="318"/>
      <c r="AL58" s="319" t="s">
        <v>518</v>
      </c>
      <c r="AM58" s="320">
        <v>1750359</v>
      </c>
      <c r="AN58" s="321">
        <v>33481</v>
      </c>
      <c r="AO58" s="322">
        <v>89.6</v>
      </c>
      <c r="AP58" s="323">
        <v>28742</v>
      </c>
      <c r="AQ58" s="324">
        <v>2.4</v>
      </c>
      <c r="AR58" s="325">
        <v>87.2</v>
      </c>
    </row>
    <row r="59" spans="1:44" ht="12.75" x14ac:dyDescent="0.25">
      <c r="A59" s="247"/>
      <c r="AK59" s="303" t="s">
        <v>522</v>
      </c>
      <c r="AL59" s="304"/>
      <c r="AM59" s="312">
        <v>5071412</v>
      </c>
      <c r="AN59" s="313">
        <v>98161</v>
      </c>
      <c r="AO59" s="314">
        <v>58.2</v>
      </c>
      <c r="AP59" s="315">
        <v>58465</v>
      </c>
      <c r="AQ59" s="316">
        <v>10.8</v>
      </c>
      <c r="AR59" s="317">
        <v>47.4</v>
      </c>
    </row>
    <row r="60" spans="1:44" ht="12.75" x14ac:dyDescent="0.25">
      <c r="A60" s="247"/>
      <c r="AK60" s="318"/>
      <c r="AL60" s="319" t="s">
        <v>518</v>
      </c>
      <c r="AM60" s="320">
        <v>2517082</v>
      </c>
      <c r="AN60" s="321">
        <v>48720</v>
      </c>
      <c r="AO60" s="322">
        <v>45.5</v>
      </c>
      <c r="AP60" s="323">
        <v>34452</v>
      </c>
      <c r="AQ60" s="324">
        <v>19.899999999999999</v>
      </c>
      <c r="AR60" s="325">
        <v>25.6</v>
      </c>
    </row>
    <row r="61" spans="1:44" ht="12.75" x14ac:dyDescent="0.25">
      <c r="A61" s="247"/>
      <c r="AK61" s="303" t="s">
        <v>523</v>
      </c>
      <c r="AL61" s="326"/>
      <c r="AM61" s="312">
        <v>3589621</v>
      </c>
      <c r="AN61" s="313">
        <v>68188</v>
      </c>
      <c r="AO61" s="314">
        <v>23.5</v>
      </c>
      <c r="AP61" s="315">
        <v>56661</v>
      </c>
      <c r="AQ61" s="327">
        <v>-0.9</v>
      </c>
      <c r="AR61" s="317">
        <v>24.4</v>
      </c>
    </row>
    <row r="62" spans="1:44" ht="12.75" x14ac:dyDescent="0.25">
      <c r="A62" s="247"/>
      <c r="AK62" s="318"/>
      <c r="AL62" s="319" t="s">
        <v>518</v>
      </c>
      <c r="AM62" s="320">
        <v>1604897</v>
      </c>
      <c r="AN62" s="321">
        <v>30527</v>
      </c>
      <c r="AO62" s="322">
        <v>35.4</v>
      </c>
      <c r="AP62" s="323">
        <v>30491</v>
      </c>
      <c r="AQ62" s="324">
        <v>0.3</v>
      </c>
      <c r="AR62" s="325">
        <v>35.1</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abqJiHUmaVUDJXXYUsLQ8G4BcHdMOp8nVPMM5+DaeSV3Oxy/k72s6xWoJZXnNTOfORbLGhxGmQ9OoPesx94J6Q==" saltValue="g8i0J1nmZRqYZKYeAISI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85" zoomScaleNormal="85" zoomScaleSheetLayoutView="55" workbookViewId="0">
      <selection activeCell="AG63" sqref="AG63"/>
    </sheetView>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475</v>
      </c>
    </row>
    <row r="121" spans="125:125" ht="13.5" hidden="1" customHeight="1" x14ac:dyDescent="0.25">
      <c r="DU121" s="241"/>
    </row>
  </sheetData>
  <sheetProtection algorithmName="SHA-512" hashValue="ujWyb2/MIGHqeOSNv7AZxGtic/ASxb7MBQCoqH+7sHwJTqUm4WAFR/Txpf2Cro7pTXuMuiD9zIQHJokFO7Xxig==" saltValue="DKrwsHFdUDMOVJsZBlks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0" zoomScale="70" zoomScaleNormal="70" zoomScaleSheetLayoutView="55" workbookViewId="0">
      <selection activeCell="AF73" sqref="AF73"/>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475</v>
      </c>
    </row>
  </sheetData>
  <sheetProtection algorithmName="SHA-512" hashValue="8vgBGwLDvIUE3wGHJPQwGfKU3YeiogSBP1W8wM6wPI4zt2kpMjs8PRMY00rHEKdbqIAEQTij26h3LSQ0kjQw1g==" saltValue="7GCFMeeQx1u0oNksKmKKG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525</v>
      </c>
      <c r="G46" s="8" t="s">
        <v>526</v>
      </c>
      <c r="H46" s="8" t="s">
        <v>527</v>
      </c>
      <c r="I46" s="8" t="s">
        <v>528</v>
      </c>
      <c r="J46" s="9" t="s">
        <v>529</v>
      </c>
    </row>
    <row r="47" spans="2:10" ht="57.75" customHeight="1" x14ac:dyDescent="0.25">
      <c r="B47" s="10"/>
      <c r="C47" s="1174" t="s">
        <v>3</v>
      </c>
      <c r="D47" s="1174"/>
      <c r="E47" s="1175"/>
      <c r="F47" s="11">
        <v>10.06</v>
      </c>
      <c r="G47" s="12">
        <v>14.8</v>
      </c>
      <c r="H47" s="12">
        <v>18.760000000000002</v>
      </c>
      <c r="I47" s="12">
        <v>23.04</v>
      </c>
      <c r="J47" s="13">
        <v>21.93</v>
      </c>
    </row>
    <row r="48" spans="2:10" ht="57.75" customHeight="1" x14ac:dyDescent="0.25">
      <c r="B48" s="14"/>
      <c r="C48" s="1176" t="s">
        <v>4</v>
      </c>
      <c r="D48" s="1176"/>
      <c r="E48" s="1177"/>
      <c r="F48" s="15">
        <v>2.19</v>
      </c>
      <c r="G48" s="16">
        <v>4.7</v>
      </c>
      <c r="H48" s="16">
        <v>8.43</v>
      </c>
      <c r="I48" s="16">
        <v>6.01</v>
      </c>
      <c r="J48" s="17">
        <v>4.68</v>
      </c>
    </row>
    <row r="49" spans="2:10" ht="57.75" customHeight="1" thickBot="1" x14ac:dyDescent="0.3">
      <c r="B49" s="18"/>
      <c r="C49" s="1178" t="s">
        <v>5</v>
      </c>
      <c r="D49" s="1178"/>
      <c r="E49" s="1179"/>
      <c r="F49" s="19">
        <v>1.68</v>
      </c>
      <c r="G49" s="20">
        <v>7.72</v>
      </c>
      <c r="H49" s="20">
        <v>6.83</v>
      </c>
      <c r="I49" s="20">
        <v>2.39</v>
      </c>
      <c r="J49" s="21" t="s">
        <v>530</v>
      </c>
    </row>
    <row r="50" spans="2:10" ht="12.75" x14ac:dyDescent="0.25"/>
  </sheetData>
  <sheetProtection algorithmName="SHA-512" hashValue="565yaNkYMTKHDI4YPY1mp3O2XV6fz4vYyMd6Si1n7jexZpmQtVK8pkk8Flp7mnOeBT9gtzbA4FzrRAbgJz1OsA==" saltValue="Ai6wLp3s7WmuftE9WFeGz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70" zoomScaleNormal="70" zoomScaleSheetLayoutView="100" workbookViewId="0">
      <selection activeCell="H34" sqref="H34:H40"/>
    </sheetView>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5">
      <c r="A34" s="22"/>
      <c r="B34" s="31"/>
      <c r="C34" s="1184" t="s">
        <v>531</v>
      </c>
      <c r="D34" s="1184"/>
      <c r="E34" s="1185"/>
      <c r="F34" s="32">
        <v>13.37</v>
      </c>
      <c r="G34" s="33">
        <v>14.39</v>
      </c>
      <c r="H34" s="33">
        <v>15.97</v>
      </c>
      <c r="I34" s="33">
        <v>15.75</v>
      </c>
      <c r="J34" s="34">
        <v>15.42</v>
      </c>
      <c r="K34" s="22"/>
      <c r="L34" s="22"/>
      <c r="M34" s="22"/>
      <c r="N34" s="22"/>
      <c r="O34" s="22"/>
      <c r="P34" s="22"/>
    </row>
    <row r="35" spans="1:16" ht="39" customHeight="1" x14ac:dyDescent="0.25">
      <c r="A35" s="22"/>
      <c r="B35" s="35"/>
      <c r="C35" s="1180" t="s">
        <v>532</v>
      </c>
      <c r="D35" s="1180"/>
      <c r="E35" s="1181"/>
      <c r="F35" s="36">
        <v>7.87</v>
      </c>
      <c r="G35" s="37">
        <v>8.18</v>
      </c>
      <c r="H35" s="37">
        <v>9.41</v>
      </c>
      <c r="I35" s="37">
        <v>9.9</v>
      </c>
      <c r="J35" s="38">
        <v>9.8699999999999992</v>
      </c>
      <c r="K35" s="22"/>
      <c r="L35" s="22"/>
      <c r="M35" s="22"/>
      <c r="N35" s="22"/>
      <c r="O35" s="22"/>
      <c r="P35" s="22"/>
    </row>
    <row r="36" spans="1:16" ht="39" customHeight="1" x14ac:dyDescent="0.25">
      <c r="A36" s="22"/>
      <c r="B36" s="35"/>
      <c r="C36" s="1180" t="s">
        <v>533</v>
      </c>
      <c r="D36" s="1180"/>
      <c r="E36" s="1181"/>
      <c r="F36" s="36">
        <v>2.1800000000000002</v>
      </c>
      <c r="G36" s="37">
        <v>4.7</v>
      </c>
      <c r="H36" s="37">
        <v>8.42</v>
      </c>
      <c r="I36" s="37">
        <v>6.01</v>
      </c>
      <c r="J36" s="38">
        <v>4.68</v>
      </c>
      <c r="K36" s="22"/>
      <c r="L36" s="22"/>
      <c r="M36" s="22"/>
      <c r="N36" s="22"/>
      <c r="O36" s="22"/>
      <c r="P36" s="22"/>
    </row>
    <row r="37" spans="1:16" ht="39" customHeight="1" x14ac:dyDescent="0.25">
      <c r="A37" s="22"/>
      <c r="B37" s="35"/>
      <c r="C37" s="1180" t="s">
        <v>534</v>
      </c>
      <c r="D37" s="1180"/>
      <c r="E37" s="1181"/>
      <c r="F37" s="36">
        <v>0.94</v>
      </c>
      <c r="G37" s="37">
        <v>2.0499999999999998</v>
      </c>
      <c r="H37" s="37">
        <v>3.17</v>
      </c>
      <c r="I37" s="37">
        <v>1.55</v>
      </c>
      <c r="J37" s="38">
        <v>1.43</v>
      </c>
      <c r="K37" s="22"/>
      <c r="L37" s="22"/>
      <c r="M37" s="22"/>
      <c r="N37" s="22"/>
      <c r="O37" s="22"/>
      <c r="P37" s="22"/>
    </row>
    <row r="38" spans="1:16" ht="39" customHeight="1" x14ac:dyDescent="0.25">
      <c r="A38" s="22"/>
      <c r="B38" s="35"/>
      <c r="C38" s="1180" t="s">
        <v>535</v>
      </c>
      <c r="D38" s="1180"/>
      <c r="E38" s="1181"/>
      <c r="F38" s="36">
        <v>1.05</v>
      </c>
      <c r="G38" s="37">
        <v>1.58</v>
      </c>
      <c r="H38" s="37">
        <v>2.48</v>
      </c>
      <c r="I38" s="37">
        <v>0.38</v>
      </c>
      <c r="J38" s="38">
        <v>1.42</v>
      </c>
      <c r="K38" s="22"/>
      <c r="L38" s="22"/>
      <c r="M38" s="22"/>
      <c r="N38" s="22"/>
      <c r="O38" s="22"/>
      <c r="P38" s="22"/>
    </row>
    <row r="39" spans="1:16" ht="39" customHeight="1" x14ac:dyDescent="0.25">
      <c r="A39" s="22"/>
      <c r="B39" s="35"/>
      <c r="C39" s="1180" t="s">
        <v>536</v>
      </c>
      <c r="D39" s="1180"/>
      <c r="E39" s="1181"/>
      <c r="F39" s="36">
        <v>1.58</v>
      </c>
      <c r="G39" s="37">
        <v>1.48</v>
      </c>
      <c r="H39" s="37">
        <v>1.88</v>
      </c>
      <c r="I39" s="37">
        <v>1.97</v>
      </c>
      <c r="J39" s="38">
        <v>0.72</v>
      </c>
      <c r="K39" s="22"/>
      <c r="L39" s="22"/>
      <c r="M39" s="22"/>
      <c r="N39" s="22"/>
      <c r="O39" s="22"/>
      <c r="P39" s="22"/>
    </row>
    <row r="40" spans="1:16" ht="39" customHeight="1" x14ac:dyDescent="0.25">
      <c r="A40" s="22"/>
      <c r="B40" s="35"/>
      <c r="C40" s="1180" t="s">
        <v>537</v>
      </c>
      <c r="D40" s="1180"/>
      <c r="E40" s="1181"/>
      <c r="F40" s="36">
        <v>0</v>
      </c>
      <c r="G40" s="37">
        <v>0.01</v>
      </c>
      <c r="H40" s="37">
        <v>0.01</v>
      </c>
      <c r="I40" s="37">
        <v>0.05</v>
      </c>
      <c r="J40" s="38">
        <v>0.01</v>
      </c>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538</v>
      </c>
      <c r="D42" s="1180"/>
      <c r="E42" s="1181"/>
      <c r="F42" s="36" t="s">
        <v>487</v>
      </c>
      <c r="G42" s="37" t="s">
        <v>487</v>
      </c>
      <c r="H42" s="37" t="s">
        <v>487</v>
      </c>
      <c r="I42" s="37" t="s">
        <v>487</v>
      </c>
      <c r="J42" s="38" t="s">
        <v>487</v>
      </c>
      <c r="K42" s="22"/>
      <c r="L42" s="22"/>
      <c r="M42" s="22"/>
      <c r="N42" s="22"/>
      <c r="O42" s="22"/>
      <c r="P42" s="22"/>
    </row>
    <row r="43" spans="1:16" ht="39" customHeight="1" thickBot="1" x14ac:dyDescent="0.3">
      <c r="A43" s="22"/>
      <c r="B43" s="40"/>
      <c r="C43" s="1182" t="s">
        <v>539</v>
      </c>
      <c r="D43" s="1182"/>
      <c r="E43" s="1183"/>
      <c r="F43" s="41">
        <v>0</v>
      </c>
      <c r="G43" s="42" t="s">
        <v>487</v>
      </c>
      <c r="H43" s="42" t="s">
        <v>487</v>
      </c>
      <c r="I43" s="42" t="s">
        <v>487</v>
      </c>
      <c r="J43" s="43" t="s">
        <v>487</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KPEkRs1sFVh0vJN94diuuTlTpP8NDPJh4sofbkhzBgQn82gaXsV2SJYt8uD0M2AN9xGt21z2/KIc57S0405hug==" saltValue="sBgrOJkn7dWeJSjkHlre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2" zoomScale="70" zoomScaleNormal="70" zoomScaleSheetLayoutView="55" workbookViewId="0">
      <selection activeCell="L55" sqref="L55"/>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5">
      <c r="A45" s="46"/>
      <c r="B45" s="1186" t="s">
        <v>9</v>
      </c>
      <c r="C45" s="1187"/>
      <c r="D45" s="56"/>
      <c r="E45" s="1192" t="s">
        <v>10</v>
      </c>
      <c r="F45" s="1192"/>
      <c r="G45" s="1192"/>
      <c r="H45" s="1192"/>
      <c r="I45" s="1192"/>
      <c r="J45" s="1193"/>
      <c r="K45" s="57">
        <v>1788</v>
      </c>
      <c r="L45" s="58">
        <v>1828</v>
      </c>
      <c r="M45" s="58">
        <v>1863</v>
      </c>
      <c r="N45" s="58">
        <v>1762</v>
      </c>
      <c r="O45" s="59">
        <v>1763</v>
      </c>
      <c r="P45" s="46"/>
      <c r="Q45" s="46"/>
      <c r="R45" s="46"/>
      <c r="S45" s="46"/>
      <c r="T45" s="46"/>
      <c r="U45" s="46"/>
    </row>
    <row r="46" spans="1:21" ht="30.75" customHeight="1" x14ac:dyDescent="0.25">
      <c r="A46" s="46"/>
      <c r="B46" s="1188"/>
      <c r="C46" s="1189"/>
      <c r="D46" s="60"/>
      <c r="E46" s="1194" t="s">
        <v>11</v>
      </c>
      <c r="F46" s="1194"/>
      <c r="G46" s="1194"/>
      <c r="H46" s="1194"/>
      <c r="I46" s="1194"/>
      <c r="J46" s="1195"/>
      <c r="K46" s="61" t="s">
        <v>487</v>
      </c>
      <c r="L46" s="62" t="s">
        <v>487</v>
      </c>
      <c r="M46" s="62" t="s">
        <v>487</v>
      </c>
      <c r="N46" s="62" t="s">
        <v>487</v>
      </c>
      <c r="O46" s="63" t="s">
        <v>487</v>
      </c>
      <c r="P46" s="46"/>
      <c r="Q46" s="46"/>
      <c r="R46" s="46"/>
      <c r="S46" s="46"/>
      <c r="T46" s="46"/>
      <c r="U46" s="46"/>
    </row>
    <row r="47" spans="1:21" ht="30.75" customHeight="1" x14ac:dyDescent="0.25">
      <c r="A47" s="46"/>
      <c r="B47" s="1188"/>
      <c r="C47" s="1189"/>
      <c r="D47" s="60"/>
      <c r="E47" s="1194" t="s">
        <v>12</v>
      </c>
      <c r="F47" s="1194"/>
      <c r="G47" s="1194"/>
      <c r="H47" s="1194"/>
      <c r="I47" s="1194"/>
      <c r="J47" s="1195"/>
      <c r="K47" s="61" t="s">
        <v>487</v>
      </c>
      <c r="L47" s="62" t="s">
        <v>487</v>
      </c>
      <c r="M47" s="62" t="s">
        <v>487</v>
      </c>
      <c r="N47" s="62" t="s">
        <v>487</v>
      </c>
      <c r="O47" s="63" t="s">
        <v>487</v>
      </c>
      <c r="P47" s="46"/>
      <c r="Q47" s="46"/>
      <c r="R47" s="46"/>
      <c r="S47" s="46"/>
      <c r="T47" s="46"/>
      <c r="U47" s="46"/>
    </row>
    <row r="48" spans="1:21" ht="30.75" customHeight="1" x14ac:dyDescent="0.25">
      <c r="A48" s="46"/>
      <c r="B48" s="1188"/>
      <c r="C48" s="1189"/>
      <c r="D48" s="60"/>
      <c r="E48" s="1194" t="s">
        <v>13</v>
      </c>
      <c r="F48" s="1194"/>
      <c r="G48" s="1194"/>
      <c r="H48" s="1194"/>
      <c r="I48" s="1194"/>
      <c r="J48" s="1195"/>
      <c r="K48" s="61">
        <v>1148</v>
      </c>
      <c r="L48" s="62">
        <v>1080</v>
      </c>
      <c r="M48" s="62">
        <v>1065</v>
      </c>
      <c r="N48" s="62">
        <v>1007</v>
      </c>
      <c r="O48" s="63">
        <v>980</v>
      </c>
      <c r="P48" s="46"/>
      <c r="Q48" s="46"/>
      <c r="R48" s="46"/>
      <c r="S48" s="46"/>
      <c r="T48" s="46"/>
      <c r="U48" s="46"/>
    </row>
    <row r="49" spans="1:21" ht="30.75" customHeight="1" x14ac:dyDescent="0.25">
      <c r="A49" s="46"/>
      <c r="B49" s="1188"/>
      <c r="C49" s="1189"/>
      <c r="D49" s="60"/>
      <c r="E49" s="1194" t="s">
        <v>14</v>
      </c>
      <c r="F49" s="1194"/>
      <c r="G49" s="1194"/>
      <c r="H49" s="1194"/>
      <c r="I49" s="1194"/>
      <c r="J49" s="1195"/>
      <c r="K49" s="61">
        <v>333</v>
      </c>
      <c r="L49" s="62">
        <v>323</v>
      </c>
      <c r="M49" s="62">
        <v>300</v>
      </c>
      <c r="N49" s="62">
        <v>332</v>
      </c>
      <c r="O49" s="63">
        <v>338</v>
      </c>
      <c r="P49" s="46"/>
      <c r="Q49" s="46"/>
      <c r="R49" s="46"/>
      <c r="S49" s="46"/>
      <c r="T49" s="46"/>
      <c r="U49" s="46"/>
    </row>
    <row r="50" spans="1:21" ht="30.75" customHeight="1" x14ac:dyDescent="0.25">
      <c r="A50" s="46"/>
      <c r="B50" s="1188"/>
      <c r="C50" s="1189"/>
      <c r="D50" s="60"/>
      <c r="E50" s="1194" t="s">
        <v>15</v>
      </c>
      <c r="F50" s="1194"/>
      <c r="G50" s="1194"/>
      <c r="H50" s="1194"/>
      <c r="I50" s="1194"/>
      <c r="J50" s="1195"/>
      <c r="K50" s="61">
        <v>55</v>
      </c>
      <c r="L50" s="62">
        <v>40</v>
      </c>
      <c r="M50" s="62" t="s">
        <v>487</v>
      </c>
      <c r="N50" s="62">
        <v>98</v>
      </c>
      <c r="O50" s="63">
        <v>101</v>
      </c>
      <c r="P50" s="46"/>
      <c r="Q50" s="46"/>
      <c r="R50" s="46"/>
      <c r="S50" s="46"/>
      <c r="T50" s="46"/>
      <c r="U50" s="46"/>
    </row>
    <row r="51" spans="1:21" ht="30.75" customHeight="1" x14ac:dyDescent="0.25">
      <c r="A51" s="46"/>
      <c r="B51" s="1190"/>
      <c r="C51" s="1191"/>
      <c r="D51" s="64"/>
      <c r="E51" s="1194" t="s">
        <v>16</v>
      </c>
      <c r="F51" s="1194"/>
      <c r="G51" s="1194"/>
      <c r="H51" s="1194"/>
      <c r="I51" s="1194"/>
      <c r="J51" s="1195"/>
      <c r="K51" s="61" t="s">
        <v>487</v>
      </c>
      <c r="L51" s="62" t="s">
        <v>487</v>
      </c>
      <c r="M51" s="62" t="s">
        <v>487</v>
      </c>
      <c r="N51" s="62" t="s">
        <v>487</v>
      </c>
      <c r="O51" s="63" t="s">
        <v>487</v>
      </c>
      <c r="P51" s="46"/>
      <c r="Q51" s="46"/>
      <c r="R51" s="46"/>
      <c r="S51" s="46"/>
      <c r="T51" s="46"/>
      <c r="U51" s="46"/>
    </row>
    <row r="52" spans="1:21" ht="30.75" customHeight="1" x14ac:dyDescent="0.25">
      <c r="A52" s="46"/>
      <c r="B52" s="1196" t="s">
        <v>17</v>
      </c>
      <c r="C52" s="1197"/>
      <c r="D52" s="64"/>
      <c r="E52" s="1194" t="s">
        <v>18</v>
      </c>
      <c r="F52" s="1194"/>
      <c r="G52" s="1194"/>
      <c r="H52" s="1194"/>
      <c r="I52" s="1194"/>
      <c r="J52" s="1195"/>
      <c r="K52" s="61">
        <v>2172</v>
      </c>
      <c r="L52" s="62">
        <v>2184</v>
      </c>
      <c r="M52" s="62">
        <v>2209</v>
      </c>
      <c r="N52" s="62">
        <v>2209</v>
      </c>
      <c r="O52" s="63">
        <v>2256</v>
      </c>
      <c r="P52" s="46"/>
      <c r="Q52" s="46"/>
      <c r="R52" s="46"/>
      <c r="S52" s="46"/>
      <c r="T52" s="46"/>
      <c r="U52" s="46"/>
    </row>
    <row r="53" spans="1:21" ht="30.75" customHeight="1" thickBot="1" x14ac:dyDescent="0.3">
      <c r="A53" s="46"/>
      <c r="B53" s="1198" t="s">
        <v>19</v>
      </c>
      <c r="C53" s="1199"/>
      <c r="D53" s="65"/>
      <c r="E53" s="1200" t="s">
        <v>20</v>
      </c>
      <c r="F53" s="1200"/>
      <c r="G53" s="1200"/>
      <c r="H53" s="1200"/>
      <c r="I53" s="1200"/>
      <c r="J53" s="1201"/>
      <c r="K53" s="66">
        <v>1152</v>
      </c>
      <c r="L53" s="67">
        <v>1087</v>
      </c>
      <c r="M53" s="67">
        <v>1019</v>
      </c>
      <c r="N53" s="67">
        <v>990</v>
      </c>
      <c r="O53" s="68">
        <v>926</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5">
      <c r="B58" s="1202" t="s">
        <v>24</v>
      </c>
      <c r="C58" s="1203"/>
      <c r="D58" s="1208" t="s">
        <v>25</v>
      </c>
      <c r="E58" s="1209"/>
      <c r="F58" s="1209"/>
      <c r="G58" s="1209"/>
      <c r="H58" s="1209"/>
      <c r="I58" s="1209"/>
      <c r="J58" s="1210"/>
      <c r="K58" s="81"/>
      <c r="L58" s="82"/>
      <c r="M58" s="82"/>
      <c r="N58" s="82"/>
      <c r="O58" s="83"/>
    </row>
    <row r="59" spans="1:21" ht="31.5" customHeight="1" x14ac:dyDescent="0.25">
      <c r="B59" s="1204"/>
      <c r="C59" s="1205"/>
      <c r="D59" s="1211" t="s">
        <v>26</v>
      </c>
      <c r="E59" s="1212"/>
      <c r="F59" s="1212"/>
      <c r="G59" s="1212"/>
      <c r="H59" s="1212"/>
      <c r="I59" s="1212"/>
      <c r="J59" s="1213"/>
      <c r="K59" s="84"/>
      <c r="L59" s="85"/>
      <c r="M59" s="85"/>
      <c r="N59" s="85"/>
      <c r="O59" s="86"/>
    </row>
    <row r="60" spans="1:21" ht="31.5" customHeight="1" thickBot="1" x14ac:dyDescent="0.3">
      <c r="B60" s="1206"/>
      <c r="C60" s="1207"/>
      <c r="D60" s="1214" t="s">
        <v>27</v>
      </c>
      <c r="E60" s="1215"/>
      <c r="F60" s="1215"/>
      <c r="G60" s="1215"/>
      <c r="H60" s="1215"/>
      <c r="I60" s="1215"/>
      <c r="J60" s="121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60Uci5RH8QtHvQa2q6n50BpDf812k5jSBKa83LEB/EM0nHRX+drIWEGqx8NxRV1FzKmujTPkBCJtY8tpCqm3w==" saltValue="cc+QfoqzPRuqMOpUbt8d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7" zoomScale="55" zoomScaleNormal="55" zoomScaleSheetLayoutView="100" workbookViewId="0">
      <selection activeCell="P55" sqref="P55"/>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525</v>
      </c>
      <c r="J40" s="101" t="s">
        <v>526</v>
      </c>
      <c r="K40" s="101" t="s">
        <v>527</v>
      </c>
      <c r="L40" s="101" t="s">
        <v>528</v>
      </c>
      <c r="M40" s="102" t="s">
        <v>529</v>
      </c>
    </row>
    <row r="41" spans="2:13" ht="27.75" customHeight="1" x14ac:dyDescent="0.25">
      <c r="B41" s="1217" t="s">
        <v>30</v>
      </c>
      <c r="C41" s="1218"/>
      <c r="D41" s="103"/>
      <c r="E41" s="1223" t="s">
        <v>31</v>
      </c>
      <c r="F41" s="1223"/>
      <c r="G41" s="1223"/>
      <c r="H41" s="1224"/>
      <c r="I41" s="330">
        <v>21128</v>
      </c>
      <c r="J41" s="331">
        <v>21730</v>
      </c>
      <c r="K41" s="331">
        <v>21268</v>
      </c>
      <c r="L41" s="331">
        <v>21535</v>
      </c>
      <c r="M41" s="332">
        <v>22562</v>
      </c>
    </row>
    <row r="42" spans="2:13" ht="27.75" customHeight="1" x14ac:dyDescent="0.25">
      <c r="B42" s="1219"/>
      <c r="C42" s="1220"/>
      <c r="D42" s="104"/>
      <c r="E42" s="1225" t="s">
        <v>32</v>
      </c>
      <c r="F42" s="1225"/>
      <c r="G42" s="1225"/>
      <c r="H42" s="1226"/>
      <c r="I42" s="333">
        <v>40</v>
      </c>
      <c r="J42" s="334" t="s">
        <v>487</v>
      </c>
      <c r="K42" s="334">
        <v>1511</v>
      </c>
      <c r="L42" s="334">
        <v>1517</v>
      </c>
      <c r="M42" s="335">
        <v>1318</v>
      </c>
    </row>
    <row r="43" spans="2:13" ht="27.75" customHeight="1" x14ac:dyDescent="0.25">
      <c r="B43" s="1219"/>
      <c r="C43" s="1220"/>
      <c r="D43" s="104"/>
      <c r="E43" s="1225" t="s">
        <v>33</v>
      </c>
      <c r="F43" s="1225"/>
      <c r="G43" s="1225"/>
      <c r="H43" s="1226"/>
      <c r="I43" s="333">
        <v>11408</v>
      </c>
      <c r="J43" s="334">
        <v>10079</v>
      </c>
      <c r="K43" s="334">
        <v>8947</v>
      </c>
      <c r="L43" s="334">
        <v>8029</v>
      </c>
      <c r="M43" s="335">
        <v>7339</v>
      </c>
    </row>
    <row r="44" spans="2:13" ht="27.75" customHeight="1" x14ac:dyDescent="0.25">
      <c r="B44" s="1219"/>
      <c r="C44" s="1220"/>
      <c r="D44" s="104"/>
      <c r="E44" s="1225" t="s">
        <v>34</v>
      </c>
      <c r="F44" s="1225"/>
      <c r="G44" s="1225"/>
      <c r="H44" s="1226"/>
      <c r="I44" s="333">
        <v>2447</v>
      </c>
      <c r="J44" s="334">
        <v>2246</v>
      </c>
      <c r="K44" s="334">
        <v>2110</v>
      </c>
      <c r="L44" s="334">
        <v>1919</v>
      </c>
      <c r="M44" s="335">
        <v>1728</v>
      </c>
    </row>
    <row r="45" spans="2:13" ht="27.75" customHeight="1" x14ac:dyDescent="0.25">
      <c r="B45" s="1219"/>
      <c r="C45" s="1220"/>
      <c r="D45" s="104"/>
      <c r="E45" s="1225" t="s">
        <v>35</v>
      </c>
      <c r="F45" s="1225"/>
      <c r="G45" s="1225"/>
      <c r="H45" s="1226"/>
      <c r="I45" s="333">
        <v>3882</v>
      </c>
      <c r="J45" s="334">
        <v>3943</v>
      </c>
      <c r="K45" s="334">
        <v>3922</v>
      </c>
      <c r="L45" s="334">
        <v>4125</v>
      </c>
      <c r="M45" s="335">
        <v>4352</v>
      </c>
    </row>
    <row r="46" spans="2:13" ht="27.75" customHeight="1" x14ac:dyDescent="0.25">
      <c r="B46" s="1219"/>
      <c r="C46" s="1220"/>
      <c r="D46" s="105"/>
      <c r="E46" s="1225" t="s">
        <v>36</v>
      </c>
      <c r="F46" s="1225"/>
      <c r="G46" s="1225"/>
      <c r="H46" s="1226"/>
      <c r="I46" s="333">
        <v>122</v>
      </c>
      <c r="J46" s="334">
        <v>96</v>
      </c>
      <c r="K46" s="334">
        <v>84</v>
      </c>
      <c r="L46" s="334">
        <v>72</v>
      </c>
      <c r="M46" s="335">
        <v>66</v>
      </c>
    </row>
    <row r="47" spans="2:13" ht="27.75" customHeight="1" x14ac:dyDescent="0.25">
      <c r="B47" s="1219"/>
      <c r="C47" s="1220"/>
      <c r="D47" s="106"/>
      <c r="E47" s="1227" t="s">
        <v>37</v>
      </c>
      <c r="F47" s="1228"/>
      <c r="G47" s="1228"/>
      <c r="H47" s="1229"/>
      <c r="I47" s="333" t="s">
        <v>487</v>
      </c>
      <c r="J47" s="334" t="s">
        <v>487</v>
      </c>
      <c r="K47" s="334" t="s">
        <v>487</v>
      </c>
      <c r="L47" s="334" t="s">
        <v>487</v>
      </c>
      <c r="M47" s="335" t="s">
        <v>487</v>
      </c>
    </row>
    <row r="48" spans="2:13" ht="27.75" customHeight="1" x14ac:dyDescent="0.25">
      <c r="B48" s="1219"/>
      <c r="C48" s="1220"/>
      <c r="D48" s="104"/>
      <c r="E48" s="1225" t="s">
        <v>38</v>
      </c>
      <c r="F48" s="1225"/>
      <c r="G48" s="1225"/>
      <c r="H48" s="1226"/>
      <c r="I48" s="333" t="s">
        <v>487</v>
      </c>
      <c r="J48" s="334" t="s">
        <v>487</v>
      </c>
      <c r="K48" s="334" t="s">
        <v>487</v>
      </c>
      <c r="L48" s="334" t="s">
        <v>487</v>
      </c>
      <c r="M48" s="335" t="s">
        <v>487</v>
      </c>
    </row>
    <row r="49" spans="2:13" ht="27.75" customHeight="1" x14ac:dyDescent="0.25">
      <c r="B49" s="1221"/>
      <c r="C49" s="1222"/>
      <c r="D49" s="104"/>
      <c r="E49" s="1225" t="s">
        <v>39</v>
      </c>
      <c r="F49" s="1225"/>
      <c r="G49" s="1225"/>
      <c r="H49" s="1226"/>
      <c r="I49" s="333" t="s">
        <v>487</v>
      </c>
      <c r="J49" s="334" t="s">
        <v>487</v>
      </c>
      <c r="K49" s="334" t="s">
        <v>487</v>
      </c>
      <c r="L49" s="334" t="s">
        <v>487</v>
      </c>
      <c r="M49" s="335" t="s">
        <v>487</v>
      </c>
    </row>
    <row r="50" spans="2:13" ht="27.75" customHeight="1" x14ac:dyDescent="0.25">
      <c r="B50" s="1230" t="s">
        <v>40</v>
      </c>
      <c r="C50" s="1231"/>
      <c r="D50" s="107"/>
      <c r="E50" s="1225" t="s">
        <v>41</v>
      </c>
      <c r="F50" s="1225"/>
      <c r="G50" s="1225"/>
      <c r="H50" s="1226"/>
      <c r="I50" s="333">
        <v>5507</v>
      </c>
      <c r="J50" s="334">
        <v>7210</v>
      </c>
      <c r="K50" s="334">
        <v>8659</v>
      </c>
      <c r="L50" s="334">
        <v>9869</v>
      </c>
      <c r="M50" s="335">
        <v>10285</v>
      </c>
    </row>
    <row r="51" spans="2:13" ht="27.75" customHeight="1" x14ac:dyDescent="0.25">
      <c r="B51" s="1219"/>
      <c r="C51" s="1220"/>
      <c r="D51" s="104"/>
      <c r="E51" s="1225" t="s">
        <v>42</v>
      </c>
      <c r="F51" s="1225"/>
      <c r="G51" s="1225"/>
      <c r="H51" s="1226"/>
      <c r="I51" s="333">
        <v>187</v>
      </c>
      <c r="J51" s="334">
        <v>210</v>
      </c>
      <c r="K51" s="334">
        <v>234</v>
      </c>
      <c r="L51" s="334">
        <v>212</v>
      </c>
      <c r="M51" s="335">
        <v>255</v>
      </c>
    </row>
    <row r="52" spans="2:13" ht="27.75" customHeight="1" x14ac:dyDescent="0.25">
      <c r="B52" s="1221"/>
      <c r="C52" s="1222"/>
      <c r="D52" s="104"/>
      <c r="E52" s="1225" t="s">
        <v>43</v>
      </c>
      <c r="F52" s="1225"/>
      <c r="G52" s="1225"/>
      <c r="H52" s="1226"/>
      <c r="I52" s="333">
        <v>26618</v>
      </c>
      <c r="J52" s="334">
        <v>26049</v>
      </c>
      <c r="K52" s="334">
        <v>24751</v>
      </c>
      <c r="L52" s="334">
        <v>23333</v>
      </c>
      <c r="M52" s="335">
        <v>22740</v>
      </c>
    </row>
    <row r="53" spans="2:13" ht="27.75" customHeight="1" thickBot="1" x14ac:dyDescent="0.3">
      <c r="B53" s="1232" t="s">
        <v>19</v>
      </c>
      <c r="C53" s="1233"/>
      <c r="D53" s="108"/>
      <c r="E53" s="1234" t="s">
        <v>44</v>
      </c>
      <c r="F53" s="1234"/>
      <c r="G53" s="1234"/>
      <c r="H53" s="1235"/>
      <c r="I53" s="336">
        <v>6715</v>
      </c>
      <c r="J53" s="337">
        <v>4624</v>
      </c>
      <c r="K53" s="337">
        <v>4198</v>
      </c>
      <c r="L53" s="337">
        <v>3783</v>
      </c>
      <c r="M53" s="338">
        <v>4084</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ulwrbo6ZvQCYT3/UTmMirD5azjXZ9haU/G/nHvp+MIb6LnDh3thkrnzOuvGwFjQQ747Rd9hDETyY80yRHpTNdQ==" saltValue="xMAJjHapm6f32kwktKXyH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58" sqref="H58:H62"/>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527</v>
      </c>
      <c r="G54" s="117" t="s">
        <v>528</v>
      </c>
      <c r="H54" s="118" t="s">
        <v>529</v>
      </c>
    </row>
    <row r="55" spans="2:8" ht="52.5" customHeight="1" x14ac:dyDescent="0.25">
      <c r="B55" s="119"/>
      <c r="C55" s="1244" t="s">
        <v>46</v>
      </c>
      <c r="D55" s="1244"/>
      <c r="E55" s="1245"/>
      <c r="F55" s="339">
        <v>2760</v>
      </c>
      <c r="G55" s="339">
        <v>3457</v>
      </c>
      <c r="H55" s="340">
        <v>3409</v>
      </c>
    </row>
    <row r="56" spans="2:8" ht="52.5" customHeight="1" x14ac:dyDescent="0.25">
      <c r="B56" s="120"/>
      <c r="C56" s="1246" t="s">
        <v>47</v>
      </c>
      <c r="D56" s="1246"/>
      <c r="E56" s="1247"/>
      <c r="F56" s="341">
        <v>709</v>
      </c>
      <c r="G56" s="341">
        <v>755</v>
      </c>
      <c r="H56" s="342">
        <v>809</v>
      </c>
    </row>
    <row r="57" spans="2:8" ht="53.25" customHeight="1" x14ac:dyDescent="0.25">
      <c r="B57" s="120"/>
      <c r="C57" s="1248" t="s">
        <v>48</v>
      </c>
      <c r="D57" s="1248"/>
      <c r="E57" s="1249"/>
      <c r="F57" s="343">
        <v>5156</v>
      </c>
      <c r="G57" s="343">
        <v>5624</v>
      </c>
      <c r="H57" s="344">
        <v>6034</v>
      </c>
    </row>
    <row r="58" spans="2:8" ht="45.75" customHeight="1" x14ac:dyDescent="0.25">
      <c r="B58" s="121"/>
      <c r="C58" s="1236" t="s">
        <v>558</v>
      </c>
      <c r="D58" s="1237"/>
      <c r="E58" s="1238"/>
      <c r="F58" s="345">
        <v>3244</v>
      </c>
      <c r="G58" s="345">
        <v>3359</v>
      </c>
      <c r="H58" s="346">
        <v>3653</v>
      </c>
    </row>
    <row r="59" spans="2:8" ht="45.75" customHeight="1" x14ac:dyDescent="0.25">
      <c r="B59" s="121"/>
      <c r="C59" s="1236" t="s">
        <v>559</v>
      </c>
      <c r="D59" s="1237"/>
      <c r="E59" s="1238"/>
      <c r="F59" s="345">
        <v>865</v>
      </c>
      <c r="G59" s="345">
        <v>1211</v>
      </c>
      <c r="H59" s="346">
        <v>1244</v>
      </c>
    </row>
    <row r="60" spans="2:8" ht="45.75" customHeight="1" x14ac:dyDescent="0.25">
      <c r="B60" s="121"/>
      <c r="C60" s="1236" t="s">
        <v>560</v>
      </c>
      <c r="D60" s="1237"/>
      <c r="E60" s="1238"/>
      <c r="F60" s="345">
        <v>490</v>
      </c>
      <c r="G60" s="345">
        <v>492</v>
      </c>
      <c r="H60" s="346">
        <v>473</v>
      </c>
    </row>
    <row r="61" spans="2:8" ht="45.75" customHeight="1" x14ac:dyDescent="0.25">
      <c r="B61" s="121"/>
      <c r="C61" s="1236" t="s">
        <v>561</v>
      </c>
      <c r="D61" s="1237"/>
      <c r="E61" s="1238"/>
      <c r="F61" s="345">
        <v>427</v>
      </c>
      <c r="G61" s="345">
        <v>427</v>
      </c>
      <c r="H61" s="346">
        <v>436</v>
      </c>
    </row>
    <row r="62" spans="2:8" ht="45.75" customHeight="1" thickBot="1" x14ac:dyDescent="0.3">
      <c r="B62" s="122"/>
      <c r="C62" s="1239" t="s">
        <v>562</v>
      </c>
      <c r="D62" s="1240"/>
      <c r="E62" s="1241"/>
      <c r="F62" s="347">
        <v>75</v>
      </c>
      <c r="G62" s="347">
        <v>74</v>
      </c>
      <c r="H62" s="348">
        <v>70</v>
      </c>
    </row>
    <row r="63" spans="2:8" ht="52.5" customHeight="1" thickBot="1" x14ac:dyDescent="0.3">
      <c r="B63" s="123"/>
      <c r="C63" s="1242" t="s">
        <v>49</v>
      </c>
      <c r="D63" s="1242"/>
      <c r="E63" s="1243"/>
      <c r="F63" s="349">
        <v>8626</v>
      </c>
      <c r="G63" s="349">
        <v>9835</v>
      </c>
      <c r="H63" s="350">
        <v>10251</v>
      </c>
    </row>
    <row r="64" spans="2:8" ht="12.75" x14ac:dyDescent="0.25"/>
  </sheetData>
  <sheetProtection algorithmName="SHA-512" hashValue="AihA+QMzSckHcjnfhMcMnedSO4x2GjOmPEYONTfku8e/+tSGOKraQ2kYhK6OUMIaJXN2cYYH1zLcXlQRp8l7PA==" saltValue="RVsUWfXTk76xB9T3mSW9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2B0E-B6BE-4B84-9DD8-3D51B6F7483A}">
  <sheetPr>
    <pageSetUpPr fitToPage="1"/>
  </sheetPr>
  <dimension ref="A1:DE85"/>
  <sheetViews>
    <sheetView showGridLines="0" topLeftCell="A30" zoomScaleNormal="100" zoomScaleSheetLayoutView="55" workbookViewId="0">
      <selection activeCell="AN65" sqref="AN65:DC69"/>
    </sheetView>
  </sheetViews>
  <sheetFormatPr defaultColWidth="0" defaultRowHeight="0"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76"/>
      <c r="B1" s="375"/>
      <c r="DD1" s="243"/>
      <c r="DE1" s="243"/>
    </row>
    <row r="2" spans="1:109" ht="25.5" customHeight="1" x14ac:dyDescent="0.2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2.75" x14ac:dyDescent="0.2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2.75" x14ac:dyDescent="0.2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2.75" x14ac:dyDescent="0.2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2.75" x14ac:dyDescent="0.2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2.75" x14ac:dyDescent="0.2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2.75" x14ac:dyDescent="0.2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2.75" x14ac:dyDescent="0.2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2.75" x14ac:dyDescent="0.2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2.75" x14ac:dyDescent="0.2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2.75" x14ac:dyDescent="0.2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2.75"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2.75" x14ac:dyDescent="0.2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2.75" x14ac:dyDescent="0.2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2.75" x14ac:dyDescent="0.2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2.75" x14ac:dyDescent="0.2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2.75" x14ac:dyDescent="0.25">
      <c r="DD19" s="243"/>
      <c r="DE19" s="243"/>
    </row>
    <row r="20" spans="1:109" ht="12.75" x14ac:dyDescent="0.25">
      <c r="DD20" s="243"/>
      <c r="DE20" s="243"/>
    </row>
    <row r="21" spans="1:109" ht="17.25" customHeight="1" x14ac:dyDescent="0.2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64"/>
      <c r="DD40" s="364"/>
      <c r="DE40" s="243"/>
    </row>
    <row r="41" spans="2:109" ht="16.149999999999999" x14ac:dyDescent="0.2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5">
      <c r="B43" s="247"/>
      <c r="AN43" s="389" t="s">
        <v>571</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2.75" x14ac:dyDescent="0.2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2.75" x14ac:dyDescent="0.2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2.75" x14ac:dyDescent="0.2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2.75" x14ac:dyDescent="0.2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2.75" x14ac:dyDescent="0.2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2.75" x14ac:dyDescent="0.25">
      <c r="B49" s="247"/>
      <c r="AN49" s="243" t="s">
        <v>567</v>
      </c>
    </row>
    <row r="50" spans="1:109" ht="12.75" x14ac:dyDescent="0.25">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525</v>
      </c>
      <c r="BQ50" s="380"/>
      <c r="BR50" s="380"/>
      <c r="BS50" s="380"/>
      <c r="BT50" s="380"/>
      <c r="BU50" s="380"/>
      <c r="BV50" s="380"/>
      <c r="BW50" s="380"/>
      <c r="BX50" s="380" t="s">
        <v>526</v>
      </c>
      <c r="BY50" s="380"/>
      <c r="BZ50" s="380"/>
      <c r="CA50" s="380"/>
      <c r="CB50" s="380"/>
      <c r="CC50" s="380"/>
      <c r="CD50" s="380"/>
      <c r="CE50" s="380"/>
      <c r="CF50" s="380" t="s">
        <v>527</v>
      </c>
      <c r="CG50" s="380"/>
      <c r="CH50" s="380"/>
      <c r="CI50" s="380"/>
      <c r="CJ50" s="380"/>
      <c r="CK50" s="380"/>
      <c r="CL50" s="380"/>
      <c r="CM50" s="380"/>
      <c r="CN50" s="380" t="s">
        <v>528</v>
      </c>
      <c r="CO50" s="380"/>
      <c r="CP50" s="380"/>
      <c r="CQ50" s="380"/>
      <c r="CR50" s="380"/>
      <c r="CS50" s="380"/>
      <c r="CT50" s="380"/>
      <c r="CU50" s="380"/>
      <c r="CV50" s="380" t="s">
        <v>529</v>
      </c>
      <c r="CW50" s="380"/>
      <c r="CX50" s="380"/>
      <c r="CY50" s="380"/>
      <c r="CZ50" s="380"/>
      <c r="DA50" s="380"/>
      <c r="DB50" s="380"/>
      <c r="DC50" s="380"/>
    </row>
    <row r="51" spans="1:109" ht="13.5" customHeight="1" x14ac:dyDescent="0.25">
      <c r="B51" s="247"/>
      <c r="G51" s="388"/>
      <c r="H51" s="388"/>
      <c r="I51" s="398"/>
      <c r="J51" s="398"/>
      <c r="K51" s="382"/>
      <c r="L51" s="382"/>
      <c r="M51" s="382"/>
      <c r="N51" s="382"/>
      <c r="AM51" s="352"/>
      <c r="AN51" s="381" t="s">
        <v>566</v>
      </c>
      <c r="AO51" s="381"/>
      <c r="AP51" s="381"/>
      <c r="AQ51" s="381"/>
      <c r="AR51" s="381"/>
      <c r="AS51" s="381"/>
      <c r="AT51" s="381"/>
      <c r="AU51" s="381"/>
      <c r="AV51" s="381"/>
      <c r="AW51" s="381"/>
      <c r="AX51" s="381"/>
      <c r="AY51" s="381"/>
      <c r="AZ51" s="381"/>
      <c r="BA51" s="381"/>
      <c r="BB51" s="381" t="s">
        <v>564</v>
      </c>
      <c r="BC51" s="381"/>
      <c r="BD51" s="381"/>
      <c r="BE51" s="381"/>
      <c r="BF51" s="381"/>
      <c r="BG51" s="381"/>
      <c r="BH51" s="381"/>
      <c r="BI51" s="381"/>
      <c r="BJ51" s="381"/>
      <c r="BK51" s="381"/>
      <c r="BL51" s="381"/>
      <c r="BM51" s="381"/>
      <c r="BN51" s="381"/>
      <c r="BO51" s="381"/>
      <c r="BP51" s="379">
        <v>53.2</v>
      </c>
      <c r="BQ51" s="379"/>
      <c r="BR51" s="379"/>
      <c r="BS51" s="379"/>
      <c r="BT51" s="379"/>
      <c r="BU51" s="379"/>
      <c r="BV51" s="379"/>
      <c r="BW51" s="379"/>
      <c r="BX51" s="379">
        <v>35</v>
      </c>
      <c r="BY51" s="379"/>
      <c r="BZ51" s="379"/>
      <c r="CA51" s="379"/>
      <c r="CB51" s="379"/>
      <c r="CC51" s="379"/>
      <c r="CD51" s="379"/>
      <c r="CE51" s="379"/>
      <c r="CF51" s="379">
        <v>33.5</v>
      </c>
      <c r="CG51" s="379"/>
      <c r="CH51" s="379"/>
      <c r="CI51" s="379"/>
      <c r="CJ51" s="379"/>
      <c r="CK51" s="379"/>
      <c r="CL51" s="379"/>
      <c r="CM51" s="379"/>
      <c r="CN51" s="379">
        <v>29.5</v>
      </c>
      <c r="CO51" s="379"/>
      <c r="CP51" s="379"/>
      <c r="CQ51" s="379"/>
      <c r="CR51" s="379"/>
      <c r="CS51" s="379"/>
      <c r="CT51" s="379"/>
      <c r="CU51" s="379"/>
      <c r="CV51" s="379">
        <v>30.6</v>
      </c>
      <c r="CW51" s="379"/>
      <c r="CX51" s="379"/>
      <c r="CY51" s="379"/>
      <c r="CZ51" s="379"/>
      <c r="DA51" s="379"/>
      <c r="DB51" s="379"/>
      <c r="DC51" s="379"/>
    </row>
    <row r="52" spans="1:109" ht="12.75" x14ac:dyDescent="0.25">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570</v>
      </c>
      <c r="BC53" s="381"/>
      <c r="BD53" s="381"/>
      <c r="BE53" s="381"/>
      <c r="BF53" s="381"/>
      <c r="BG53" s="381"/>
      <c r="BH53" s="381"/>
      <c r="BI53" s="381"/>
      <c r="BJ53" s="381"/>
      <c r="BK53" s="381"/>
      <c r="BL53" s="381"/>
      <c r="BM53" s="381"/>
      <c r="BN53" s="381"/>
      <c r="BO53" s="381"/>
      <c r="BP53" s="379">
        <v>70.8</v>
      </c>
      <c r="BQ53" s="379"/>
      <c r="BR53" s="379"/>
      <c r="BS53" s="379"/>
      <c r="BT53" s="379"/>
      <c r="BU53" s="379"/>
      <c r="BV53" s="379"/>
      <c r="BW53" s="379"/>
      <c r="BX53" s="379">
        <v>72.400000000000006</v>
      </c>
      <c r="BY53" s="379"/>
      <c r="BZ53" s="379"/>
      <c r="CA53" s="379"/>
      <c r="CB53" s="379"/>
      <c r="CC53" s="379"/>
      <c r="CD53" s="379"/>
      <c r="CE53" s="379"/>
      <c r="CF53" s="379">
        <v>73.7</v>
      </c>
      <c r="CG53" s="379"/>
      <c r="CH53" s="379"/>
      <c r="CI53" s="379"/>
      <c r="CJ53" s="379"/>
      <c r="CK53" s="379"/>
      <c r="CL53" s="379"/>
      <c r="CM53" s="379"/>
      <c r="CN53" s="379">
        <v>75.5</v>
      </c>
      <c r="CO53" s="379"/>
      <c r="CP53" s="379"/>
      <c r="CQ53" s="379"/>
      <c r="CR53" s="379"/>
      <c r="CS53" s="379"/>
      <c r="CT53" s="379"/>
      <c r="CU53" s="379"/>
      <c r="CV53" s="379">
        <v>75.900000000000006</v>
      </c>
      <c r="CW53" s="379"/>
      <c r="CX53" s="379"/>
      <c r="CY53" s="379"/>
      <c r="CZ53" s="379"/>
      <c r="DA53" s="379"/>
      <c r="DB53" s="379"/>
      <c r="DC53" s="379"/>
    </row>
    <row r="54" spans="1:109" ht="12.75" x14ac:dyDescent="0.25">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60"/>
      <c r="B55" s="247"/>
      <c r="G55" s="377"/>
      <c r="H55" s="377"/>
      <c r="I55" s="377"/>
      <c r="J55" s="377"/>
      <c r="K55" s="382"/>
      <c r="L55" s="382"/>
      <c r="M55" s="382"/>
      <c r="N55" s="382"/>
      <c r="AN55" s="380" t="s">
        <v>565</v>
      </c>
      <c r="AO55" s="380"/>
      <c r="AP55" s="380"/>
      <c r="AQ55" s="380"/>
      <c r="AR55" s="380"/>
      <c r="AS55" s="380"/>
      <c r="AT55" s="380"/>
      <c r="AU55" s="380"/>
      <c r="AV55" s="380"/>
      <c r="AW55" s="380"/>
      <c r="AX55" s="380"/>
      <c r="AY55" s="380"/>
      <c r="AZ55" s="380"/>
      <c r="BA55" s="380"/>
      <c r="BB55" s="381" t="s">
        <v>564</v>
      </c>
      <c r="BC55" s="381"/>
      <c r="BD55" s="381"/>
      <c r="BE55" s="381"/>
      <c r="BF55" s="381"/>
      <c r="BG55" s="381"/>
      <c r="BH55" s="381"/>
      <c r="BI55" s="381"/>
      <c r="BJ55" s="381"/>
      <c r="BK55" s="381"/>
      <c r="BL55" s="381"/>
      <c r="BM55" s="381"/>
      <c r="BN55" s="381"/>
      <c r="BO55" s="381"/>
      <c r="BP55" s="379">
        <v>25.1</v>
      </c>
      <c r="BQ55" s="379"/>
      <c r="BR55" s="379"/>
      <c r="BS55" s="379"/>
      <c r="BT55" s="379"/>
      <c r="BU55" s="379"/>
      <c r="BV55" s="379"/>
      <c r="BW55" s="379"/>
      <c r="BX55" s="379">
        <v>18</v>
      </c>
      <c r="BY55" s="379"/>
      <c r="BZ55" s="379"/>
      <c r="CA55" s="379"/>
      <c r="CB55" s="379"/>
      <c r="CC55" s="379"/>
      <c r="CD55" s="379"/>
      <c r="CE55" s="379"/>
      <c r="CF55" s="379">
        <v>12.7</v>
      </c>
      <c r="CG55" s="379"/>
      <c r="CH55" s="379"/>
      <c r="CI55" s="379"/>
      <c r="CJ55" s="379"/>
      <c r="CK55" s="379"/>
      <c r="CL55" s="379"/>
      <c r="CM55" s="379"/>
      <c r="CN55" s="379">
        <v>10</v>
      </c>
      <c r="CO55" s="379"/>
      <c r="CP55" s="379"/>
      <c r="CQ55" s="379"/>
      <c r="CR55" s="379"/>
      <c r="CS55" s="379"/>
      <c r="CT55" s="379"/>
      <c r="CU55" s="379"/>
      <c r="CV55" s="379">
        <v>6</v>
      </c>
      <c r="CW55" s="379"/>
      <c r="CX55" s="379"/>
      <c r="CY55" s="379"/>
      <c r="CZ55" s="379"/>
      <c r="DA55" s="379"/>
      <c r="DB55" s="379"/>
      <c r="DC55" s="379"/>
    </row>
    <row r="56" spans="1:109" ht="12.75" x14ac:dyDescent="0.25">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2.75" x14ac:dyDescent="0.25">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570</v>
      </c>
      <c r="BC57" s="381"/>
      <c r="BD57" s="381"/>
      <c r="BE57" s="381"/>
      <c r="BF57" s="381"/>
      <c r="BG57" s="381"/>
      <c r="BH57" s="381"/>
      <c r="BI57" s="381"/>
      <c r="BJ57" s="381"/>
      <c r="BK57" s="381"/>
      <c r="BL57" s="381"/>
      <c r="BM57" s="381"/>
      <c r="BN57" s="381"/>
      <c r="BO57" s="381"/>
      <c r="BP57" s="379">
        <v>61</v>
      </c>
      <c r="BQ57" s="379"/>
      <c r="BR57" s="379"/>
      <c r="BS57" s="379"/>
      <c r="BT57" s="379"/>
      <c r="BU57" s="379"/>
      <c r="BV57" s="379"/>
      <c r="BW57" s="379"/>
      <c r="BX57" s="379">
        <v>62.2</v>
      </c>
      <c r="BY57" s="379"/>
      <c r="BZ57" s="379"/>
      <c r="CA57" s="379"/>
      <c r="CB57" s="379"/>
      <c r="CC57" s="379"/>
      <c r="CD57" s="379"/>
      <c r="CE57" s="379"/>
      <c r="CF57" s="379">
        <v>63.2</v>
      </c>
      <c r="CG57" s="379"/>
      <c r="CH57" s="379"/>
      <c r="CI57" s="379"/>
      <c r="CJ57" s="379"/>
      <c r="CK57" s="379"/>
      <c r="CL57" s="379"/>
      <c r="CM57" s="379"/>
      <c r="CN57" s="379">
        <v>64.599999999999994</v>
      </c>
      <c r="CO57" s="379"/>
      <c r="CP57" s="379"/>
      <c r="CQ57" s="379"/>
      <c r="CR57" s="379"/>
      <c r="CS57" s="379"/>
      <c r="CT57" s="379"/>
      <c r="CU57" s="379"/>
      <c r="CV57" s="379">
        <v>65.900000000000006</v>
      </c>
      <c r="CW57" s="379"/>
      <c r="CX57" s="379"/>
      <c r="CY57" s="379"/>
      <c r="CZ57" s="379"/>
      <c r="DA57" s="379"/>
      <c r="DB57" s="379"/>
      <c r="DC57" s="379"/>
      <c r="DD57" s="370"/>
      <c r="DE57" s="365"/>
    </row>
    <row r="58" spans="1:109" s="360" customFormat="1" ht="12.75" x14ac:dyDescent="0.25">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2.75" x14ac:dyDescent="0.2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2.75" x14ac:dyDescent="0.2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2.75" x14ac:dyDescent="0.2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2.75" x14ac:dyDescent="0.2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149999999999999" x14ac:dyDescent="0.25">
      <c r="B63" s="300" t="s">
        <v>569</v>
      </c>
    </row>
    <row r="64" spans="1:109" ht="12.75" x14ac:dyDescent="0.25">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2.75" x14ac:dyDescent="0.25">
      <c r="B65" s="247"/>
      <c r="AN65" s="389" t="s">
        <v>573</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2.75" x14ac:dyDescent="0.2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2.75" x14ac:dyDescent="0.2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2.75" x14ac:dyDescent="0.2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2.75" x14ac:dyDescent="0.2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2.75" x14ac:dyDescent="0.2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2.75" x14ac:dyDescent="0.25">
      <c r="B71" s="247"/>
      <c r="G71" s="355"/>
      <c r="I71" s="358"/>
      <c r="J71" s="357"/>
      <c r="K71" s="357"/>
      <c r="L71" s="356"/>
      <c r="M71" s="357"/>
      <c r="N71" s="356"/>
      <c r="AM71" s="355"/>
      <c r="AN71" s="243" t="s">
        <v>567</v>
      </c>
    </row>
    <row r="72" spans="2:107" ht="12.75" x14ac:dyDescent="0.25">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525</v>
      </c>
      <c r="BQ72" s="380"/>
      <c r="BR72" s="380"/>
      <c r="BS72" s="380"/>
      <c r="BT72" s="380"/>
      <c r="BU72" s="380"/>
      <c r="BV72" s="380"/>
      <c r="BW72" s="380"/>
      <c r="BX72" s="380" t="s">
        <v>526</v>
      </c>
      <c r="BY72" s="380"/>
      <c r="BZ72" s="380"/>
      <c r="CA72" s="380"/>
      <c r="CB72" s="380"/>
      <c r="CC72" s="380"/>
      <c r="CD72" s="380"/>
      <c r="CE72" s="380"/>
      <c r="CF72" s="380" t="s">
        <v>527</v>
      </c>
      <c r="CG72" s="380"/>
      <c r="CH72" s="380"/>
      <c r="CI72" s="380"/>
      <c r="CJ72" s="380"/>
      <c r="CK72" s="380"/>
      <c r="CL72" s="380"/>
      <c r="CM72" s="380"/>
      <c r="CN72" s="380" t="s">
        <v>528</v>
      </c>
      <c r="CO72" s="380"/>
      <c r="CP72" s="380"/>
      <c r="CQ72" s="380"/>
      <c r="CR72" s="380"/>
      <c r="CS72" s="380"/>
      <c r="CT72" s="380"/>
      <c r="CU72" s="380"/>
      <c r="CV72" s="380" t="s">
        <v>529</v>
      </c>
      <c r="CW72" s="380"/>
      <c r="CX72" s="380"/>
      <c r="CY72" s="380"/>
      <c r="CZ72" s="380"/>
      <c r="DA72" s="380"/>
      <c r="DB72" s="380"/>
      <c r="DC72" s="380"/>
    </row>
    <row r="73" spans="2:107" ht="12.75" x14ac:dyDescent="0.25">
      <c r="B73" s="247"/>
      <c r="G73" s="388"/>
      <c r="H73" s="388"/>
      <c r="I73" s="388"/>
      <c r="J73" s="388"/>
      <c r="K73" s="378"/>
      <c r="L73" s="378"/>
      <c r="M73" s="378"/>
      <c r="N73" s="378"/>
      <c r="AM73" s="352"/>
      <c r="AN73" s="381" t="s">
        <v>566</v>
      </c>
      <c r="AO73" s="381"/>
      <c r="AP73" s="381"/>
      <c r="AQ73" s="381"/>
      <c r="AR73" s="381"/>
      <c r="AS73" s="381"/>
      <c r="AT73" s="381"/>
      <c r="AU73" s="381"/>
      <c r="AV73" s="381"/>
      <c r="AW73" s="381"/>
      <c r="AX73" s="381"/>
      <c r="AY73" s="381"/>
      <c r="AZ73" s="381"/>
      <c r="BA73" s="381"/>
      <c r="BB73" s="381" t="s">
        <v>564</v>
      </c>
      <c r="BC73" s="381"/>
      <c r="BD73" s="381"/>
      <c r="BE73" s="381"/>
      <c r="BF73" s="381"/>
      <c r="BG73" s="381"/>
      <c r="BH73" s="381"/>
      <c r="BI73" s="381"/>
      <c r="BJ73" s="381"/>
      <c r="BK73" s="381"/>
      <c r="BL73" s="381"/>
      <c r="BM73" s="381"/>
      <c r="BN73" s="381"/>
      <c r="BO73" s="381"/>
      <c r="BP73" s="379">
        <v>53.2</v>
      </c>
      <c r="BQ73" s="379"/>
      <c r="BR73" s="379"/>
      <c r="BS73" s="379"/>
      <c r="BT73" s="379"/>
      <c r="BU73" s="379"/>
      <c r="BV73" s="379"/>
      <c r="BW73" s="379"/>
      <c r="BX73" s="379">
        <v>35</v>
      </c>
      <c r="BY73" s="379"/>
      <c r="BZ73" s="379"/>
      <c r="CA73" s="379"/>
      <c r="CB73" s="379"/>
      <c r="CC73" s="379"/>
      <c r="CD73" s="379"/>
      <c r="CE73" s="379"/>
      <c r="CF73" s="379">
        <v>33.5</v>
      </c>
      <c r="CG73" s="379"/>
      <c r="CH73" s="379"/>
      <c r="CI73" s="379"/>
      <c r="CJ73" s="379"/>
      <c r="CK73" s="379"/>
      <c r="CL73" s="379"/>
      <c r="CM73" s="379"/>
      <c r="CN73" s="379">
        <v>29.5</v>
      </c>
      <c r="CO73" s="379"/>
      <c r="CP73" s="379"/>
      <c r="CQ73" s="379"/>
      <c r="CR73" s="379"/>
      <c r="CS73" s="379"/>
      <c r="CT73" s="379"/>
      <c r="CU73" s="379"/>
      <c r="CV73" s="379">
        <v>30.6</v>
      </c>
      <c r="CW73" s="379"/>
      <c r="CX73" s="379"/>
      <c r="CY73" s="379"/>
      <c r="CZ73" s="379"/>
      <c r="DA73" s="379"/>
      <c r="DB73" s="379"/>
      <c r="DC73" s="379"/>
    </row>
    <row r="74" spans="2:107" ht="12.75" x14ac:dyDescent="0.25">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563</v>
      </c>
      <c r="BC75" s="381"/>
      <c r="BD75" s="381"/>
      <c r="BE75" s="381"/>
      <c r="BF75" s="381"/>
      <c r="BG75" s="381"/>
      <c r="BH75" s="381"/>
      <c r="BI75" s="381"/>
      <c r="BJ75" s="381"/>
      <c r="BK75" s="381"/>
      <c r="BL75" s="381"/>
      <c r="BM75" s="381"/>
      <c r="BN75" s="381"/>
      <c r="BO75" s="381"/>
      <c r="BP75" s="379">
        <v>12.3</v>
      </c>
      <c r="BQ75" s="379"/>
      <c r="BR75" s="379"/>
      <c r="BS75" s="379"/>
      <c r="BT75" s="379"/>
      <c r="BU75" s="379"/>
      <c r="BV75" s="379"/>
      <c r="BW75" s="379"/>
      <c r="BX75" s="379">
        <v>9.6</v>
      </c>
      <c r="BY75" s="379"/>
      <c r="BZ75" s="379"/>
      <c r="CA75" s="379"/>
      <c r="CB75" s="379"/>
      <c r="CC75" s="379"/>
      <c r="CD75" s="379"/>
      <c r="CE75" s="379"/>
      <c r="CF75" s="379">
        <v>8.5</v>
      </c>
      <c r="CG75" s="379"/>
      <c r="CH75" s="379"/>
      <c r="CI75" s="379"/>
      <c r="CJ75" s="379"/>
      <c r="CK75" s="379"/>
      <c r="CL75" s="379"/>
      <c r="CM75" s="379"/>
      <c r="CN75" s="379">
        <v>8</v>
      </c>
      <c r="CO75" s="379"/>
      <c r="CP75" s="379"/>
      <c r="CQ75" s="379"/>
      <c r="CR75" s="379"/>
      <c r="CS75" s="379"/>
      <c r="CT75" s="379"/>
      <c r="CU75" s="379"/>
      <c r="CV75" s="379">
        <v>7.6</v>
      </c>
      <c r="CW75" s="379"/>
      <c r="CX75" s="379"/>
      <c r="CY75" s="379"/>
      <c r="CZ75" s="379"/>
      <c r="DA75" s="379"/>
      <c r="DB75" s="379"/>
      <c r="DC75" s="379"/>
    </row>
    <row r="76" spans="2:107" ht="12.75" x14ac:dyDescent="0.25">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0" t="s">
        <v>565</v>
      </c>
      <c r="AO77" s="380"/>
      <c r="AP77" s="380"/>
      <c r="AQ77" s="380"/>
      <c r="AR77" s="380"/>
      <c r="AS77" s="380"/>
      <c r="AT77" s="380"/>
      <c r="AU77" s="380"/>
      <c r="AV77" s="380"/>
      <c r="AW77" s="380"/>
      <c r="AX77" s="380"/>
      <c r="AY77" s="380"/>
      <c r="AZ77" s="380"/>
      <c r="BA77" s="380"/>
      <c r="BB77" s="381" t="s">
        <v>564</v>
      </c>
      <c r="BC77" s="381"/>
      <c r="BD77" s="381"/>
      <c r="BE77" s="381"/>
      <c r="BF77" s="381"/>
      <c r="BG77" s="381"/>
      <c r="BH77" s="381"/>
      <c r="BI77" s="381"/>
      <c r="BJ77" s="381"/>
      <c r="BK77" s="381"/>
      <c r="BL77" s="381"/>
      <c r="BM77" s="381"/>
      <c r="BN77" s="381"/>
      <c r="BO77" s="381"/>
      <c r="BP77" s="379">
        <v>25.1</v>
      </c>
      <c r="BQ77" s="379"/>
      <c r="BR77" s="379"/>
      <c r="BS77" s="379"/>
      <c r="BT77" s="379"/>
      <c r="BU77" s="379"/>
      <c r="BV77" s="379"/>
      <c r="BW77" s="379"/>
      <c r="BX77" s="379">
        <v>18</v>
      </c>
      <c r="BY77" s="379"/>
      <c r="BZ77" s="379"/>
      <c r="CA77" s="379"/>
      <c r="CB77" s="379"/>
      <c r="CC77" s="379"/>
      <c r="CD77" s="379"/>
      <c r="CE77" s="379"/>
      <c r="CF77" s="379">
        <v>12.7</v>
      </c>
      <c r="CG77" s="379"/>
      <c r="CH77" s="379"/>
      <c r="CI77" s="379"/>
      <c r="CJ77" s="379"/>
      <c r="CK77" s="379"/>
      <c r="CL77" s="379"/>
      <c r="CM77" s="379"/>
      <c r="CN77" s="379">
        <v>10</v>
      </c>
      <c r="CO77" s="379"/>
      <c r="CP77" s="379"/>
      <c r="CQ77" s="379"/>
      <c r="CR77" s="379"/>
      <c r="CS77" s="379"/>
      <c r="CT77" s="379"/>
      <c r="CU77" s="379"/>
      <c r="CV77" s="379">
        <v>6</v>
      </c>
      <c r="CW77" s="379"/>
      <c r="CX77" s="379"/>
      <c r="CY77" s="379"/>
      <c r="CZ77" s="379"/>
      <c r="DA77" s="379"/>
      <c r="DB77" s="379"/>
      <c r="DC77" s="379"/>
    </row>
    <row r="78" spans="2:107" ht="12.75" x14ac:dyDescent="0.25">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563</v>
      </c>
      <c r="BC79" s="381"/>
      <c r="BD79" s="381"/>
      <c r="BE79" s="381"/>
      <c r="BF79" s="381"/>
      <c r="BG79" s="381"/>
      <c r="BH79" s="381"/>
      <c r="BI79" s="381"/>
      <c r="BJ79" s="381"/>
      <c r="BK79" s="381"/>
      <c r="BL79" s="381"/>
      <c r="BM79" s="381"/>
      <c r="BN79" s="381"/>
      <c r="BO79" s="381"/>
      <c r="BP79" s="379">
        <v>6.4</v>
      </c>
      <c r="BQ79" s="379"/>
      <c r="BR79" s="379"/>
      <c r="BS79" s="379"/>
      <c r="BT79" s="379"/>
      <c r="BU79" s="379"/>
      <c r="BV79" s="379"/>
      <c r="BW79" s="379"/>
      <c r="BX79" s="379">
        <v>6.6</v>
      </c>
      <c r="BY79" s="379"/>
      <c r="BZ79" s="379"/>
      <c r="CA79" s="379"/>
      <c r="CB79" s="379"/>
      <c r="CC79" s="379"/>
      <c r="CD79" s="379"/>
      <c r="CE79" s="379"/>
      <c r="CF79" s="379">
        <v>6.6</v>
      </c>
      <c r="CG79" s="379"/>
      <c r="CH79" s="379"/>
      <c r="CI79" s="379"/>
      <c r="CJ79" s="379"/>
      <c r="CK79" s="379"/>
      <c r="CL79" s="379"/>
      <c r="CM79" s="379"/>
      <c r="CN79" s="379">
        <v>6.7</v>
      </c>
      <c r="CO79" s="379"/>
      <c r="CP79" s="379"/>
      <c r="CQ79" s="379"/>
      <c r="CR79" s="379"/>
      <c r="CS79" s="379"/>
      <c r="CT79" s="379"/>
      <c r="CU79" s="379"/>
      <c r="CV79" s="379">
        <v>6.5</v>
      </c>
      <c r="CW79" s="379"/>
      <c r="CX79" s="379"/>
      <c r="CY79" s="379"/>
      <c r="CZ79" s="379"/>
      <c r="DA79" s="379"/>
      <c r="DB79" s="379"/>
      <c r="DC79" s="379"/>
    </row>
    <row r="80" spans="2:107" ht="12.75" x14ac:dyDescent="0.25">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tU7K6xVsEIUFii9IXIJ7s5Ccza5aO0ng/Rx/zeSal9es3d5z0W0ALD79zAAFrrX5ff+1GZyYNLnAUuS6a3nOMw==" saltValue="MtuKwr1jAX0Uc/u6TdX4sQ=="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93E57-7118-4437-BD3F-004C6AB69BF2}">
  <sheetPr>
    <pageSetUpPr fitToPage="1"/>
  </sheetPr>
  <dimension ref="A1:DR125"/>
  <sheetViews>
    <sheetView showGridLines="0" topLeftCell="A14" zoomScale="90" zoomScaleNormal="90" zoomScaleSheetLayoutView="70" workbookViewId="0">
      <selection activeCell="AE63" sqref="AE63"/>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475</v>
      </c>
    </row>
  </sheetData>
  <sheetProtection algorithmName="SHA-512" hashValue="49/b1xLAmUmZkKLMwGs48Ea+R1NOm1qCs6kjAt3nKUF9I3wkDaE7S1Up1vhNyTWNxh6YnOxzNJ0Xlm1tEdHq7g==" saltValue="wkBA/nWVCfgI7UWEVV8z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7DD2F-4A91-4137-A07D-7D491A83ADCC}">
  <sheetPr>
    <pageSetUpPr fitToPage="1"/>
  </sheetPr>
  <dimension ref="A1:DR125"/>
  <sheetViews>
    <sheetView showGridLines="0" zoomScaleNormal="100"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475</v>
      </c>
    </row>
  </sheetData>
  <sheetProtection algorithmName="SHA-512" hashValue="7z/AgQplGtufkXbKo4VKVPlfxtpYLQjxue98kk7B0Sg6JZXezQi8V+PKQ0pdjuXjHwt2eylHVYZjiYB95L/dMA==" saltValue="NND/iKfRT4aCVVyRvxolY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524</v>
      </c>
      <c r="G2" s="137"/>
      <c r="H2" s="138"/>
    </row>
    <row r="3" spans="1:8" x14ac:dyDescent="0.25">
      <c r="A3" s="134" t="s">
        <v>517</v>
      </c>
      <c r="B3" s="139"/>
      <c r="C3" s="140"/>
      <c r="D3" s="141">
        <v>51237</v>
      </c>
      <c r="E3" s="142"/>
      <c r="F3" s="143">
        <v>63812</v>
      </c>
      <c r="G3" s="144"/>
      <c r="H3" s="145"/>
    </row>
    <row r="4" spans="1:8" x14ac:dyDescent="0.25">
      <c r="A4" s="146"/>
      <c r="B4" s="147"/>
      <c r="C4" s="148"/>
      <c r="D4" s="149">
        <v>18601</v>
      </c>
      <c r="E4" s="150"/>
      <c r="F4" s="151">
        <v>33848</v>
      </c>
      <c r="G4" s="152"/>
      <c r="H4" s="153"/>
    </row>
    <row r="5" spans="1:8" x14ac:dyDescent="0.25">
      <c r="A5" s="134" t="s">
        <v>519</v>
      </c>
      <c r="B5" s="139"/>
      <c r="C5" s="140"/>
      <c r="D5" s="141">
        <v>67934</v>
      </c>
      <c r="E5" s="142"/>
      <c r="F5" s="143">
        <v>54225</v>
      </c>
      <c r="G5" s="144"/>
      <c r="H5" s="145"/>
    </row>
    <row r="6" spans="1:8" x14ac:dyDescent="0.25">
      <c r="A6" s="146"/>
      <c r="B6" s="147"/>
      <c r="C6" s="148"/>
      <c r="D6" s="149">
        <v>34175</v>
      </c>
      <c r="E6" s="150"/>
      <c r="F6" s="151">
        <v>27337</v>
      </c>
      <c r="G6" s="152"/>
      <c r="H6" s="153"/>
    </row>
    <row r="7" spans="1:8" x14ac:dyDescent="0.25">
      <c r="A7" s="134" t="s">
        <v>520</v>
      </c>
      <c r="B7" s="139"/>
      <c r="C7" s="140"/>
      <c r="D7" s="141">
        <v>61547</v>
      </c>
      <c r="E7" s="142"/>
      <c r="F7" s="143">
        <v>54016</v>
      </c>
      <c r="G7" s="144"/>
      <c r="H7" s="145"/>
    </row>
    <row r="8" spans="1:8" x14ac:dyDescent="0.25">
      <c r="A8" s="146"/>
      <c r="B8" s="147"/>
      <c r="C8" s="148"/>
      <c r="D8" s="149">
        <v>17656</v>
      </c>
      <c r="E8" s="150"/>
      <c r="F8" s="151">
        <v>28078</v>
      </c>
      <c r="G8" s="152"/>
      <c r="H8" s="153"/>
    </row>
    <row r="9" spans="1:8" x14ac:dyDescent="0.25">
      <c r="A9" s="134" t="s">
        <v>521</v>
      </c>
      <c r="B9" s="139"/>
      <c r="C9" s="140"/>
      <c r="D9" s="141">
        <v>62061</v>
      </c>
      <c r="E9" s="142"/>
      <c r="F9" s="143">
        <v>52786</v>
      </c>
      <c r="G9" s="144"/>
      <c r="H9" s="145"/>
    </row>
    <row r="10" spans="1:8" x14ac:dyDescent="0.25">
      <c r="A10" s="146"/>
      <c r="B10" s="147"/>
      <c r="C10" s="148"/>
      <c r="D10" s="149">
        <v>33481</v>
      </c>
      <c r="E10" s="150"/>
      <c r="F10" s="151">
        <v>28742</v>
      </c>
      <c r="G10" s="152"/>
      <c r="H10" s="153"/>
    </row>
    <row r="11" spans="1:8" x14ac:dyDescent="0.25">
      <c r="A11" s="134" t="s">
        <v>522</v>
      </c>
      <c r="B11" s="139"/>
      <c r="C11" s="140"/>
      <c r="D11" s="141">
        <v>98161</v>
      </c>
      <c r="E11" s="142"/>
      <c r="F11" s="143">
        <v>58465</v>
      </c>
      <c r="G11" s="144"/>
      <c r="H11" s="145"/>
    </row>
    <row r="12" spans="1:8" x14ac:dyDescent="0.25">
      <c r="A12" s="146"/>
      <c r="B12" s="147"/>
      <c r="C12" s="154"/>
      <c r="D12" s="149">
        <v>48720</v>
      </c>
      <c r="E12" s="150"/>
      <c r="F12" s="151">
        <v>34452</v>
      </c>
      <c r="G12" s="152"/>
      <c r="H12" s="153"/>
    </row>
    <row r="13" spans="1:8" x14ac:dyDescent="0.25">
      <c r="A13" s="134"/>
      <c r="B13" s="139"/>
      <c r="C13" s="140"/>
      <c r="D13" s="141">
        <v>68188</v>
      </c>
      <c r="E13" s="142"/>
      <c r="F13" s="143">
        <v>56661</v>
      </c>
      <c r="G13" s="155"/>
      <c r="H13" s="145"/>
    </row>
    <row r="14" spans="1:8" x14ac:dyDescent="0.25">
      <c r="A14" s="146"/>
      <c r="B14" s="147"/>
      <c r="C14" s="148"/>
      <c r="D14" s="149">
        <v>30527</v>
      </c>
      <c r="E14" s="150"/>
      <c r="F14" s="151">
        <v>30491</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2.19</v>
      </c>
      <c r="C19" s="156">
        <f>ROUND(VALUE(SUBSTITUTE(実質収支比率等に係る経年分析!G$48,"▲","-")),2)</f>
        <v>4.7</v>
      </c>
      <c r="D19" s="156">
        <f>ROUND(VALUE(SUBSTITUTE(実質収支比率等に係る経年分析!H$48,"▲","-")),2)</f>
        <v>8.43</v>
      </c>
      <c r="E19" s="156">
        <f>ROUND(VALUE(SUBSTITUTE(実質収支比率等に係る経年分析!I$48,"▲","-")),2)</f>
        <v>6.01</v>
      </c>
      <c r="F19" s="156">
        <f>ROUND(VALUE(SUBSTITUTE(実質収支比率等に係る経年分析!J$48,"▲","-")),2)</f>
        <v>4.68</v>
      </c>
    </row>
    <row r="20" spans="1:11" x14ac:dyDescent="0.25">
      <c r="A20" s="156" t="s">
        <v>53</v>
      </c>
      <c r="B20" s="156">
        <f>ROUND(VALUE(SUBSTITUTE(実質収支比率等に係る経年分析!F$47,"▲","-")),2)</f>
        <v>10.06</v>
      </c>
      <c r="C20" s="156">
        <f>ROUND(VALUE(SUBSTITUTE(実質収支比率等に係る経年分析!G$47,"▲","-")),2)</f>
        <v>14.8</v>
      </c>
      <c r="D20" s="156">
        <f>ROUND(VALUE(SUBSTITUTE(実質収支比率等に係る経年分析!H$47,"▲","-")),2)</f>
        <v>18.760000000000002</v>
      </c>
      <c r="E20" s="156">
        <f>ROUND(VALUE(SUBSTITUTE(実質収支比率等に係る経年分析!I$47,"▲","-")),2)</f>
        <v>23.04</v>
      </c>
      <c r="F20" s="156">
        <f>ROUND(VALUE(SUBSTITUTE(実質収支比率等に係る経年分析!J$47,"▲","-")),2)</f>
        <v>21.93</v>
      </c>
    </row>
    <row r="21" spans="1:11" x14ac:dyDescent="0.25">
      <c r="A21" s="156" t="s">
        <v>54</v>
      </c>
      <c r="B21" s="156">
        <f>IF(ISNUMBER(VALUE(SUBSTITUTE(実質収支比率等に係る経年分析!F$49,"▲","-"))),ROUND(VALUE(SUBSTITUTE(実質収支比率等に係る経年分析!F$49,"▲","-")),2),NA())</f>
        <v>1.68</v>
      </c>
      <c r="C21" s="156">
        <f>IF(ISNUMBER(VALUE(SUBSTITUTE(実質収支比率等に係る経年分析!G$49,"▲","-"))),ROUND(VALUE(SUBSTITUTE(実質収支比率等に係る経年分析!G$49,"▲","-")),2),NA())</f>
        <v>7.72</v>
      </c>
      <c r="D21" s="156">
        <f>IF(ISNUMBER(VALUE(SUBSTITUTE(実質収支比率等に係る経年分析!H$49,"▲","-"))),ROUND(VALUE(SUBSTITUTE(実質収支比率等に係る経年分析!H$49,"▲","-")),2),NA())</f>
        <v>6.83</v>
      </c>
      <c r="E21" s="156">
        <f>IF(ISNUMBER(VALUE(SUBSTITUTE(実質収支比率等に係る経年分析!I$49,"▲","-"))),ROUND(VALUE(SUBSTITUTE(実質収支比率等に係る経年分析!I$49,"▲","-")),2),NA())</f>
        <v>2.39</v>
      </c>
      <c r="F21" s="156">
        <f>IF(ISNUMBER(VALUE(SUBSTITUTE(実質収支比率等に係る経年分析!J$49,"▲","-"))),ROUND(VALUE(SUBSTITUTE(実質収支比率等に係る経年分析!J$49,"▲","-")),2),NA())</f>
        <v>-1.43</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str">
        <f>IF(連結実質赤字比率に係る赤字・黒字の構成分析!C$40="",NA(),連結実質赤字比率に係る赤字・黒字の構成分析!C$40)</f>
        <v>伊万里市後期高齢者医療特別会計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5">
      <c r="A31" s="157" t="str">
        <f>IF(連結実質赤字比率に係る赤字・黒字の構成分析!C$39="",NA(),連結実質赤字比率に係る赤字・黒字の構成分析!C$39)</f>
        <v>伊万里市国民健康保険特別会計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1.58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1.48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1.88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1.97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0.72</v>
      </c>
    </row>
    <row r="32" spans="1:11" x14ac:dyDescent="0.25">
      <c r="A32" s="157" t="str">
        <f>IF(連結実質赤字比率に係る赤字・黒字の構成分析!C$38="",NA(),連結実質赤字比率に係る赤字・黒字の構成分析!C$38)</f>
        <v>伊万里市下水道事業特別会計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1.42</v>
      </c>
    </row>
    <row r="33" spans="1:16" x14ac:dyDescent="0.25">
      <c r="A33" s="157" t="str">
        <f>IF(連結実質赤字比率に係る赤字・黒字の構成分析!C$37="",NA(),連結実質赤字比率に係る赤字・黒字の構成分析!C$37)</f>
        <v>伊万里市介護保険特別会計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2.0499999999999998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2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2.1800000000000002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4.68</v>
      </c>
    </row>
    <row r="35" spans="1:16" x14ac:dyDescent="0.25">
      <c r="A35" s="157" t="str">
        <f>IF(連結実質赤字比率に係る赤字・黒字の構成分析!C$35="",NA(),連結実質赤字比率に係る赤字・黒字の構成分析!C$35)</f>
        <v>伊万里市工業用水道事業特別会計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9.8699999999999992</v>
      </c>
    </row>
    <row r="36" spans="1:16" x14ac:dyDescent="0.25">
      <c r="A36" s="157" t="str">
        <f>IF(連結実質赤字比率に係る赤字・黒字の構成分析!C$34="",NA(),連結実質赤字比率に係る赤字・黒字の構成分析!C$34)</f>
        <v>伊万里市水道事業特別会計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15.42</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2172</v>
      </c>
      <c r="E42" s="158"/>
      <c r="F42" s="158"/>
      <c r="G42" s="158">
        <f>'実質公債費比率（分子）の構造'!L$52</f>
        <v>2184</v>
      </c>
      <c r="H42" s="158"/>
      <c r="I42" s="158"/>
      <c r="J42" s="158">
        <f>'実質公債費比率（分子）の構造'!M$52</f>
        <v>2209</v>
      </c>
      <c r="K42" s="158"/>
      <c r="L42" s="158"/>
      <c r="M42" s="158">
        <f>'実質公債費比率（分子）の構造'!N$52</f>
        <v>2209</v>
      </c>
      <c r="N42" s="158"/>
      <c r="O42" s="158"/>
      <c r="P42" s="158">
        <f>'実質公債費比率（分子）の構造'!O$52</f>
        <v>2256</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55</v>
      </c>
      <c r="C44" s="158"/>
      <c r="D44" s="158"/>
      <c r="E44" s="158">
        <f>'実質公債費比率（分子）の構造'!L$50</f>
        <v>40</v>
      </c>
      <c r="F44" s="158"/>
      <c r="G44" s="158"/>
      <c r="H44" s="158" t="str">
        <f>'実質公債費比率（分子）の構造'!M$50</f>
        <v>-</v>
      </c>
      <c r="I44" s="158"/>
      <c r="J44" s="158"/>
      <c r="K44" s="158">
        <f>'実質公債費比率（分子）の構造'!N$50</f>
        <v>98</v>
      </c>
      <c r="L44" s="158"/>
      <c r="M44" s="158"/>
      <c r="N44" s="158">
        <f>'実質公債費比率（分子）の構造'!O$50</f>
        <v>101</v>
      </c>
      <c r="O44" s="158"/>
      <c r="P44" s="158"/>
    </row>
    <row r="45" spans="1:16" x14ac:dyDescent="0.25">
      <c r="A45" s="158" t="s">
        <v>63</v>
      </c>
      <c r="B45" s="158">
        <f>'実質公債費比率（分子）の構造'!K$49</f>
        <v>333</v>
      </c>
      <c r="C45" s="158"/>
      <c r="D45" s="158"/>
      <c r="E45" s="158">
        <f>'実質公債費比率（分子）の構造'!L$49</f>
        <v>323</v>
      </c>
      <c r="F45" s="158"/>
      <c r="G45" s="158"/>
      <c r="H45" s="158">
        <f>'実質公債費比率（分子）の構造'!M$49</f>
        <v>300</v>
      </c>
      <c r="I45" s="158"/>
      <c r="J45" s="158"/>
      <c r="K45" s="158">
        <f>'実質公債費比率（分子）の構造'!N$49</f>
        <v>332</v>
      </c>
      <c r="L45" s="158"/>
      <c r="M45" s="158"/>
      <c r="N45" s="158">
        <f>'実質公債費比率（分子）の構造'!O$49</f>
        <v>338</v>
      </c>
      <c r="O45" s="158"/>
      <c r="P45" s="158"/>
    </row>
    <row r="46" spans="1:16" x14ac:dyDescent="0.25">
      <c r="A46" s="158" t="s">
        <v>64</v>
      </c>
      <c r="B46" s="158">
        <f>'実質公債費比率（分子）の構造'!K$48</f>
        <v>1148</v>
      </c>
      <c r="C46" s="158"/>
      <c r="D46" s="158"/>
      <c r="E46" s="158">
        <f>'実質公債費比率（分子）の構造'!L$48</f>
        <v>1080</v>
      </c>
      <c r="F46" s="158"/>
      <c r="G46" s="158"/>
      <c r="H46" s="158">
        <f>'実質公債費比率（分子）の構造'!M$48</f>
        <v>1065</v>
      </c>
      <c r="I46" s="158"/>
      <c r="J46" s="158"/>
      <c r="K46" s="158">
        <f>'実質公債費比率（分子）の構造'!N$48</f>
        <v>1007</v>
      </c>
      <c r="L46" s="158"/>
      <c r="M46" s="158"/>
      <c r="N46" s="158">
        <f>'実質公債費比率（分子）の構造'!O$48</f>
        <v>980</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1788</v>
      </c>
      <c r="C49" s="158"/>
      <c r="D49" s="158"/>
      <c r="E49" s="158">
        <f>'実質公債費比率（分子）の構造'!L$45</f>
        <v>1828</v>
      </c>
      <c r="F49" s="158"/>
      <c r="G49" s="158"/>
      <c r="H49" s="158">
        <f>'実質公債費比率（分子）の構造'!M$45</f>
        <v>1863</v>
      </c>
      <c r="I49" s="158"/>
      <c r="J49" s="158"/>
      <c r="K49" s="158">
        <f>'実質公債費比率（分子）の構造'!N$45</f>
        <v>1762</v>
      </c>
      <c r="L49" s="158"/>
      <c r="M49" s="158"/>
      <c r="N49" s="158">
        <f>'実質公債費比率（分子）の構造'!O$45</f>
        <v>1763</v>
      </c>
      <c r="O49" s="158"/>
      <c r="P49" s="158"/>
    </row>
    <row r="50" spans="1:16" x14ac:dyDescent="0.25">
      <c r="A50" s="158" t="s">
        <v>67</v>
      </c>
      <c r="B50" s="158" t="e">
        <f>NA()</f>
        <v>#N/A</v>
      </c>
      <c r="C50" s="158">
        <f>IF(ISNUMBER('実質公債費比率（分子）の構造'!K$53),'実質公債費比率（分子）の構造'!K$53,NA())</f>
        <v>1152</v>
      </c>
      <c r="D50" s="158" t="e">
        <f>NA()</f>
        <v>#N/A</v>
      </c>
      <c r="E50" s="158" t="e">
        <f>NA()</f>
        <v>#N/A</v>
      </c>
      <c r="F50" s="158">
        <f>IF(ISNUMBER('実質公債費比率（分子）の構造'!L$53),'実質公債費比率（分子）の構造'!L$53,NA())</f>
        <v>1087</v>
      </c>
      <c r="G50" s="158" t="e">
        <f>NA()</f>
        <v>#N/A</v>
      </c>
      <c r="H50" s="158" t="e">
        <f>NA()</f>
        <v>#N/A</v>
      </c>
      <c r="I50" s="158">
        <f>IF(ISNUMBER('実質公債費比率（分子）の構造'!M$53),'実質公債費比率（分子）の構造'!M$53,NA())</f>
        <v>1019</v>
      </c>
      <c r="J50" s="158" t="e">
        <f>NA()</f>
        <v>#N/A</v>
      </c>
      <c r="K50" s="158" t="e">
        <f>NA()</f>
        <v>#N/A</v>
      </c>
      <c r="L50" s="158">
        <f>IF(ISNUMBER('実質公債費比率（分子）の構造'!N$53),'実質公債費比率（分子）の構造'!N$53,NA())</f>
        <v>990</v>
      </c>
      <c r="M50" s="158" t="e">
        <f>NA()</f>
        <v>#N/A</v>
      </c>
      <c r="N50" s="158" t="e">
        <f>NA()</f>
        <v>#N/A</v>
      </c>
      <c r="O50" s="158">
        <f>IF(ISNUMBER('実質公債費比率（分子）の構造'!O$53),'実質公債費比率（分子）の構造'!O$53,NA())</f>
        <v>926</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26618</v>
      </c>
      <c r="E56" s="157"/>
      <c r="F56" s="157"/>
      <c r="G56" s="157">
        <f>'将来負担比率（分子）の構造'!J$52</f>
        <v>26049</v>
      </c>
      <c r="H56" s="157"/>
      <c r="I56" s="157"/>
      <c r="J56" s="157">
        <f>'将来負担比率（分子）の構造'!K$52</f>
        <v>24751</v>
      </c>
      <c r="K56" s="157"/>
      <c r="L56" s="157"/>
      <c r="M56" s="157">
        <f>'将来負担比率（分子）の構造'!L$52</f>
        <v>23333</v>
      </c>
      <c r="N56" s="157"/>
      <c r="O56" s="157"/>
      <c r="P56" s="157">
        <f>'将来負担比率（分子）の構造'!M$52</f>
        <v>22740</v>
      </c>
    </row>
    <row r="57" spans="1:16" x14ac:dyDescent="0.25">
      <c r="A57" s="157" t="s">
        <v>42</v>
      </c>
      <c r="B57" s="157"/>
      <c r="C57" s="157"/>
      <c r="D57" s="157">
        <f>'将来負担比率（分子）の構造'!I$51</f>
        <v>187</v>
      </c>
      <c r="E57" s="157"/>
      <c r="F57" s="157"/>
      <c r="G57" s="157">
        <f>'将来負担比率（分子）の構造'!J$51</f>
        <v>210</v>
      </c>
      <c r="H57" s="157"/>
      <c r="I57" s="157"/>
      <c r="J57" s="157">
        <f>'将来負担比率（分子）の構造'!K$51</f>
        <v>234</v>
      </c>
      <c r="K57" s="157"/>
      <c r="L57" s="157"/>
      <c r="M57" s="157">
        <f>'将来負担比率（分子）の構造'!L$51</f>
        <v>212</v>
      </c>
      <c r="N57" s="157"/>
      <c r="O57" s="157"/>
      <c r="P57" s="157">
        <f>'将来負担比率（分子）の構造'!M$51</f>
        <v>255</v>
      </c>
    </row>
    <row r="58" spans="1:16" x14ac:dyDescent="0.25">
      <c r="A58" s="157" t="s">
        <v>41</v>
      </c>
      <c r="B58" s="157"/>
      <c r="C58" s="157"/>
      <c r="D58" s="157">
        <f>'将来負担比率（分子）の構造'!I$50</f>
        <v>5507</v>
      </c>
      <c r="E58" s="157"/>
      <c r="F58" s="157"/>
      <c r="G58" s="157">
        <f>'将来負担比率（分子）の構造'!J$50</f>
        <v>7210</v>
      </c>
      <c r="H58" s="157"/>
      <c r="I58" s="157"/>
      <c r="J58" s="157">
        <f>'将来負担比率（分子）の構造'!K$50</f>
        <v>8659</v>
      </c>
      <c r="K58" s="157"/>
      <c r="L58" s="157"/>
      <c r="M58" s="157">
        <f>'将来負担比率（分子）の構造'!L$50</f>
        <v>9869</v>
      </c>
      <c r="N58" s="157"/>
      <c r="O58" s="157"/>
      <c r="P58" s="157">
        <f>'将来負担比率（分子）の構造'!M$50</f>
        <v>10285</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f>'将来負担比率（分子）の構造'!I$46</f>
        <v>122</v>
      </c>
      <c r="C61" s="157"/>
      <c r="D61" s="157"/>
      <c r="E61" s="157">
        <f>'将来負担比率（分子）の構造'!J$46</f>
        <v>96</v>
      </c>
      <c r="F61" s="157"/>
      <c r="G61" s="157"/>
      <c r="H61" s="157">
        <f>'将来負担比率（分子）の構造'!K$46</f>
        <v>84</v>
      </c>
      <c r="I61" s="157"/>
      <c r="J61" s="157"/>
      <c r="K61" s="157">
        <f>'将来負担比率（分子）の構造'!L$46</f>
        <v>72</v>
      </c>
      <c r="L61" s="157"/>
      <c r="M61" s="157"/>
      <c r="N61" s="157">
        <f>'将来負担比率（分子）の構造'!M$46</f>
        <v>66</v>
      </c>
      <c r="O61" s="157"/>
      <c r="P61" s="157"/>
    </row>
    <row r="62" spans="1:16" x14ac:dyDescent="0.25">
      <c r="A62" s="157" t="s">
        <v>35</v>
      </c>
      <c r="B62" s="157">
        <f>'将来負担比率（分子）の構造'!I$45</f>
        <v>3882</v>
      </c>
      <c r="C62" s="157"/>
      <c r="D62" s="157"/>
      <c r="E62" s="157">
        <f>'将来負担比率（分子）の構造'!J$45</f>
        <v>3943</v>
      </c>
      <c r="F62" s="157"/>
      <c r="G62" s="157"/>
      <c r="H62" s="157">
        <f>'将来負担比率（分子）の構造'!K$45</f>
        <v>3922</v>
      </c>
      <c r="I62" s="157"/>
      <c r="J62" s="157"/>
      <c r="K62" s="157">
        <f>'将来負担比率（分子）の構造'!L$45</f>
        <v>4125</v>
      </c>
      <c r="L62" s="157"/>
      <c r="M62" s="157"/>
      <c r="N62" s="157">
        <f>'将来負担比率（分子）の構造'!M$45</f>
        <v>4352</v>
      </c>
      <c r="O62" s="157"/>
      <c r="P62" s="157"/>
    </row>
    <row r="63" spans="1:16" x14ac:dyDescent="0.25">
      <c r="A63" s="157" t="s">
        <v>34</v>
      </c>
      <c r="B63" s="157">
        <f>'将来負担比率（分子）の構造'!I$44</f>
        <v>2447</v>
      </c>
      <c r="C63" s="157"/>
      <c r="D63" s="157"/>
      <c r="E63" s="157">
        <f>'将来負担比率（分子）の構造'!J$44</f>
        <v>2246</v>
      </c>
      <c r="F63" s="157"/>
      <c r="G63" s="157"/>
      <c r="H63" s="157">
        <f>'将来負担比率（分子）の構造'!K$44</f>
        <v>2110</v>
      </c>
      <c r="I63" s="157"/>
      <c r="J63" s="157"/>
      <c r="K63" s="157">
        <f>'将来負担比率（分子）の構造'!L$44</f>
        <v>1919</v>
      </c>
      <c r="L63" s="157"/>
      <c r="M63" s="157"/>
      <c r="N63" s="157">
        <f>'将来負担比率（分子）の構造'!M$44</f>
        <v>1728</v>
      </c>
      <c r="O63" s="157"/>
      <c r="P63" s="157"/>
    </row>
    <row r="64" spans="1:16" x14ac:dyDescent="0.25">
      <c r="A64" s="157" t="s">
        <v>33</v>
      </c>
      <c r="B64" s="157">
        <f>'将来負担比率（分子）の構造'!I$43</f>
        <v>11408</v>
      </c>
      <c r="C64" s="157"/>
      <c r="D64" s="157"/>
      <c r="E64" s="157">
        <f>'将来負担比率（分子）の構造'!J$43</f>
        <v>10079</v>
      </c>
      <c r="F64" s="157"/>
      <c r="G64" s="157"/>
      <c r="H64" s="157">
        <f>'将来負担比率（分子）の構造'!K$43</f>
        <v>8947</v>
      </c>
      <c r="I64" s="157"/>
      <c r="J64" s="157"/>
      <c r="K64" s="157">
        <f>'将来負担比率（分子）の構造'!L$43</f>
        <v>8029</v>
      </c>
      <c r="L64" s="157"/>
      <c r="M64" s="157"/>
      <c r="N64" s="157">
        <f>'将来負担比率（分子）の構造'!M$43</f>
        <v>7339</v>
      </c>
      <c r="O64" s="157"/>
      <c r="P64" s="157"/>
    </row>
    <row r="65" spans="1:16" x14ac:dyDescent="0.25">
      <c r="A65" s="157" t="s">
        <v>32</v>
      </c>
      <c r="B65" s="157">
        <f>'将来負担比率（分子）の構造'!I$42</f>
        <v>40</v>
      </c>
      <c r="C65" s="157"/>
      <c r="D65" s="157"/>
      <c r="E65" s="157" t="str">
        <f>'将来負担比率（分子）の構造'!J$42</f>
        <v>-</v>
      </c>
      <c r="F65" s="157"/>
      <c r="G65" s="157"/>
      <c r="H65" s="157">
        <f>'将来負担比率（分子）の構造'!K$42</f>
        <v>1511</v>
      </c>
      <c r="I65" s="157"/>
      <c r="J65" s="157"/>
      <c r="K65" s="157">
        <f>'将来負担比率（分子）の構造'!L$42</f>
        <v>1517</v>
      </c>
      <c r="L65" s="157"/>
      <c r="M65" s="157"/>
      <c r="N65" s="157">
        <f>'将来負担比率（分子）の構造'!M$42</f>
        <v>1318</v>
      </c>
      <c r="O65" s="157"/>
      <c r="P65" s="157"/>
    </row>
    <row r="66" spans="1:16" x14ac:dyDescent="0.25">
      <c r="A66" s="157" t="s">
        <v>31</v>
      </c>
      <c r="B66" s="157">
        <f>'将来負担比率（分子）の構造'!I$41</f>
        <v>21128</v>
      </c>
      <c r="C66" s="157"/>
      <c r="D66" s="157"/>
      <c r="E66" s="157">
        <f>'将来負担比率（分子）の構造'!J$41</f>
        <v>21730</v>
      </c>
      <c r="F66" s="157"/>
      <c r="G66" s="157"/>
      <c r="H66" s="157">
        <f>'将来負担比率（分子）の構造'!K$41</f>
        <v>21268</v>
      </c>
      <c r="I66" s="157"/>
      <c r="J66" s="157"/>
      <c r="K66" s="157">
        <f>'将来負担比率（分子）の構造'!L$41</f>
        <v>21535</v>
      </c>
      <c r="L66" s="157"/>
      <c r="M66" s="157"/>
      <c r="N66" s="157">
        <f>'将来負担比率（分子）の構造'!M$41</f>
        <v>22562</v>
      </c>
      <c r="O66" s="157"/>
      <c r="P66" s="157"/>
    </row>
    <row r="67" spans="1:16" x14ac:dyDescent="0.25">
      <c r="A67" s="157" t="s">
        <v>71</v>
      </c>
      <c r="B67" s="157" t="e">
        <f>NA()</f>
        <v>#N/A</v>
      </c>
      <c r="C67" s="157">
        <f>IF(ISNUMBER('将来負担比率（分子）の構造'!I$53), IF('将来負担比率（分子）の構造'!I$53 &lt; 0, 0, '将来負担比率（分子）の構造'!I$53), NA())</f>
        <v>6715</v>
      </c>
      <c r="D67" s="157" t="e">
        <f>NA()</f>
        <v>#N/A</v>
      </c>
      <c r="E67" s="157" t="e">
        <f>NA()</f>
        <v>#N/A</v>
      </c>
      <c r="F67" s="157">
        <f>IF(ISNUMBER('将来負担比率（分子）の構造'!J$53), IF('将来負担比率（分子）の構造'!J$53 &lt; 0, 0, '将来負担比率（分子）の構造'!J$53), NA())</f>
        <v>4624</v>
      </c>
      <c r="G67" s="157" t="e">
        <f>NA()</f>
        <v>#N/A</v>
      </c>
      <c r="H67" s="157" t="e">
        <f>NA()</f>
        <v>#N/A</v>
      </c>
      <c r="I67" s="157">
        <f>IF(ISNUMBER('将来負担比率（分子）の構造'!K$53), IF('将来負担比率（分子）の構造'!K$53 &lt; 0, 0, '将来負担比率（分子）の構造'!K$53), NA())</f>
        <v>4198</v>
      </c>
      <c r="J67" s="157" t="e">
        <f>NA()</f>
        <v>#N/A</v>
      </c>
      <c r="K67" s="157" t="e">
        <f>NA()</f>
        <v>#N/A</v>
      </c>
      <c r="L67" s="157">
        <f>IF(ISNUMBER('将来負担比率（分子）の構造'!L$53), IF('将来負担比率（分子）の構造'!L$53 &lt; 0, 0, '将来負担比率（分子）の構造'!L$53), NA())</f>
        <v>3783</v>
      </c>
      <c r="M67" s="157" t="e">
        <f>NA()</f>
        <v>#N/A</v>
      </c>
      <c r="N67" s="157" t="e">
        <f>NA()</f>
        <v>#N/A</v>
      </c>
      <c r="O67" s="157">
        <f>IF(ISNUMBER('将来負担比率（分子）の構造'!M$53), IF('将来負担比率（分子）の構造'!M$53 &lt; 0, 0, '将来負担比率（分子）の構造'!M$53), NA())</f>
        <v>4084</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2760</v>
      </c>
      <c r="C72" s="161">
        <f>基金残高に係る経年分析!G55</f>
        <v>3457</v>
      </c>
      <c r="D72" s="161">
        <f>基金残高に係る経年分析!H55</f>
        <v>3409</v>
      </c>
    </row>
    <row r="73" spans="1:16" x14ac:dyDescent="0.25">
      <c r="A73" s="160" t="s">
        <v>74</v>
      </c>
      <c r="B73" s="161">
        <f>基金残高に係る経年分析!F56</f>
        <v>709</v>
      </c>
      <c r="C73" s="161">
        <f>基金残高に係る経年分析!G56</f>
        <v>755</v>
      </c>
      <c r="D73" s="161">
        <f>基金残高に係る経年分析!H56</f>
        <v>809</v>
      </c>
    </row>
    <row r="74" spans="1:16" x14ac:dyDescent="0.25">
      <c r="A74" s="160" t="s">
        <v>75</v>
      </c>
      <c r="B74" s="161">
        <f>基金残高に係る経年分析!F57</f>
        <v>5156</v>
      </c>
      <c r="C74" s="161">
        <f>基金残高に係る経年分析!G57</f>
        <v>5624</v>
      </c>
      <c r="D74" s="161">
        <f>基金残高に係る経年分析!H57</f>
        <v>6034</v>
      </c>
    </row>
  </sheetData>
  <sheetProtection algorithmName="SHA-512" hashValue="fjzp5RIfVJCrwO1de9PnkL8agq/l9+IDlZPSBH6fIfAJ2dW1j/KVfEijJpMVmW1RWQWkZoR6rO8feJEchyzCkQ==" saltValue="K8eYMWjVOQ1QNmTEWUrq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dcterms:created xsi:type="dcterms:W3CDTF">2026-02-23T09:18:57Z</dcterms:created>
  <dcterms:modified xsi:type="dcterms:W3CDTF">2026-09-29T07:26:54Z</dcterms:modified>
  <cp:category/>
</cp:coreProperties>
</file>