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2　市町から\12_基山町　○\"/>
    </mc:Choice>
  </mc:AlternateContent>
  <xr:revisionPtr revIDLastSave="0" documentId="13_ncr:1_{9EA99AA3-D161-4A12-BFC9-C5E7081576C8}" xr6:coauthVersionLast="47" xr6:coauthVersionMax="47" xr10:uidLastSave="{00000000-0000-0000-0000-000000000000}"/>
  <bookViews>
    <workbookView xWindow="-13080" yWindow="-17580" windowWidth="30936" windowHeight="16776" tabRatio="89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23" i="12" l="1"/>
  <c r="AA23" i="12"/>
  <c r="V23" i="12"/>
  <c r="Q23" i="12"/>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C35" i="10"/>
  <c r="BE34" i="10"/>
  <c r="C34" i="10"/>
  <c r="U34" i="10" s="1"/>
  <c r="U35" i="10" s="1"/>
  <c r="AM34" i="10" l="1"/>
  <c r="BW34" i="10" s="1"/>
  <c r="BW35" i="10" s="1"/>
  <c r="BW36" i="10" s="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<sst xmlns="http://schemas.openxmlformats.org/spreadsheetml/2006/main" count="1095" uniqueCount="569">
  <si>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</si>
  <si>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</si>
  <si>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</si>
  <si>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</si>
  <si>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</si>
  <si>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</si>
  <si>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</si>
  <si>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</si>
  <si>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</si>
  <si>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</si>
  <si>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</si>
  <si>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</si>
  <si>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</si>
  <si>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</si>
  <si>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</si>
  <si>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</si>
  <si>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</si>
  <si>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</si>
  <si>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</si>
  <si>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</si>
  <si>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</si>
  <si>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</si>
  <si>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</si>
  <si>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</si>
  <si>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</si>
  <si>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</si>
  <si>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</si>
  <si>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</si>
  <si>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</si>
  <si>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</si>
  <si>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</si>
  <si>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</si>
  <si>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</si>
  <si>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</si>
  <si>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</si>
  <si>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</si>
  <si>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</si>
  <si>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</si>
  <si>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</si>
  <si>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</si>
  <si>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</si>
  <si>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</si>
  <si>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</si>
  <si>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</si>
  <si>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</si>
  <si>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</si>
  <si>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</si>
  <si>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</si>
  <si>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</si>
  <si>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</si>
  <si>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</si>
  <si>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</si>
  <si>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</si>
  <si>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</si>
  <si>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</si>
  <si>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</si>
  <si>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</si>
  <si>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</si>
  <si>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</si>
  <si>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</si>
  <si>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</si>
  <si>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</si>
  <si>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</si>
  <si>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</si>
  <si>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</si>
  <si>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</si>
  <si>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</si>
  <si>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</si>
  <si>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</si>
  <si>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</si>
  <si>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</si>
  <si>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</si>
  <si>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</si>
  <si>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</si>
  <si>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</si>
  <si>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</si>
  <si>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</si>
  <si>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</si>
  <si>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</si>
  <si>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</si>
  <si>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</si>
  <si>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</si>
  <si>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</si>
  <si>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</si>
  <si>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</si>
  <si>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</si>
  <si>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</si>
  <si>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</si>
  <si>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</si>
  <si>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</si>
  <si>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</si>
  <si>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</si>
  <si>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</si>
  <si>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</si>
  <si>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基山町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</si>
  <si>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</si>
  <si>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</si>
  <si>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</si>
  <si>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</si>
  <si>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</si>
  <si>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</si>
  <si>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</si>
  <si>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</si>
  <si>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</si>
  <si>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</si>
  <si>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</si>
  <si>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</si>
  <si>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</si>
  <si>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</si>
  <si>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</si>
  <si>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</si>
  <si>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</si>
  <si>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</si>
  <si>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</si>
  <si>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</si>
  <si>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</si>
  <si>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</si>
  <si>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</si>
  <si>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</si>
  <si>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</si>
  <si>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</si>
  <si>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</si>
  <si>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</si>
  <si>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</si>
  <si>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</si>
  <si>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</si>
  <si>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</si>
  <si>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</si>
  <si>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</si>
  <si>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</si>
  <si>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</si>
  <si>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</si>
  <si>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</si>
  <si>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</si>
  <si>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</si>
  <si>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</si>
  <si>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</si>
  <si>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</si>
  <si>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</si>
  <si>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</si>
  <si>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</si>
  <si>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</si>
  <si>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</si>
  <si>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</si>
  <si>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</si>
  <si>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</si>
  <si>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</si>
  <si>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</si>
  <si>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</si>
  <si>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</si>
  <si>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</si>
  <si>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</si>
  <si>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</si>
  <si>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</si>
  <si>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</si>
  <si>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</si>
  <si>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</si>
  <si>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</si>
  <si>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</si>
  <si>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</si>
  <si>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</si>
  <si>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</si>
  <si>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</si>
  <si>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</si>
  <si>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</si>
  <si>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</si>
  <si>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</si>
  <si>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</si>
  <si>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</si>
  <si>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</si>
  <si>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</si>
  <si>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</si>
  <si>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</si>
  <si>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</si>
  <si>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</si>
  <si>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</si>
  <si>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</si>
  <si>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</si>
  <si>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</si>
  <si>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</si>
  <si>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</si>
  <si>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</si>
  <si>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</si>
  <si>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</si>
  <si>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</si>
  <si>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</si>
  <si>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</si>
  <si>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</si>
  <si>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</si>
  <si>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</si>
  <si>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</si>
  <si>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</si>
  <si>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</si>
  <si>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</si>
  <si>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</si>
  <si>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</si>
  <si>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</si>
  <si>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</si>
  <si>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</si>
  <si>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</si>
  <si>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</si>
  <si>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</si>
  <si>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</si>
  <si>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</si>
  <si>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佐賀県基山町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</si>
  <si>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</si>
  <si>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</si>
  <si>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</si>
  <si>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</si>
  <si>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</si>
  <si>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</si>
  <si>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</si>
  <si>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</si>
  <si>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</si>
  <si>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</si>
  <si>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</si>
  <si>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</si>
  <si>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</si>
  <si>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</si>
  <si>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</si>
  <si>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</si>
  <si>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</si>
  <si>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</si>
  <si>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</si>
  <si>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</si>
  <si>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</si>
  <si>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</si>
  <si>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</si>
  <si>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</si>
  <si>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</si>
  <si>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</si>
  <si>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</si>
  <si>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</si>
  <si>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</si>
  <si>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</si>
  <si>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</si>
  <si>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</si>
  <si>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</si>
  <si>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</si>
  <si>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</si>
  <si>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</si>
  <si>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</si>
  <si>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</si>
  <si>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</si>
  <si>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</si>
  <si>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</si>
  <si>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</si>
  <si>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</si>
  <si>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</si>
  <si>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</si>
  <si>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</si>
  <si>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</si>
  <si>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</si>
  <si>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</si>
  <si>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</si>
  <si>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</si>
  <si>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</si>
  <si>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</si>
  <si>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</si>
  <si>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</si>
  <si>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</si>
  <si>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</si>
  <si>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</si>
  <si>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</si>
  <si>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</si>
  <si>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</si>
  <si>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</si>
  <si>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</si>
  <si>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</si>
  <si>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</si>
  <si>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</si>
  <si>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</si>
  <si>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</si>
  <si>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</si>
  <si>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</si>
  <si>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</si>
  <si>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</si>
  <si>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</si>
  <si>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</si>
  <si>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</si>
  <si>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</si>
  <si>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</si>
  <si>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</si>
  <si>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</si>
  <si>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</si>
  <si>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</si>
  <si>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</si>
  <si>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</si>
  <si>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</si>
  <si>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</si>
  <si>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</si>
  <si>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</si>
  <si>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</si>
  <si>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</si>
  <si>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</si>
  <si>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</si>
  <si>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</si>
  <si>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</si>
  <si>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</si>
  <si>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</si>
  <si>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</si>
  <si>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</si>
  <si>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</si>
  <si>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</si>
  <si>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</si>
  <si>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</si>
  <si>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</si>
  <si>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</si>
  <si>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</si>
  <si>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</si>
  <si>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</si>
  <si>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</si>
  <si>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</si>
  <si>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</si>
  <si>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</si>
  <si>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</si>
  <si>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</si>
  <si>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</si>
  <si>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</si>
  <si>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</si>
  <si>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</si>
  <si>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</si>
  <si>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</si>
  <si>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</si>
  <si>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</si>
  <si>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</si>
  <si>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</si>
  <si>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</si>
  <si>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</si>
  <si>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</si>
  <si>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</si>
  <si>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</si>
  <si>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</si>
  <si>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</si>
  <si>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</si>
  <si>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</si>
  <si>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</si>
  <si>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</si>
  <si>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</si>
  <si>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</si>
  <si>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</si>
  <si>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</si>
  <si>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</si>
  <si>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</si>
  <si>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</si>
  <si>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</si>
  <si>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</si>
  <si>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</si>
  <si>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</si>
  <si>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</si>
  <si>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</si>
  <si>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</si>
  <si>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</si>
  <si>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</si>
  <si>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</si>
  <si>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佐賀県基山町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</si>
  <si>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</si>
  <si>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</si>
  <si>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</si>
  <si>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</si>
  <si>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</si>
  <si>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</si>
  <si>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</si>
  <si>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</si>
  <si>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</si>
  <si>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</si>
  <si>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</si>
  <si>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</si>
  <si>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</si>
  <si>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</si>
  <si>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</si>
  <si>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</si>
  <si>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</si>
  <si>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</si>
  <si>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</si>
  <si>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</si>
  <si>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</si>
  <si>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</si>
  <si>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</si>
  <si>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</si>
  <si>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</si>
  <si>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</si>
  <si>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</si>
  <si>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</si>
  <si>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</si>
  <si>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</si>
  <si>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</si>
  <si>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</si>
  <si>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</si>
  <si>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</si>
  <si>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</si>
  <si>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</si>
  <si>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</si>
  <si>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</si>
  <si>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</si>
  <si>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</si>
  <si>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</si>
  <si>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</si>
  <si>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</si>
  <si>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</si>
  <si>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</si>
  <si>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</si>
  <si>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</si>
  <si>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</si>
  <si>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</si>
  <si>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</si>
  <si>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</si>
  <si>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</si>
  <si>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</si>
  <si>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</si>
  <si>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</si>
  <si>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</si>
  <si>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</si>
  <si>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</si>
  <si>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</si>
  <si>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</si>
  <si>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</si>
  <si>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</si>
  <si>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</si>
  <si>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</si>
  <si>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</si>
  <si>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</si>
  <si>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</si>
  <si>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</si>
  <si>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</si>
  <si>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</si>
  <si>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</si>
  <si>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</si>
  <si>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</si>
  <si>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</si>
  <si>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</si>
  <si>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</si>
  <si>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</si>
  <si>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</si>
  <si>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</si>
  <si>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</si>
  <si>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</si>
  <si>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</si>
  <si>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</si>
  <si>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</si>
  <si>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</si>
  <si>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</si>
  <si>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</si>
  <si>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</si>
  <si>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</si>
  <si>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</si>
  <si>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</si>
  <si>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</si>
  <si>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</si>
  <si>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</si>
  <si>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</si>
  <si>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</si>
  <si>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</si>
  <si>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</si>
  <si>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</si>
  <si>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</si>
  <si>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</si>
  <si>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</si>
  <si>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</si>
  <si>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</si>
  <si>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</si>
  <si>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</si>
  <si>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</si>
  <si>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</si>
  <si>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</si>
  <si>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</si>
  <si>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</si>
  <si>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</si>
  <si>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</si>
  <si>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</si>
  <si>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</si>
  <si>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</si>
  <si>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</si>
  <si>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</si>
  <si>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</si>
  <si>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</si>
  <si>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</si>
  <si>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</si>
  <si>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</si>
  <si>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</si>
  <si>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</si>
  <si>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</si>
  <si>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</si>
  <si>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</si>
  <si>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</si>
  <si>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</si>
  <si>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</si>
  <si>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</si>
  <si>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</si>
  <si>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</si>
  <si>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</si>
  <si>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</si>
  <si>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</si>
  <si>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</si>
  <si>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</si>
  <si>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</si>
  <si>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</si>
  <si>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</si>
  <si>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</si>
  <si>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</si>
  <si>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</si>
  <si>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</si>
  <si>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</si>
  <si>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</si>
  <si>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</si>
  <si>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</si>
  <si>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</si>
  <si>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</si>
  <si>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</si>
  <si>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</si>
  <si>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</si>
  <si>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</si>
  <si>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</si>
  <si>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</si>
  <si>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</si>
  <si>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</si>
  <si>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</si>
  <si>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</si>
  <si>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</si>
  <si>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</si>
  <si>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</si>
  <si>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</si>
  <si>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</si>
  <si>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</si>
  <si>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</si>
  <si>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</si>
  <si>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</si>
  <si>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</si>
  <si>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</si>
  <si>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</si>
  <si>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</si>
  <si>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</si>
  <si>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</si>
  <si>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</si>
  <si>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</si>
  <si>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</si>
  <si>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</si>
  <si>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</si>
  <si>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</si>
  <si>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佐賀県市町総合事務組合</t>
    <phoneticPr fontId="2"/>
  </si>
  <si>
    <t>佐賀県市町総合事務組合（交通災害）</t>
    <phoneticPr fontId="2"/>
  </si>
  <si>
    <t>鳥栖・三養基地区消防事務組合</t>
    <phoneticPr fontId="2"/>
  </si>
  <si>
    <t>鳥栖地区広域市町村圏組合（介護保険特別会計）</t>
    <phoneticPr fontId="2"/>
  </si>
  <si>
    <t>鳥栖地区広域市町村圏組合</t>
    <phoneticPr fontId="2"/>
  </si>
  <si>
    <t>三神地区環境事務組合</t>
    <phoneticPr fontId="2"/>
  </si>
  <si>
    <t>佐賀東部水道企業団（末端給水）</t>
    <phoneticPr fontId="2"/>
  </si>
  <si>
    <t>佐賀東部水道企業団（用水供給）</t>
    <phoneticPr fontId="2"/>
  </si>
  <si>
    <t>佐賀県後期高齢者医療広域連合（一般会計）</t>
    <phoneticPr fontId="2"/>
  </si>
  <si>
    <t>佐賀県後期高齢者医療広域連合（特別会計）</t>
    <phoneticPr fontId="2"/>
  </si>
  <si>
    <t>筑紫野・小郡・基山清掃施設組合</t>
    <phoneticPr fontId="2"/>
  </si>
  <si>
    <t>基山町土地開発公社</t>
    <phoneticPr fontId="2"/>
  </si>
  <si>
    <t>○</t>
    <phoneticPr fontId="2"/>
  </si>
  <si>
    <t>-</t>
    <phoneticPr fontId="2"/>
  </si>
  <si>
    <t>公共施設整備基金</t>
    <phoneticPr fontId="5"/>
  </si>
  <si>
    <t>ふるさと応援寄附基金</t>
    <phoneticPr fontId="5"/>
  </si>
  <si>
    <t>福祉振興基金</t>
    <phoneticPr fontId="5"/>
  </si>
  <si>
    <t>文化及び体育振興基金</t>
    <phoneticPr fontId="5"/>
  </si>
  <si>
    <t>ふるさと・水と土保全基金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</si>
  <si>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</si>
  <si>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</si>
  <si>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昨年度に引き続き将来負担比率については、算定されない（マイナス値）結果となっている。
有形固定資産減価償却率は類似団体より低い水準ではあるが、今後上昇が見込まれるため予防保全型維持管理によるトータルコストの低減に努める。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</si>
  <si>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</si>
  <si>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</si>
  <si>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</si>
  <si>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</si>
  <si>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</si>
  <si>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</si>
  <si>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実質公債費比率は昨年度から引き続き低下傾向にあり、類似団体の平均値も下回っている。今後も地方債の抑制や財源確保に努め、改善を図っていく。
また、将来負担比率は昨年度に引き続き、算定されない（マイナス値）結果となっている。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</si>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</sst>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F73CC85-6850-4FBC-9FD9-2B3BCFA3354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32FC-4C91-B422-05A90FF77AF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82170</c:v>
                </c:pt>
                <c:pt idx="1">
                  <c:v>45695</c:v>
                </c:pt>
                <c:pt idx="2">
                  <c:v>20178</c:v>
                </c:pt>
                <c:pt idx="3">
                  <c:v>25516</c:v>
                </c:pt>
                <c:pt idx="4">
                  <c:v>37081</c:v>
                </c:pt>
              </c:numCache>
            </c:numRef>
          </c:val>
          <c:smooth val="0"/>
          <c:extLst>
            <c:ext xmlns:c16="http://schemas.microsoft.com/office/drawing/2014/chart" uri="{C3380CC4-5D6E-409C-BE32-E72D297353CC}">
              <c16:uniqueId val="{00000001-32FC-4C91-B422-05A90FF77AF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4.67</c:v>
                </c:pt>
                <c:pt idx="1">
                  <c:v>6.1</c:v>
                </c:pt>
                <c:pt idx="2">
                  <c:v>6.4</c:v>
                </c:pt>
                <c:pt idx="3">
                  <c:v>6.41</c:v>
                </c:pt>
                <c:pt idx="4">
                  <c:v>6.7</c:v>
                </c:pt>
              </c:numCache>
            </c:numRef>
          </c:val>
          <c:extLst>
            <c:ext xmlns:c16="http://schemas.microsoft.com/office/drawing/2014/chart" uri="{C3380CC4-5D6E-409C-BE32-E72D297353CC}">
              <c16:uniqueId val="{00000000-3E97-4B01-B49E-A53E33BBCBC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9.27</c:v>
                </c:pt>
                <c:pt idx="1">
                  <c:v>17.829999999999998</c:v>
                </c:pt>
                <c:pt idx="2">
                  <c:v>21.44</c:v>
                </c:pt>
                <c:pt idx="3">
                  <c:v>27.12</c:v>
                </c:pt>
                <c:pt idx="4">
                  <c:v>28.79</c:v>
                </c:pt>
              </c:numCache>
            </c:numRef>
          </c:val>
          <c:extLst>
            <c:ext xmlns:c16="http://schemas.microsoft.com/office/drawing/2014/chart" uri="{C3380CC4-5D6E-409C-BE32-E72D297353CC}">
              <c16:uniqueId val="{00000001-3E97-4B01-B49E-A53E33BBCBC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0.81</c:v>
                </c:pt>
                <c:pt idx="1">
                  <c:v>11.09</c:v>
                </c:pt>
                <c:pt idx="2">
                  <c:v>3.34</c:v>
                </c:pt>
                <c:pt idx="3">
                  <c:v>6.53</c:v>
                </c:pt>
                <c:pt idx="4">
                  <c:v>3.36</c:v>
                </c:pt>
              </c:numCache>
            </c:numRef>
          </c:val>
          <c:smooth val="0"/>
          <c:extLst>
            <c:ext xmlns:c16="http://schemas.microsoft.com/office/drawing/2014/chart" uri="{C3380CC4-5D6E-409C-BE32-E72D297353CC}">
              <c16:uniqueId val="{00000002-3E97-4B01-B49E-A53E33BBCBC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633-4346-A47D-DD2337DBE22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633-4346-A47D-DD2337DBE22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633-4346-A47D-DD2337DBE22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633-4346-A47D-DD2337DBE220}"/>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4633-4346-A47D-DD2337DBE220}"/>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4633-4346-A47D-DD2337DBE220}"/>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0.01</c:v>
                </c:pt>
                <c:pt idx="6">
                  <c:v>#N/A</c:v>
                </c:pt>
                <c:pt idx="7">
                  <c:v>0.15</c:v>
                </c:pt>
                <c:pt idx="8">
                  <c:v>#N/A</c:v>
                </c:pt>
                <c:pt idx="9">
                  <c:v>0.04</c:v>
                </c:pt>
              </c:numCache>
            </c:numRef>
          </c:val>
          <c:extLst>
            <c:ext xmlns:c16="http://schemas.microsoft.com/office/drawing/2014/chart" uri="{C3380CC4-5D6E-409C-BE32-E72D297353CC}">
              <c16:uniqueId val="{00000006-4633-4346-A47D-DD2337DBE220}"/>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3.48</c:v>
                </c:pt>
                <c:pt idx="2">
                  <c:v>#N/A</c:v>
                </c:pt>
                <c:pt idx="3">
                  <c:v>1.96</c:v>
                </c:pt>
                <c:pt idx="4">
                  <c:v>#N/A</c:v>
                </c:pt>
                <c:pt idx="5">
                  <c:v>1.95</c:v>
                </c:pt>
                <c:pt idx="6">
                  <c:v>#N/A</c:v>
                </c:pt>
                <c:pt idx="7">
                  <c:v>1.71</c:v>
                </c:pt>
                <c:pt idx="8">
                  <c:v>#N/A</c:v>
                </c:pt>
                <c:pt idx="9">
                  <c:v>0.31</c:v>
                </c:pt>
              </c:numCache>
            </c:numRef>
          </c:val>
          <c:extLst>
            <c:ext xmlns:c16="http://schemas.microsoft.com/office/drawing/2014/chart" uri="{C3380CC4-5D6E-409C-BE32-E72D297353CC}">
              <c16:uniqueId val="{00000007-4633-4346-A47D-DD2337DBE220}"/>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2.75</c:v>
                </c:pt>
                <c:pt idx="2">
                  <c:v>#N/A</c:v>
                </c:pt>
                <c:pt idx="3">
                  <c:v>3.04</c:v>
                </c:pt>
                <c:pt idx="4">
                  <c:v>#N/A</c:v>
                </c:pt>
                <c:pt idx="5">
                  <c:v>3.49</c:v>
                </c:pt>
                <c:pt idx="6">
                  <c:v>#N/A</c:v>
                </c:pt>
                <c:pt idx="7">
                  <c:v>4.04</c:v>
                </c:pt>
                <c:pt idx="8">
                  <c:v>#N/A</c:v>
                </c:pt>
                <c:pt idx="9">
                  <c:v>6.54</c:v>
                </c:pt>
              </c:numCache>
            </c:numRef>
          </c:val>
          <c:extLst>
            <c:ext xmlns:c16="http://schemas.microsoft.com/office/drawing/2014/chart" uri="{C3380CC4-5D6E-409C-BE32-E72D297353CC}">
              <c16:uniqueId val="{00000008-4633-4346-A47D-DD2337DBE22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4.67</c:v>
                </c:pt>
                <c:pt idx="2">
                  <c:v>#N/A</c:v>
                </c:pt>
                <c:pt idx="3">
                  <c:v>6.09</c:v>
                </c:pt>
                <c:pt idx="4">
                  <c:v>#N/A</c:v>
                </c:pt>
                <c:pt idx="5">
                  <c:v>6.4</c:v>
                </c:pt>
                <c:pt idx="6">
                  <c:v>#N/A</c:v>
                </c:pt>
                <c:pt idx="7">
                  <c:v>6.4</c:v>
                </c:pt>
                <c:pt idx="8">
                  <c:v>#N/A</c:v>
                </c:pt>
                <c:pt idx="9">
                  <c:v>6.69</c:v>
                </c:pt>
              </c:numCache>
            </c:numRef>
          </c:val>
          <c:extLst>
            <c:ext xmlns:c16="http://schemas.microsoft.com/office/drawing/2014/chart" uri="{C3380CC4-5D6E-409C-BE32-E72D297353CC}">
              <c16:uniqueId val="{00000009-4633-4346-A47D-DD2337DBE22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512</c:v>
                </c:pt>
                <c:pt idx="5">
                  <c:v>504</c:v>
                </c:pt>
                <c:pt idx="8">
                  <c:v>495</c:v>
                </c:pt>
                <c:pt idx="11">
                  <c:v>479</c:v>
                </c:pt>
                <c:pt idx="14">
                  <c:v>482</c:v>
                </c:pt>
              </c:numCache>
            </c:numRef>
          </c:val>
          <c:extLst>
            <c:ext xmlns:c16="http://schemas.microsoft.com/office/drawing/2014/chart" uri="{C3380CC4-5D6E-409C-BE32-E72D297353CC}">
              <c16:uniqueId val="{00000000-3A97-4370-ABC5-0115E98BC8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A97-4370-ABC5-0115E98BC8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A97-4370-ABC5-0115E98BC8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119</c:v>
                </c:pt>
                <c:pt idx="3">
                  <c:v>109</c:v>
                </c:pt>
                <c:pt idx="6">
                  <c:v>51</c:v>
                </c:pt>
                <c:pt idx="9">
                  <c:v>16</c:v>
                </c:pt>
                <c:pt idx="12">
                  <c:v>12</c:v>
                </c:pt>
              </c:numCache>
            </c:numRef>
          </c:val>
          <c:extLst>
            <c:ext xmlns:c16="http://schemas.microsoft.com/office/drawing/2014/chart" uri="{C3380CC4-5D6E-409C-BE32-E72D297353CC}">
              <c16:uniqueId val="{00000003-3A97-4370-ABC5-0115E98BC8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113</c:v>
                </c:pt>
                <c:pt idx="3">
                  <c:v>106</c:v>
                </c:pt>
                <c:pt idx="6">
                  <c:v>111</c:v>
                </c:pt>
                <c:pt idx="9">
                  <c:v>127</c:v>
                </c:pt>
                <c:pt idx="12">
                  <c:v>146</c:v>
                </c:pt>
              </c:numCache>
            </c:numRef>
          </c:val>
          <c:extLst>
            <c:ext xmlns:c16="http://schemas.microsoft.com/office/drawing/2014/chart" uri="{C3380CC4-5D6E-409C-BE32-E72D297353CC}">
              <c16:uniqueId val="{00000004-3A97-4370-ABC5-0115E98BC8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A97-4370-ABC5-0115E98BC8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A97-4370-ABC5-0115E98BC8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574</c:v>
                </c:pt>
                <c:pt idx="3">
                  <c:v>587</c:v>
                </c:pt>
                <c:pt idx="6">
                  <c:v>594</c:v>
                </c:pt>
                <c:pt idx="9">
                  <c:v>594</c:v>
                </c:pt>
                <c:pt idx="12">
                  <c:v>587</c:v>
                </c:pt>
              </c:numCache>
            </c:numRef>
          </c:val>
          <c:extLst>
            <c:ext xmlns:c16="http://schemas.microsoft.com/office/drawing/2014/chart" uri="{C3380CC4-5D6E-409C-BE32-E72D297353CC}">
              <c16:uniqueId val="{00000007-3A97-4370-ABC5-0115E98BC8C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294</c:v>
                </c:pt>
                <c:pt idx="2">
                  <c:v>#N/A</c:v>
                </c:pt>
                <c:pt idx="3">
                  <c:v>#N/A</c:v>
                </c:pt>
                <c:pt idx="4">
                  <c:v>298</c:v>
                </c:pt>
                <c:pt idx="5">
                  <c:v>#N/A</c:v>
                </c:pt>
                <c:pt idx="6">
                  <c:v>#N/A</c:v>
                </c:pt>
                <c:pt idx="7">
                  <c:v>261</c:v>
                </c:pt>
                <c:pt idx="8">
                  <c:v>#N/A</c:v>
                </c:pt>
                <c:pt idx="9">
                  <c:v>#N/A</c:v>
                </c:pt>
                <c:pt idx="10">
                  <c:v>258</c:v>
                </c:pt>
                <c:pt idx="11">
                  <c:v>#N/A</c:v>
                </c:pt>
                <c:pt idx="12">
                  <c:v>#N/A</c:v>
                </c:pt>
                <c:pt idx="13">
                  <c:v>263</c:v>
                </c:pt>
                <c:pt idx="14">
                  <c:v>#N/A</c:v>
                </c:pt>
              </c:numCache>
            </c:numRef>
          </c:val>
          <c:smooth val="0"/>
          <c:extLst>
            <c:ext xmlns:c16="http://schemas.microsoft.com/office/drawing/2014/chart" uri="{C3380CC4-5D6E-409C-BE32-E72D297353CC}">
              <c16:uniqueId val="{00000008-3A97-4370-ABC5-0115E98BC8C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5770</c:v>
                </c:pt>
                <c:pt idx="5">
                  <c:v>5678</c:v>
                </c:pt>
                <c:pt idx="8">
                  <c:v>5456</c:v>
                </c:pt>
                <c:pt idx="11">
                  <c:v>5378</c:v>
                </c:pt>
                <c:pt idx="14">
                  <c:v>5451</c:v>
                </c:pt>
              </c:numCache>
            </c:numRef>
          </c:val>
          <c:extLst>
            <c:ext xmlns:c16="http://schemas.microsoft.com/office/drawing/2014/chart" uri="{C3380CC4-5D6E-409C-BE32-E72D297353CC}">
              <c16:uniqueId val="{00000000-10E0-4755-BF16-36C45FC3CDF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436</c:v>
                </c:pt>
                <c:pt idx="5">
                  <c:v>412</c:v>
                </c:pt>
                <c:pt idx="8">
                  <c:v>393</c:v>
                </c:pt>
                <c:pt idx="11">
                  <c:v>374</c:v>
                </c:pt>
                <c:pt idx="14">
                  <c:v>348</c:v>
                </c:pt>
              </c:numCache>
            </c:numRef>
          </c:val>
          <c:extLst>
            <c:ext xmlns:c16="http://schemas.microsoft.com/office/drawing/2014/chart" uri="{C3380CC4-5D6E-409C-BE32-E72D297353CC}">
              <c16:uniqueId val="{00000001-10E0-4755-BF16-36C45FC3CDF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3216</c:v>
                </c:pt>
                <c:pt idx="5">
                  <c:v>3909</c:v>
                </c:pt>
                <c:pt idx="8">
                  <c:v>4249</c:v>
                </c:pt>
                <c:pt idx="11">
                  <c:v>4594</c:v>
                </c:pt>
                <c:pt idx="14">
                  <c:v>4691</c:v>
                </c:pt>
              </c:numCache>
            </c:numRef>
          </c:val>
          <c:extLst>
            <c:ext xmlns:c16="http://schemas.microsoft.com/office/drawing/2014/chart" uri="{C3380CC4-5D6E-409C-BE32-E72D297353CC}">
              <c16:uniqueId val="{00000002-10E0-4755-BF16-36C45FC3CDF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0E0-4755-BF16-36C45FC3CDF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0E0-4755-BF16-36C45FC3CDF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0E0-4755-BF16-36C45FC3CDF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305</c:v>
                </c:pt>
                <c:pt idx="3">
                  <c:v>277</c:v>
                </c:pt>
                <c:pt idx="6">
                  <c:v>252</c:v>
                </c:pt>
                <c:pt idx="9">
                  <c:v>239</c:v>
                </c:pt>
                <c:pt idx="12">
                  <c:v>200</c:v>
                </c:pt>
              </c:numCache>
            </c:numRef>
          </c:val>
          <c:extLst>
            <c:ext xmlns:c16="http://schemas.microsoft.com/office/drawing/2014/chart" uri="{C3380CC4-5D6E-409C-BE32-E72D297353CC}">
              <c16:uniqueId val="{00000006-10E0-4755-BF16-36C45FC3CDF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199</c:v>
                </c:pt>
                <c:pt idx="3">
                  <c:v>98</c:v>
                </c:pt>
                <c:pt idx="6">
                  <c:v>48</c:v>
                </c:pt>
                <c:pt idx="9">
                  <c:v>60</c:v>
                </c:pt>
                <c:pt idx="12">
                  <c:v>273</c:v>
                </c:pt>
              </c:numCache>
            </c:numRef>
          </c:val>
          <c:extLst>
            <c:ext xmlns:c16="http://schemas.microsoft.com/office/drawing/2014/chart" uri="{C3380CC4-5D6E-409C-BE32-E72D297353CC}">
              <c16:uniqueId val="{00000007-10E0-4755-BF16-36C45FC3CDF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1637</c:v>
                </c:pt>
                <c:pt idx="3">
                  <c:v>1589</c:v>
                </c:pt>
                <c:pt idx="6">
                  <c:v>1728</c:v>
                </c:pt>
                <c:pt idx="9">
                  <c:v>2082</c:v>
                </c:pt>
                <c:pt idx="12">
                  <c:v>2866</c:v>
                </c:pt>
              </c:numCache>
            </c:numRef>
          </c:val>
          <c:extLst>
            <c:ext xmlns:c16="http://schemas.microsoft.com/office/drawing/2014/chart" uri="{C3380CC4-5D6E-409C-BE32-E72D297353CC}">
              <c16:uniqueId val="{00000008-10E0-4755-BF16-36C45FC3CDF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334</c:v>
                </c:pt>
                <c:pt idx="3">
                  <c:v>319</c:v>
                </c:pt>
                <c:pt idx="6">
                  <c:v>305</c:v>
                </c:pt>
                <c:pt idx="9">
                  <c:v>417</c:v>
                </c:pt>
                <c:pt idx="12">
                  <c:v>388</c:v>
                </c:pt>
              </c:numCache>
            </c:numRef>
          </c:val>
          <c:extLst>
            <c:ext xmlns:c16="http://schemas.microsoft.com/office/drawing/2014/chart" uri="{C3380CC4-5D6E-409C-BE32-E72D297353CC}">
              <c16:uniqueId val="{00000009-10E0-4755-BF16-36C45FC3CDF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6655</c:v>
                </c:pt>
                <c:pt idx="3">
                  <c:v>6736</c:v>
                </c:pt>
                <c:pt idx="6">
                  <c:v>6354</c:v>
                </c:pt>
                <c:pt idx="9">
                  <c:v>6006</c:v>
                </c:pt>
                <c:pt idx="12">
                  <c:v>5726</c:v>
                </c:pt>
              </c:numCache>
            </c:numRef>
          </c:val>
          <c:extLst>
            <c:ext xmlns:c16="http://schemas.microsoft.com/office/drawing/2014/chart" uri="{C3380CC4-5D6E-409C-BE32-E72D297353CC}">
              <c16:uniqueId val="{0000000A-10E0-4755-BF16-36C45FC3CDF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0E0-4755-BF16-36C45FC3CDF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943</c:v>
                </c:pt>
                <c:pt idx="1">
                  <c:v>1230</c:v>
                </c:pt>
                <c:pt idx="2">
                  <c:v>1362</c:v>
                </c:pt>
              </c:numCache>
            </c:numRef>
          </c:val>
          <c:extLst>
            <c:ext xmlns:c16="http://schemas.microsoft.com/office/drawing/2014/chart" uri="{C3380CC4-5D6E-409C-BE32-E72D297353CC}">
              <c16:uniqueId val="{00000000-AAD2-48CF-B11C-E09886DA749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101</c:v>
                </c:pt>
                <c:pt idx="1">
                  <c:v>124</c:v>
                </c:pt>
                <c:pt idx="2">
                  <c:v>142</c:v>
                </c:pt>
              </c:numCache>
            </c:numRef>
          </c:val>
          <c:extLst>
            <c:ext xmlns:c16="http://schemas.microsoft.com/office/drawing/2014/chart" uri="{C3380CC4-5D6E-409C-BE32-E72D297353CC}">
              <c16:uniqueId val="{00000001-AAD2-48CF-B11C-E09886DA749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2590</c:v>
                </c:pt>
                <c:pt idx="1">
                  <c:v>2629</c:v>
                </c:pt>
                <c:pt idx="2">
                  <c:v>2583</c:v>
                </c:pt>
              </c:numCache>
            </c:numRef>
          </c:val>
          <c:extLst>
            <c:ext xmlns:c16="http://schemas.microsoft.com/office/drawing/2014/chart" uri="{C3380CC4-5D6E-409C-BE32-E72D297353CC}">
              <c16:uniqueId val="{00000002-AAD2-48CF-B11C-E09886DA749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{D3AE0C9B-2700-4538-89A8-FDDF6AD3F124}</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E9C-4FA0-8E2F-BDC0717A3DE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{A4D8AB4D-4508-4E83-873A-DA82AC53AFE9}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E9C-4FA0-8E2F-BDC0717A3DE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{14363851-0927-4D9A-BE8D-7EA03C9ABD0C}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E9C-4FA0-8E2F-BDC0717A3DE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{E6B8CCBE-E437-4739-929F-34F5232972BF}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E9C-4FA0-8E2F-BDC0717A3DE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{01D4338E-0526-44FD-89DE-2B4BE74170C8}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E9C-4FA0-8E2F-BDC0717A3DEA}"/>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{6B54D6DA-A296-4531-8D9A-3F6EA7509049}</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E9C-4FA0-8E2F-BDC0717A3DEA}"/>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{0038A0B8-9201-4BA0-864E-03EF55F099F7}</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E9C-4FA0-8E2F-BDC0717A3DEA}"/>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{1BF98611-D906-4A43-8EBE-CD7C4AD0C71A}</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E9C-4FA0-8E2F-BDC0717A3DEA}"/>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{64C09AF5-2AB4-4B81-AB9D-8D88B1787E30}</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E9C-4FA0-8E2F-BDC0717A3DE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51.1</c:v>
                </c:pt>
                <c:pt idx="8">
                  <c:v>41.1</c:v>
                </c:pt>
                <c:pt idx="16">
                  <c:v>42.6</c:v>
                </c:pt>
                <c:pt idx="24">
                  <c:v>43.9</c:v>
                </c:pt>
                <c:pt idx="32">
                  <c:v>43.9</c:v>
                </c:pt>
              </c:numCache>
            </c:numRef>
          </c:xVal>
          <c:yVal>
            <c:numRef>
              <c:f>[1]公会計指標分析・財政指標組合せ分析表!$BP$51:$DC$51</c:f>
              <c:numCache>
                <c:formatCode>General</c:formatCode>
                <c:ptCount val="40"/>
              </c:numCache>
            </c:numRef>
          </c:yVal>
          <c:smooth val="0"/>
          <c:extLst>
            <c:ext xmlns:c16="http://schemas.microsoft.com/office/drawing/2014/chart" uri="{C3380CC4-5D6E-409C-BE32-E72D297353CC}">
              <c16:uniqueId val="{00000009-CE9C-4FA0-8E2F-BDC0717A3DEA}"/>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{6322DA16-15A9-43FA-9D7F-122DBD937F12}</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E9C-4FA0-8E2F-BDC0717A3DE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{B0044B57-8F03-4AA1-84B0-DCF4E2D38603}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E9C-4FA0-8E2F-BDC0717A3DE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{A2499039-393F-497C-A846-5C4CA19780AA}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E9C-4FA0-8E2F-BDC0717A3DE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{7843A7FE-1773-455F-8F2E-CF96C6F3F287}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E9C-4FA0-8E2F-BDC0717A3DE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{EEDBFF96-8C19-43BF-86C8-79137854D7DA}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E9C-4FA0-8E2F-BDC0717A3DEA}"/>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{47196A67-24E8-4835-8B75-22952AAF0AB9}</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E9C-4FA0-8E2F-BDC0717A3DEA}"/>
                </c:ext>
              </c:extLst>
            </c:dLbl>
            <c:dLbl>
              <c:idx val="16"/>
              <c:layout>
                <c:manualLayout>
                  <c:x val="-4.5538669966447891E-2"/>
                  <c:y val="-6.4739042105865174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{A192D8D7-9FC5-46AC-9F92-CFCD26434991}</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E9C-4FA0-8E2F-BDC0717A3DEA}"/>
                </c:ext>
              </c:extLst>
            </c:dLbl>
            <c:dLbl>
              <c:idx val="24"/>
              <c:layout>
                <c:manualLayout>
                  <c:x val="-1.8492831334020431E-2"/>
                  <c:y val="-6.4739042105865174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{398456A2-8981-42FE-87FF-4FF263C06EF2}</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E9C-4FA0-8E2F-BDC0717A3DEA}"/>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{89882173-743F-49A9-80AE-432E31B05D22}</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E9C-4FA0-8E2F-BDC0717A3DE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61.2</c:v>
                </c:pt>
                <c:pt idx="8">
                  <c:v>63.1</c:v>
                </c:pt>
                <c:pt idx="16">
                  <c:v>64.2</c:v>
                </c:pt>
                <c:pt idx="24">
                  <c:v>64.2</c:v>
                </c:pt>
                <c:pt idx="32">
                  <c:v>65</c:v>
                </c:pt>
              </c:numCache>
            </c:numRef>
          </c:xVal>
          <c:yVal>
            <c:numRef>
              <c:f>[1]公会計指標分析・財政指標組合せ分析表!$BP$55:$DC$55</c:f>
              <c:numCache>
                <c:formatCode>General</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CE9C-4FA0-8E2F-BDC0717A3DEA}"/>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{CE7CA5FF-DF52-40AB-A390-83907D653F45}</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EA1-43E0-A119-2A71F7B3C0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{292CA17E-EAD6-47EF-A8A5-D2B820682443}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EA1-43E0-A119-2A71F7B3C0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{02691671-276C-40B2-AEDC-8B45AA0F6FCD}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EA1-43E0-A119-2A71F7B3C0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{10B42965-67F9-4049-B134-A923CFC8340B}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EA1-43E0-A119-2A71F7B3C0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{CA08EA11-1741-477A-87E5-740E7F9C9E9E}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EA1-43E0-A119-2A71F7B3C0B6}"/>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{572826F9-E4DB-42F2-9FBA-B2E871C88179}</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EA1-43E0-A119-2A71F7B3C0B6}"/>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{26DBA1EB-43A2-458D-B21E-70529C1AD968}</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EA1-43E0-A119-2A71F7B3C0B6}"/>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{83C74C64-F408-49F6-A550-54EA820EDCCD}</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EA1-43E0-A119-2A71F7B3C0B6}"/>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{1128F947-8E63-46EB-A003-EA0D9980D4C6}</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EA1-43E0-A119-2A71F7B3C0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8</c:v>
                </c:pt>
                <c:pt idx="8">
                  <c:v>7.8</c:v>
                </c:pt>
                <c:pt idx="16">
                  <c:v>7</c:v>
                </c:pt>
                <c:pt idx="24">
                  <c:v>6.6</c:v>
                </c:pt>
                <c:pt idx="32">
                  <c:v>6.3</c:v>
                </c:pt>
              </c:numCache>
            </c:numRef>
          </c:xVal>
          <c:yVal>
            <c:numRef>
              <c:f>[1]公会計指標分析・財政指標組合せ分析表!$BP$73:$DC$73</c:f>
              <c:numCache>
                <c:formatCode>General</c:formatCode>
                <c:ptCount val="40"/>
              </c:numCache>
            </c:numRef>
          </c:yVal>
          <c:smooth val="0"/>
          <c:extLst>
            <c:ext xmlns:c16="http://schemas.microsoft.com/office/drawing/2014/chart" uri="{C3380CC4-5D6E-409C-BE32-E72D297353CC}">
              <c16:uniqueId val="{00000009-CEA1-43E0-A119-2A71F7B3C0B6}"/>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{C0E2DFC4-9B33-4CE9-BC1A-85D1484B1812}</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EA1-43E0-A119-2A71F7B3C0B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{A7E66C95-DDE5-4BE9-93D6-B30A20BAA423}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EA1-43E0-A119-2A71F7B3C0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{259E59BA-82FE-4D85-87A4-9119418B32E7}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EA1-43E0-A119-2A71F7B3C0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{079AE15E-3886-49B0-BFCE-059014A691DD}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EA1-43E0-A119-2A71F7B3C0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{FEBD9A4F-F4B2-4FBF-B01D-1E2ECB72AD32}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EA1-43E0-A119-2A71F7B3C0B6}"/>
                </c:ext>
              </c:extLst>
            </c:dLbl>
            <c:dLbl>
              <c:idx val="8"/>
              <c:layout>
                <c:manualLayout>
                  <c:x val="-4.4905057365901176E-2"/>
                  <c:y val="-4.3495921315535896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{1ED34FFA-C349-4BAB-914C-E6BADCC0BD50}</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EA1-43E0-A119-2A71F7B3C0B6}"/>
                </c:ext>
              </c:extLst>
            </c:dLbl>
            <c:dLbl>
              <c:idx val="16"/>
              <c:layout>
                <c:manualLayout>
                  <c:x val="-1.8235628084250059E-2"/>
                  <c:y val="-8.1337372860052048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{4E2F48EB-B55F-492D-8125-10AB7C1F1CDA}</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EA1-43E0-A119-2A71F7B3C0B6}"/>
                </c:ext>
              </c:extLst>
            </c:dLbl>
            <c:dLbl>
              <c:idx val="24"/>
              <c:layout>
                <c:manualLayout>
                  <c:x val="-4.4905057365901176E-2"/>
                  <c:y val="-6.2416647087793951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{F5E5045F-DCF1-4587-BF33-77F13AA74319}</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EA1-43E0-A119-2A71F7B3C0B6}"/>
                </c:ext>
              </c:extLst>
            </c:dLbl>
            <c:dLbl>
              <c:idx val="32"/>
              <c:layout>
                <c:manualLayout>
                  <c:x val="-1.8235628084249993E-2"/>
                  <c:y val="-6.2416647087793951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{930ACF4F-7282-423A-813A-1D902B153687}</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EA1-43E0-A119-2A71F7B3C0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7.3</c:v>
                </c:pt>
                <c:pt idx="8">
                  <c:v>7.2</c:v>
                </c:pt>
                <c:pt idx="16">
                  <c:v>7.2</c:v>
                </c:pt>
                <c:pt idx="24">
                  <c:v>7</c:v>
                </c:pt>
                <c:pt idx="32">
                  <c:v>7</c:v>
                </c:pt>
              </c:numCache>
            </c:numRef>
          </c:xVal>
          <c:yVal>
            <c:numRef>
              <c:f>[1]公会計指標分析・財政指標組合せ分析表!$BP$77:$DC$77</c:f>
              <c:numCache>
                <c:formatCode>General</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CEA1-43E0-A119-2A71F7B3C0B6}"/>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佐賀県基山町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17,565
17,124
22.15
10,245,198
9,889,021
316,987
4,731,174
5,725,961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２年度は前年度から０．０１ポイントの低下、令和３年度は０．０２ポイント低下、令和４年度も０．０２ポイント低下、令和５年度は０．０１ポイント低下し、令和６年度は前年度と同じく０．６３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類似団体の平均は上回っているものの、近年は指数が低下傾向であるため、今後も人口</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対策や定住促進及び税の徴収率向上による自主財源確保を図るとともに、行財政改革などによる歳出の見直しを推進しながら財政の健全化・基盤強化に努める。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55563</xdr:rowOff>
    </xdr:from>
    <xdr:to>
      <xdr:col>23</xdr:col>
      <xdr:colOff>133350</xdr:colOff>
      <xdr:row>42</xdr:row>
      <xdr:rowOff>55563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2564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45508</xdr:rowOff>
    </xdr:from>
    <xdr:to>
      <xdr:col>19</xdr:col>
      <xdr:colOff>133350</xdr:colOff>
      <xdr:row>42</xdr:row>
      <xdr:rowOff>55563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24640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45508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5292</xdr:rowOff>
    </xdr:from>
    <xdr:to>
      <xdr:col>11</xdr:col>
      <xdr:colOff>31750</xdr:colOff>
      <xdr:row>42</xdr:row>
      <xdr:rowOff>25400</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4763</xdr:rowOff>
    </xdr:from>
    <xdr:to>
      <xdr:col>23</xdr:col>
      <xdr:colOff>184150</xdr:colOff>
      <xdr:row>42</xdr:row>
      <xdr:rowOff>106363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20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21290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05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4763</xdr:rowOff>
    </xdr:from>
    <xdr:to>
      <xdr:col>19</xdr:col>
      <xdr:colOff>184150</xdr:colOff>
      <xdr:row>42</xdr:row>
      <xdr:rowOff>106363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20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116540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974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166158</xdr:rowOff>
    </xdr:from>
    <xdr:to>
      <xdr:col>15</xdr:col>
      <xdr:colOff>133350</xdr:colOff>
      <xdr:row>42</xdr:row>
      <xdr:rowOff>96308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106485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96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125942</xdr:rowOff>
    </xdr:from>
    <xdr:to>
      <xdr:col>7</xdr:col>
      <xdr:colOff>31750</xdr:colOff>
      <xdr:row>42</xdr:row>
      <xdr:rowOff>56092</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66269</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9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２年度は前年度からほぼ横ばい、令和３年度は８．０ポイント低下、令和４年度は３．９ポイント上昇、令和５年度は０．１ポイントの低下、令和６年度は１．８ポイントの低下となった。分母である経常一般財源収入について、増加（地方税</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+50,685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千円、地方消費税交付金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+36,437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千円、地方特例交付金等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+80,419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千円、地方交付税</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+106,435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千円）した一方で、分子である経常的経費充当一般財源の人件費（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+143,304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千円）、扶助費（＋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67,272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千円）、物件費（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+24,134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千円）、補助費等（△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69,980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千円）も変動した。今後も人件費や扶助費の増加等が見込まれるため、経常経費の抑制に努める。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40852</xdr:rowOff>
    </xdr:from>
    <xdr:to>
      <xdr:col>23</xdr:col>
      <xdr:colOff>133350</xdr:colOff>
      <xdr:row>65</xdr:row>
      <xdr:rowOff>113242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185102"/>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113242</xdr:rowOff>
    </xdr:from>
    <xdr:to>
      <xdr:col>19</xdr:col>
      <xdr:colOff>133350</xdr:colOff>
      <xdr:row>65</xdr:row>
      <xdr:rowOff>117263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257492"/>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131869</xdr:rowOff>
    </xdr:from>
    <xdr:to>
      <xdr:col>15</xdr:col>
      <xdr:colOff>82550</xdr:colOff>
      <xdr:row>65</xdr:row>
      <xdr:rowOff>117263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104669"/>
          <a:ext cx="889000" cy="15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131869</xdr:rowOff>
    </xdr:from>
    <xdr:to>
      <xdr:col>11</xdr:col>
      <xdr:colOff>31750</xdr:colOff>
      <xdr:row>66</xdr:row>
      <xdr:rowOff>110702</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104669"/>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161502</xdr:rowOff>
    </xdr:from>
    <xdr:to>
      <xdr:col>23</xdr:col>
      <xdr:colOff>184150</xdr:colOff>
      <xdr:row>65</xdr:row>
      <xdr:rowOff>91652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133579</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0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62442</xdr:rowOff>
    </xdr:from>
    <xdr:to>
      <xdr:col>19</xdr:col>
      <xdr:colOff>184150</xdr:colOff>
      <xdr:row>65</xdr:row>
      <xdr:rowOff>164042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148819</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93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66463</xdr:rowOff>
    </xdr:from>
    <xdr:to>
      <xdr:col>15</xdr:col>
      <xdr:colOff>133350</xdr:colOff>
      <xdr:row>65</xdr:row>
      <xdr:rowOff>168063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152840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9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81069</xdr:rowOff>
    </xdr:from>
    <xdr:to>
      <xdr:col>11</xdr:col>
      <xdr:colOff>82550</xdr:colOff>
      <xdr:row>65</xdr:row>
      <xdr:rowOff>11219</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167446</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40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59902</xdr:rowOff>
    </xdr:from>
    <xdr:to>
      <xdr:col>7</xdr:col>
      <xdr:colOff>31750</xdr:colOff>
      <xdr:row>66</xdr:row>
      <xdr:rowOff>161502</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3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146279</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461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[197,045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定員管理計画に則した人件費の抑制や需用費等の削減による物件費の抑制を行っているが、令和６年度の人口１人当たりの金額は増加した。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類似団体の平均値を下回っているものの、今後も定員管理計画の見直しや委託料等の見直しによる経費削減に努め、引き続き人件費・物件費等の抑制を図る必要がある。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63075</xdr:rowOff>
    </xdr:from>
    <xdr:to>
      <xdr:col>23</xdr:col>
      <xdr:colOff>133350</xdr:colOff>
      <xdr:row>81</xdr:row>
      <xdr:rowOff>82178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50525"/>
          <a:ext cx="838200" cy="1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66955</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5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58014</xdr:rowOff>
    </xdr:from>
    <xdr:to>
      <xdr:col>19</xdr:col>
      <xdr:colOff>133350</xdr:colOff>
      <xdr:row>81</xdr:row>
      <xdr:rowOff>63075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45464"/>
          <a:ext cx="889000" cy="5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49557</xdr:rowOff>
    </xdr:from>
    <xdr:to>
      <xdr:col>15</xdr:col>
      <xdr:colOff>82550</xdr:colOff>
      <xdr:row>81</xdr:row>
      <xdr:rowOff>58014</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37007"/>
          <a:ext cx="889000" cy="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49557</xdr:rowOff>
    </xdr:from>
    <xdr:to>
      <xdr:col>11</xdr:col>
      <xdr:colOff>31750</xdr:colOff>
      <xdr:row>81</xdr:row>
      <xdr:rowOff>53835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937007"/>
          <a:ext cx="889000" cy="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31378</xdr:rowOff>
    </xdr:from>
    <xdr:to>
      <xdr:col>23</xdr:col>
      <xdr:colOff>184150</xdr:colOff>
      <xdr:row>81</xdr:row>
      <xdr:rowOff>132978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1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124105</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4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12275</xdr:rowOff>
    </xdr:from>
    <xdr:to>
      <xdr:col>19</xdr:col>
      <xdr:colOff>184150</xdr:colOff>
      <xdr:row>81</xdr:row>
      <xdr:rowOff>113875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9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124052</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68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7214</xdr:rowOff>
    </xdr:from>
    <xdr:to>
      <xdr:col>15</xdr:col>
      <xdr:colOff>133350</xdr:colOff>
      <xdr:row>81</xdr:row>
      <xdr:rowOff>108814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9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118991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6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170207</xdr:rowOff>
    </xdr:from>
    <xdr:to>
      <xdr:col>11</xdr:col>
      <xdr:colOff>82550</xdr:colOff>
      <xdr:row>81</xdr:row>
      <xdr:rowOff>100357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8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110534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5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3035</xdr:rowOff>
    </xdr:from>
    <xdr:to>
      <xdr:col>7</xdr:col>
      <xdr:colOff>31750</xdr:colOff>
      <xdr:row>81</xdr:row>
      <xdr:rowOff>104635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9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114812</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5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平成２６年度以降は１００を切っているが、令和６年度は昨年度から０．３ポイント上がり９９．４ポイントとなっており、類似団体内平均値を上回っている。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今後も引き続き定員管理計画及び事務の効率化等により、給与水準の適正化に努める。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44148</xdr:rowOff>
    </xdr:from>
    <xdr:to>
      <xdr:col>81</xdr:col>
      <xdr:colOff>44450</xdr:colOff>
      <xdr:row>86</xdr:row>
      <xdr:rowOff>78618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788848"/>
          <a:ext cx="8382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21166</xdr:rowOff>
    </xdr:from>
    <xdr:to>
      <xdr:col>77</xdr:col>
      <xdr:colOff>44450</xdr:colOff>
      <xdr:row>86</xdr:row>
      <xdr:rowOff>44148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765866"/>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21166</xdr:rowOff>
    </xdr:from>
    <xdr:to>
      <xdr:col>72</xdr:col>
      <xdr:colOff>203200</xdr:colOff>
      <xdr:row>86</xdr:row>
      <xdr:rowOff>32657</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76586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86</xdr:row>
      <xdr:rowOff>78618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777357"/>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27818</xdr:rowOff>
    </xdr:from>
    <xdr:to>
      <xdr:col>81</xdr:col>
      <xdr:colOff>95250</xdr:colOff>
      <xdr:row>86</xdr:row>
      <xdr:rowOff>129418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171345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744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164798</xdr:rowOff>
    </xdr:from>
    <xdr:to>
      <xdr:col>77</xdr:col>
      <xdr:colOff>95250</xdr:colOff>
      <xdr:row>86</xdr:row>
      <xdr:rowOff>94948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7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79725</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824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141816</xdr:rowOff>
    </xdr:from>
    <xdr:to>
      <xdr:col>73</xdr:col>
      <xdr:colOff>44450</xdr:colOff>
      <xdr:row>86</xdr:row>
      <xdr:rowOff>71966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56743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27818</xdr:rowOff>
    </xdr:from>
    <xdr:to>
      <xdr:col>64</xdr:col>
      <xdr:colOff>152400</xdr:colOff>
      <xdr:row>86</xdr:row>
      <xdr:rowOff>129418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114195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85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人口１，０００人当たりの職員数は前年度より０．０６人の増となったが、類似団体の平均を１．４１人下回る８．１４人となっている。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今後も更なる業務の効率化を図り、定員管理計画に基づいた職員数の適正な管理に努める。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153952</xdr:rowOff>
    </xdr:from>
    <xdr:to>
      <xdr:col>81</xdr:col>
      <xdr:colOff>44450</xdr:colOff>
      <xdr:row>59</xdr:row>
      <xdr:rowOff>161996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269502"/>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153952</xdr:rowOff>
    </xdr:from>
    <xdr:to>
      <xdr:col>77</xdr:col>
      <xdr:colOff>44450</xdr:colOff>
      <xdr:row>59</xdr:row>
      <xdr:rowOff>163336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269502"/>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159314</xdr:rowOff>
    </xdr:from>
    <xdr:to>
      <xdr:col>72</xdr:col>
      <xdr:colOff>203200</xdr:colOff>
      <xdr:row>59</xdr:row>
      <xdr:rowOff>163336</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27486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159314</xdr:rowOff>
    </xdr:from>
    <xdr:to>
      <xdr:col>68</xdr:col>
      <xdr:colOff>152400</xdr:colOff>
      <xdr:row>59</xdr:row>
      <xdr:rowOff>160655</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flipV="1">
          <a:off x="13512800" y="10274864"/>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111196</xdr:rowOff>
    </xdr:from>
    <xdr:to>
      <xdr:col>81</xdr:col>
      <xdr:colOff>95250</xdr:colOff>
      <xdr:row>60</xdr:row>
      <xdr:rowOff>41346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2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127723</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07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103152</xdr:rowOff>
    </xdr:from>
    <xdr:to>
      <xdr:col>77</xdr:col>
      <xdr:colOff>95250</xdr:colOff>
      <xdr:row>60</xdr:row>
      <xdr:rowOff>33302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1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43479</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987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112536</xdr:rowOff>
    </xdr:from>
    <xdr:to>
      <xdr:col>73</xdr:col>
      <xdr:colOff>44450</xdr:colOff>
      <xdr:row>60</xdr:row>
      <xdr:rowOff>42686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2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52863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996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108514</xdr:rowOff>
    </xdr:from>
    <xdr:to>
      <xdr:col>68</xdr:col>
      <xdr:colOff>203200</xdr:colOff>
      <xdr:row>60</xdr:row>
      <xdr:rowOff>38664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2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48841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99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109855</xdr:rowOff>
    </xdr:from>
    <xdr:to>
      <xdr:col>64</xdr:col>
      <xdr:colOff>152400</xdr:colOff>
      <xdr:row>60</xdr:row>
      <xdr:rowOff>40005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50182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99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前年度より０．３ポイントの減となり、類似団体の平均値を３年連続で下回った。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引き続き、繰上償還の活用や緊急度・優先度を基本とした住民ニーズを的確に把握した事業の選択により、地方債の残高を抑制するとともに、新規発行は交付税措置があるものに限定するなど、地方債に大きく頼ることのない健全な財政運営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60113</xdr:rowOff>
    </xdr:from>
    <xdr:to>
      <xdr:col>81</xdr:col>
      <xdr:colOff>44450</xdr:colOff>
      <xdr:row>41</xdr:row>
      <xdr:rowOff>84244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08956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84244</xdr:rowOff>
    </xdr:from>
    <xdr:to>
      <xdr:col>77</xdr:col>
      <xdr:colOff>44450</xdr:colOff>
      <xdr:row>41</xdr:row>
      <xdr:rowOff>116417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11369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116417</xdr:rowOff>
    </xdr:from>
    <xdr:to>
      <xdr:col>72</xdr:col>
      <xdr:colOff>203200</xdr:colOff>
      <xdr:row>42</xdr:row>
      <xdr:rowOff>9313</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14586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9313</xdr:rowOff>
    </xdr:from>
    <xdr:to>
      <xdr:col>68</xdr:col>
      <xdr:colOff>152400</xdr:colOff>
      <xdr:row>42</xdr:row>
      <xdr:rowOff>25400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21021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9313</xdr:rowOff>
    </xdr:from>
    <xdr:to>
      <xdr:col>81</xdr:col>
      <xdr:colOff>95250</xdr:colOff>
      <xdr:row>41</xdr:row>
      <xdr:rowOff>110913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25840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88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33444</xdr:rowOff>
    </xdr:from>
    <xdr:to>
      <xdr:col>77</xdr:col>
      <xdr:colOff>95250</xdr:colOff>
      <xdr:row>41</xdr:row>
      <xdr:rowOff>135044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145221</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831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65617</xdr:rowOff>
    </xdr:from>
    <xdr:to>
      <xdr:col>73</xdr:col>
      <xdr:colOff>44450</xdr:colOff>
      <xdr:row>41</xdr:row>
      <xdr:rowOff>167217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5944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129963</xdr:rowOff>
    </xdr:from>
    <xdr:to>
      <xdr:col>68</xdr:col>
      <xdr:colOff>203200</xdr:colOff>
      <xdr:row>42</xdr:row>
      <xdr:rowOff>60113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44890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地方債残高の減少、充当可能基金の増加等により今年度も将来負担比率は「算定なし」となっている。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今後も投資的事業の抑制等により適正な地方債管理を行い、財政の健全化に努める。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佐賀県基山町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17,565
17,124
22.15
10,245,198
9,889,021
316,987
4,731,174
5,725,961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人件費にかかる経常収支比率は、前年度に比べ１．４ポイント増の２９．９％となり、依然として類似団体内平均値よりかなり高い水準にある。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要因としては町民会館を指定管理から直営に変えたことなどが挙げられるが、今後も定員管理計画の見直し等により、人件費の抑制に努める。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53522</xdr:rowOff>
    </xdr:from>
    <xdr:to>
      <xdr:col>24</xdr:col>
      <xdr:colOff>25400</xdr:colOff>
      <xdr:row>40</xdr:row>
      <xdr:rowOff>34472</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740072"/>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9978</xdr:rowOff>
    </xdr:from>
    <xdr:to>
      <xdr:col>19</xdr:col>
      <xdr:colOff>187325</xdr:colOff>
      <xdr:row>39</xdr:row>
      <xdr:rowOff>53522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6965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91622</xdr:rowOff>
    </xdr:from>
    <xdr:to>
      <xdr:col>15</xdr:col>
      <xdr:colOff>98425</xdr:colOff>
      <xdr:row>39</xdr:row>
      <xdr:rowOff>9978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435272"/>
          <a:ext cx="889000" cy="26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91622</xdr:rowOff>
    </xdr:from>
    <xdr:to>
      <xdr:col>11</xdr:col>
      <xdr:colOff>9525</xdr:colOff>
      <xdr:row>38</xdr:row>
      <xdr:rowOff>148772</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43527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155122</xdr:rowOff>
    </xdr:from>
    <xdr:to>
      <xdr:col>24</xdr:col>
      <xdr:colOff>76200</xdr:colOff>
      <xdr:row>40</xdr:row>
      <xdr:rowOff>85272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84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127199</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81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2722</xdr:rowOff>
    </xdr:from>
    <xdr:to>
      <xdr:col>20</xdr:col>
      <xdr:colOff>38100</xdr:colOff>
      <xdr:row>39</xdr:row>
      <xdr:rowOff>104322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6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89099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775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130628</xdr:rowOff>
    </xdr:from>
    <xdr:to>
      <xdr:col>15</xdr:col>
      <xdr:colOff>149225</xdr:colOff>
      <xdr:row>39</xdr:row>
      <xdr:rowOff>60778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64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45555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73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40822</xdr:rowOff>
    </xdr:from>
    <xdr:to>
      <xdr:col>11</xdr:col>
      <xdr:colOff>60325</xdr:colOff>
      <xdr:row>37</xdr:row>
      <xdr:rowOff>142422</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38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127199</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97972</xdr:rowOff>
    </xdr:from>
    <xdr:to>
      <xdr:col>6</xdr:col>
      <xdr:colOff>171450</xdr:colOff>
      <xdr:row>39</xdr:row>
      <xdr:rowOff>28122</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61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12899</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69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物件費に係る経常収支比率は、前年度に比べ０．２ポイント減の１２．２％となり、類似団体内の平均値を下回っている。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今後も所要経費の精査や委託料の削減等により物件費の水準抑制に努める。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99568</xdr:rowOff>
    </xdr:from>
    <xdr:to>
      <xdr:col>82</xdr:col>
      <xdr:colOff>107950</xdr:colOff>
      <xdr:row>14</xdr:row>
      <xdr:rowOff>117856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4998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117856</xdr:rowOff>
    </xdr:from>
    <xdr:to>
      <xdr:col>78</xdr:col>
      <xdr:colOff>69850</xdr:colOff>
      <xdr:row>14</xdr:row>
      <xdr:rowOff>163576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5181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163576</xdr:rowOff>
    </xdr:from>
    <xdr:to>
      <xdr:col>73</xdr:col>
      <xdr:colOff>180975</xdr:colOff>
      <xdr:row>15</xdr:row>
      <xdr:rowOff>10414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5638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10414</xdr:rowOff>
    </xdr:from>
    <xdr:to>
      <xdr:col>69</xdr:col>
      <xdr:colOff>92075</xdr:colOff>
      <xdr:row>15</xdr:row>
      <xdr:rowOff>101854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8216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48768</xdr:rowOff>
    </xdr:from>
    <xdr:to>
      <xdr:col>82</xdr:col>
      <xdr:colOff>158750</xdr:colOff>
      <xdr:row>14</xdr:row>
      <xdr:rowOff>150368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4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65295</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29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67056</xdr:rowOff>
    </xdr:from>
    <xdr:to>
      <xdr:col>78</xdr:col>
      <xdr:colOff>120650</xdr:colOff>
      <xdr:row>14</xdr:row>
      <xdr:rowOff>168656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6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7383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36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112776</xdr:rowOff>
    </xdr:from>
    <xdr:to>
      <xdr:col>74</xdr:col>
      <xdr:colOff>31750</xdr:colOff>
      <xdr:row>15</xdr:row>
      <xdr:rowOff>42926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1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53103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81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131064</xdr:rowOff>
    </xdr:from>
    <xdr:to>
      <xdr:col>69</xdr:col>
      <xdr:colOff>142875</xdr:colOff>
      <xdr:row>15</xdr:row>
      <xdr:rowOff>61214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3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71391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00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51054</xdr:rowOff>
    </xdr:from>
    <xdr:to>
      <xdr:col>65</xdr:col>
      <xdr:colOff>53975</xdr:colOff>
      <xdr:row>15</xdr:row>
      <xdr:rowOff>152654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162831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扶助費に係る経常収支比率は、前年度に比べ０．８ポイント増となり、類似団体の平均値を４．０ポイント上回る１１．２％となっている。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老人福祉費や児童福祉の施設型給付費、障害福祉サービス費、子どもの医療費助成等の増加が予想されるため、住民ニーズを的確に把握した事業の選択により経費を節減し、財政を圧迫することのないよう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58965</xdr:rowOff>
    </xdr:from>
    <xdr:to>
      <xdr:col>24</xdr:col>
      <xdr:colOff>25400</xdr:colOff>
      <xdr:row>57</xdr:row>
      <xdr:rowOff>146050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31615"/>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48078</xdr:rowOff>
    </xdr:from>
    <xdr:to>
      <xdr:col>19</xdr:col>
      <xdr:colOff>187325</xdr:colOff>
      <xdr:row>57</xdr:row>
      <xdr:rowOff>58965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207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34472</xdr:rowOff>
    </xdr:from>
    <xdr:to>
      <xdr:col>15</xdr:col>
      <xdr:colOff>98425</xdr:colOff>
      <xdr:row>57</xdr:row>
      <xdr:rowOff>48078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35672"/>
          <a:ext cx="889000" cy="185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34472</xdr:rowOff>
    </xdr:from>
    <xdr:to>
      <xdr:col>11</xdr:col>
      <xdr:colOff>9525</xdr:colOff>
      <xdr:row>56</xdr:row>
      <xdr:rowOff>88900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6356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67327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8165</xdr:rowOff>
    </xdr:from>
    <xdr:to>
      <xdr:col>20</xdr:col>
      <xdr:colOff>38100</xdr:colOff>
      <xdr:row>57</xdr:row>
      <xdr:rowOff>109765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94542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67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168728</xdr:rowOff>
    </xdr:from>
    <xdr:to>
      <xdr:col>15</xdr:col>
      <xdr:colOff>149225</xdr:colOff>
      <xdr:row>57</xdr:row>
      <xdr:rowOff>98878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83655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155122</xdr:rowOff>
    </xdr:from>
    <xdr:to>
      <xdr:col>11</xdr:col>
      <xdr:colOff>60325</xdr:colOff>
      <xdr:row>56</xdr:row>
      <xdr:rowOff>85272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70049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その他に係る経常収支比率は類似団体内の平均値を０．６ポイント下回る１１．８％となっているが、そのほとんどが他会計への繰出金である。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今後は、特別会計への繰出金の増が予想されるため、経費削減等に努め、一般会計の負担を減らしていく。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44450</xdr:rowOff>
    </xdr:from>
    <xdr:to>
      <xdr:col>82</xdr:col>
      <xdr:colOff>107950</xdr:colOff>
      <xdr:row>57</xdr:row>
      <xdr:rowOff>120650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17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19050</xdr:rowOff>
    </xdr:from>
    <xdr:to>
      <xdr:col>78</xdr:col>
      <xdr:colOff>69850</xdr:colOff>
      <xdr:row>57</xdr:row>
      <xdr:rowOff>120650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91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6350</xdr:rowOff>
    </xdr:from>
    <xdr:to>
      <xdr:col>73</xdr:col>
      <xdr:colOff>180975</xdr:colOff>
      <xdr:row>57</xdr:row>
      <xdr:rowOff>19050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79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6350</xdr:rowOff>
    </xdr:from>
    <xdr:to>
      <xdr:col>69</xdr:col>
      <xdr:colOff>92075</xdr:colOff>
      <xdr:row>57</xdr:row>
      <xdr:rowOff>120650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79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165100</xdr:rowOff>
    </xdr:from>
    <xdr:to>
      <xdr:col>82</xdr:col>
      <xdr:colOff>158750</xdr:colOff>
      <xdr:row>57</xdr:row>
      <xdr:rowOff>95250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10177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69850</xdr:rowOff>
    </xdr:from>
    <xdr:to>
      <xdr:col>78</xdr:col>
      <xdr:colOff>120650</xdr:colOff>
      <xdr:row>58</xdr:row>
      <xdr:rowOff>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10177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139700</xdr:rowOff>
    </xdr:from>
    <xdr:to>
      <xdr:col>74</xdr:col>
      <xdr:colOff>31750</xdr:colOff>
      <xdr:row>57</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80027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127000</xdr:rowOff>
    </xdr:from>
    <xdr:to>
      <xdr:col>69</xdr:col>
      <xdr:colOff>142875</xdr:colOff>
      <xdr:row>57</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67327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補助費等に係る経常収支比率は、前年度に比べ２．３ポイント減の１２．７％となっているが、ごみ処理業務や消防業務等を一部事務組合で行っているため、負担金の歳出は増加傾向にある。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今後も、下水道事業特別会計への補助費増が見込まれるため、各種団体等への補助金についても精査することで、補助費の抑制に努める。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167005</xdr:rowOff>
    </xdr:from>
    <xdr:to>
      <xdr:col>82</xdr:col>
      <xdr:colOff>107950</xdr:colOff>
      <xdr:row>35</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996305"/>
          <a:ext cx="8382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127000</xdr:rowOff>
    </xdr:from>
    <xdr:to>
      <xdr:col>78</xdr:col>
      <xdr:colOff>69850</xdr:colOff>
      <xdr:row>36</xdr:row>
      <xdr:rowOff>1270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1277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xdr:rowOff>
    </xdr:from>
    <xdr:to>
      <xdr:col>73</xdr:col>
      <xdr:colOff>180975</xdr:colOff>
      <xdr:row>36</xdr:row>
      <xdr:rowOff>46990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1734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46990</xdr:rowOff>
    </xdr:from>
    <xdr:to>
      <xdr:col>69</xdr:col>
      <xdr:colOff>92075</xdr:colOff>
      <xdr:row>36</xdr:row>
      <xdr:rowOff>167005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21919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116205</xdr:rowOff>
    </xdr:from>
    <xdr:to>
      <xdr:col>82</xdr:col>
      <xdr:colOff>158750</xdr:colOff>
      <xdr:row>35</xdr:row>
      <xdr:rowOff>46355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132732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790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76200</xdr:rowOff>
    </xdr:from>
    <xdr:to>
      <xdr:col>78</xdr:col>
      <xdr:colOff>120650</xdr:colOff>
      <xdr:row>36</xdr:row>
      <xdr:rowOff>6350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16527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845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121920</xdr:rowOff>
    </xdr:from>
    <xdr:to>
      <xdr:col>74</xdr:col>
      <xdr:colOff>31750</xdr:colOff>
      <xdr:row>36</xdr:row>
      <xdr:rowOff>52070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36847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0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167640</xdr:rowOff>
    </xdr:from>
    <xdr:to>
      <xdr:col>69</xdr:col>
      <xdr:colOff>142875</xdr:colOff>
      <xdr:row>36</xdr:row>
      <xdr:rowOff>97790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82567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25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116205</xdr:rowOff>
    </xdr:from>
    <xdr:to>
      <xdr:col>65</xdr:col>
      <xdr:colOff>53975</xdr:colOff>
      <xdr:row>37</xdr:row>
      <xdr:rowOff>46355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31132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374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公債費に係る経常収支比率は、前年度より０．９ポイント減の１１．９％となり、類似団体を１．９ポイント下回っている。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今後も道路や学校施設の整備などが予定されているため、償還額が膨らみすぎないよう、繰上償還の活用や新規起債発行の抑制、低利での起債に努める。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99568</xdr:rowOff>
    </xdr:from>
    <xdr:to>
      <xdr:col>24</xdr:col>
      <xdr:colOff>25400</xdr:colOff>
      <xdr:row>76</xdr:row>
      <xdr:rowOff>140715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29768"/>
          <a:ext cx="8382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140715</xdr:rowOff>
    </xdr:from>
    <xdr:to>
      <xdr:col>19</xdr:col>
      <xdr:colOff>187325</xdr:colOff>
      <xdr:row>76</xdr:row>
      <xdr:rowOff>145287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1709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113285</xdr:rowOff>
    </xdr:from>
    <xdr:to>
      <xdr:col>15</xdr:col>
      <xdr:colOff>98425</xdr:colOff>
      <xdr:row>76</xdr:row>
      <xdr:rowOff>145287</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43485"/>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113285</xdr:rowOff>
    </xdr:from>
    <xdr:to>
      <xdr:col>11</xdr:col>
      <xdr:colOff>9525</xdr:colOff>
      <xdr:row>77</xdr:row>
      <xdr:rowOff>5842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43485"/>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48768</xdr:rowOff>
    </xdr:from>
    <xdr:to>
      <xdr:col>24</xdr:col>
      <xdr:colOff>76200</xdr:colOff>
      <xdr:row>76</xdr:row>
      <xdr:rowOff>150368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65295</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2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89915</xdr:rowOff>
    </xdr:from>
    <xdr:to>
      <xdr:col>20</xdr:col>
      <xdr:colOff>38100</xdr:colOff>
      <xdr:row>77</xdr:row>
      <xdr:rowOff>20065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30243</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94487</xdr:rowOff>
    </xdr:from>
    <xdr:to>
      <xdr:col>15</xdr:col>
      <xdr:colOff>149225</xdr:colOff>
      <xdr:row>77</xdr:row>
      <xdr:rowOff>24637</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34815</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62485</xdr:rowOff>
    </xdr:from>
    <xdr:to>
      <xdr:col>11</xdr:col>
      <xdr:colOff>60325</xdr:colOff>
      <xdr:row>76</xdr:row>
      <xdr:rowOff>164085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2811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126492</xdr:rowOff>
    </xdr:from>
    <xdr:to>
      <xdr:col>6</xdr:col>
      <xdr:colOff>171450</xdr:colOff>
      <xdr:row>77</xdr:row>
      <xdr:rowOff>56642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66819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公債費以外の経常収支比率は７７．８％となり、前年度から０．９ポイント減となったが依然として類似団体内の平均値を上回っている。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主な要因としては、人件費や扶助費の経常収支比率の上昇が考えられる。今後も行財政改革による経費節減を行い、引き続き水準抑制に努める。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26415</xdr:rowOff>
    </xdr:from>
    <xdr:to>
      <xdr:col>82</xdr:col>
      <xdr:colOff>107950</xdr:colOff>
      <xdr:row>78</xdr:row>
      <xdr:rowOff>67563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399515"/>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67563</xdr:rowOff>
    </xdr:from>
    <xdr:to>
      <xdr:col>78</xdr:col>
      <xdr:colOff>69850</xdr:colOff>
      <xdr:row>78</xdr:row>
      <xdr:rowOff>67563</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4406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92711</xdr:rowOff>
    </xdr:from>
    <xdr:to>
      <xdr:col>73</xdr:col>
      <xdr:colOff>180975</xdr:colOff>
      <xdr:row>78</xdr:row>
      <xdr:rowOff>67563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294361"/>
          <a:ext cx="889000" cy="14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92711</xdr:rowOff>
    </xdr:from>
    <xdr:to>
      <xdr:col>69</xdr:col>
      <xdr:colOff>92075</xdr:colOff>
      <xdr:row>79</xdr:row>
      <xdr:rowOff>51563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294361"/>
          <a:ext cx="8890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147065</xdr:rowOff>
    </xdr:from>
    <xdr:to>
      <xdr:col>82</xdr:col>
      <xdr:colOff>158750</xdr:colOff>
      <xdr:row>78</xdr:row>
      <xdr:rowOff>77215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119142</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16763</xdr:rowOff>
    </xdr:from>
    <xdr:to>
      <xdr:col>78</xdr:col>
      <xdr:colOff>120650</xdr:colOff>
      <xdr:row>78</xdr:row>
      <xdr:rowOff>118363</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103140</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16763</xdr:rowOff>
    </xdr:from>
    <xdr:to>
      <xdr:col>74</xdr:col>
      <xdr:colOff>31750</xdr:colOff>
      <xdr:row>78</xdr:row>
      <xdr:rowOff>118363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103140</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41911</xdr:rowOff>
    </xdr:from>
    <xdr:to>
      <xdr:col>69</xdr:col>
      <xdr:colOff>142875</xdr:colOff>
      <xdr:row>77</xdr:row>
      <xdr:rowOff>143511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128288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763</xdr:rowOff>
    </xdr:from>
    <xdr:to>
      <xdr:col>65</xdr:col>
      <xdr:colOff>53975</xdr:colOff>
      <xdr:row>79</xdr:row>
      <xdr:rowOff>102363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5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87140</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63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佐賀県基山町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153431</xdr:rowOff>
    </xdr:from>
    <xdr:to>
      <xdr:col>29</xdr:col>
      <xdr:colOff>127000</xdr:colOff>
      <xdr:row>18</xdr:row>
      <xdr:rowOff>86614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15706"/>
          <a:ext cx="647700" cy="1046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86614</xdr:rowOff>
    </xdr:from>
    <xdr:to>
      <xdr:col>26</xdr:col>
      <xdr:colOff>50800</xdr:colOff>
      <xdr:row>18</xdr:row>
      <xdr:rowOff>96389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20339"/>
          <a:ext cx="698500" cy="9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96389</xdr:rowOff>
    </xdr:from>
    <xdr:to>
      <xdr:col>22</xdr:col>
      <xdr:colOff>114300</xdr:colOff>
      <xdr:row>18</xdr:row>
      <xdr:rowOff>131616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30114"/>
          <a:ext cx="698500" cy="35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131616</xdr:rowOff>
    </xdr:from>
    <xdr:to>
      <xdr:col>18</xdr:col>
      <xdr:colOff>177800</xdr:colOff>
      <xdr:row>18</xdr:row>
      <xdr:rowOff>165143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65341"/>
          <a:ext cx="698500" cy="33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102631</xdr:rowOff>
    </xdr:from>
    <xdr:to>
      <xdr:col>29</xdr:col>
      <xdr:colOff>177800</xdr:colOff>
      <xdr:row>18</xdr:row>
      <xdr:rowOff>32781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64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74708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3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35814</xdr:rowOff>
    </xdr:from>
    <xdr:to>
      <xdr:col>26</xdr:col>
      <xdr:colOff>101600</xdr:colOff>
      <xdr:row>18</xdr:row>
      <xdr:rowOff>137414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69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122191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55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45589</xdr:rowOff>
    </xdr:from>
    <xdr:to>
      <xdr:col>22</xdr:col>
      <xdr:colOff>165100</xdr:colOff>
      <xdr:row>18</xdr:row>
      <xdr:rowOff>147189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79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131966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65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80816</xdr:rowOff>
    </xdr:from>
    <xdr:to>
      <xdr:col>19</xdr:col>
      <xdr:colOff>38100</xdr:colOff>
      <xdr:row>19</xdr:row>
      <xdr:rowOff>10966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145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167193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00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114344</xdr:rowOff>
    </xdr:from>
    <xdr:to>
      <xdr:col>15</xdr:col>
      <xdr:colOff>101600</xdr:colOff>
      <xdr:row>19</xdr:row>
      <xdr:rowOff>44493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4806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29270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3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279324</xdr:rowOff>
    </xdr:from>
    <xdr:to>
      <xdr:col>29</xdr:col>
      <xdr:colOff>127000</xdr:colOff>
      <xdr:row>35</xdr:row>
      <xdr:rowOff>286715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89674"/>
          <a:ext cx="647700" cy="73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281648</xdr:rowOff>
    </xdr:from>
    <xdr:to>
      <xdr:col>26</xdr:col>
      <xdr:colOff>50800</xdr:colOff>
      <xdr:row>35</xdr:row>
      <xdr:rowOff>286715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891998"/>
          <a:ext cx="698500" cy="5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240329</xdr:rowOff>
    </xdr:from>
    <xdr:to>
      <xdr:col>22</xdr:col>
      <xdr:colOff>114300</xdr:colOff>
      <xdr:row>35</xdr:row>
      <xdr:rowOff>281648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850679"/>
          <a:ext cx="698500" cy="41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240329</xdr:rowOff>
    </xdr:from>
    <xdr:to>
      <xdr:col>18</xdr:col>
      <xdr:colOff>177800</xdr:colOff>
      <xdr:row>35</xdr:row>
      <xdr:rowOff>245129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50679"/>
          <a:ext cx="698500" cy="4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228524</xdr:rowOff>
    </xdr:from>
    <xdr:to>
      <xdr:col>29</xdr:col>
      <xdr:colOff>177800</xdr:colOff>
      <xdr:row>35</xdr:row>
      <xdr:rowOff>330124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38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200601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10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235915</xdr:rowOff>
    </xdr:from>
    <xdr:to>
      <xdr:col>26</xdr:col>
      <xdr:colOff>101600</xdr:colOff>
      <xdr:row>35</xdr:row>
      <xdr:rowOff>337515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46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322292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32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230848</xdr:rowOff>
    </xdr:from>
    <xdr:to>
      <xdr:col>22</xdr:col>
      <xdr:colOff>165100</xdr:colOff>
      <xdr:row>35</xdr:row>
      <xdr:rowOff>332448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411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317225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27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189529</xdr:rowOff>
    </xdr:from>
    <xdr:to>
      <xdr:col>19</xdr:col>
      <xdr:colOff>38100</xdr:colOff>
      <xdr:row>35</xdr:row>
      <xdr:rowOff>291129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99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275906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86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194329</xdr:rowOff>
    </xdr:from>
    <xdr:to>
      <xdr:col>15</xdr:col>
      <xdr:colOff>101600</xdr:colOff>
      <xdr:row>35</xdr:row>
      <xdr:rowOff>295929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04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280706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91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佐賀県基山町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17,565
17,124
22.15
10,245,198
9,889,021
316,987
4,731,174
5,725,961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89941</xdr:rowOff>
    </xdr:from>
    <xdr:to>
      <xdr:col>24</xdr:col>
      <xdr:colOff>63500</xdr:colOff>
      <xdr:row>37</xdr:row>
      <xdr:rowOff>37617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62141"/>
          <a:ext cx="838200" cy="1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37617</xdr:rowOff>
    </xdr:from>
    <xdr:to>
      <xdr:col>19</xdr:col>
      <xdr:colOff>177800</xdr:colOff>
      <xdr:row>37</xdr:row>
      <xdr:rowOff>44005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81267"/>
          <a:ext cx="889000" cy="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44005</xdr:rowOff>
    </xdr:from>
    <xdr:to>
      <xdr:col>15</xdr:col>
      <xdr:colOff>50800</xdr:colOff>
      <xdr:row>37</xdr:row>
      <xdr:rowOff>89116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87655"/>
          <a:ext cx="889000" cy="4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89116</xdr:rowOff>
    </xdr:from>
    <xdr:to>
      <xdr:col>10</xdr:col>
      <xdr:colOff>114300</xdr:colOff>
      <xdr:row>37</xdr:row>
      <xdr:rowOff>131800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32766"/>
          <a:ext cx="889000" cy="4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39141</xdr:rowOff>
    </xdr:from>
    <xdr:to>
      <xdr:col>24</xdr:col>
      <xdr:colOff>114300</xdr:colOff>
      <xdr:row>36</xdr:row>
      <xdr:rowOff>140741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1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17568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8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158267</xdr:rowOff>
    </xdr:from>
    <xdr:to>
      <xdr:col>20</xdr:col>
      <xdr:colOff>38100</xdr:colOff>
      <xdr:row>37</xdr:row>
      <xdr:rowOff>88417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3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79544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2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164655</xdr:rowOff>
    </xdr:from>
    <xdr:to>
      <xdr:col>15</xdr:col>
      <xdr:colOff>101600</xdr:colOff>
      <xdr:row>37</xdr:row>
      <xdr:rowOff>94805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3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85932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2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38316</xdr:rowOff>
    </xdr:from>
    <xdr:to>
      <xdr:col>10</xdr:col>
      <xdr:colOff>165100</xdr:colOff>
      <xdr:row>37</xdr:row>
      <xdr:rowOff>139916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8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131043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74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81000</xdr:rowOff>
    </xdr:from>
    <xdr:to>
      <xdr:col>6</xdr:col>
      <xdr:colOff>38100</xdr:colOff>
      <xdr:row>38</xdr:row>
      <xdr:rowOff>11150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2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2277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1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92723</xdr:rowOff>
    </xdr:from>
    <xdr:to>
      <xdr:col>24</xdr:col>
      <xdr:colOff>63500</xdr:colOff>
      <xdr:row>58</xdr:row>
      <xdr:rowOff>101455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36823"/>
          <a:ext cx="838200" cy="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101455</xdr:rowOff>
    </xdr:from>
    <xdr:to>
      <xdr:col>19</xdr:col>
      <xdr:colOff>177800</xdr:colOff>
      <xdr:row>58</xdr:row>
      <xdr:rowOff>104334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45555"/>
          <a:ext cx="889000" cy="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104334</xdr:rowOff>
    </xdr:from>
    <xdr:to>
      <xdr:col>15</xdr:col>
      <xdr:colOff>50800</xdr:colOff>
      <xdr:row>58</xdr:row>
      <xdr:rowOff>109406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48434"/>
          <a:ext cx="889000" cy="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102297</xdr:rowOff>
    </xdr:from>
    <xdr:to>
      <xdr:col>10</xdr:col>
      <xdr:colOff>114300</xdr:colOff>
      <xdr:row>58</xdr:row>
      <xdr:rowOff>109406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46397"/>
          <a:ext cx="889000" cy="7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41923</xdr:rowOff>
    </xdr:from>
    <xdr:to>
      <xdr:col>24</xdr:col>
      <xdr:colOff>114300</xdr:colOff>
      <xdr:row>58</xdr:row>
      <xdr:rowOff>143523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163549</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50655</xdr:rowOff>
    </xdr:from>
    <xdr:to>
      <xdr:col>20</xdr:col>
      <xdr:colOff>38100</xdr:colOff>
      <xdr:row>58</xdr:row>
      <xdr:rowOff>152255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143382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8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53534</xdr:rowOff>
    </xdr:from>
    <xdr:to>
      <xdr:col>15</xdr:col>
      <xdr:colOff>101600</xdr:colOff>
      <xdr:row>58</xdr:row>
      <xdr:rowOff>155134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146261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9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58606</xdr:rowOff>
    </xdr:from>
    <xdr:to>
      <xdr:col>10</xdr:col>
      <xdr:colOff>165100</xdr:colOff>
      <xdr:row>58</xdr:row>
      <xdr:rowOff>160206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151333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95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51497</xdr:rowOff>
    </xdr:from>
    <xdr:to>
      <xdr:col>6</xdr:col>
      <xdr:colOff>38100</xdr:colOff>
      <xdr:row>58</xdr:row>
      <xdr:rowOff>153097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9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169624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7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135905</xdr:rowOff>
    </xdr:from>
    <xdr:to>
      <xdr:col>24</xdr:col>
      <xdr:colOff>63500</xdr:colOff>
      <xdr:row>77</xdr:row>
      <xdr:rowOff>144706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337555"/>
          <a:ext cx="8382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144706</xdr:rowOff>
    </xdr:from>
    <xdr:to>
      <xdr:col>19</xdr:col>
      <xdr:colOff>177800</xdr:colOff>
      <xdr:row>78</xdr:row>
      <xdr:rowOff>2563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346356"/>
          <a:ext cx="889000" cy="29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2563</xdr:rowOff>
    </xdr:from>
    <xdr:to>
      <xdr:col>15</xdr:col>
      <xdr:colOff>50800</xdr:colOff>
      <xdr:row>78</xdr:row>
      <xdr:rowOff>17445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375663"/>
          <a:ext cx="889000" cy="1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7204</xdr:rowOff>
    </xdr:from>
    <xdr:to>
      <xdr:col>10</xdr:col>
      <xdr:colOff>114300</xdr:colOff>
      <xdr:row>78</xdr:row>
      <xdr:rowOff>17445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380304"/>
          <a:ext cx="889000" cy="1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85105</xdr:rowOff>
    </xdr:from>
    <xdr:to>
      <xdr:col>24</xdr:col>
      <xdr:colOff>114300</xdr:colOff>
      <xdr:row>78</xdr:row>
      <xdr:rowOff>15255</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2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63532</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6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93906</xdr:rowOff>
    </xdr:from>
    <xdr:to>
      <xdr:col>20</xdr:col>
      <xdr:colOff>38100</xdr:colOff>
      <xdr:row>78</xdr:row>
      <xdr:rowOff>24056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29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15183</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388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123213</xdr:rowOff>
    </xdr:from>
    <xdr:to>
      <xdr:col>15</xdr:col>
      <xdr:colOff>101600</xdr:colOff>
      <xdr:row>78</xdr:row>
      <xdr:rowOff>53363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2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44490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17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138095</xdr:rowOff>
    </xdr:from>
    <xdr:to>
      <xdr:col>10</xdr:col>
      <xdr:colOff>165100</xdr:colOff>
      <xdr:row>78</xdr:row>
      <xdr:rowOff>68245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3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59372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32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127854</xdr:rowOff>
    </xdr:from>
    <xdr:to>
      <xdr:col>6</xdr:col>
      <xdr:colOff>38100</xdr:colOff>
      <xdr:row>78</xdr:row>
      <xdr:rowOff>58004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2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49131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22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115784</xdr:rowOff>
    </xdr:from>
    <xdr:to>
      <xdr:col>24</xdr:col>
      <xdr:colOff>63500</xdr:colOff>
      <xdr:row>94</xdr:row>
      <xdr:rowOff>111561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060634"/>
          <a:ext cx="838200" cy="167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111561</xdr:rowOff>
    </xdr:from>
    <xdr:to>
      <xdr:col>19</xdr:col>
      <xdr:colOff>177800</xdr:colOff>
      <xdr:row>95</xdr:row>
      <xdr:rowOff>76595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27861"/>
          <a:ext cx="889000" cy="13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155615</xdr:rowOff>
    </xdr:from>
    <xdr:to>
      <xdr:col>15</xdr:col>
      <xdr:colOff>50800</xdr:colOff>
      <xdr:row>95</xdr:row>
      <xdr:rowOff>76595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71915"/>
          <a:ext cx="889000" cy="9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155615</xdr:rowOff>
    </xdr:from>
    <xdr:to>
      <xdr:col>10</xdr:col>
      <xdr:colOff>114300</xdr:colOff>
      <xdr:row>96</xdr:row>
      <xdr:rowOff>120019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71915"/>
          <a:ext cx="889000" cy="307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64984</xdr:rowOff>
    </xdr:from>
    <xdr:to>
      <xdr:col>24</xdr:col>
      <xdr:colOff>114300</xdr:colOff>
      <xdr:row>93</xdr:row>
      <xdr:rowOff>166584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0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87861</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861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60761</xdr:rowOff>
    </xdr:from>
    <xdr:to>
      <xdr:col>20</xdr:col>
      <xdr:colOff>38100</xdr:colOff>
      <xdr:row>94</xdr:row>
      <xdr:rowOff>162361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7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7438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52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25795</xdr:rowOff>
    </xdr:from>
    <xdr:to>
      <xdr:col>15</xdr:col>
      <xdr:colOff>101600</xdr:colOff>
      <xdr:row>95</xdr:row>
      <xdr:rowOff>127395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1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143922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08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104815</xdr:rowOff>
    </xdr:from>
    <xdr:to>
      <xdr:col>10</xdr:col>
      <xdr:colOff>165100</xdr:colOff>
      <xdr:row>95</xdr:row>
      <xdr:rowOff>34965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2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51492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96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69219</xdr:rowOff>
    </xdr:from>
    <xdr:to>
      <xdr:col>6</xdr:col>
      <xdr:colOff>38100</xdr:colOff>
      <xdr:row>96</xdr:row>
      <xdr:rowOff>170819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2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15896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303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106930</xdr:rowOff>
    </xdr:from>
    <xdr:to>
      <xdr:col>55</xdr:col>
      <xdr:colOff>0</xdr:colOff>
      <xdr:row>37</xdr:row>
      <xdr:rowOff>121321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50580"/>
          <a:ext cx="838200" cy="1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106477</xdr:rowOff>
    </xdr:from>
    <xdr:to>
      <xdr:col>50</xdr:col>
      <xdr:colOff>114300</xdr:colOff>
      <xdr:row>37</xdr:row>
      <xdr:rowOff>121321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50127"/>
          <a:ext cx="889000" cy="1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106477</xdr:rowOff>
    </xdr:from>
    <xdr:to>
      <xdr:col>45</xdr:col>
      <xdr:colOff>177800</xdr:colOff>
      <xdr:row>37</xdr:row>
      <xdr:rowOff>135025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50127"/>
          <a:ext cx="889000" cy="2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69112</xdr:rowOff>
    </xdr:from>
    <xdr:to>
      <xdr:col>41</xdr:col>
      <xdr:colOff>50800</xdr:colOff>
      <xdr:row>37</xdr:row>
      <xdr:rowOff>135025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69862"/>
          <a:ext cx="889000" cy="40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56130</xdr:rowOff>
    </xdr:from>
    <xdr:to>
      <xdr:col>55</xdr:col>
      <xdr:colOff>50800</xdr:colOff>
      <xdr:row>37</xdr:row>
      <xdr:rowOff>157730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9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142507</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1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70521</xdr:rowOff>
    </xdr:from>
    <xdr:to>
      <xdr:col>50</xdr:col>
      <xdr:colOff>165100</xdr:colOff>
      <xdr:row>38</xdr:row>
      <xdr:rowOff>671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1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163248</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06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55677</xdr:rowOff>
    </xdr:from>
    <xdr:to>
      <xdr:col>46</xdr:col>
      <xdr:colOff>38100</xdr:colOff>
      <xdr:row>37</xdr:row>
      <xdr:rowOff>157277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9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148403</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9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84225</xdr:rowOff>
    </xdr:from>
    <xdr:to>
      <xdr:col>41</xdr:col>
      <xdr:colOff>101600</xdr:colOff>
      <xdr:row>38</xdr:row>
      <xdr:rowOff>14375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2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5502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2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18312</xdr:rowOff>
    </xdr:from>
    <xdr:to>
      <xdr:col>36</xdr:col>
      <xdr:colOff>165100</xdr:colOff>
      <xdr:row>35</xdr:row>
      <xdr:rowOff>119912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1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111039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11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141615</xdr:rowOff>
    </xdr:from>
    <xdr:to>
      <xdr:col>55</xdr:col>
      <xdr:colOff>0</xdr:colOff>
      <xdr:row>58</xdr:row>
      <xdr:rowOff>23041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914265"/>
          <a:ext cx="838200" cy="5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23041</xdr:rowOff>
    </xdr:from>
    <xdr:to>
      <xdr:col>50</xdr:col>
      <xdr:colOff>114300</xdr:colOff>
      <xdr:row>58</xdr:row>
      <xdr:rowOff>47446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967141"/>
          <a:ext cx="889000" cy="2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102233</xdr:rowOff>
    </xdr:from>
    <xdr:to>
      <xdr:col>45</xdr:col>
      <xdr:colOff>177800</xdr:colOff>
      <xdr:row>58</xdr:row>
      <xdr:rowOff>47446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874883"/>
          <a:ext cx="889000" cy="11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106919</xdr:rowOff>
    </xdr:from>
    <xdr:to>
      <xdr:col>41</xdr:col>
      <xdr:colOff>50800</xdr:colOff>
      <xdr:row>57</xdr:row>
      <xdr:rowOff>102233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708119"/>
          <a:ext cx="889000" cy="16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90815</xdr:rowOff>
    </xdr:from>
    <xdr:to>
      <xdr:col>55</xdr:col>
      <xdr:colOff>50800</xdr:colOff>
      <xdr:row>58</xdr:row>
      <xdr:rowOff>20965</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86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69242</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84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143691</xdr:rowOff>
    </xdr:from>
    <xdr:to>
      <xdr:col>50</xdr:col>
      <xdr:colOff>165100</xdr:colOff>
      <xdr:row>58</xdr:row>
      <xdr:rowOff>73841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1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64968</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10009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168096</xdr:rowOff>
    </xdr:from>
    <xdr:to>
      <xdr:col>46</xdr:col>
      <xdr:colOff>38100</xdr:colOff>
      <xdr:row>58</xdr:row>
      <xdr:rowOff>98246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4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89373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033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51433</xdr:rowOff>
    </xdr:from>
    <xdr:to>
      <xdr:col>41</xdr:col>
      <xdr:colOff>101600</xdr:colOff>
      <xdr:row>57</xdr:row>
      <xdr:rowOff>153033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2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144160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91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56119</xdr:rowOff>
    </xdr:from>
    <xdr:to>
      <xdr:col>36</xdr:col>
      <xdr:colOff>165100</xdr:colOff>
      <xdr:row>56</xdr:row>
      <xdr:rowOff>157719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65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148846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75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34348</xdr:rowOff>
    </xdr:from>
    <xdr:to>
      <xdr:col>55</xdr:col>
      <xdr:colOff>0</xdr:colOff>
      <xdr:row>79</xdr:row>
      <xdr:rowOff>38267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78898"/>
          <a:ext cx="8382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34348</xdr:rowOff>
    </xdr:from>
    <xdr:to>
      <xdr:col>50</xdr:col>
      <xdr:colOff>114300</xdr:colOff>
      <xdr:row>79</xdr:row>
      <xdr:rowOff>62815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78898"/>
          <a:ext cx="889000" cy="28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62815</xdr:rowOff>
    </xdr:from>
    <xdr:to>
      <xdr:col>45</xdr:col>
      <xdr:colOff>177800</xdr:colOff>
      <xdr:row>79</xdr:row>
      <xdr:rowOff>81429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607365"/>
          <a:ext cx="88900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9322</xdr:rowOff>
    </xdr:from>
    <xdr:to>
      <xdr:col>41</xdr:col>
      <xdr:colOff>50800</xdr:colOff>
      <xdr:row>79</xdr:row>
      <xdr:rowOff>81429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53872"/>
          <a:ext cx="889000" cy="7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158917</xdr:rowOff>
    </xdr:from>
    <xdr:to>
      <xdr:col>55</xdr:col>
      <xdr:colOff>50800</xdr:colOff>
      <xdr:row>79</xdr:row>
      <xdr:rowOff>89067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73844</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154998</xdr:rowOff>
    </xdr:from>
    <xdr:to>
      <xdr:col>50</xdr:col>
      <xdr:colOff>165100</xdr:colOff>
      <xdr:row>79</xdr:row>
      <xdr:rowOff>85148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8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76275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0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12015</xdr:rowOff>
    </xdr:from>
    <xdr:to>
      <xdr:col>46</xdr:col>
      <xdr:colOff>38100</xdr:colOff>
      <xdr:row>79</xdr:row>
      <xdr:rowOff>113615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5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104742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49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30629</xdr:rowOff>
    </xdr:from>
    <xdr:to>
      <xdr:col>41</xdr:col>
      <xdr:colOff>101600</xdr:colOff>
      <xdr:row>79</xdr:row>
      <xdr:rowOff>132229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7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123356</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67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129972</xdr:rowOff>
    </xdr:from>
    <xdr:to>
      <xdr:col>36</xdr:col>
      <xdr:colOff>165100</xdr:colOff>
      <xdr:row>79</xdr:row>
      <xdr:rowOff>60122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0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51249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9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22045</xdr:rowOff>
    </xdr:from>
    <xdr:to>
      <xdr:col>55</xdr:col>
      <xdr:colOff>0</xdr:colOff>
      <xdr:row>97</xdr:row>
      <xdr:rowOff>88328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652695"/>
          <a:ext cx="838200" cy="66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88328</xdr:rowOff>
    </xdr:from>
    <xdr:to>
      <xdr:col>50</xdr:col>
      <xdr:colOff>114300</xdr:colOff>
      <xdr:row>97</xdr:row>
      <xdr:rowOff>113795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718978"/>
          <a:ext cx="889000" cy="25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137128</xdr:rowOff>
    </xdr:from>
    <xdr:to>
      <xdr:col>45</xdr:col>
      <xdr:colOff>177800</xdr:colOff>
      <xdr:row>97</xdr:row>
      <xdr:rowOff>113795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596328"/>
          <a:ext cx="889000" cy="148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130367</xdr:rowOff>
    </xdr:from>
    <xdr:to>
      <xdr:col>41</xdr:col>
      <xdr:colOff>50800</xdr:colOff>
      <xdr:row>96</xdr:row>
      <xdr:rowOff>137128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418117"/>
          <a:ext cx="889000" cy="178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142695</xdr:rowOff>
    </xdr:from>
    <xdr:to>
      <xdr:col>55</xdr:col>
      <xdr:colOff>50800</xdr:colOff>
      <xdr:row>97</xdr:row>
      <xdr:rowOff>72845</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121122</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8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37528</xdr:rowOff>
    </xdr:from>
    <xdr:to>
      <xdr:col>50</xdr:col>
      <xdr:colOff>165100</xdr:colOff>
      <xdr:row>97</xdr:row>
      <xdr:rowOff>139128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6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130255</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760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62995</xdr:rowOff>
    </xdr:from>
    <xdr:to>
      <xdr:col>46</xdr:col>
      <xdr:colOff>38100</xdr:colOff>
      <xdr:row>97</xdr:row>
      <xdr:rowOff>164595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155722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78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86328</xdr:rowOff>
    </xdr:from>
    <xdr:to>
      <xdr:col>41</xdr:col>
      <xdr:colOff>101600</xdr:colOff>
      <xdr:row>97</xdr:row>
      <xdr:rowOff>16478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4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7605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3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79567</xdr:rowOff>
    </xdr:from>
    <xdr:to>
      <xdr:col>36</xdr:col>
      <xdr:colOff>165100</xdr:colOff>
      <xdr:row>96</xdr:row>
      <xdr:rowOff>9717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36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26244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4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6921</xdr:rowOff>
    </xdr:from>
    <xdr:to>
      <xdr:col>85</xdr:col>
      <xdr:colOff>127000</xdr:colOff>
      <xdr:row>39</xdr:row>
      <xdr:rowOff>30361</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693471"/>
          <a:ext cx="838200" cy="2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17369</xdr:rowOff>
    </xdr:from>
    <xdr:to>
      <xdr:col>81</xdr:col>
      <xdr:colOff>50800</xdr:colOff>
      <xdr:row>39</xdr:row>
      <xdr:rowOff>30361</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03919"/>
          <a:ext cx="889000" cy="1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11090</xdr:rowOff>
    </xdr:from>
    <xdr:to>
      <xdr:col>76</xdr:col>
      <xdr:colOff>114300</xdr:colOff>
      <xdr:row>39</xdr:row>
      <xdr:rowOff>17369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97640"/>
          <a:ext cx="889000" cy="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69472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5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8975</xdr:rowOff>
    </xdr:from>
    <xdr:to>
      <xdr:col>71</xdr:col>
      <xdr:colOff>177800</xdr:colOff>
      <xdr:row>39</xdr:row>
      <xdr:rowOff>11090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695525"/>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67849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7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127571</xdr:rowOff>
    </xdr:from>
    <xdr:to>
      <xdr:col>85</xdr:col>
      <xdr:colOff>177800</xdr:colOff>
      <xdr:row>39</xdr:row>
      <xdr:rowOff>57721</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4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104245</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151011</xdr:rowOff>
    </xdr:from>
    <xdr:to>
      <xdr:col>81</xdr:col>
      <xdr:colOff>101600</xdr:colOff>
      <xdr:row>39</xdr:row>
      <xdr:rowOff>81161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6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72288</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58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138019</xdr:rowOff>
    </xdr:from>
    <xdr:to>
      <xdr:col>76</xdr:col>
      <xdr:colOff>165100</xdr:colOff>
      <xdr:row>39</xdr:row>
      <xdr:rowOff>68169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5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84696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42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131740</xdr:rowOff>
    </xdr:from>
    <xdr:to>
      <xdr:col>72</xdr:col>
      <xdr:colOff>38100</xdr:colOff>
      <xdr:row>39</xdr:row>
      <xdr:rowOff>61890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4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78417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42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129625</xdr:rowOff>
    </xdr:from>
    <xdr:to>
      <xdr:col>67</xdr:col>
      <xdr:colOff>101600</xdr:colOff>
      <xdr:row>39</xdr:row>
      <xdr:rowOff>59775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4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76302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4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2356</xdr:rowOff>
    </xdr:from>
    <xdr:to>
      <xdr:col>85</xdr:col>
      <xdr:colOff>127000</xdr:colOff>
      <xdr:row>77</xdr:row>
      <xdr:rowOff>5411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204006"/>
          <a:ext cx="838200" cy="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1525</xdr:rowOff>
    </xdr:from>
    <xdr:to>
      <xdr:col>81</xdr:col>
      <xdr:colOff>50800</xdr:colOff>
      <xdr:row>77</xdr:row>
      <xdr:rowOff>2356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3203175"/>
          <a:ext cx="889000" cy="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1525</xdr:rowOff>
    </xdr:from>
    <xdr:to>
      <xdr:col>76</xdr:col>
      <xdr:colOff>114300</xdr:colOff>
      <xdr:row>77</xdr:row>
      <xdr:rowOff>4415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03175"/>
          <a:ext cx="889000" cy="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4415</xdr:rowOff>
    </xdr:from>
    <xdr:to>
      <xdr:col>71</xdr:col>
      <xdr:colOff>177800</xdr:colOff>
      <xdr:row>77</xdr:row>
      <xdr:rowOff>10623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06065"/>
          <a:ext cx="889000" cy="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126061</xdr:rowOff>
    </xdr:from>
    <xdr:to>
      <xdr:col>85</xdr:col>
      <xdr:colOff>177800</xdr:colOff>
      <xdr:row>77</xdr:row>
      <xdr:rowOff>56211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5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104488</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123006</xdr:rowOff>
    </xdr:from>
    <xdr:to>
      <xdr:col>81</xdr:col>
      <xdr:colOff>101600</xdr:colOff>
      <xdr:row>77</xdr:row>
      <xdr:rowOff>53156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5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44283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4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122175</xdr:rowOff>
    </xdr:from>
    <xdr:to>
      <xdr:col>76</xdr:col>
      <xdr:colOff>165100</xdr:colOff>
      <xdr:row>77</xdr:row>
      <xdr:rowOff>52325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5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43452</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4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125065</xdr:rowOff>
    </xdr:from>
    <xdr:to>
      <xdr:col>72</xdr:col>
      <xdr:colOff>38100</xdr:colOff>
      <xdr:row>77</xdr:row>
      <xdr:rowOff>55215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5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46342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4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131273</xdr:rowOff>
    </xdr:from>
    <xdr:to>
      <xdr:col>67</xdr:col>
      <xdr:colOff>101600</xdr:colOff>
      <xdr:row>77</xdr:row>
      <xdr:rowOff>61423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6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52550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5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2304</xdr:rowOff>
    </xdr:from>
    <xdr:to>
      <xdr:col>85</xdr:col>
      <xdr:colOff>127000</xdr:colOff>
      <xdr:row>97</xdr:row>
      <xdr:rowOff>48085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632954"/>
          <a:ext cx="838200" cy="4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2304</xdr:rowOff>
    </xdr:from>
    <xdr:to>
      <xdr:col>81</xdr:col>
      <xdr:colOff>50800</xdr:colOff>
      <xdr:row>97</xdr:row>
      <xdr:rowOff>18306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63295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82344</xdr:rowOff>
    </xdr:from>
    <xdr:to>
      <xdr:col>76</xdr:col>
      <xdr:colOff>114300</xdr:colOff>
      <xdr:row>97</xdr:row>
      <xdr:rowOff>18306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541544"/>
          <a:ext cx="889000" cy="10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82344</xdr:rowOff>
    </xdr:from>
    <xdr:to>
      <xdr:col>71</xdr:col>
      <xdr:colOff>177800</xdr:colOff>
      <xdr:row>97</xdr:row>
      <xdr:rowOff>90917</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541544"/>
          <a:ext cx="889000" cy="18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168735</xdr:rowOff>
    </xdr:from>
    <xdr:to>
      <xdr:col>85</xdr:col>
      <xdr:colOff>177800</xdr:colOff>
      <xdr:row>97</xdr:row>
      <xdr:rowOff>98885</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62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147162</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606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122954</xdr:rowOff>
    </xdr:from>
    <xdr:to>
      <xdr:col>81</xdr:col>
      <xdr:colOff>101600</xdr:colOff>
      <xdr:row>97</xdr:row>
      <xdr:rowOff>53104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58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44231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674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138956</xdr:rowOff>
    </xdr:from>
    <xdr:to>
      <xdr:col>76</xdr:col>
      <xdr:colOff>165100</xdr:colOff>
      <xdr:row>97</xdr:row>
      <xdr:rowOff>69106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59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85633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37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31544</xdr:rowOff>
    </xdr:from>
    <xdr:to>
      <xdr:col>72</xdr:col>
      <xdr:colOff>38100</xdr:colOff>
      <xdr:row>96</xdr:row>
      <xdr:rowOff>133144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49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149671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26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40117</xdr:rowOff>
    </xdr:from>
    <xdr:to>
      <xdr:col>67</xdr:col>
      <xdr:colOff>101600</xdr:colOff>
      <xdr:row>97</xdr:row>
      <xdr:rowOff>141717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67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158244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4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98340</xdr:rowOff>
    </xdr:from>
    <xdr:to>
      <xdr:col>116</xdr:col>
      <xdr:colOff>63500</xdr:colOff>
      <xdr:row>39</xdr:row>
      <xdr:rowOff>98503</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784890"/>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98503</xdr:rowOff>
    </xdr:from>
    <xdr:to>
      <xdr:col>111</xdr:col>
      <xdr:colOff>177800</xdr:colOff>
      <xdr:row>39</xdr:row>
      <xdr:rowOff>98732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0434300" y="6785053"/>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98732</xdr:rowOff>
    </xdr:from>
    <xdr:to>
      <xdr:col>107</xdr:col>
      <xdr:colOff>50800</xdr:colOff>
      <xdr:row>39</xdr:row>
      <xdr:rowOff>98813</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785282"/>
          <a:ext cx="889000" cy="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98813</xdr:rowOff>
    </xdr:from>
    <xdr:to>
      <xdr:col>102</xdr:col>
      <xdr:colOff>114300</xdr:colOff>
      <xdr:row>39</xdr:row>
      <xdr:rowOff>98813</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47540</xdr:rowOff>
    </xdr:from>
    <xdr:to>
      <xdr:col>116</xdr:col>
      <xdr:colOff>114300</xdr:colOff>
      <xdr:row>39</xdr:row>
      <xdr:rowOff>149140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133917</xdr:rowOff>
    </xdr:from>
    <xdr:ext cx="313932"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0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47703</xdr:rowOff>
    </xdr:from>
    <xdr:to>
      <xdr:col>112</xdr:col>
      <xdr:colOff>38100</xdr:colOff>
      <xdr:row>39</xdr:row>
      <xdr:rowOff>149303</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140430</xdr:rowOff>
    </xdr:from>
    <xdr:ext cx="313932"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66333" y="68269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47932</xdr:rowOff>
    </xdr:from>
    <xdr:to>
      <xdr:col>107</xdr:col>
      <xdr:colOff>101600</xdr:colOff>
      <xdr:row>39</xdr:row>
      <xdr:rowOff>149532</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140659</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2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48013</xdr:rowOff>
    </xdr:from>
    <xdr:to>
      <xdr:col>102</xdr:col>
      <xdr:colOff>165100</xdr:colOff>
      <xdr:row>39</xdr:row>
      <xdr:rowOff>149613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140740</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48013</xdr:rowOff>
    </xdr:from>
    <xdr:to>
      <xdr:col>98</xdr:col>
      <xdr:colOff>38100</xdr:colOff>
      <xdr:row>39</xdr:row>
      <xdr:rowOff>149613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140740</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41345</xdr:rowOff>
    </xdr:from>
    <xdr:to>
      <xdr:col>116</xdr:col>
      <xdr:colOff>63500</xdr:colOff>
      <xdr:row>57</xdr:row>
      <xdr:rowOff>89694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813995"/>
          <a:ext cx="838200" cy="4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17435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9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61347</xdr:rowOff>
    </xdr:from>
    <xdr:to>
      <xdr:col>111</xdr:col>
      <xdr:colOff>177800</xdr:colOff>
      <xdr:row>57</xdr:row>
      <xdr:rowOff>89694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833997"/>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140708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1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56832</xdr:rowOff>
    </xdr:from>
    <xdr:to>
      <xdr:col>107</xdr:col>
      <xdr:colOff>50800</xdr:colOff>
      <xdr:row>57</xdr:row>
      <xdr:rowOff>61347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829482"/>
          <a:ext cx="889000" cy="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56832</xdr:rowOff>
    </xdr:from>
    <xdr:to>
      <xdr:col>102</xdr:col>
      <xdr:colOff>114300</xdr:colOff>
      <xdr:row>57</xdr:row>
      <xdr:rowOff>67634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829482"/>
          <a:ext cx="889000" cy="1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161995</xdr:rowOff>
    </xdr:from>
    <xdr:to>
      <xdr:col>116</xdr:col>
      <xdr:colOff>114300</xdr:colOff>
      <xdr:row>57</xdr:row>
      <xdr:rowOff>92145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6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13422</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61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38894</xdr:rowOff>
    </xdr:from>
    <xdr:to>
      <xdr:col>112</xdr:col>
      <xdr:colOff>38100</xdr:colOff>
      <xdr:row>57</xdr:row>
      <xdr:rowOff>140494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1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157021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8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10547</xdr:rowOff>
    </xdr:from>
    <xdr:to>
      <xdr:col>107</xdr:col>
      <xdr:colOff>101600</xdr:colOff>
      <xdr:row>57</xdr:row>
      <xdr:rowOff>112147</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78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128674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5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6032</xdr:rowOff>
    </xdr:from>
    <xdr:to>
      <xdr:col>102</xdr:col>
      <xdr:colOff>165100</xdr:colOff>
      <xdr:row>57</xdr:row>
      <xdr:rowOff>107632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77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98759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871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16834</xdr:rowOff>
    </xdr:from>
    <xdr:to>
      <xdr:col>98</xdr:col>
      <xdr:colOff>38100</xdr:colOff>
      <xdr:row>57</xdr:row>
      <xdr:rowOff>118434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78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109561</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82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88768</xdr:rowOff>
    </xdr:from>
    <xdr:to>
      <xdr:col>116</xdr:col>
      <xdr:colOff>63500</xdr:colOff>
      <xdr:row>76</xdr:row>
      <xdr:rowOff>92197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3118968"/>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92197</xdr:rowOff>
    </xdr:from>
    <xdr:to>
      <xdr:col>111</xdr:col>
      <xdr:colOff>177800</xdr:colOff>
      <xdr:row>76</xdr:row>
      <xdr:rowOff>143518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3122397"/>
          <a:ext cx="889000" cy="5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143518</xdr:rowOff>
    </xdr:from>
    <xdr:to>
      <xdr:col>107</xdr:col>
      <xdr:colOff>50800</xdr:colOff>
      <xdr:row>76</xdr:row>
      <xdr:rowOff>160159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3173718"/>
          <a:ext cx="889000" cy="1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160159</xdr:rowOff>
    </xdr:from>
    <xdr:to>
      <xdr:col>102</xdr:col>
      <xdr:colOff>114300</xdr:colOff>
      <xdr:row>77</xdr:row>
      <xdr:rowOff>12485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190359"/>
          <a:ext cx="889000" cy="2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37968</xdr:rowOff>
    </xdr:from>
    <xdr:to>
      <xdr:col>116</xdr:col>
      <xdr:colOff>114300</xdr:colOff>
      <xdr:row>76</xdr:row>
      <xdr:rowOff>139568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06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16395</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04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41397</xdr:rowOff>
    </xdr:from>
    <xdr:to>
      <xdr:col>112</xdr:col>
      <xdr:colOff>38100</xdr:colOff>
      <xdr:row>76</xdr:row>
      <xdr:rowOff>142997</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307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134124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16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92718</xdr:rowOff>
    </xdr:from>
    <xdr:to>
      <xdr:col>107</xdr:col>
      <xdr:colOff>101600</xdr:colOff>
      <xdr:row>77</xdr:row>
      <xdr:rowOff>22868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312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13995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21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109359</xdr:rowOff>
    </xdr:from>
    <xdr:to>
      <xdr:col>102</xdr:col>
      <xdr:colOff>165100</xdr:colOff>
      <xdr:row>77</xdr:row>
      <xdr:rowOff>39509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13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30636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232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133135</xdr:rowOff>
    </xdr:from>
    <xdr:to>
      <xdr:col>98</xdr:col>
      <xdr:colOff>38100</xdr:colOff>
      <xdr:row>77</xdr:row>
      <xdr:rowOff>63285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1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54412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5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歳出決算総額は住民一人当たり５６２，９９６円となっている。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義務的経費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人件費については、主な増加の要因は、人事院勧告に伴う職員給の増、会計年度任用職員（パートタイム）人件費の増。扶助費については、低所得者支援及び定額減税補足給付金事業、</a:t>
          </a:r>
          <a:r>
            <a:rPr lang="ja-JP" altLang="en-US" sz="1300" b="0" i="0">
              <a:solidFill>
                <a:srgbClr val="000000"/>
              </a:solidFill>
              <a:effectLst/>
              <a:latin typeface="ＭＳ ゴシック" panose="020B0609070205080204" pitchFamily="49" charset="-128"/>
              <a:ea typeface="ＭＳ ゴシック" panose="020B0609070205080204" pitchFamily="49" charset="-128"/>
            </a:rPr>
            <a:t>物価高騰対応重点支援地方創生臨時交付金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事業により増加となった。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投資的経費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普通建設事業費については、三国・丸林線道路改良工事及び三国踏切拡幅工事に係る踏切改良事業の増に伴い前年度に比べ増加した。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その他の経費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物件費については、システム標準化移行に係る基幹系システム改修委託料の増、ふるさと応援寄附金事業に係る返礼品費用の増が主な要因である。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積立金については、財政調整基金積立金及び公共施設整備基金積立金が減り、減となった。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佐賀県基山町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17,565
17,124
22.15
10,245,198
9,889,021
316,987
4,731,174
5,725,961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99695</xdr:rowOff>
    </xdr:from>
    <xdr:to>
      <xdr:col>24</xdr:col>
      <xdr:colOff>63500</xdr:colOff>
      <xdr:row>34</xdr:row>
      <xdr:rowOff>6426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57545"/>
          <a:ext cx="838200" cy="7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6426</xdr:rowOff>
    </xdr:from>
    <xdr:to>
      <xdr:col>19</xdr:col>
      <xdr:colOff>177800</xdr:colOff>
      <xdr:row>34</xdr:row>
      <xdr:rowOff>60833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35726"/>
          <a:ext cx="889000" cy="5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60833</xdr:rowOff>
    </xdr:from>
    <xdr:to>
      <xdr:col>15</xdr:col>
      <xdr:colOff>50800</xdr:colOff>
      <xdr:row>34</xdr:row>
      <xdr:rowOff>69291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890133"/>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69291</xdr:rowOff>
    </xdr:from>
    <xdr:to>
      <xdr:col>10</xdr:col>
      <xdr:colOff>114300</xdr:colOff>
      <xdr:row>34</xdr:row>
      <xdr:rowOff>78892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898591"/>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48895</xdr:rowOff>
    </xdr:from>
    <xdr:to>
      <xdr:col>24</xdr:col>
      <xdr:colOff>114300</xdr:colOff>
      <xdr:row>33</xdr:row>
      <xdr:rowOff>150495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71772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58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127076</xdr:rowOff>
    </xdr:from>
    <xdr:to>
      <xdr:col>20</xdr:col>
      <xdr:colOff>38100</xdr:colOff>
      <xdr:row>34</xdr:row>
      <xdr:rowOff>57226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8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48353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877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10033</xdr:rowOff>
    </xdr:from>
    <xdr:to>
      <xdr:col>15</xdr:col>
      <xdr:colOff>101600</xdr:colOff>
      <xdr:row>34</xdr:row>
      <xdr:rowOff>111633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83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102760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93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18491</xdr:rowOff>
    </xdr:from>
    <xdr:to>
      <xdr:col>10</xdr:col>
      <xdr:colOff>165100</xdr:colOff>
      <xdr:row>34</xdr:row>
      <xdr:rowOff>120091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4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111218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94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28092</xdr:rowOff>
    </xdr:from>
    <xdr:to>
      <xdr:col>6</xdr:col>
      <xdr:colOff>38100</xdr:colOff>
      <xdr:row>34</xdr:row>
      <xdr:rowOff>129692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5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120819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95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41307</xdr:rowOff>
    </xdr:from>
    <xdr:to>
      <xdr:col>24</xdr:col>
      <xdr:colOff>63500</xdr:colOff>
      <xdr:row>56</xdr:row>
      <xdr:rowOff>68103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42507"/>
          <a:ext cx="838200" cy="2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68103</xdr:rowOff>
    </xdr:from>
    <xdr:to>
      <xdr:col>19</xdr:col>
      <xdr:colOff>177800</xdr:colOff>
      <xdr:row>56</xdr:row>
      <xdr:rowOff>81273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69303"/>
          <a:ext cx="889000" cy="1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21899</xdr:rowOff>
    </xdr:from>
    <xdr:to>
      <xdr:col>15</xdr:col>
      <xdr:colOff>50800</xdr:colOff>
      <xdr:row>56</xdr:row>
      <xdr:rowOff>81273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23099"/>
          <a:ext cx="889000" cy="5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9916</xdr:rowOff>
    </xdr:from>
    <xdr:to>
      <xdr:col>10</xdr:col>
      <xdr:colOff>114300</xdr:colOff>
      <xdr:row>56</xdr:row>
      <xdr:rowOff>21899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68216"/>
          <a:ext cx="889000" cy="35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161957</xdr:rowOff>
    </xdr:from>
    <xdr:to>
      <xdr:col>24</xdr:col>
      <xdr:colOff>114300</xdr:colOff>
      <xdr:row>56</xdr:row>
      <xdr:rowOff>92107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9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140384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70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17303</xdr:rowOff>
    </xdr:from>
    <xdr:to>
      <xdr:col>20</xdr:col>
      <xdr:colOff>38100</xdr:colOff>
      <xdr:row>56</xdr:row>
      <xdr:rowOff>118903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1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135430</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9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30473</xdr:rowOff>
    </xdr:from>
    <xdr:to>
      <xdr:col>15</xdr:col>
      <xdr:colOff>101600</xdr:colOff>
      <xdr:row>56</xdr:row>
      <xdr:rowOff>132073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3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148600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40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142549</xdr:rowOff>
    </xdr:from>
    <xdr:to>
      <xdr:col>10</xdr:col>
      <xdr:colOff>165100</xdr:colOff>
      <xdr:row>56</xdr:row>
      <xdr:rowOff>72699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7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89226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34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130566</xdr:rowOff>
    </xdr:from>
    <xdr:to>
      <xdr:col>6</xdr:col>
      <xdr:colOff>38100</xdr:colOff>
      <xdr:row>54</xdr:row>
      <xdr:rowOff>60716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1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77243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92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37356</xdr:rowOff>
    </xdr:from>
    <xdr:to>
      <xdr:col>24</xdr:col>
      <xdr:colOff>63500</xdr:colOff>
      <xdr:row>77</xdr:row>
      <xdr:rowOff>80908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39006"/>
          <a:ext cx="838200" cy="4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80908</xdr:rowOff>
    </xdr:from>
    <xdr:to>
      <xdr:col>19</xdr:col>
      <xdr:colOff>177800</xdr:colOff>
      <xdr:row>77</xdr:row>
      <xdr:rowOff>168042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82558"/>
          <a:ext cx="889000" cy="8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147732</xdr:rowOff>
    </xdr:from>
    <xdr:to>
      <xdr:col>15</xdr:col>
      <xdr:colOff>50800</xdr:colOff>
      <xdr:row>77</xdr:row>
      <xdr:rowOff>168042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49382"/>
          <a:ext cx="889000" cy="2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147732</xdr:rowOff>
    </xdr:from>
    <xdr:to>
      <xdr:col>10</xdr:col>
      <xdr:colOff>114300</xdr:colOff>
      <xdr:row>78</xdr:row>
      <xdr:rowOff>72842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49382"/>
          <a:ext cx="889000" cy="9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158006</xdr:rowOff>
    </xdr:from>
    <xdr:to>
      <xdr:col>24</xdr:col>
      <xdr:colOff>114300</xdr:colOff>
      <xdr:row>77</xdr:row>
      <xdr:rowOff>88156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8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136433</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66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30108</xdr:rowOff>
    </xdr:from>
    <xdr:to>
      <xdr:col>20</xdr:col>
      <xdr:colOff>38100</xdr:colOff>
      <xdr:row>77</xdr:row>
      <xdr:rowOff>131708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3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122835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24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117242</xdr:rowOff>
    </xdr:from>
    <xdr:to>
      <xdr:col>15</xdr:col>
      <xdr:colOff>101600</xdr:colOff>
      <xdr:row>78</xdr:row>
      <xdr:rowOff>47392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1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38519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11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96932</xdr:rowOff>
    </xdr:from>
    <xdr:to>
      <xdr:col>10</xdr:col>
      <xdr:colOff>165100</xdr:colOff>
      <xdr:row>78</xdr:row>
      <xdr:rowOff>27082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9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18209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91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22042</xdr:rowOff>
    </xdr:from>
    <xdr:to>
      <xdr:col>6</xdr:col>
      <xdr:colOff>38100</xdr:colOff>
      <xdr:row>78</xdr:row>
      <xdr:rowOff>123642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9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114769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8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158964</xdr:rowOff>
    </xdr:from>
    <xdr:to>
      <xdr:col>24</xdr:col>
      <xdr:colOff>63500</xdr:colOff>
      <xdr:row>98</xdr:row>
      <xdr:rowOff>159406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61064"/>
          <a:ext cx="838200" cy="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152895</xdr:rowOff>
    </xdr:from>
    <xdr:to>
      <xdr:col>19</xdr:col>
      <xdr:colOff>177800</xdr:colOff>
      <xdr:row>98</xdr:row>
      <xdr:rowOff>158964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54995"/>
          <a:ext cx="889000" cy="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152895</xdr:rowOff>
    </xdr:from>
    <xdr:to>
      <xdr:col>15</xdr:col>
      <xdr:colOff>50800</xdr:colOff>
      <xdr:row>98</xdr:row>
      <xdr:rowOff>153988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54995"/>
          <a:ext cx="889000" cy="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153988</xdr:rowOff>
    </xdr:from>
    <xdr:to>
      <xdr:col>10</xdr:col>
      <xdr:colOff>114300</xdr:colOff>
      <xdr:row>98</xdr:row>
      <xdr:rowOff>164398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56088"/>
          <a:ext cx="889000" cy="1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108606</xdr:rowOff>
    </xdr:from>
    <xdr:to>
      <xdr:col>24</xdr:col>
      <xdr:colOff>114300</xdr:colOff>
      <xdr:row>99</xdr:row>
      <xdr:rowOff>38756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1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47958</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108164</xdr:rowOff>
    </xdr:from>
    <xdr:to>
      <xdr:col>20</xdr:col>
      <xdr:colOff>38100</xdr:colOff>
      <xdr:row>99</xdr:row>
      <xdr:rowOff>38314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1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29441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0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102095</xdr:rowOff>
    </xdr:from>
    <xdr:to>
      <xdr:col>15</xdr:col>
      <xdr:colOff>101600</xdr:colOff>
      <xdr:row>99</xdr:row>
      <xdr:rowOff>32245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0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23372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9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103188</xdr:rowOff>
    </xdr:from>
    <xdr:to>
      <xdr:col>10</xdr:col>
      <xdr:colOff>165100</xdr:colOff>
      <xdr:row>99</xdr:row>
      <xdr:rowOff>33338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0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24465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9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113598</xdr:rowOff>
    </xdr:from>
    <xdr:to>
      <xdr:col>6</xdr:col>
      <xdr:colOff>38100</xdr:colOff>
      <xdr:row>99</xdr:row>
      <xdr:rowOff>43748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1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34875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0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21481</xdr:rowOff>
    </xdr:from>
    <xdr:to>
      <xdr:col>55</xdr:col>
      <xdr:colOff>0</xdr:colOff>
      <xdr:row>37</xdr:row>
      <xdr:rowOff>78958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365131"/>
          <a:ext cx="838200" cy="5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3319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18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88102</xdr:rowOff>
    </xdr:from>
    <xdr:to>
      <xdr:col>50</xdr:col>
      <xdr:colOff>114300</xdr:colOff>
      <xdr:row>37</xdr:row>
      <xdr:rowOff>78958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260302"/>
          <a:ext cx="889000" cy="16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136234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5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44341</xdr:rowOff>
    </xdr:from>
    <xdr:to>
      <xdr:col>45</xdr:col>
      <xdr:colOff>177800</xdr:colOff>
      <xdr:row>36</xdr:row>
      <xdr:rowOff>88102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216541"/>
          <a:ext cx="889000" cy="4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136887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5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41728</xdr:rowOff>
    </xdr:from>
    <xdr:to>
      <xdr:col>41</xdr:col>
      <xdr:colOff>50800</xdr:colOff>
      <xdr:row>36</xdr:row>
      <xdr:rowOff>44341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213928"/>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109781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24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142131</xdr:rowOff>
    </xdr:from>
    <xdr:to>
      <xdr:col>55</xdr:col>
      <xdr:colOff>50800</xdr:colOff>
      <xdr:row>37</xdr:row>
      <xdr:rowOff>72281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31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165008</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165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28158</xdr:rowOff>
    </xdr:from>
    <xdr:to>
      <xdr:col>50</xdr:col>
      <xdr:colOff>165100</xdr:colOff>
      <xdr:row>37</xdr:row>
      <xdr:rowOff>129758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37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146285</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614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37302</xdr:rowOff>
    </xdr:from>
    <xdr:to>
      <xdr:col>46</xdr:col>
      <xdr:colOff>38100</xdr:colOff>
      <xdr:row>36</xdr:row>
      <xdr:rowOff>138902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20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155429</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98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164991</xdr:rowOff>
    </xdr:from>
    <xdr:to>
      <xdr:col>41</xdr:col>
      <xdr:colOff>101600</xdr:colOff>
      <xdr:row>36</xdr:row>
      <xdr:rowOff>95141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16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111668</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940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162378</xdr:rowOff>
    </xdr:from>
    <xdr:to>
      <xdr:col>36</xdr:col>
      <xdr:colOff>165100</xdr:colOff>
      <xdr:row>36</xdr:row>
      <xdr:rowOff>92528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16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109055</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93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27511</xdr:rowOff>
    </xdr:from>
    <xdr:to>
      <xdr:col>55</xdr:col>
      <xdr:colOff>0</xdr:colOff>
      <xdr:row>59</xdr:row>
      <xdr:rowOff>34435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143061"/>
          <a:ext cx="838200" cy="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34435</xdr:rowOff>
    </xdr:from>
    <xdr:to>
      <xdr:col>50</xdr:col>
      <xdr:colOff>114300</xdr:colOff>
      <xdr:row>59</xdr:row>
      <xdr:rowOff>39279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149985"/>
          <a:ext cx="889000" cy="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39279</xdr:rowOff>
    </xdr:from>
    <xdr:to>
      <xdr:col>45</xdr:col>
      <xdr:colOff>177800</xdr:colOff>
      <xdr:row>59</xdr:row>
      <xdr:rowOff>41849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154829"/>
          <a:ext cx="889000" cy="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39138</xdr:rowOff>
    </xdr:from>
    <xdr:to>
      <xdr:col>41</xdr:col>
      <xdr:colOff>50800</xdr:colOff>
      <xdr:row>59</xdr:row>
      <xdr:rowOff>41849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154688"/>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148161</xdr:rowOff>
    </xdr:from>
    <xdr:to>
      <xdr:col>55</xdr:col>
      <xdr:colOff>50800</xdr:colOff>
      <xdr:row>59</xdr:row>
      <xdr:rowOff>78311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09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63088</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1000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155085</xdr:rowOff>
    </xdr:from>
    <xdr:to>
      <xdr:col>50</xdr:col>
      <xdr:colOff>165100</xdr:colOff>
      <xdr:row>59</xdr:row>
      <xdr:rowOff>85235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9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76362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19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159929</xdr:rowOff>
    </xdr:from>
    <xdr:to>
      <xdr:col>46</xdr:col>
      <xdr:colOff>38100</xdr:colOff>
      <xdr:row>59</xdr:row>
      <xdr:rowOff>90079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10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81206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19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162499</xdr:rowOff>
    </xdr:from>
    <xdr:to>
      <xdr:col>41</xdr:col>
      <xdr:colOff>101600</xdr:colOff>
      <xdr:row>59</xdr:row>
      <xdr:rowOff>92649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10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83776</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19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159788</xdr:rowOff>
    </xdr:from>
    <xdr:to>
      <xdr:col>36</xdr:col>
      <xdr:colOff>165100</xdr:colOff>
      <xdr:row>59</xdr:row>
      <xdr:rowOff>89938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1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81065</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19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81750</xdr:rowOff>
    </xdr:from>
    <xdr:to>
      <xdr:col>55</xdr:col>
      <xdr:colOff>0</xdr:colOff>
      <xdr:row>78</xdr:row>
      <xdr:rowOff>90519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54850"/>
          <a:ext cx="838200" cy="8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123403</xdr:rowOff>
    </xdr:from>
    <xdr:to>
      <xdr:col>50</xdr:col>
      <xdr:colOff>114300</xdr:colOff>
      <xdr:row>78</xdr:row>
      <xdr:rowOff>90519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25053"/>
          <a:ext cx="889000" cy="138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123403</xdr:rowOff>
    </xdr:from>
    <xdr:to>
      <xdr:col>45</xdr:col>
      <xdr:colOff>177800</xdr:colOff>
      <xdr:row>78</xdr:row>
      <xdr:rowOff>13219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25053"/>
          <a:ext cx="889000" cy="6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13219</xdr:rowOff>
    </xdr:from>
    <xdr:to>
      <xdr:col>41</xdr:col>
      <xdr:colOff>50800</xdr:colOff>
      <xdr:row>78</xdr:row>
      <xdr:rowOff>90861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386319"/>
          <a:ext cx="889000" cy="7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30950</xdr:rowOff>
    </xdr:from>
    <xdr:to>
      <xdr:col>55</xdr:col>
      <xdr:colOff>50800</xdr:colOff>
      <xdr:row>78</xdr:row>
      <xdr:rowOff>132550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0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9377</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8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39719</xdr:rowOff>
    </xdr:from>
    <xdr:to>
      <xdr:col>50</xdr:col>
      <xdr:colOff>165100</xdr:colOff>
      <xdr:row>78</xdr:row>
      <xdr:rowOff>141319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1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132446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50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72603</xdr:rowOff>
    </xdr:from>
    <xdr:to>
      <xdr:col>46</xdr:col>
      <xdr:colOff>38100</xdr:colOff>
      <xdr:row>78</xdr:row>
      <xdr:rowOff>2753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7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165330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36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133869</xdr:rowOff>
    </xdr:from>
    <xdr:to>
      <xdr:col>41</xdr:col>
      <xdr:colOff>101600</xdr:colOff>
      <xdr:row>78</xdr:row>
      <xdr:rowOff>64019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3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55146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2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40061</xdr:rowOff>
    </xdr:from>
    <xdr:to>
      <xdr:col>36</xdr:col>
      <xdr:colOff>165100</xdr:colOff>
      <xdr:row>78</xdr:row>
      <xdr:rowOff>141661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1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132788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50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119800</xdr:rowOff>
    </xdr:from>
    <xdr:to>
      <xdr:col>55</xdr:col>
      <xdr:colOff>0</xdr:colOff>
      <xdr:row>97</xdr:row>
      <xdr:rowOff>63990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579000"/>
          <a:ext cx="838200" cy="11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63990</xdr:rowOff>
    </xdr:from>
    <xdr:to>
      <xdr:col>50</xdr:col>
      <xdr:colOff>114300</xdr:colOff>
      <xdr:row>97</xdr:row>
      <xdr:rowOff>105400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694640"/>
          <a:ext cx="889000" cy="4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107000</xdr:rowOff>
    </xdr:from>
    <xdr:to>
      <xdr:col>45</xdr:col>
      <xdr:colOff>177800</xdr:colOff>
      <xdr:row>97</xdr:row>
      <xdr:rowOff>105400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566200"/>
          <a:ext cx="889000" cy="1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100326</xdr:rowOff>
    </xdr:from>
    <xdr:to>
      <xdr:col>41</xdr:col>
      <xdr:colOff>50800</xdr:colOff>
      <xdr:row>96</xdr:row>
      <xdr:rowOff>107000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388076"/>
          <a:ext cx="889000" cy="178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158441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4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69000</xdr:rowOff>
    </xdr:from>
    <xdr:to>
      <xdr:col>55</xdr:col>
      <xdr:colOff>50800</xdr:colOff>
      <xdr:row>96</xdr:row>
      <xdr:rowOff>170600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5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47427</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50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13190</xdr:rowOff>
    </xdr:from>
    <xdr:to>
      <xdr:col>50</xdr:col>
      <xdr:colOff>165100</xdr:colOff>
      <xdr:row>97</xdr:row>
      <xdr:rowOff>114790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4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105917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73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54600</xdr:rowOff>
    </xdr:from>
    <xdr:to>
      <xdr:col>46</xdr:col>
      <xdr:colOff>38100</xdr:colOff>
      <xdr:row>97</xdr:row>
      <xdr:rowOff>156200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8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147327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7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56200</xdr:rowOff>
    </xdr:from>
    <xdr:to>
      <xdr:col>41</xdr:col>
      <xdr:colOff>101600</xdr:colOff>
      <xdr:row>96</xdr:row>
      <xdr:rowOff>157800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1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148927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0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49526</xdr:rowOff>
    </xdr:from>
    <xdr:to>
      <xdr:col>36</xdr:col>
      <xdr:colOff>165100</xdr:colOff>
      <xdr:row>95</xdr:row>
      <xdr:rowOff>151126</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33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167653</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11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134589</xdr:rowOff>
    </xdr:from>
    <xdr:to>
      <xdr:col>85</xdr:col>
      <xdr:colOff>127000</xdr:colOff>
      <xdr:row>38</xdr:row>
      <xdr:rowOff>10443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78239"/>
          <a:ext cx="838200" cy="47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10019</xdr:rowOff>
    </xdr:from>
    <xdr:to>
      <xdr:col>81</xdr:col>
      <xdr:colOff>50800</xdr:colOff>
      <xdr:row>38</xdr:row>
      <xdr:rowOff>10443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525119"/>
          <a:ext cx="889000" cy="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10019</xdr:rowOff>
    </xdr:from>
    <xdr:to>
      <xdr:col>76</xdr:col>
      <xdr:colOff>114300</xdr:colOff>
      <xdr:row>38</xdr:row>
      <xdr:rowOff>31148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25119"/>
          <a:ext cx="889000" cy="2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31148</xdr:rowOff>
    </xdr:from>
    <xdr:to>
      <xdr:col>71</xdr:col>
      <xdr:colOff>177800</xdr:colOff>
      <xdr:row>38</xdr:row>
      <xdr:rowOff>31148</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462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83789</xdr:rowOff>
    </xdr:from>
    <xdr:to>
      <xdr:col>85</xdr:col>
      <xdr:colOff>177800</xdr:colOff>
      <xdr:row>38</xdr:row>
      <xdr:rowOff>13939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2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170166</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4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131093</xdr:rowOff>
    </xdr:from>
    <xdr:to>
      <xdr:col>81</xdr:col>
      <xdr:colOff>101600</xdr:colOff>
      <xdr:row>38</xdr:row>
      <xdr:rowOff>61243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7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52370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6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130668</xdr:rowOff>
    </xdr:from>
    <xdr:to>
      <xdr:col>76</xdr:col>
      <xdr:colOff>165100</xdr:colOff>
      <xdr:row>38</xdr:row>
      <xdr:rowOff>60818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7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51946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6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151798</xdr:rowOff>
    </xdr:from>
    <xdr:to>
      <xdr:col>72</xdr:col>
      <xdr:colOff>38100</xdr:colOff>
      <xdr:row>38</xdr:row>
      <xdr:rowOff>81948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9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73075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8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151798</xdr:rowOff>
    </xdr:from>
    <xdr:to>
      <xdr:col>67</xdr:col>
      <xdr:colOff>101600</xdr:colOff>
      <xdr:row>38</xdr:row>
      <xdr:rowOff>81948</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9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73075</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8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136086</xdr:rowOff>
    </xdr:from>
    <xdr:to>
      <xdr:col>85</xdr:col>
      <xdr:colOff>127000</xdr:colOff>
      <xdr:row>58</xdr:row>
      <xdr:rowOff>62825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908736"/>
          <a:ext cx="838200" cy="98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62825</xdr:rowOff>
    </xdr:from>
    <xdr:to>
      <xdr:col>81</xdr:col>
      <xdr:colOff>50800</xdr:colOff>
      <xdr:row>58</xdr:row>
      <xdr:rowOff>115806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10006925"/>
          <a:ext cx="889000" cy="5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101774</xdr:rowOff>
    </xdr:from>
    <xdr:to>
      <xdr:col>76</xdr:col>
      <xdr:colOff>114300</xdr:colOff>
      <xdr:row>58</xdr:row>
      <xdr:rowOff>115806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10045874"/>
          <a:ext cx="889000" cy="1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34327</xdr:rowOff>
    </xdr:from>
    <xdr:to>
      <xdr:col>71</xdr:col>
      <xdr:colOff>177800</xdr:colOff>
      <xdr:row>58</xdr:row>
      <xdr:rowOff>101774</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806977"/>
          <a:ext cx="889000" cy="23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85286</xdr:rowOff>
    </xdr:from>
    <xdr:to>
      <xdr:col>85</xdr:col>
      <xdr:colOff>177800</xdr:colOff>
      <xdr:row>58</xdr:row>
      <xdr:rowOff>15436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85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63713</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83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12025</xdr:rowOff>
    </xdr:from>
    <xdr:to>
      <xdr:col>81</xdr:col>
      <xdr:colOff>101600</xdr:colOff>
      <xdr:row>58</xdr:row>
      <xdr:rowOff>113625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95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104752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1004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65006</xdr:rowOff>
    </xdr:from>
    <xdr:to>
      <xdr:col>76</xdr:col>
      <xdr:colOff>165100</xdr:colOff>
      <xdr:row>58</xdr:row>
      <xdr:rowOff>166606</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1000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157733</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10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50974</xdr:rowOff>
    </xdr:from>
    <xdr:to>
      <xdr:col>72</xdr:col>
      <xdr:colOff>38100</xdr:colOff>
      <xdr:row>58</xdr:row>
      <xdr:rowOff>152574</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99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143701</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08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154977</xdr:rowOff>
    </xdr:from>
    <xdr:to>
      <xdr:col>67</xdr:col>
      <xdr:colOff>101600</xdr:colOff>
      <xdr:row>57</xdr:row>
      <xdr:rowOff>85127</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75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76254</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84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6922</xdr:rowOff>
    </xdr:from>
    <xdr:to>
      <xdr:col>85</xdr:col>
      <xdr:colOff>127000</xdr:colOff>
      <xdr:row>79</xdr:row>
      <xdr:rowOff>30361</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51472"/>
          <a:ext cx="838200" cy="2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17368</xdr:rowOff>
    </xdr:from>
    <xdr:to>
      <xdr:col>81</xdr:col>
      <xdr:colOff>50800</xdr:colOff>
      <xdr:row>79</xdr:row>
      <xdr:rowOff>30361</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61918"/>
          <a:ext cx="889000" cy="1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11089</xdr:rowOff>
    </xdr:from>
    <xdr:to>
      <xdr:col>76</xdr:col>
      <xdr:colOff>114300</xdr:colOff>
      <xdr:row>79</xdr:row>
      <xdr:rowOff>17368</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55639"/>
          <a:ext cx="889000" cy="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69473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6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8975</xdr:rowOff>
    </xdr:from>
    <xdr:to>
      <xdr:col>71</xdr:col>
      <xdr:colOff>177800</xdr:colOff>
      <xdr:row>79</xdr:row>
      <xdr:rowOff>11089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53525"/>
          <a:ext cx="889000" cy="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67845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1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127572</xdr:rowOff>
    </xdr:from>
    <xdr:to>
      <xdr:col>85</xdr:col>
      <xdr:colOff>177800</xdr:colOff>
      <xdr:row>79</xdr:row>
      <xdr:rowOff>57722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0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151011</xdr:rowOff>
    </xdr:from>
    <xdr:to>
      <xdr:col>81</xdr:col>
      <xdr:colOff>101600</xdr:colOff>
      <xdr:row>79</xdr:row>
      <xdr:rowOff>81161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2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72288</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616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138018</xdr:rowOff>
    </xdr:from>
    <xdr:to>
      <xdr:col>76</xdr:col>
      <xdr:colOff>165100</xdr:colOff>
      <xdr:row>79</xdr:row>
      <xdr:rowOff>68168</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1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84695</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286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131739</xdr:rowOff>
    </xdr:from>
    <xdr:to>
      <xdr:col>72</xdr:col>
      <xdr:colOff>38100</xdr:colOff>
      <xdr:row>79</xdr:row>
      <xdr:rowOff>61889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78416</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2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129625</xdr:rowOff>
    </xdr:from>
    <xdr:to>
      <xdr:col>67</xdr:col>
      <xdr:colOff>101600</xdr:colOff>
      <xdr:row>79</xdr:row>
      <xdr:rowOff>59775</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0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76302</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27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2356</xdr:rowOff>
    </xdr:from>
    <xdr:to>
      <xdr:col>85</xdr:col>
      <xdr:colOff>127000</xdr:colOff>
      <xdr:row>97</xdr:row>
      <xdr:rowOff>5411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633006"/>
          <a:ext cx="838200" cy="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1525</xdr:rowOff>
    </xdr:from>
    <xdr:to>
      <xdr:col>81</xdr:col>
      <xdr:colOff>50800</xdr:colOff>
      <xdr:row>97</xdr:row>
      <xdr:rowOff>2356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6632175"/>
          <a:ext cx="889000" cy="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1525</xdr:rowOff>
    </xdr:from>
    <xdr:to>
      <xdr:col>76</xdr:col>
      <xdr:colOff>114300</xdr:colOff>
      <xdr:row>97</xdr:row>
      <xdr:rowOff>4415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632175"/>
          <a:ext cx="889000" cy="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4415</xdr:rowOff>
    </xdr:from>
    <xdr:to>
      <xdr:col>71</xdr:col>
      <xdr:colOff>177800</xdr:colOff>
      <xdr:row>97</xdr:row>
      <xdr:rowOff>10623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635065"/>
          <a:ext cx="889000" cy="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126061</xdr:rowOff>
    </xdr:from>
    <xdr:to>
      <xdr:col>85</xdr:col>
      <xdr:colOff>177800</xdr:colOff>
      <xdr:row>97</xdr:row>
      <xdr:rowOff>56211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58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104488</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56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123006</xdr:rowOff>
    </xdr:from>
    <xdr:to>
      <xdr:col>81</xdr:col>
      <xdr:colOff>101600</xdr:colOff>
      <xdr:row>97</xdr:row>
      <xdr:rowOff>53156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58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44283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67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122175</xdr:rowOff>
    </xdr:from>
    <xdr:to>
      <xdr:col>76</xdr:col>
      <xdr:colOff>165100</xdr:colOff>
      <xdr:row>97</xdr:row>
      <xdr:rowOff>52325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58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43452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674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125065</xdr:rowOff>
    </xdr:from>
    <xdr:to>
      <xdr:col>72</xdr:col>
      <xdr:colOff>38100</xdr:colOff>
      <xdr:row>97</xdr:row>
      <xdr:rowOff>55215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5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46342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67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131273</xdr:rowOff>
    </xdr:from>
    <xdr:to>
      <xdr:col>67</xdr:col>
      <xdr:colOff>101600</xdr:colOff>
      <xdr:row>97</xdr:row>
      <xdr:rowOff>61423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59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52550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68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歳出決算総額は住民一人当たり５６２，９９６円となっている。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総務費について、システム標準化移行に係る基幹系システム改修費用増及びふるさと応援寄附金事業への積立金の増により増加。</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民生費については、低所得者支援及び定額減税補足給付金（地方創生臨時交付金事業）の増、幼稚園・保育園等への施設型給付費の増が主な増加要因となっている。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土木費については、地方創生道整備推進交付金事業（三国・丸林線道路改良工事）の増、踏切改良事業に係る負担金の増が主な増加要因となっている。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消防費については、急傾斜地崩壊防止事業に係る工事費の増が主な増加要因となっている。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SAGA</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２０２４国民スポーツ大会・全国障害者スポーツ大会実行委員会への負担金の増、基肄城跡保存整備事業（基肄城跡測量実施設計業務委託料）の増が主な増加要因となっている。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佐賀県基山町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財政調整基金残高は前年度より１．６７ポイント増の２８．７９％、実質収支額も前年度より０．２９ポイントの増となり、６．７０％となっている。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実質単年度収支も３．３６％と黒字推移となった。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今後も実質収支額、実質単年度収支ともに黒字を継続できるよう、町税等の財源確保及び経費節減に努め、健全な財政運営に努める。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佐賀県基山町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令和６年度もすべての会計において赤字額は０となっている。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今後も引き続き黒字を維持するために、経費節減とともに、公会計・特別会計にあっては繰入金に頼らない健全財政運営に努める。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佐賀県基山町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実質公債費比率（分子）については、公営企業債の元利償還金に対する繰入金（下水道事業特別会計）の負担が増加し、元利償還金等全体も前年度に比べ</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８百万円</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今後も新規起債発行の抑制を図るなど、健全な財政運営を継続していくよう努める。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満期一括償還地方債の借入については、引き続き行っていない。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佐賀県基山町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将来負担比率（分子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については、充当可能財源等欄の充当可能基金の増などにより、前年度から継続しマイナス（将来負担比率なし）となっている。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今後も、定員管理計画による退職手当負担見込額の抑制、充当可能基金の積み増し等により、将来負担比率（分子）の減額を図り、財政健全化の継続に努める。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佐賀県基山町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優良賃貸住宅積立基金に約４百万円、ふるさと応援寄附基金に約５億７百万円、森林環境譲与税基金に約５百万円を積み立てた一方、災害復旧費や子ども・子育て支援事業等に充てるため、ふるさと応援寄附基金を約５億６千１百万円取り崩したが、基金全体としては約１億５百万円の増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基金残高の確保に向け、積立額を増加させるよう今後も努めていく。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・公共施設整備基金：公共施設の整備（新設・改修・長寿命化等）に用いる。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寄附基金：基山町を応援したいという想いのもとに贈られた寄附金を活用することにより、町がいつまでも輝くふるさとであり続けるための手段を講じ、更なる発展に寄与するための施策に用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・福祉振興基金：福祉活動の促進を図るための施策に用いる。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・文化及び体育振興基金：文化及び体育の振興をはかるための施策に用いる。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・ふるさと・水と土保全基金：農村地域における農業用施設の機能を将来にわたって適正に維持し、集落共同活動への支援に係る施策に用いる。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まちづくり基金：まちづくり団体への活動費補助金として８０万円を取り崩し、あわせて寄附金で約２百万円を積立した。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公共施設整備基金：今後の各種公共施設の整備に用いるため、利子収入約５０万円の積立てを行った。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ふるさと応援寄附基金：約５億７百万円を積立し、各種事業へ充当するため約５億６千１百万円を取り崩した。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福祉振興基金：積立、取崩しによる増減はなかった。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文化及び体育振興基金：積立、取崩しによる増減はなかった。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ふるさと・水と土保全基金：積立、取崩しによる増減はなかった。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寄附金：寄附金の使い道については、「町長におまかせ」「地域福祉の向上」「地域文化の振興」「自然環境の保全」「協働のまちづくり」「県内プロスポーツ支援」のコースを設けており、充当事業の検討を行いながら、基金を活用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公共施設整備基金：今後の公共施設の整備・維持管理に向け、基金残高の増加に努めていく。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福祉振興基金：現行額を維持していく見込みである。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繰越金のうち２分の１程度と基金運用収入等の約２億３千２百万円を積立てた一方、基金から一般会計への取崩しを１億円行い、基金全体として約１億３千２百万円の増となった。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基金残高の確保に向け、積立額を増加させるよう今後も努めていく。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令和６年度は今後の臨時財政対策債の償還に向け、約２千９百万円の積立てを行った一方で、償還費に充てるため約１千１百万円の取崩しを行</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った。</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臨時財政対策債償還費に充てるため、中長期的には減少していく見込みである。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B10F7E2-4035-49FB-B637-49D9B12E70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93BBC20-D190-498E-8B6C-0BDA80B753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58C36DB-5BF3-49E0-9887-6724377D9D17}"/>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7CE266B-4E2C-4611-A575-B4E8DA7042B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226A3B4-A608-49B4-9CB7-974FB40A8DF7}"/>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F993061-DD23-494B-B11F-88CDA16D592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50773F5-E62F-4EA3-A576-B8C99D427B8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3B7F9C2-983A-4C50-8C2B-8F59A5E4BED6}"/>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CBD756C-DCBF-462F-BD64-3547CFE31C9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E015506-A3BA-4D58-8253-3D8E46BEAFB5}"/>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D1B08B3-63FF-41A2-AAF6-F1A80D98D6D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1D74485-80B2-4756-8AAA-2B7234A366C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FBA2E5B-387E-4436-86F2-562A5D79759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1A22E87-32AA-4188-8324-4552B7D6F8D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547A93E-0345-4AA7-84D4-3BB1473F9A5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D86CA7C-2623-4200-A0B0-DDDF07195D8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佐賀県基山町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D272B67-D6E3-47EC-B3E3-A022CB91D95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34B1642-6C84-463E-8615-CDF77878969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2A9197F-508F-48FC-BF4A-A19C7447FC1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73A06AD-47EA-4A66-A9D0-4D506C7938B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302B40A-2C5A-446A-B662-9F3715365F3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ED910B6-3FF3-40E7-BD24-1927B5D4CB5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17,565
17,124
22.15
10,245,198
9,889,021
316,987
4,731,174
5,725,961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A9A2A51-47D8-4DC0-A87A-65FF4965910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8247543-096D-4624-8921-E7EE385CEE4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6349F4E-A1C9-48A6-96C6-73326CB5A3E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EC565CF-9991-4E27-BB35-5C9B2E81F65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E6D51CE-A1D5-443F-A08D-78D7E57C339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C8BEFCC-9D5B-429A-8CBC-56BB867DEA6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A333B23-E8B7-44B3-BAC0-65592FE2C57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7B6BD95-EE83-4E9E-8D73-701DF153671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1F6248C-55AF-40BB-AA25-6306C990020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716EADF-3005-4441-BEF3-71D48781BEB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14AA2CB-D76E-4EFD-A0D2-5FCE181DCEB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AFC26AC-6975-4963-AAF0-A7F44E37A60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F4295C2-B912-4B0B-952C-ADF6CF79860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ABC2FC8-6525-4E20-BD5E-0433A111483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6353638-9CD2-456A-9877-BEAE41F70A4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BC97936-1151-4F94-AD8C-9FD1CB740FA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82A4C6D-C0E6-4DAF-95D9-A5495CFD321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FA0ED10-8B93-4C07-886A-256199C376F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927671D-5B33-4358-9086-1D7E27155FC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4D985F9-21DC-4340-B28A-D2F1E02FC97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ED7AA03-96D9-4A7D-8AA4-5F3AF467E1E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CBF9FA4-6D0A-4E48-A825-1354C029D20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C817429-16F8-4276-B90B-92EE25DCED1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B51BA73-2D44-47FE-9B02-B1D08BC4245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0609016-9512-40E1-AEA6-8EE74398053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29B549F-B282-41E0-B1E6-639571D9A09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707D47D-0DA7-42A5-8C15-A70495B1C59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82FCAF1-382C-4D7E-A797-403522B638C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BFDA78F-69D6-4062-9AFD-12012977BBD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15FC6CF-0F12-4A05-83B7-F3234E7A9EF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AC2F1C8-1230-4A88-BA3A-F007C3AB0AA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2559302-836A-4CFE-B532-F3E1474C9B2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66AAB19-2828-4956-B342-AF934CF4F0C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E608F11-DED9-481F-B886-F53858D8334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1CA7548-6A23-418E-AEFD-4DF18C652CF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有形固定資産減価償却率については、類似団体内平均値と比較すると低位にはあるが、今後、施設の老朽化が進むにつれ上昇していくと見込まれる。</a:t>
          </a:r>
        </a:p>
        <a:p>
          <a:r>
            <a:rPr kumimoji="1" lang="ja-JP" altLang="en-US" sz="1100">
              <a:latin typeface="ＭＳ Ｐゴシック" panose="020B0600070205080204" pitchFamily="50" charset="-128"/>
              <a:ea typeface="ＭＳ Ｐゴシック" panose="020B0600070205080204" pitchFamily="50" charset="-128"/>
            </a:rPr>
            <a:t>　財政状況を勘案しながら、公共施設等総合管理計画及び個別施設計画に基づき、適切なマネジメントを行うことでトータルコストの低減を図る。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69F3E7F-C087-4839-A923-E5ECCFBBC94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CF06950-B067-4A3F-B9CA-62C28322DD0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A8C52EC-0BB9-44B2-87B7-15CEED4C0706}"/>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CF078006-853A-4189-9D68-8125EDDDF04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B35B0DA-DB0C-459F-AF78-3B01D3F61C07}"/>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1678427-F752-48ED-AEAC-57E7E65D972D}"/>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228785A5-CF34-491B-8FC0-CA24DDCD46EC}"/>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1BC69FF-F6BD-4645-A4B4-1204658A9421}"/>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A3B49DD8-C3A8-472C-94FA-F44477FF21ED}"/>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E3B89AEB-301D-4B97-9ECE-C5AE2165E14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53F17D2B-E9AB-4DFB-8774-D72CAC1A709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994AC924-F1F6-4184-9359-1628B07955E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8BDB2BF-4CFE-430A-8F1C-555C50876EB2}"/>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10F705A0-7453-4F93-9909-9E3665E83893}"/>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CF9CDE8-AEE6-4E3D-AC6E-F06C3E2D4758}"/>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A2ADB81-EDBF-4924-91D8-47A7911088B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8E138B87-203F-467A-8D81-5FC4A6196F2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0F5E4F9-6E84-41C2-8485-ECB44E4C102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C46BD870-48AB-4EAE-A323-2BDD4639260C}"/>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56845567-1F59-4802-95D1-3C5BC2ECD5E1}"/>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F7F8FE15-2267-40E8-A22A-534780CCEFA5}"/>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9DF2A4E8-DC15-4F15-8A84-63FE1C8D6C28}"/>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89B26EE8-5411-4228-BDF6-2A709356DA37}"/>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a:extLst>
            <a:ext uri="{FF2B5EF4-FFF2-40B4-BE49-F238E27FC236}">
              <a16:creationId xmlns:a16="http://schemas.microsoft.com/office/drawing/2014/main" id="{F95D7256-EDC3-40A0-A6C0-180C7402EEB4}"/>
            </a:ext>
          </a:extLst>
        </xdr:cNvPr>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053D582C-6925-487F-8E59-BA05D72C4139}"/>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F32A9A1F-FA14-4FB2-A468-88D244368540}"/>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8E94CE71-BC62-4A38-8492-2BF12D956001}"/>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83F3D245-DC15-4EC8-A96B-A16F2F990606}"/>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4ED58A7D-406B-45F0-8DA7-CF73A5E2CDE5}"/>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E056967-088B-4D18-A187-4FB37645F3E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9051167-3B0D-4637-A09C-A4B0885C9AB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4926C98-8C46-4F4C-B671-B84341918E4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931995B-7363-43D1-829F-AB1C3134B76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6C2935D8-F188-4B99-B13E-F42295A0428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67219</xdr:rowOff>
    </xdr:from>
    <xdr:to>
      <xdr:col>23</xdr:col>
      <xdr:colOff>136525</xdr:colOff>
      <xdr:row>28</xdr:row>
      <xdr:rowOff>168819</xdr:rowOff>
    </xdr:to>
    <xdr:sp macro="" textlink="">
      <xdr:nvSpPr>
        <xdr:cNvPr id="93" name="楕円 92">
          <a:extLst>
            <a:ext uri="{FF2B5EF4-FFF2-40B4-BE49-F238E27FC236}">
              <a16:creationId xmlns:a16="http://schemas.microsoft.com/office/drawing/2014/main" id="{EDE85B75-DF2E-4D0D-B532-D33E1AD2ACC4}"/>
            </a:ext>
          </a:extLst>
        </xdr:cNvPr>
        <xdr:cNvSpPr/>
      </xdr:nvSpPr>
      <xdr:spPr>
        <a:xfrm>
          <a:off x="4711700" y="563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90096</xdr:rowOff>
    </xdr:from>
    <xdr:ext cx="405111" cy="259045"/>
    <xdr:sp macro="" textlink="">
      <xdr:nvSpPr>
        <xdr:cNvPr id="94" name="有形固定資産減価償却率該当値テキスト">
          <a:extLst>
            <a:ext uri="{FF2B5EF4-FFF2-40B4-BE49-F238E27FC236}">
              <a16:creationId xmlns:a16="http://schemas.microsoft.com/office/drawing/2014/main" id="{C986F57E-5B38-4D6E-8C84-B386125E628E}"/>
            </a:ext>
          </a:extLst>
        </xdr:cNvPr>
        <xdr:cNvSpPr txBox="1"/>
      </xdr:nvSpPr>
      <xdr:spPr>
        <a:xfrm>
          <a:off x="4813300" y="5490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67219</xdr:rowOff>
    </xdr:from>
    <xdr:to>
      <xdr:col>19</xdr:col>
      <xdr:colOff>187325</xdr:colOff>
      <xdr:row>28</xdr:row>
      <xdr:rowOff>168819</xdr:rowOff>
    </xdr:to>
    <xdr:sp macro="" textlink="">
      <xdr:nvSpPr>
        <xdr:cNvPr id="95" name="楕円 94">
          <a:extLst>
            <a:ext uri="{FF2B5EF4-FFF2-40B4-BE49-F238E27FC236}">
              <a16:creationId xmlns:a16="http://schemas.microsoft.com/office/drawing/2014/main" id="{9A63B1DE-C56B-464E-AD72-F64FEADE8DBA}"/>
            </a:ext>
          </a:extLst>
        </xdr:cNvPr>
        <xdr:cNvSpPr/>
      </xdr:nvSpPr>
      <xdr:spPr>
        <a:xfrm>
          <a:off x="4000500" y="563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118019</xdr:rowOff>
    </xdr:from>
    <xdr:to>
      <xdr:col>23</xdr:col>
      <xdr:colOff>85725</xdr:colOff>
      <xdr:row>28</xdr:row>
      <xdr:rowOff>118019</xdr:rowOff>
    </xdr:to>
    <xdr:cxnSp macro="">
      <xdr:nvCxnSpPr>
        <xdr:cNvPr id="96" name="直線コネクタ 95">
          <a:extLst>
            <a:ext uri="{FF2B5EF4-FFF2-40B4-BE49-F238E27FC236}">
              <a16:creationId xmlns:a16="http://schemas.microsoft.com/office/drawing/2014/main" id="{7162ACAF-4B8E-4A66-B3CC-EC78E32EE4D5}"/>
            </a:ext>
          </a:extLst>
        </xdr:cNvPr>
        <xdr:cNvCxnSpPr/>
      </xdr:nvCxnSpPr>
      <xdr:spPr>
        <a:xfrm>
          <a:off x="4051300" y="5690144"/>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27124</xdr:rowOff>
    </xdr:from>
    <xdr:to>
      <xdr:col>15</xdr:col>
      <xdr:colOff>187325</xdr:colOff>
      <xdr:row>28</xdr:row>
      <xdr:rowOff>128724</xdr:rowOff>
    </xdr:to>
    <xdr:sp macro="" textlink="">
      <xdr:nvSpPr>
        <xdr:cNvPr id="97" name="楕円 96">
          <a:extLst>
            <a:ext uri="{FF2B5EF4-FFF2-40B4-BE49-F238E27FC236}">
              <a16:creationId xmlns:a16="http://schemas.microsoft.com/office/drawing/2014/main" id="{010D4897-F48A-44A9-B6F0-F65DDC012A3A}"/>
            </a:ext>
          </a:extLst>
        </xdr:cNvPr>
        <xdr:cNvSpPr/>
      </xdr:nvSpPr>
      <xdr:spPr>
        <a:xfrm>
          <a:off x="3238500" y="559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77924</xdr:rowOff>
    </xdr:from>
    <xdr:to>
      <xdr:col>19</xdr:col>
      <xdr:colOff>136525</xdr:colOff>
      <xdr:row>28</xdr:row>
      <xdr:rowOff>118019</xdr:rowOff>
    </xdr:to>
    <xdr:cxnSp macro="">
      <xdr:nvCxnSpPr>
        <xdr:cNvPr id="98" name="直線コネクタ 97">
          <a:extLst>
            <a:ext uri="{FF2B5EF4-FFF2-40B4-BE49-F238E27FC236}">
              <a16:creationId xmlns:a16="http://schemas.microsoft.com/office/drawing/2014/main" id="{6B11CF5C-E5F7-4F82-9F0A-35060B1FDFF6}"/>
            </a:ext>
          </a:extLst>
        </xdr:cNvPr>
        <xdr:cNvCxnSpPr/>
      </xdr:nvCxnSpPr>
      <xdr:spPr>
        <a:xfrm>
          <a:off x="3289300" y="5650049"/>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152309</xdr:rowOff>
    </xdr:from>
    <xdr:to>
      <xdr:col>11</xdr:col>
      <xdr:colOff>187325</xdr:colOff>
      <xdr:row>28</xdr:row>
      <xdr:rowOff>82459</xdr:rowOff>
    </xdr:to>
    <xdr:sp macro="" textlink="">
      <xdr:nvSpPr>
        <xdr:cNvPr id="99" name="楕円 98">
          <a:extLst>
            <a:ext uri="{FF2B5EF4-FFF2-40B4-BE49-F238E27FC236}">
              <a16:creationId xmlns:a16="http://schemas.microsoft.com/office/drawing/2014/main" id="{6CF99474-C11C-4CD1-9724-F9888BABCE66}"/>
            </a:ext>
          </a:extLst>
        </xdr:cNvPr>
        <xdr:cNvSpPr/>
      </xdr:nvSpPr>
      <xdr:spPr>
        <a:xfrm>
          <a:off x="2476500" y="55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31659</xdr:rowOff>
    </xdr:from>
    <xdr:to>
      <xdr:col>15</xdr:col>
      <xdr:colOff>136525</xdr:colOff>
      <xdr:row>28</xdr:row>
      <xdr:rowOff>77924</xdr:rowOff>
    </xdr:to>
    <xdr:cxnSp macro="">
      <xdr:nvCxnSpPr>
        <xdr:cNvPr id="100" name="直線コネクタ 99">
          <a:extLst>
            <a:ext uri="{FF2B5EF4-FFF2-40B4-BE49-F238E27FC236}">
              <a16:creationId xmlns:a16="http://schemas.microsoft.com/office/drawing/2014/main" id="{D197AD30-0948-44CF-A100-8B600A24151E}"/>
            </a:ext>
          </a:extLst>
        </xdr:cNvPr>
        <xdr:cNvCxnSpPr/>
      </xdr:nvCxnSpPr>
      <xdr:spPr>
        <a:xfrm>
          <a:off x="2527300" y="5603784"/>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117838</xdr:rowOff>
    </xdr:from>
    <xdr:to>
      <xdr:col>7</xdr:col>
      <xdr:colOff>187325</xdr:colOff>
      <xdr:row>30</xdr:row>
      <xdr:rowOff>47988</xdr:rowOff>
    </xdr:to>
    <xdr:sp macro="" textlink="">
      <xdr:nvSpPr>
        <xdr:cNvPr id="101" name="楕円 100">
          <a:extLst>
            <a:ext uri="{FF2B5EF4-FFF2-40B4-BE49-F238E27FC236}">
              <a16:creationId xmlns:a16="http://schemas.microsoft.com/office/drawing/2014/main" id="{F3FAD427-8CAD-4AE7-BB78-4CA0DE3639CB}"/>
            </a:ext>
          </a:extLst>
        </xdr:cNvPr>
        <xdr:cNvSpPr/>
      </xdr:nvSpPr>
      <xdr:spPr>
        <a:xfrm>
          <a:off x="1714500" y="586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31659</xdr:rowOff>
    </xdr:from>
    <xdr:to>
      <xdr:col>11</xdr:col>
      <xdr:colOff>136525</xdr:colOff>
      <xdr:row>29</xdr:row>
      <xdr:rowOff>168638</xdr:rowOff>
    </xdr:to>
    <xdr:cxnSp macro="">
      <xdr:nvCxnSpPr>
        <xdr:cNvPr id="102" name="直線コネクタ 101">
          <a:extLst>
            <a:ext uri="{FF2B5EF4-FFF2-40B4-BE49-F238E27FC236}">
              <a16:creationId xmlns:a16="http://schemas.microsoft.com/office/drawing/2014/main" id="{E358DBFF-8843-4B22-9894-A2BF442BE8E7}"/>
            </a:ext>
          </a:extLst>
        </xdr:cNvPr>
        <xdr:cNvCxnSpPr/>
      </xdr:nvCxnSpPr>
      <xdr:spPr>
        <a:xfrm flipV="1">
          <a:off x="1765300" y="5603784"/>
          <a:ext cx="762000" cy="308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2F46130F-A070-4570-AC81-9CB6D73115C3}"/>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EE78A160-6EF0-45A0-970B-B153A194DD28}"/>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2F00E618-F86B-4373-83AB-41519622A570}"/>
            </a:ext>
          </a:extLst>
        </xdr:cNvPr>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2DF8F7AD-F5C3-49EF-9CEC-B656EF135AA0}"/>
            </a:ext>
          </a:extLst>
        </xdr:cNvPr>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13896</xdr:rowOff>
    </xdr:from>
    <xdr:ext cx="405111" cy="259045"/>
    <xdr:sp macro="" textlink="">
      <xdr:nvSpPr>
        <xdr:cNvPr id="107" name="n_1mainValue有形固定資産減価償却率">
          <a:extLst>
            <a:ext uri="{FF2B5EF4-FFF2-40B4-BE49-F238E27FC236}">
              <a16:creationId xmlns:a16="http://schemas.microsoft.com/office/drawing/2014/main" id="{9AD9DF50-D2ED-4D84-8589-15816C2367DB}"/>
            </a:ext>
          </a:extLst>
        </xdr:cNvPr>
        <xdr:cNvSpPr txBox="1"/>
      </xdr:nvSpPr>
      <xdr:spPr>
        <a:xfrm>
          <a:off x="3836044" y="5414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145251</xdr:rowOff>
    </xdr:from>
    <xdr:ext cx="405111" cy="259045"/>
    <xdr:sp macro="" textlink="">
      <xdr:nvSpPr>
        <xdr:cNvPr id="108" name="n_2mainValue有形固定資産減価償却率">
          <a:extLst>
            <a:ext uri="{FF2B5EF4-FFF2-40B4-BE49-F238E27FC236}">
              <a16:creationId xmlns:a16="http://schemas.microsoft.com/office/drawing/2014/main" id="{A7393EEE-2F60-42CF-9EB7-79D2DEE4E919}"/>
            </a:ext>
          </a:extLst>
        </xdr:cNvPr>
        <xdr:cNvSpPr txBox="1"/>
      </xdr:nvSpPr>
      <xdr:spPr>
        <a:xfrm>
          <a:off x="3086744" y="537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98986</xdr:rowOff>
    </xdr:from>
    <xdr:ext cx="405111" cy="259045"/>
    <xdr:sp macro="" textlink="">
      <xdr:nvSpPr>
        <xdr:cNvPr id="109" name="n_3mainValue有形固定資産減価償却率">
          <a:extLst>
            <a:ext uri="{FF2B5EF4-FFF2-40B4-BE49-F238E27FC236}">
              <a16:creationId xmlns:a16="http://schemas.microsoft.com/office/drawing/2014/main" id="{C650E604-DF7D-431B-BE21-BD7739D7F013}"/>
            </a:ext>
          </a:extLst>
        </xdr:cNvPr>
        <xdr:cNvSpPr txBox="1"/>
      </xdr:nvSpPr>
      <xdr:spPr>
        <a:xfrm>
          <a:off x="2324744" y="5328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64515</xdr:rowOff>
    </xdr:from>
    <xdr:ext cx="405111" cy="259045"/>
    <xdr:sp macro="" textlink="">
      <xdr:nvSpPr>
        <xdr:cNvPr id="110" name="n_4mainValue有形固定資産減価償却率">
          <a:extLst>
            <a:ext uri="{FF2B5EF4-FFF2-40B4-BE49-F238E27FC236}">
              <a16:creationId xmlns:a16="http://schemas.microsoft.com/office/drawing/2014/main" id="{63904D46-B650-4BD0-B401-65868C77B315}"/>
            </a:ext>
          </a:extLst>
        </xdr:cNvPr>
        <xdr:cNvSpPr txBox="1"/>
      </xdr:nvSpPr>
      <xdr:spPr>
        <a:xfrm>
          <a:off x="1562744" y="563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9C321DA-61B2-4C7F-BC38-5C420075312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ADCF4F9-A3F2-46DB-8DD0-95565B00A41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3AE2EBE-3BC2-486A-9CA3-7E031B4C84E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5526ED5-738C-4059-AC74-FCBCC438E44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480D672C-9397-40A3-A2E0-A039AFFE66D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7C1CC9E-529D-4A2E-8BF7-8BCC5550A5A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C1790D2-DA29-4C69-AF28-DAFE4C8A749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921E058-0F93-44A8-81CB-A6B5C931453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D1FCE1E2-1573-4E49-97AD-C90CA75FFE7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112ACE4-A149-45E7-8D8A-EFE97FB0A5A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D53FC32F-6A32-4053-94D5-032FDE49A5F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1EA45B9-15AA-479D-9A78-AF79C0A9F47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BBBAED1E-CD21-438D-BBD3-2DC8EB07EB4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一般会計に係る地方債の</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現在高が減少しているが、</a:t>
          </a:r>
          <a:r>
            <a:rPr kumimoji="1" lang="ja-JP" altLang="en-US" sz="1100">
              <a:latin typeface="ＭＳ Ｐゴシック" panose="020B0600070205080204" pitchFamily="50" charset="-128"/>
              <a:ea typeface="ＭＳ Ｐゴシック" panose="020B0600070205080204" pitchFamily="50" charset="-128"/>
            </a:rPr>
            <a:t>債務負担行為に基づく支出予定額の増等により債務償還比率は上昇に転じている。</a:t>
          </a:r>
        </a:p>
        <a:p>
          <a:r>
            <a:rPr kumimoji="1" lang="ja-JP" altLang="en-US" sz="1100">
              <a:latin typeface="ＭＳ Ｐゴシック" panose="020B0600070205080204" pitchFamily="50" charset="-128"/>
              <a:ea typeface="ＭＳ Ｐゴシック" panose="020B0600070205080204" pitchFamily="50" charset="-128"/>
            </a:rPr>
            <a:t>　令和３年度以降、類似団体の平均値を下回っているが、今後も繰上償還の活用や基金増加の取り組みを検討し更なる改善に努める。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D00B14D-9310-4FFD-85C7-35D01AFB161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F4745F8-FE68-48A6-A0D9-E9C804BF9C4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090AA86-3D5E-4756-8A11-9BF2473963D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8854316D-8737-4B5A-9591-1D18751F587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297C03EE-2517-4786-BD7C-5690A8F5B74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FC183CDF-C4F8-4171-A7C2-59E8BFC10926}"/>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9380D030-FC5C-4F0A-B2CE-23ADC1CFDB55}"/>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E85E8EA-BCA9-4D3A-A77E-FE788721333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5F5D8BF0-16AA-4270-828F-A20FE10555FC}"/>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A64D5E6E-2A85-4AAF-BEB2-B53A215CF9B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DE34EA27-ED01-4B0E-8708-CC49A189DE3D}"/>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7EE13E47-EB69-46DD-BEBF-E1489354C50C}"/>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103EDEF7-04AF-482F-8E7E-C80E5F8727FD}"/>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60157591-093E-4B80-9275-BB0A47C8A663}"/>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CC799148-A14D-4191-83F1-4D7D9757708C}"/>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A989B4A0-A342-4F86-847D-19E317B19CF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E816E660-FE0F-410C-BF97-844A25F4E99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FF15FFE5-DE28-45E3-9A0F-52F8FB479B20}"/>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67EF265C-F4CE-4808-B10B-433CA348F464}"/>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39C9D6B3-6D32-459C-9F2B-2F463BC939A7}"/>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127D16A2-45BF-4916-89C3-58508758002A}"/>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61A4275E-16AB-457B-BFAC-9BE7E383C61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B39BA92D-01BE-4544-B410-22BAD82B8E63}"/>
            </a:ext>
          </a:extLst>
        </xdr:cNvPr>
        <xdr:cNvSpPr txBox="1"/>
      </xdr:nvSpPr>
      <xdr:spPr>
        <a:xfrm>
          <a:off x="14846300" y="5809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46027A65-35DE-437B-A938-C67C6E993DC0}"/>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CD618262-0269-41E3-82C3-0B23992D1DDC}"/>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F2193693-50D5-4F87-9952-059A425B4C8E}"/>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DF47A101-FBE4-4817-B4CA-D2BDA026ED69}"/>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CB2C7B8A-E7F0-48AE-A07F-4AC4BC588C77}"/>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4755195-34D3-4040-A4E6-3A602F693CC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CF864CCB-84C2-4BAD-A51D-F018C3E408A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E687433-0DAB-441F-9C96-6C22818DBBD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450E6694-FE1B-4E71-92BC-44F1385C901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D894AFB2-7D2A-4D3C-97E5-67387449CB1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28548</xdr:rowOff>
    </xdr:from>
    <xdr:to>
      <xdr:col>76</xdr:col>
      <xdr:colOff>73025</xdr:colOff>
      <xdr:row>29</xdr:row>
      <xdr:rowOff>130148</xdr:rowOff>
    </xdr:to>
    <xdr:sp macro="" textlink="">
      <xdr:nvSpPr>
        <xdr:cNvPr id="157" name="楕円 156">
          <a:extLst>
            <a:ext uri="{FF2B5EF4-FFF2-40B4-BE49-F238E27FC236}">
              <a16:creationId xmlns:a16="http://schemas.microsoft.com/office/drawing/2014/main" id="{7433F883-B096-41C0-8956-C44A8F8B7F6C}"/>
            </a:ext>
          </a:extLst>
        </xdr:cNvPr>
        <xdr:cNvSpPr/>
      </xdr:nvSpPr>
      <xdr:spPr>
        <a:xfrm>
          <a:off x="14744700" y="57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51425</xdr:rowOff>
    </xdr:from>
    <xdr:ext cx="469744" cy="259045"/>
    <xdr:sp macro="" textlink="">
      <xdr:nvSpPr>
        <xdr:cNvPr id="158" name="債務償還比率該当値テキスト">
          <a:extLst>
            <a:ext uri="{FF2B5EF4-FFF2-40B4-BE49-F238E27FC236}">
              <a16:creationId xmlns:a16="http://schemas.microsoft.com/office/drawing/2014/main" id="{9C9F144D-33F3-456B-87FB-FCDC36593444}"/>
            </a:ext>
          </a:extLst>
        </xdr:cNvPr>
        <xdr:cNvSpPr txBox="1"/>
      </xdr:nvSpPr>
      <xdr:spPr>
        <a:xfrm>
          <a:off x="14846300" y="562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9117</xdr:rowOff>
    </xdr:from>
    <xdr:to>
      <xdr:col>72</xdr:col>
      <xdr:colOff>123825</xdr:colOff>
      <xdr:row>29</xdr:row>
      <xdr:rowOff>110717</xdr:rowOff>
    </xdr:to>
    <xdr:sp macro="" textlink="">
      <xdr:nvSpPr>
        <xdr:cNvPr id="159" name="楕円 158">
          <a:extLst>
            <a:ext uri="{FF2B5EF4-FFF2-40B4-BE49-F238E27FC236}">
              <a16:creationId xmlns:a16="http://schemas.microsoft.com/office/drawing/2014/main" id="{BEBE732C-7FDE-45FF-8849-25026F935430}"/>
            </a:ext>
          </a:extLst>
        </xdr:cNvPr>
        <xdr:cNvSpPr/>
      </xdr:nvSpPr>
      <xdr:spPr>
        <a:xfrm>
          <a:off x="14033500" y="575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59917</xdr:rowOff>
    </xdr:from>
    <xdr:to>
      <xdr:col>76</xdr:col>
      <xdr:colOff>22225</xdr:colOff>
      <xdr:row>29</xdr:row>
      <xdr:rowOff>79348</xdr:rowOff>
    </xdr:to>
    <xdr:cxnSp macro="">
      <xdr:nvCxnSpPr>
        <xdr:cNvPr id="160" name="直線コネクタ 159">
          <a:extLst>
            <a:ext uri="{FF2B5EF4-FFF2-40B4-BE49-F238E27FC236}">
              <a16:creationId xmlns:a16="http://schemas.microsoft.com/office/drawing/2014/main" id="{009C807F-AC77-4E9B-8290-E7B0C3196EF7}"/>
            </a:ext>
          </a:extLst>
        </xdr:cNvPr>
        <xdr:cNvCxnSpPr/>
      </xdr:nvCxnSpPr>
      <xdr:spPr>
        <a:xfrm>
          <a:off x="14084300" y="5803492"/>
          <a:ext cx="7112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33945</xdr:rowOff>
    </xdr:from>
    <xdr:to>
      <xdr:col>68</xdr:col>
      <xdr:colOff>123825</xdr:colOff>
      <xdr:row>29</xdr:row>
      <xdr:rowOff>135545</xdr:rowOff>
    </xdr:to>
    <xdr:sp macro="" textlink="">
      <xdr:nvSpPr>
        <xdr:cNvPr id="161" name="楕円 160">
          <a:extLst>
            <a:ext uri="{FF2B5EF4-FFF2-40B4-BE49-F238E27FC236}">
              <a16:creationId xmlns:a16="http://schemas.microsoft.com/office/drawing/2014/main" id="{D37ACD22-12A9-4C28-B942-1996208ABA30}"/>
            </a:ext>
          </a:extLst>
        </xdr:cNvPr>
        <xdr:cNvSpPr/>
      </xdr:nvSpPr>
      <xdr:spPr>
        <a:xfrm>
          <a:off x="13271500" y="577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59917</xdr:rowOff>
    </xdr:from>
    <xdr:to>
      <xdr:col>72</xdr:col>
      <xdr:colOff>73025</xdr:colOff>
      <xdr:row>29</xdr:row>
      <xdr:rowOff>84745</xdr:rowOff>
    </xdr:to>
    <xdr:cxnSp macro="">
      <xdr:nvCxnSpPr>
        <xdr:cNvPr id="162" name="直線コネクタ 161">
          <a:extLst>
            <a:ext uri="{FF2B5EF4-FFF2-40B4-BE49-F238E27FC236}">
              <a16:creationId xmlns:a16="http://schemas.microsoft.com/office/drawing/2014/main" id="{9B147216-C7DE-42D2-AB86-107FF852879F}"/>
            </a:ext>
          </a:extLst>
        </xdr:cNvPr>
        <xdr:cNvCxnSpPr/>
      </xdr:nvCxnSpPr>
      <xdr:spPr>
        <a:xfrm flipV="1">
          <a:off x="13322300" y="5803492"/>
          <a:ext cx="762000" cy="2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7883</xdr:rowOff>
    </xdr:from>
    <xdr:to>
      <xdr:col>64</xdr:col>
      <xdr:colOff>123825</xdr:colOff>
      <xdr:row>29</xdr:row>
      <xdr:rowOff>109483</xdr:rowOff>
    </xdr:to>
    <xdr:sp macro="" textlink="">
      <xdr:nvSpPr>
        <xdr:cNvPr id="163" name="楕円 162">
          <a:extLst>
            <a:ext uri="{FF2B5EF4-FFF2-40B4-BE49-F238E27FC236}">
              <a16:creationId xmlns:a16="http://schemas.microsoft.com/office/drawing/2014/main" id="{57055FF9-E5FC-42CE-ADF6-0DA8EA8F1EDE}"/>
            </a:ext>
          </a:extLst>
        </xdr:cNvPr>
        <xdr:cNvSpPr/>
      </xdr:nvSpPr>
      <xdr:spPr>
        <a:xfrm>
          <a:off x="12509500" y="575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58683</xdr:rowOff>
    </xdr:from>
    <xdr:to>
      <xdr:col>68</xdr:col>
      <xdr:colOff>73025</xdr:colOff>
      <xdr:row>29</xdr:row>
      <xdr:rowOff>84745</xdr:rowOff>
    </xdr:to>
    <xdr:cxnSp macro="">
      <xdr:nvCxnSpPr>
        <xdr:cNvPr id="164" name="直線コネクタ 163">
          <a:extLst>
            <a:ext uri="{FF2B5EF4-FFF2-40B4-BE49-F238E27FC236}">
              <a16:creationId xmlns:a16="http://schemas.microsoft.com/office/drawing/2014/main" id="{7B373D58-6D83-46DD-B827-5DD7F5594AC7}"/>
            </a:ext>
          </a:extLst>
        </xdr:cNvPr>
        <xdr:cNvCxnSpPr/>
      </xdr:nvCxnSpPr>
      <xdr:spPr>
        <a:xfrm>
          <a:off x="12560300" y="5802258"/>
          <a:ext cx="762000" cy="26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17517</xdr:rowOff>
    </xdr:from>
    <xdr:to>
      <xdr:col>60</xdr:col>
      <xdr:colOff>123825</xdr:colOff>
      <xdr:row>31</xdr:row>
      <xdr:rowOff>119117</xdr:rowOff>
    </xdr:to>
    <xdr:sp macro="" textlink="">
      <xdr:nvSpPr>
        <xdr:cNvPr id="165" name="楕円 164">
          <a:extLst>
            <a:ext uri="{FF2B5EF4-FFF2-40B4-BE49-F238E27FC236}">
              <a16:creationId xmlns:a16="http://schemas.microsoft.com/office/drawing/2014/main" id="{2043656D-5F7D-4E85-B5E9-CF579DD8992A}"/>
            </a:ext>
          </a:extLst>
        </xdr:cNvPr>
        <xdr:cNvSpPr/>
      </xdr:nvSpPr>
      <xdr:spPr>
        <a:xfrm>
          <a:off x="11747500" y="610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58683</xdr:rowOff>
    </xdr:from>
    <xdr:to>
      <xdr:col>64</xdr:col>
      <xdr:colOff>73025</xdr:colOff>
      <xdr:row>31</xdr:row>
      <xdr:rowOff>68317</xdr:rowOff>
    </xdr:to>
    <xdr:cxnSp macro="">
      <xdr:nvCxnSpPr>
        <xdr:cNvPr id="166" name="直線コネクタ 165">
          <a:extLst>
            <a:ext uri="{FF2B5EF4-FFF2-40B4-BE49-F238E27FC236}">
              <a16:creationId xmlns:a16="http://schemas.microsoft.com/office/drawing/2014/main" id="{BC6A591B-2493-45B2-BE5C-794450AB2A94}"/>
            </a:ext>
          </a:extLst>
        </xdr:cNvPr>
        <xdr:cNvCxnSpPr/>
      </xdr:nvCxnSpPr>
      <xdr:spPr>
        <a:xfrm flipV="1">
          <a:off x="11798300" y="5802258"/>
          <a:ext cx="762000" cy="35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FFAF8090-DBFF-416F-B54E-A72DE7A32103}"/>
            </a:ext>
          </a:extLst>
        </xdr:cNvPr>
        <xdr:cNvSpPr txBox="1"/>
      </xdr:nvSpPr>
      <xdr:spPr>
        <a:xfrm>
          <a:off x="13836727" y="591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33AFA407-0D14-406B-9138-C79D0B9AED84}"/>
            </a:ext>
          </a:extLst>
        </xdr:cNvPr>
        <xdr:cNvSpPr txBox="1"/>
      </xdr:nvSpPr>
      <xdr:spPr>
        <a:xfrm>
          <a:off x="13087427" y="596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EBD9C5F5-1769-49A0-B905-1A3F1B9C9486}"/>
            </a:ext>
          </a:extLst>
        </xdr:cNvPr>
        <xdr:cNvSpPr txBox="1"/>
      </xdr:nvSpPr>
      <xdr:spPr>
        <a:xfrm>
          <a:off x="12325427" y="59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70" name="n_4aveValue債務償還比率">
          <a:extLst>
            <a:ext uri="{FF2B5EF4-FFF2-40B4-BE49-F238E27FC236}">
              <a16:creationId xmlns:a16="http://schemas.microsoft.com/office/drawing/2014/main" id="{8C54FD11-3A3A-434F-9D1E-7F229B4D3B2F}"/>
            </a:ext>
          </a:extLst>
        </xdr:cNvPr>
        <xdr:cNvSpPr txBox="1"/>
      </xdr:nvSpPr>
      <xdr:spPr>
        <a:xfrm>
          <a:off x="11563427" y="584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0</xdr:colOff>
      <xdr:row>27</xdr:row>
      <xdr:rowOff>127244</xdr:rowOff>
    </xdr:from>
    <xdr:ext cx="485696" cy="259045"/>
    <xdr:sp macro="" textlink="">
      <xdr:nvSpPr>
        <xdr:cNvPr id="171" name="n_1mainValue債務償還比率">
          <a:extLst>
            <a:ext uri="{FF2B5EF4-FFF2-40B4-BE49-F238E27FC236}">
              <a16:creationId xmlns:a16="http://schemas.microsoft.com/office/drawing/2014/main" id="{24D3BEF0-C00F-4A0A-A175-8E5DEAD087F0}"/>
            </a:ext>
          </a:extLst>
        </xdr:cNvPr>
        <xdr:cNvSpPr txBox="1"/>
      </xdr:nvSpPr>
      <xdr:spPr>
        <a:xfrm>
          <a:off x="13820775" y="5527919"/>
          <a:ext cx="48569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152072</xdr:rowOff>
    </xdr:from>
    <xdr:ext cx="469744" cy="259045"/>
    <xdr:sp macro="" textlink="">
      <xdr:nvSpPr>
        <xdr:cNvPr id="172" name="n_2mainValue債務償還比率">
          <a:extLst>
            <a:ext uri="{FF2B5EF4-FFF2-40B4-BE49-F238E27FC236}">
              <a16:creationId xmlns:a16="http://schemas.microsoft.com/office/drawing/2014/main" id="{41954DDE-A35E-4209-A47C-6B74DE175580}"/>
            </a:ext>
          </a:extLst>
        </xdr:cNvPr>
        <xdr:cNvSpPr txBox="1"/>
      </xdr:nvSpPr>
      <xdr:spPr>
        <a:xfrm>
          <a:off x="13087427" y="555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126010</xdr:rowOff>
    </xdr:from>
    <xdr:ext cx="469744" cy="259045"/>
    <xdr:sp macro="" textlink="">
      <xdr:nvSpPr>
        <xdr:cNvPr id="173" name="n_3mainValue債務償還比率">
          <a:extLst>
            <a:ext uri="{FF2B5EF4-FFF2-40B4-BE49-F238E27FC236}">
              <a16:creationId xmlns:a16="http://schemas.microsoft.com/office/drawing/2014/main" id="{CA335FF8-038E-43E8-BB0D-24EB13DEDB41}"/>
            </a:ext>
          </a:extLst>
        </xdr:cNvPr>
        <xdr:cNvSpPr txBox="1"/>
      </xdr:nvSpPr>
      <xdr:spPr>
        <a:xfrm>
          <a:off x="12325427" y="552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110244</xdr:rowOff>
    </xdr:from>
    <xdr:ext cx="469744" cy="259045"/>
    <xdr:sp macro="" textlink="">
      <xdr:nvSpPr>
        <xdr:cNvPr id="174" name="n_4mainValue債務償還比率">
          <a:extLst>
            <a:ext uri="{FF2B5EF4-FFF2-40B4-BE49-F238E27FC236}">
              <a16:creationId xmlns:a16="http://schemas.microsoft.com/office/drawing/2014/main" id="{ACD11E8E-64E8-4C89-8C1F-8C8A12A2BD64}"/>
            </a:ext>
          </a:extLst>
        </xdr:cNvPr>
        <xdr:cNvSpPr txBox="1"/>
      </xdr:nvSpPr>
      <xdr:spPr>
        <a:xfrm>
          <a:off x="11563427" y="619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823E09C4-0ED6-45D0-B9A4-6F446C1E7A7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99306913-F6D9-4189-B495-988B7AD98BE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D529F121-857A-4E85-9F0C-AF094A73724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7FB2EB46-3DD7-46C2-BA32-E1B34459983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34827D19-37AE-4008-B31B-EAB74B08B65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41156103-2B20-49AF-92B1-69966C29CBD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657" name="正方形/長方形 656">
          <a:extLst>
            <a:ext uri="{FF2B5EF4-FFF2-40B4-BE49-F238E27FC236}">
              <a16:creationId xmlns:a16="http://schemas.microsoft.com/office/drawing/2014/main" id="{C78F64A0-0D26-4520-B6E3-93BF894D1AD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658" name="正方形/長方形 657">
          <a:extLst>
            <a:ext uri="{FF2B5EF4-FFF2-40B4-BE49-F238E27FC236}">
              <a16:creationId xmlns:a16="http://schemas.microsoft.com/office/drawing/2014/main" id="{A5103DA1-F929-432A-AFE4-35EFF412FDA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659" name="正方形/長方形 658">
          <a:extLst>
            <a:ext uri="{FF2B5EF4-FFF2-40B4-BE49-F238E27FC236}">
              <a16:creationId xmlns:a16="http://schemas.microsoft.com/office/drawing/2014/main" id="{E59049C6-6C00-45E8-B224-2F0A3824D25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660" name="正方形/長方形 659">
          <a:extLst>
            <a:ext uri="{FF2B5EF4-FFF2-40B4-BE49-F238E27FC236}">
              <a16:creationId xmlns:a16="http://schemas.microsoft.com/office/drawing/2014/main" id="{183ACCCF-303A-4CA9-8632-27AE62FC027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佐賀県基山町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61" name="正方形/長方形 660">
          <a:extLst>
            <a:ext uri="{FF2B5EF4-FFF2-40B4-BE49-F238E27FC236}">
              <a16:creationId xmlns:a16="http://schemas.microsoft.com/office/drawing/2014/main" id="{1413910A-86ED-4AF5-84E8-7F4856F8198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662" name="正方形/長方形 661">
          <a:extLst>
            <a:ext uri="{FF2B5EF4-FFF2-40B4-BE49-F238E27FC236}">
              <a16:creationId xmlns:a16="http://schemas.microsoft.com/office/drawing/2014/main" id="{23ED4DF2-C11E-40AD-BC63-DF71886FB5F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663" name="正方形/長方形 662">
          <a:extLst>
            <a:ext uri="{FF2B5EF4-FFF2-40B4-BE49-F238E27FC236}">
              <a16:creationId xmlns:a16="http://schemas.microsoft.com/office/drawing/2014/main" id="{ABF7C813-A824-4232-95D7-298E78E58F9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664" name="正方形/長方形 663">
          <a:extLst>
            <a:ext uri="{FF2B5EF4-FFF2-40B4-BE49-F238E27FC236}">
              <a16:creationId xmlns:a16="http://schemas.microsoft.com/office/drawing/2014/main" id="{8F8CC306-B684-4916-94B9-6A218F7DF49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665" name="正方形/長方形 664">
          <a:extLst>
            <a:ext uri="{FF2B5EF4-FFF2-40B4-BE49-F238E27FC236}">
              <a16:creationId xmlns:a16="http://schemas.microsoft.com/office/drawing/2014/main" id="{D0EF244B-1061-430D-9047-CBB9684C7F6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666" name="正方形/長方形 665">
          <a:extLst>
            <a:ext uri="{FF2B5EF4-FFF2-40B4-BE49-F238E27FC236}">
              <a16:creationId xmlns:a16="http://schemas.microsoft.com/office/drawing/2014/main" id="{14373D21-8D04-467F-936C-17842366B58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17,565
17,124
22.15
10,245,198
9,889,021
316,987
4,731,174
5,725,961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667" name="正方形/長方形 666">
          <a:extLst>
            <a:ext uri="{FF2B5EF4-FFF2-40B4-BE49-F238E27FC236}">
              <a16:creationId xmlns:a16="http://schemas.microsoft.com/office/drawing/2014/main" id="{257A4924-D0D2-4655-B1A2-71225F447EE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668" name="正方形/長方形 667">
          <a:extLst>
            <a:ext uri="{FF2B5EF4-FFF2-40B4-BE49-F238E27FC236}">
              <a16:creationId xmlns:a16="http://schemas.microsoft.com/office/drawing/2014/main" id="{5231E2FB-F747-4166-A3A2-84E00A0B948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669" name="正方形/長方形 668">
          <a:extLst>
            <a:ext uri="{FF2B5EF4-FFF2-40B4-BE49-F238E27FC236}">
              <a16:creationId xmlns:a16="http://schemas.microsoft.com/office/drawing/2014/main" id="{2298A7DA-14C3-4F23-B856-350F8CBCD28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670" name="正方形/長方形 669">
          <a:extLst>
            <a:ext uri="{FF2B5EF4-FFF2-40B4-BE49-F238E27FC236}">
              <a16:creationId xmlns:a16="http://schemas.microsoft.com/office/drawing/2014/main" id="{76439F60-BCF7-45CF-8FD2-17A485BE82B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671" name="正方形/長方形 670">
          <a:extLst>
            <a:ext uri="{FF2B5EF4-FFF2-40B4-BE49-F238E27FC236}">
              <a16:creationId xmlns:a16="http://schemas.microsoft.com/office/drawing/2014/main" id="{DE7ED076-BC94-492C-A304-BE775B9EFE5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672" name="正方形/長方形 671">
          <a:extLst>
            <a:ext uri="{FF2B5EF4-FFF2-40B4-BE49-F238E27FC236}">
              <a16:creationId xmlns:a16="http://schemas.microsoft.com/office/drawing/2014/main" id="{6F5973F0-8CE7-4271-BE0A-6BBD24A08C4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673" name="角丸四角形 17">
          <a:extLst>
            <a:ext uri="{FF2B5EF4-FFF2-40B4-BE49-F238E27FC236}">
              <a16:creationId xmlns:a16="http://schemas.microsoft.com/office/drawing/2014/main" id="{5A315570-C0D1-4164-ADB9-CFC9A794426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674" name="正方形/長方形 673">
          <a:extLst>
            <a:ext uri="{FF2B5EF4-FFF2-40B4-BE49-F238E27FC236}">
              <a16:creationId xmlns:a16="http://schemas.microsoft.com/office/drawing/2014/main" id="{FDC3EAA8-CB5F-42C2-9A51-AE1285D6A7D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675" name="正方形/長方形 674">
          <a:extLst>
            <a:ext uri="{FF2B5EF4-FFF2-40B4-BE49-F238E27FC236}">
              <a16:creationId xmlns:a16="http://schemas.microsoft.com/office/drawing/2014/main" id="{83806A65-AA90-48F5-892D-23B5C602732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676" name="正方形/長方形 675">
          <a:extLst>
            <a:ext uri="{FF2B5EF4-FFF2-40B4-BE49-F238E27FC236}">
              <a16:creationId xmlns:a16="http://schemas.microsoft.com/office/drawing/2014/main" id="{BCC77413-8A78-4F38-9C6C-DC2427D93BC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677" name="直線コネクタ 676">
          <a:extLst>
            <a:ext uri="{FF2B5EF4-FFF2-40B4-BE49-F238E27FC236}">
              <a16:creationId xmlns:a16="http://schemas.microsoft.com/office/drawing/2014/main" id="{E38E2FE1-723B-436B-8ABD-7F6DA677E04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678" name="楕円 677">
          <a:extLst>
            <a:ext uri="{FF2B5EF4-FFF2-40B4-BE49-F238E27FC236}">
              <a16:creationId xmlns:a16="http://schemas.microsoft.com/office/drawing/2014/main" id="{59A33EFC-F910-41D5-836A-9555EEFD166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679" name="フローチャート: 判断 678">
          <a:extLst>
            <a:ext uri="{FF2B5EF4-FFF2-40B4-BE49-F238E27FC236}">
              <a16:creationId xmlns:a16="http://schemas.microsoft.com/office/drawing/2014/main" id="{0BA64A66-7059-4CDA-BDC2-BF96017F0E8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680" name="直線コネクタ 679">
          <a:extLst>
            <a:ext uri="{FF2B5EF4-FFF2-40B4-BE49-F238E27FC236}">
              <a16:creationId xmlns:a16="http://schemas.microsoft.com/office/drawing/2014/main" id="{E903B0D8-5BF9-4EEF-9C21-14B5D9C7E86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681" name="直線コネクタ 680">
          <a:extLst>
            <a:ext uri="{FF2B5EF4-FFF2-40B4-BE49-F238E27FC236}">
              <a16:creationId xmlns:a16="http://schemas.microsoft.com/office/drawing/2014/main" id="{87841305-24A4-40C3-BEA2-3348D8BAD51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682" name="直線コネクタ 681">
          <a:extLst>
            <a:ext uri="{FF2B5EF4-FFF2-40B4-BE49-F238E27FC236}">
              <a16:creationId xmlns:a16="http://schemas.microsoft.com/office/drawing/2014/main" id="{612A2D36-7AE2-4E2E-A5CA-7A4B473FFE1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683" name="直線コネクタ 682">
          <a:extLst>
            <a:ext uri="{FF2B5EF4-FFF2-40B4-BE49-F238E27FC236}">
              <a16:creationId xmlns:a16="http://schemas.microsoft.com/office/drawing/2014/main" id="{00D26860-28A1-4CB4-9A0F-834BC159926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684" name="テキスト ボックス 683">
          <a:extLst>
            <a:ext uri="{FF2B5EF4-FFF2-40B4-BE49-F238E27FC236}">
              <a16:creationId xmlns:a16="http://schemas.microsoft.com/office/drawing/2014/main" id="{DB28EFB4-99E7-49DF-BE93-B5F2519FBF5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685" name="テキスト ボックス 684">
          <a:extLst>
            <a:ext uri="{FF2B5EF4-FFF2-40B4-BE49-F238E27FC236}">
              <a16:creationId xmlns:a16="http://schemas.microsoft.com/office/drawing/2014/main" id="{3D745428-0EFE-4D75-B83D-CE5911E2273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686" name="テキスト ボックス 685">
          <a:extLst>
            <a:ext uri="{FF2B5EF4-FFF2-40B4-BE49-F238E27FC236}">
              <a16:creationId xmlns:a16="http://schemas.microsoft.com/office/drawing/2014/main" id="{EF01E819-5F97-4CFA-A697-9A3939EDDE6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687" name="テキスト ボックス 686">
          <a:extLst>
            <a:ext uri="{FF2B5EF4-FFF2-40B4-BE49-F238E27FC236}">
              <a16:creationId xmlns:a16="http://schemas.microsoft.com/office/drawing/2014/main" id="{3595B513-3B4F-41FF-8D14-6D70C977435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688" name="正方形/長方形 687">
          <a:extLst>
            <a:ext uri="{FF2B5EF4-FFF2-40B4-BE49-F238E27FC236}">
              <a16:creationId xmlns:a16="http://schemas.microsoft.com/office/drawing/2014/main" id="{A70CBDC9-CDB8-4AD4-BFA3-8666BC919BD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689" name="正方形/長方形 688">
          <a:extLst>
            <a:ext uri="{FF2B5EF4-FFF2-40B4-BE49-F238E27FC236}">
              <a16:creationId xmlns:a16="http://schemas.microsoft.com/office/drawing/2014/main" id="{263209E7-5D16-4EA1-B4B9-B0CA5ED69B3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690" name="正方形/長方形 689">
          <a:extLst>
            <a:ext uri="{FF2B5EF4-FFF2-40B4-BE49-F238E27FC236}">
              <a16:creationId xmlns:a16="http://schemas.microsoft.com/office/drawing/2014/main" id="{F3CBA391-EE2D-4141-9ED5-B3AF2D1B999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691" name="正方形/長方形 690">
          <a:extLst>
            <a:ext uri="{FF2B5EF4-FFF2-40B4-BE49-F238E27FC236}">
              <a16:creationId xmlns:a16="http://schemas.microsoft.com/office/drawing/2014/main" id="{7AF74843-203B-44A8-A843-A26ECFE0841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692" name="正方形/長方形 691">
          <a:extLst>
            <a:ext uri="{FF2B5EF4-FFF2-40B4-BE49-F238E27FC236}">
              <a16:creationId xmlns:a16="http://schemas.microsoft.com/office/drawing/2014/main" id="{DC1598FA-C12F-45C5-B584-C042FF74D4C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693" name="正方形/長方形 692">
          <a:extLst>
            <a:ext uri="{FF2B5EF4-FFF2-40B4-BE49-F238E27FC236}">
              <a16:creationId xmlns:a16="http://schemas.microsoft.com/office/drawing/2014/main" id="{CB68B81C-5E13-4F2F-AB99-2FE0AC2B2D5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694" name="正方形/長方形 693">
          <a:extLst>
            <a:ext uri="{FF2B5EF4-FFF2-40B4-BE49-F238E27FC236}">
              <a16:creationId xmlns:a16="http://schemas.microsoft.com/office/drawing/2014/main" id="{5D99EEC0-F53E-46EF-B3AC-A581EFD0A35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695" name="正方形/長方形 694">
          <a:extLst>
            <a:ext uri="{FF2B5EF4-FFF2-40B4-BE49-F238E27FC236}">
              <a16:creationId xmlns:a16="http://schemas.microsoft.com/office/drawing/2014/main" id="{C052E6F1-A849-4707-BC76-FC5868538D0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696" name="テキスト ボックス 695">
          <a:extLst>
            <a:ext uri="{FF2B5EF4-FFF2-40B4-BE49-F238E27FC236}">
              <a16:creationId xmlns:a16="http://schemas.microsoft.com/office/drawing/2014/main" id="{7FB84087-CEF9-41DA-8B97-4A23AA5D678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697" name="直線コネクタ 696">
          <a:extLst>
            <a:ext uri="{FF2B5EF4-FFF2-40B4-BE49-F238E27FC236}">
              <a16:creationId xmlns:a16="http://schemas.microsoft.com/office/drawing/2014/main" id="{A7067090-1456-48EC-8F9A-0CBC72650E7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698" name="テキスト ボックス 697">
          <a:extLst>
            <a:ext uri="{FF2B5EF4-FFF2-40B4-BE49-F238E27FC236}">
              <a16:creationId xmlns:a16="http://schemas.microsoft.com/office/drawing/2014/main" id="{0D8654EF-5431-4EF3-8090-1013055FE04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699" name="直線コネクタ 698">
          <a:extLst>
            <a:ext uri="{FF2B5EF4-FFF2-40B4-BE49-F238E27FC236}">
              <a16:creationId xmlns:a16="http://schemas.microsoft.com/office/drawing/2014/main" id="{DF004BEC-7F7C-457A-B13D-7C8C61A3993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700" name="テキスト ボックス 699">
          <a:extLst>
            <a:ext uri="{FF2B5EF4-FFF2-40B4-BE49-F238E27FC236}">
              <a16:creationId xmlns:a16="http://schemas.microsoft.com/office/drawing/2014/main" id="{C38C0148-8573-49F9-874E-10222B15BE2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701" name="直線コネクタ 700">
          <a:extLst>
            <a:ext uri="{FF2B5EF4-FFF2-40B4-BE49-F238E27FC236}">
              <a16:creationId xmlns:a16="http://schemas.microsoft.com/office/drawing/2014/main" id="{91604FE5-5BA8-4815-BCD4-FDBE34FB748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702" name="テキスト ボックス 701">
          <a:extLst>
            <a:ext uri="{FF2B5EF4-FFF2-40B4-BE49-F238E27FC236}">
              <a16:creationId xmlns:a16="http://schemas.microsoft.com/office/drawing/2014/main" id="{FE7C3CE5-444A-4B0F-BD63-97F83B39EAA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703" name="直線コネクタ 702">
          <a:extLst>
            <a:ext uri="{FF2B5EF4-FFF2-40B4-BE49-F238E27FC236}">
              <a16:creationId xmlns:a16="http://schemas.microsoft.com/office/drawing/2014/main" id="{2EF32CEA-174C-47BD-BF4D-F78726501F4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704" name="テキスト ボックス 703">
          <a:extLst>
            <a:ext uri="{FF2B5EF4-FFF2-40B4-BE49-F238E27FC236}">
              <a16:creationId xmlns:a16="http://schemas.microsoft.com/office/drawing/2014/main" id="{6ECAC083-9B31-4CE2-8B0D-77E7CE8396E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705" name="直線コネクタ 704">
          <a:extLst>
            <a:ext uri="{FF2B5EF4-FFF2-40B4-BE49-F238E27FC236}">
              <a16:creationId xmlns:a16="http://schemas.microsoft.com/office/drawing/2014/main" id="{1A64D2D3-045A-4F6C-82F9-A59D6EAEBE5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706" name="テキスト ボックス 705">
          <a:extLst>
            <a:ext uri="{FF2B5EF4-FFF2-40B4-BE49-F238E27FC236}">
              <a16:creationId xmlns:a16="http://schemas.microsoft.com/office/drawing/2014/main" id="{7BA2B1E1-BE2B-4548-B2A0-77322684CEC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707" name="直線コネクタ 706">
          <a:extLst>
            <a:ext uri="{FF2B5EF4-FFF2-40B4-BE49-F238E27FC236}">
              <a16:creationId xmlns:a16="http://schemas.microsoft.com/office/drawing/2014/main" id="{A9F2AF82-1334-46FF-8D21-21E161F7DC0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708" name="テキスト ボックス 707">
          <a:extLst>
            <a:ext uri="{FF2B5EF4-FFF2-40B4-BE49-F238E27FC236}">
              <a16:creationId xmlns:a16="http://schemas.microsoft.com/office/drawing/2014/main" id="{59847BA1-BBB9-4B0A-A30F-2CD97378B50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709" name="直線コネクタ 708">
          <a:extLst>
            <a:ext uri="{FF2B5EF4-FFF2-40B4-BE49-F238E27FC236}">
              <a16:creationId xmlns:a16="http://schemas.microsoft.com/office/drawing/2014/main" id="{4CD68829-8179-48D3-81D3-A0A09632583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710" name="テキスト ボックス 709">
          <a:extLst>
            <a:ext uri="{FF2B5EF4-FFF2-40B4-BE49-F238E27FC236}">
              <a16:creationId xmlns:a16="http://schemas.microsoft.com/office/drawing/2014/main" id="{8DA507BF-9F44-47F8-9FE6-E3A1ADAFDA6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711" name="【道路】&#10;有形固定資産減価償却率グラフ枠">
          <a:extLst>
            <a:ext uri="{FF2B5EF4-FFF2-40B4-BE49-F238E27FC236}">
              <a16:creationId xmlns:a16="http://schemas.microsoft.com/office/drawing/2014/main" id="{44E56BF5-D867-486B-B60B-143BE269D87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712" name="直線コネクタ 711">
          <a:extLst>
            <a:ext uri="{FF2B5EF4-FFF2-40B4-BE49-F238E27FC236}">
              <a16:creationId xmlns:a16="http://schemas.microsoft.com/office/drawing/2014/main" id="{60EA93A6-AAA0-4608-9339-778FFBC88C71}"/>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713" name="【道路】&#10;有形固定資産減価償却率最小値テキスト">
          <a:extLst>
            <a:ext uri="{FF2B5EF4-FFF2-40B4-BE49-F238E27FC236}">
              <a16:creationId xmlns:a16="http://schemas.microsoft.com/office/drawing/2014/main" id="{D84A46BE-AC27-424F-AFA7-AC7987B3AFC0}"/>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714" name="直線コネクタ 713">
          <a:extLst>
            <a:ext uri="{FF2B5EF4-FFF2-40B4-BE49-F238E27FC236}">
              <a16:creationId xmlns:a16="http://schemas.microsoft.com/office/drawing/2014/main" id="{786C7722-2778-4665-8FA3-0EFE96B3519C}"/>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715" name="【道路】&#10;有形固定資産減価償却率最大値テキスト">
          <a:extLst>
            <a:ext uri="{FF2B5EF4-FFF2-40B4-BE49-F238E27FC236}">
              <a16:creationId xmlns:a16="http://schemas.microsoft.com/office/drawing/2014/main" id="{BD7160FD-594E-4781-A6A5-5BD9F3E3C706}"/>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716" name="直線コネクタ 715">
          <a:extLst>
            <a:ext uri="{FF2B5EF4-FFF2-40B4-BE49-F238E27FC236}">
              <a16:creationId xmlns:a16="http://schemas.microsoft.com/office/drawing/2014/main" id="{27D3AEB9-BF1F-45D2-AB89-5E6AEBCF2F19}"/>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717" name="【道路】&#10;有形固定資産減価償却率平均値テキスト">
          <a:extLst>
            <a:ext uri="{FF2B5EF4-FFF2-40B4-BE49-F238E27FC236}">
              <a16:creationId xmlns:a16="http://schemas.microsoft.com/office/drawing/2014/main" id="{73D1EF02-68B6-47AE-9E06-027AE826A7F8}"/>
            </a:ext>
          </a:extLst>
        </xdr:cNvPr>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718" name="フローチャート: 判断 717">
          <a:extLst>
            <a:ext uri="{FF2B5EF4-FFF2-40B4-BE49-F238E27FC236}">
              <a16:creationId xmlns:a16="http://schemas.microsoft.com/office/drawing/2014/main" id="{AB439A8D-D402-460A-AE60-8E8ABD5EDB8D}"/>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719" name="フローチャート: 判断 718">
          <a:extLst>
            <a:ext uri="{FF2B5EF4-FFF2-40B4-BE49-F238E27FC236}">
              <a16:creationId xmlns:a16="http://schemas.microsoft.com/office/drawing/2014/main" id="{61C215C3-5B34-4E60-96E7-8D6B5BD3E50D}"/>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720" name="フローチャート: 判断 719">
          <a:extLst>
            <a:ext uri="{FF2B5EF4-FFF2-40B4-BE49-F238E27FC236}">
              <a16:creationId xmlns:a16="http://schemas.microsoft.com/office/drawing/2014/main" id="{AFCAB630-DF7E-4933-8391-D81A47A00B3A}"/>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721" name="フローチャート: 判断 720">
          <a:extLst>
            <a:ext uri="{FF2B5EF4-FFF2-40B4-BE49-F238E27FC236}">
              <a16:creationId xmlns:a16="http://schemas.microsoft.com/office/drawing/2014/main" id="{B3D785AC-888F-43AE-B4F8-BF2E96D4BE1D}"/>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722" name="フローチャート: 判断 721">
          <a:extLst>
            <a:ext uri="{FF2B5EF4-FFF2-40B4-BE49-F238E27FC236}">
              <a16:creationId xmlns:a16="http://schemas.microsoft.com/office/drawing/2014/main" id="{3EE6325D-64AB-4725-8412-0CA2B5C6E4A1}"/>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23" name="テキスト ボックス 722">
          <a:extLst>
            <a:ext uri="{FF2B5EF4-FFF2-40B4-BE49-F238E27FC236}">
              <a16:creationId xmlns:a16="http://schemas.microsoft.com/office/drawing/2014/main" id="{85D0FF97-5E42-4F18-9ED2-B08347E91C8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24" name="テキスト ボックス 723">
          <a:extLst>
            <a:ext uri="{FF2B5EF4-FFF2-40B4-BE49-F238E27FC236}">
              <a16:creationId xmlns:a16="http://schemas.microsoft.com/office/drawing/2014/main" id="{46B20F91-E894-4D9B-A7CB-52A0A20ADB9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5" name="テキスト ボックス 724">
          <a:extLst>
            <a:ext uri="{FF2B5EF4-FFF2-40B4-BE49-F238E27FC236}">
              <a16:creationId xmlns:a16="http://schemas.microsoft.com/office/drawing/2014/main" id="{1B7BC634-BFCD-4773-8318-4840FB68F9D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6" name="テキスト ボックス 725">
          <a:extLst>
            <a:ext uri="{FF2B5EF4-FFF2-40B4-BE49-F238E27FC236}">
              <a16:creationId xmlns:a16="http://schemas.microsoft.com/office/drawing/2014/main" id="{3C91C44D-F605-4FED-8AD1-B2CC617FD62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7" name="テキスト ボックス 726">
          <a:extLst>
            <a:ext uri="{FF2B5EF4-FFF2-40B4-BE49-F238E27FC236}">
              <a16:creationId xmlns:a16="http://schemas.microsoft.com/office/drawing/2014/main" id="{CFE6F53F-2787-4D19-9987-9016E945068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151130</xdr:rowOff>
    </xdr:from>
    <xdr:to>
      <xdr:col>24</xdr:col>
      <xdr:colOff>114300</xdr:colOff>
      <xdr:row>36</xdr:row>
      <xdr:rowOff>81280</xdr:rowOff>
    </xdr:to>
    <xdr:sp macro="" textlink="">
      <xdr:nvSpPr>
        <xdr:cNvPr id="728" name="楕円 727">
          <a:extLst>
            <a:ext uri="{FF2B5EF4-FFF2-40B4-BE49-F238E27FC236}">
              <a16:creationId xmlns:a16="http://schemas.microsoft.com/office/drawing/2014/main" id="{27D6576B-3D49-4A13-9B18-C98E305C036F}"/>
            </a:ext>
          </a:extLst>
        </xdr:cNvPr>
        <xdr:cNvSpPr/>
      </xdr:nvSpPr>
      <xdr:spPr>
        <a:xfrm>
          <a:off x="4584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2557</xdr:rowOff>
    </xdr:from>
    <xdr:ext cx="405111" cy="259045"/>
    <xdr:sp macro="" textlink="">
      <xdr:nvSpPr>
        <xdr:cNvPr id="729" name="【道路】&#10;有形固定資産減価償却率該当値テキスト">
          <a:extLst>
            <a:ext uri="{FF2B5EF4-FFF2-40B4-BE49-F238E27FC236}">
              <a16:creationId xmlns:a16="http://schemas.microsoft.com/office/drawing/2014/main" id="{FB2457F4-78CD-4484-AD01-3D71435FA720}"/>
            </a:ext>
          </a:extLst>
        </xdr:cNvPr>
        <xdr:cNvSpPr txBox="1"/>
      </xdr:nvSpPr>
      <xdr:spPr>
        <a:xfrm>
          <a:off x="4673600"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151130</xdr:rowOff>
    </xdr:from>
    <xdr:to>
      <xdr:col>20</xdr:col>
      <xdr:colOff>38100</xdr:colOff>
      <xdr:row>36</xdr:row>
      <xdr:rowOff>81280</xdr:rowOff>
    </xdr:to>
    <xdr:sp macro="" textlink="">
      <xdr:nvSpPr>
        <xdr:cNvPr id="730" name="楕円 729">
          <a:extLst>
            <a:ext uri="{FF2B5EF4-FFF2-40B4-BE49-F238E27FC236}">
              <a16:creationId xmlns:a16="http://schemas.microsoft.com/office/drawing/2014/main" id="{A6950329-AC33-4CB9-A5F1-396E5DB94737}"/>
            </a:ext>
          </a:extLst>
        </xdr:cNvPr>
        <xdr:cNvSpPr/>
      </xdr:nvSpPr>
      <xdr:spPr>
        <a:xfrm>
          <a:off x="3746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30480</xdr:rowOff>
    </xdr:from>
    <xdr:to>
      <xdr:col>24</xdr:col>
      <xdr:colOff>63500</xdr:colOff>
      <xdr:row>36</xdr:row>
      <xdr:rowOff>30480</xdr:rowOff>
    </xdr:to>
    <xdr:cxnSp macro="">
      <xdr:nvCxnSpPr>
        <xdr:cNvPr id="731" name="直線コネクタ 730">
          <a:extLst>
            <a:ext uri="{FF2B5EF4-FFF2-40B4-BE49-F238E27FC236}">
              <a16:creationId xmlns:a16="http://schemas.microsoft.com/office/drawing/2014/main" id="{2B20DF8D-E51A-44B5-BBC3-283ED10096F0}"/>
            </a:ext>
          </a:extLst>
        </xdr:cNvPr>
        <xdr:cNvCxnSpPr/>
      </xdr:nvCxnSpPr>
      <xdr:spPr>
        <a:xfrm>
          <a:off x="3797300" y="6202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126365</xdr:rowOff>
    </xdr:from>
    <xdr:to>
      <xdr:col>15</xdr:col>
      <xdr:colOff>101600</xdr:colOff>
      <xdr:row>36</xdr:row>
      <xdr:rowOff>56515</xdr:rowOff>
    </xdr:to>
    <xdr:sp macro="" textlink="">
      <xdr:nvSpPr>
        <xdr:cNvPr id="732" name="楕円 731">
          <a:extLst>
            <a:ext uri="{FF2B5EF4-FFF2-40B4-BE49-F238E27FC236}">
              <a16:creationId xmlns:a16="http://schemas.microsoft.com/office/drawing/2014/main" id="{E5B080D4-2B58-4D3F-9C0B-B4A9F895C298}"/>
            </a:ext>
          </a:extLst>
        </xdr:cNvPr>
        <xdr:cNvSpPr/>
      </xdr:nvSpPr>
      <xdr:spPr>
        <a:xfrm>
          <a:off x="2857500" y="61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5715</xdr:rowOff>
    </xdr:from>
    <xdr:to>
      <xdr:col>19</xdr:col>
      <xdr:colOff>177800</xdr:colOff>
      <xdr:row>36</xdr:row>
      <xdr:rowOff>30480</xdr:rowOff>
    </xdr:to>
    <xdr:cxnSp macro="">
      <xdr:nvCxnSpPr>
        <xdr:cNvPr id="733" name="直線コネクタ 732">
          <a:extLst>
            <a:ext uri="{FF2B5EF4-FFF2-40B4-BE49-F238E27FC236}">
              <a16:creationId xmlns:a16="http://schemas.microsoft.com/office/drawing/2014/main" id="{B558B88C-F16A-4375-A0F4-4C579970A4F0}"/>
            </a:ext>
          </a:extLst>
        </xdr:cNvPr>
        <xdr:cNvCxnSpPr/>
      </xdr:nvCxnSpPr>
      <xdr:spPr>
        <a:xfrm>
          <a:off x="2908300" y="61779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95885</xdr:rowOff>
    </xdr:from>
    <xdr:to>
      <xdr:col>10</xdr:col>
      <xdr:colOff>165100</xdr:colOff>
      <xdr:row>36</xdr:row>
      <xdr:rowOff>26035</xdr:rowOff>
    </xdr:to>
    <xdr:sp macro="" textlink="">
      <xdr:nvSpPr>
        <xdr:cNvPr id="734" name="楕円 733">
          <a:extLst>
            <a:ext uri="{FF2B5EF4-FFF2-40B4-BE49-F238E27FC236}">
              <a16:creationId xmlns:a16="http://schemas.microsoft.com/office/drawing/2014/main" id="{37BA50B1-8639-43E6-9974-EFF9FFBD9102}"/>
            </a:ext>
          </a:extLst>
        </xdr:cNvPr>
        <xdr:cNvSpPr/>
      </xdr:nvSpPr>
      <xdr:spPr>
        <a:xfrm>
          <a:off x="1968500" y="609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146685</xdr:rowOff>
    </xdr:from>
    <xdr:to>
      <xdr:col>15</xdr:col>
      <xdr:colOff>50800</xdr:colOff>
      <xdr:row>36</xdr:row>
      <xdr:rowOff>5715</xdr:rowOff>
    </xdr:to>
    <xdr:cxnSp macro="">
      <xdr:nvCxnSpPr>
        <xdr:cNvPr id="735" name="直線コネクタ 734">
          <a:extLst>
            <a:ext uri="{FF2B5EF4-FFF2-40B4-BE49-F238E27FC236}">
              <a16:creationId xmlns:a16="http://schemas.microsoft.com/office/drawing/2014/main" id="{44D42E62-1CDE-4155-AB2D-35DB06F86013}"/>
            </a:ext>
          </a:extLst>
        </xdr:cNvPr>
        <xdr:cNvCxnSpPr/>
      </xdr:nvCxnSpPr>
      <xdr:spPr>
        <a:xfrm>
          <a:off x="2019300" y="61474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78740</xdr:rowOff>
    </xdr:from>
    <xdr:to>
      <xdr:col>6</xdr:col>
      <xdr:colOff>38100</xdr:colOff>
      <xdr:row>36</xdr:row>
      <xdr:rowOff>8890</xdr:rowOff>
    </xdr:to>
    <xdr:sp macro="" textlink="">
      <xdr:nvSpPr>
        <xdr:cNvPr id="736" name="楕円 735">
          <a:extLst>
            <a:ext uri="{FF2B5EF4-FFF2-40B4-BE49-F238E27FC236}">
              <a16:creationId xmlns:a16="http://schemas.microsoft.com/office/drawing/2014/main" id="{A5C130C0-42E9-44FC-B0AF-5E1B208E9E91}"/>
            </a:ext>
          </a:extLst>
        </xdr:cNvPr>
        <xdr:cNvSpPr/>
      </xdr:nvSpPr>
      <xdr:spPr>
        <a:xfrm>
          <a:off x="10795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129540</xdr:rowOff>
    </xdr:from>
    <xdr:to>
      <xdr:col>10</xdr:col>
      <xdr:colOff>114300</xdr:colOff>
      <xdr:row>35</xdr:row>
      <xdr:rowOff>146685</xdr:rowOff>
    </xdr:to>
    <xdr:cxnSp macro="">
      <xdr:nvCxnSpPr>
        <xdr:cNvPr id="737" name="直線コネクタ 736">
          <a:extLst>
            <a:ext uri="{FF2B5EF4-FFF2-40B4-BE49-F238E27FC236}">
              <a16:creationId xmlns:a16="http://schemas.microsoft.com/office/drawing/2014/main" id="{896DE958-0026-44EE-A52F-179EE68F9C8A}"/>
            </a:ext>
          </a:extLst>
        </xdr:cNvPr>
        <xdr:cNvCxnSpPr/>
      </xdr:nvCxnSpPr>
      <xdr:spPr>
        <a:xfrm>
          <a:off x="1130300" y="613029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738" name="n_1aveValue【道路】&#10;有形固定資産減価償却率">
          <a:extLst>
            <a:ext uri="{FF2B5EF4-FFF2-40B4-BE49-F238E27FC236}">
              <a16:creationId xmlns:a16="http://schemas.microsoft.com/office/drawing/2014/main" id="{80FA8153-0052-4178-936F-AECF73462642}"/>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739" name="n_2aveValue【道路】&#10;有形固定資産減価償却率">
          <a:extLst>
            <a:ext uri="{FF2B5EF4-FFF2-40B4-BE49-F238E27FC236}">
              <a16:creationId xmlns:a16="http://schemas.microsoft.com/office/drawing/2014/main" id="{365C5BBD-5669-4917-9EBD-73BEF37B5ECE}"/>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740" name="n_3aveValue【道路】&#10;有形固定資産減価償却率">
          <a:extLst>
            <a:ext uri="{FF2B5EF4-FFF2-40B4-BE49-F238E27FC236}">
              <a16:creationId xmlns:a16="http://schemas.microsoft.com/office/drawing/2014/main" id="{15290909-6E83-4BC4-9195-9C5994D983EB}"/>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741" name="n_4aveValue【道路】&#10;有形固定資産減価償却率">
          <a:extLst>
            <a:ext uri="{FF2B5EF4-FFF2-40B4-BE49-F238E27FC236}">
              <a16:creationId xmlns:a16="http://schemas.microsoft.com/office/drawing/2014/main" id="{205309C1-1FD9-4CA7-9557-EB957D47FC25}"/>
            </a:ext>
          </a:extLst>
        </xdr:cNvPr>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97807</xdr:rowOff>
    </xdr:from>
    <xdr:ext cx="405111" cy="259045"/>
    <xdr:sp macro="" textlink="">
      <xdr:nvSpPr>
        <xdr:cNvPr id="742" name="n_1mainValue【道路】&#10;有形固定資産減価償却率">
          <a:extLst>
            <a:ext uri="{FF2B5EF4-FFF2-40B4-BE49-F238E27FC236}">
              <a16:creationId xmlns:a16="http://schemas.microsoft.com/office/drawing/2014/main" id="{DD9D0886-E927-42A9-A82F-BC7ED99C8A02}"/>
            </a:ext>
          </a:extLst>
        </xdr:cNvPr>
        <xdr:cNvSpPr txBox="1"/>
      </xdr:nvSpPr>
      <xdr:spPr>
        <a:xfrm>
          <a:off x="35820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73042</xdr:rowOff>
    </xdr:from>
    <xdr:ext cx="405111" cy="259045"/>
    <xdr:sp macro="" textlink="">
      <xdr:nvSpPr>
        <xdr:cNvPr id="743" name="n_2mainValue【道路】&#10;有形固定資産減価償却率">
          <a:extLst>
            <a:ext uri="{FF2B5EF4-FFF2-40B4-BE49-F238E27FC236}">
              <a16:creationId xmlns:a16="http://schemas.microsoft.com/office/drawing/2014/main" id="{BB9A11DE-2B8A-4BDF-9726-540CBFBE4A9B}"/>
            </a:ext>
          </a:extLst>
        </xdr:cNvPr>
        <xdr:cNvSpPr txBox="1"/>
      </xdr:nvSpPr>
      <xdr:spPr>
        <a:xfrm>
          <a:off x="2705744" y="590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42562</xdr:rowOff>
    </xdr:from>
    <xdr:ext cx="405111" cy="259045"/>
    <xdr:sp macro="" textlink="">
      <xdr:nvSpPr>
        <xdr:cNvPr id="744" name="n_3mainValue【道路】&#10;有形固定資産減価償却率">
          <a:extLst>
            <a:ext uri="{FF2B5EF4-FFF2-40B4-BE49-F238E27FC236}">
              <a16:creationId xmlns:a16="http://schemas.microsoft.com/office/drawing/2014/main" id="{C37F8991-92B2-4739-9664-85A1795A5B8C}"/>
            </a:ext>
          </a:extLst>
        </xdr:cNvPr>
        <xdr:cNvSpPr txBox="1"/>
      </xdr:nvSpPr>
      <xdr:spPr>
        <a:xfrm>
          <a:off x="1816744"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25417</xdr:rowOff>
    </xdr:from>
    <xdr:ext cx="405111" cy="259045"/>
    <xdr:sp macro="" textlink="">
      <xdr:nvSpPr>
        <xdr:cNvPr id="745" name="n_4mainValue【道路】&#10;有形固定資産減価償却率">
          <a:extLst>
            <a:ext uri="{FF2B5EF4-FFF2-40B4-BE49-F238E27FC236}">
              <a16:creationId xmlns:a16="http://schemas.microsoft.com/office/drawing/2014/main" id="{BD773A1E-5CBC-4BE2-BBD1-7DF3618F9495}"/>
            </a:ext>
          </a:extLst>
        </xdr:cNvPr>
        <xdr:cNvSpPr txBox="1"/>
      </xdr:nvSpPr>
      <xdr:spPr>
        <a:xfrm>
          <a:off x="927744"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46" name="正方形/長方形 745">
          <a:extLst>
            <a:ext uri="{FF2B5EF4-FFF2-40B4-BE49-F238E27FC236}">
              <a16:creationId xmlns:a16="http://schemas.microsoft.com/office/drawing/2014/main" id="{F42EF569-E44D-4981-8BF2-094C2F161C6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47" name="正方形/長方形 746">
          <a:extLst>
            <a:ext uri="{FF2B5EF4-FFF2-40B4-BE49-F238E27FC236}">
              <a16:creationId xmlns:a16="http://schemas.microsoft.com/office/drawing/2014/main" id="{854E7B75-3E8C-4AE1-81FE-CCFD501F179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48" name="正方形/長方形 747">
          <a:extLst>
            <a:ext uri="{FF2B5EF4-FFF2-40B4-BE49-F238E27FC236}">
              <a16:creationId xmlns:a16="http://schemas.microsoft.com/office/drawing/2014/main" id="{4DCA76A7-674C-4072-A5F3-01B76FB9E4E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49" name="正方形/長方形 748">
          <a:extLst>
            <a:ext uri="{FF2B5EF4-FFF2-40B4-BE49-F238E27FC236}">
              <a16:creationId xmlns:a16="http://schemas.microsoft.com/office/drawing/2014/main" id="{FDAED156-0875-4F06-A5D5-35A04EAED6A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750" name="正方形/長方形 749">
          <a:extLst>
            <a:ext uri="{FF2B5EF4-FFF2-40B4-BE49-F238E27FC236}">
              <a16:creationId xmlns:a16="http://schemas.microsoft.com/office/drawing/2014/main" id="{8F557F27-1543-4E04-9605-A641B6B6876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751" name="正方形/長方形 750">
          <a:extLst>
            <a:ext uri="{FF2B5EF4-FFF2-40B4-BE49-F238E27FC236}">
              <a16:creationId xmlns:a16="http://schemas.microsoft.com/office/drawing/2014/main" id="{6A9D52C8-9AFF-443C-A998-13454523478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752" name="正方形/長方形 751">
          <a:extLst>
            <a:ext uri="{FF2B5EF4-FFF2-40B4-BE49-F238E27FC236}">
              <a16:creationId xmlns:a16="http://schemas.microsoft.com/office/drawing/2014/main" id="{9A5B545C-7DD7-4947-AE76-9D77CEFF60E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753" name="正方形/長方形 752">
          <a:extLst>
            <a:ext uri="{FF2B5EF4-FFF2-40B4-BE49-F238E27FC236}">
              <a16:creationId xmlns:a16="http://schemas.microsoft.com/office/drawing/2014/main" id="{9C89EB02-5415-428D-9896-810A82E7550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754" name="テキスト ボックス 753">
          <a:extLst>
            <a:ext uri="{FF2B5EF4-FFF2-40B4-BE49-F238E27FC236}">
              <a16:creationId xmlns:a16="http://schemas.microsoft.com/office/drawing/2014/main" id="{44C54B11-CE97-4565-B775-43F997506BB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755" name="直線コネクタ 754">
          <a:extLst>
            <a:ext uri="{FF2B5EF4-FFF2-40B4-BE49-F238E27FC236}">
              <a16:creationId xmlns:a16="http://schemas.microsoft.com/office/drawing/2014/main" id="{A316073E-9465-49BC-A02C-FE65650F7DD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756" name="直線コネクタ 755">
          <a:extLst>
            <a:ext uri="{FF2B5EF4-FFF2-40B4-BE49-F238E27FC236}">
              <a16:creationId xmlns:a16="http://schemas.microsoft.com/office/drawing/2014/main" id="{E0ABCF7F-6993-47D8-92B1-D47911C2CDC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757" name="テキスト ボックス 756">
          <a:extLst>
            <a:ext uri="{FF2B5EF4-FFF2-40B4-BE49-F238E27FC236}">
              <a16:creationId xmlns:a16="http://schemas.microsoft.com/office/drawing/2014/main" id="{0A251E82-A04C-47C0-A013-2998A476583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758" name="直線コネクタ 757">
          <a:extLst>
            <a:ext uri="{FF2B5EF4-FFF2-40B4-BE49-F238E27FC236}">
              <a16:creationId xmlns:a16="http://schemas.microsoft.com/office/drawing/2014/main" id="{7242E466-1082-42F3-9A71-88F28656031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759" name="テキスト ボックス 758">
          <a:extLst>
            <a:ext uri="{FF2B5EF4-FFF2-40B4-BE49-F238E27FC236}">
              <a16:creationId xmlns:a16="http://schemas.microsoft.com/office/drawing/2014/main" id="{AE0614ED-545E-4596-8542-2845FF37E0BB}"/>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760" name="直線コネクタ 759">
          <a:extLst>
            <a:ext uri="{FF2B5EF4-FFF2-40B4-BE49-F238E27FC236}">
              <a16:creationId xmlns:a16="http://schemas.microsoft.com/office/drawing/2014/main" id="{35EDB10D-DD6F-44CB-AC5B-3068C09F40B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761" name="テキスト ボックス 760">
          <a:extLst>
            <a:ext uri="{FF2B5EF4-FFF2-40B4-BE49-F238E27FC236}">
              <a16:creationId xmlns:a16="http://schemas.microsoft.com/office/drawing/2014/main" id="{8A084F77-EE56-4A42-910A-34F0BCE2B584}"/>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762" name="直線コネクタ 761">
          <a:extLst>
            <a:ext uri="{FF2B5EF4-FFF2-40B4-BE49-F238E27FC236}">
              <a16:creationId xmlns:a16="http://schemas.microsoft.com/office/drawing/2014/main" id="{BE7562A5-AD22-4717-926F-AD546AF947D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763" name="テキスト ボックス 762">
          <a:extLst>
            <a:ext uri="{FF2B5EF4-FFF2-40B4-BE49-F238E27FC236}">
              <a16:creationId xmlns:a16="http://schemas.microsoft.com/office/drawing/2014/main" id="{0B9782D1-10E0-4F9A-8625-EE3A2BD1E398}"/>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764" name="直線コネクタ 763">
          <a:extLst>
            <a:ext uri="{FF2B5EF4-FFF2-40B4-BE49-F238E27FC236}">
              <a16:creationId xmlns:a16="http://schemas.microsoft.com/office/drawing/2014/main" id="{48F985F5-D715-4138-8A5A-E82B11D30E5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765" name="テキスト ボックス 764">
          <a:extLst>
            <a:ext uri="{FF2B5EF4-FFF2-40B4-BE49-F238E27FC236}">
              <a16:creationId xmlns:a16="http://schemas.microsoft.com/office/drawing/2014/main" id="{37ED6EDC-1BBD-43D8-9C93-E520E12B86A3}"/>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766" name="直線コネクタ 765">
          <a:extLst>
            <a:ext uri="{FF2B5EF4-FFF2-40B4-BE49-F238E27FC236}">
              <a16:creationId xmlns:a16="http://schemas.microsoft.com/office/drawing/2014/main" id="{0E187677-F42C-4648-A239-19C8A8F8159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767" name="テキスト ボックス 766">
          <a:extLst>
            <a:ext uri="{FF2B5EF4-FFF2-40B4-BE49-F238E27FC236}">
              <a16:creationId xmlns:a16="http://schemas.microsoft.com/office/drawing/2014/main" id="{C3BC1816-DC05-42B2-AF40-FE79283ACCD7}"/>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768" name="【道路】&#10;一人当たり延長グラフ枠">
          <a:extLst>
            <a:ext uri="{FF2B5EF4-FFF2-40B4-BE49-F238E27FC236}">
              <a16:creationId xmlns:a16="http://schemas.microsoft.com/office/drawing/2014/main" id="{A9783E56-7726-4DC8-B087-5D8096AAFF9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769" name="直線コネクタ 768">
          <a:extLst>
            <a:ext uri="{FF2B5EF4-FFF2-40B4-BE49-F238E27FC236}">
              <a16:creationId xmlns:a16="http://schemas.microsoft.com/office/drawing/2014/main" id="{F1A0A154-BC64-41AE-859C-F49C62DCF3FC}"/>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770" name="【道路】&#10;一人当たり延長最小値テキスト">
          <a:extLst>
            <a:ext uri="{FF2B5EF4-FFF2-40B4-BE49-F238E27FC236}">
              <a16:creationId xmlns:a16="http://schemas.microsoft.com/office/drawing/2014/main" id="{9ADE28A9-11D3-468E-AA86-DC48E023CBC8}"/>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771" name="直線コネクタ 770">
          <a:extLst>
            <a:ext uri="{FF2B5EF4-FFF2-40B4-BE49-F238E27FC236}">
              <a16:creationId xmlns:a16="http://schemas.microsoft.com/office/drawing/2014/main" id="{4A857FAD-F2A2-4224-91B7-D72980688F10}"/>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772" name="【道路】&#10;一人当たり延長最大値テキスト">
          <a:extLst>
            <a:ext uri="{FF2B5EF4-FFF2-40B4-BE49-F238E27FC236}">
              <a16:creationId xmlns:a16="http://schemas.microsoft.com/office/drawing/2014/main" id="{A3BA7C48-91F0-4DD8-B78D-CC3FD01F1662}"/>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773" name="直線コネクタ 772">
          <a:extLst>
            <a:ext uri="{FF2B5EF4-FFF2-40B4-BE49-F238E27FC236}">
              <a16:creationId xmlns:a16="http://schemas.microsoft.com/office/drawing/2014/main" id="{B46BF541-FC86-40D4-824A-AF4869AE9593}"/>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774" name="【道路】&#10;一人当たり延長平均値テキスト">
          <a:extLst>
            <a:ext uri="{FF2B5EF4-FFF2-40B4-BE49-F238E27FC236}">
              <a16:creationId xmlns:a16="http://schemas.microsoft.com/office/drawing/2014/main" id="{BF46B5B1-35D8-4788-BB53-3486C29173C1}"/>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775" name="フローチャート: 判断 774">
          <a:extLst>
            <a:ext uri="{FF2B5EF4-FFF2-40B4-BE49-F238E27FC236}">
              <a16:creationId xmlns:a16="http://schemas.microsoft.com/office/drawing/2014/main" id="{7D2EF7C8-1A3E-463F-AC52-E5CB313BCFFC}"/>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776" name="フローチャート: 判断 775">
          <a:extLst>
            <a:ext uri="{FF2B5EF4-FFF2-40B4-BE49-F238E27FC236}">
              <a16:creationId xmlns:a16="http://schemas.microsoft.com/office/drawing/2014/main" id="{C58AB6E3-8548-459C-998C-8D0B0D67B826}"/>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777" name="フローチャート: 判断 776">
          <a:extLst>
            <a:ext uri="{FF2B5EF4-FFF2-40B4-BE49-F238E27FC236}">
              <a16:creationId xmlns:a16="http://schemas.microsoft.com/office/drawing/2014/main" id="{3A635038-A713-459A-8DE4-431634F61F2E}"/>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778" name="フローチャート: 判断 777">
          <a:extLst>
            <a:ext uri="{FF2B5EF4-FFF2-40B4-BE49-F238E27FC236}">
              <a16:creationId xmlns:a16="http://schemas.microsoft.com/office/drawing/2014/main" id="{DADE3B14-8D90-4B75-B078-4968590AA1FC}"/>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779" name="フローチャート: 判断 778">
          <a:extLst>
            <a:ext uri="{FF2B5EF4-FFF2-40B4-BE49-F238E27FC236}">
              <a16:creationId xmlns:a16="http://schemas.microsoft.com/office/drawing/2014/main" id="{0E272C3F-31E5-400C-A90A-ADF4A5289C5D}"/>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780" name="テキスト ボックス 779">
          <a:extLst>
            <a:ext uri="{FF2B5EF4-FFF2-40B4-BE49-F238E27FC236}">
              <a16:creationId xmlns:a16="http://schemas.microsoft.com/office/drawing/2014/main" id="{0422A4F4-FAF9-4724-AF43-7C1C735464D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781" name="テキスト ボックス 780">
          <a:extLst>
            <a:ext uri="{FF2B5EF4-FFF2-40B4-BE49-F238E27FC236}">
              <a16:creationId xmlns:a16="http://schemas.microsoft.com/office/drawing/2014/main" id="{5BA99EE9-53B2-4C37-8B8C-57907437F98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782" name="テキスト ボックス 781">
          <a:extLst>
            <a:ext uri="{FF2B5EF4-FFF2-40B4-BE49-F238E27FC236}">
              <a16:creationId xmlns:a16="http://schemas.microsoft.com/office/drawing/2014/main" id="{D5A8D54F-47ED-47C5-A2D4-023E13E1D86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783" name="テキスト ボックス 782">
          <a:extLst>
            <a:ext uri="{FF2B5EF4-FFF2-40B4-BE49-F238E27FC236}">
              <a16:creationId xmlns:a16="http://schemas.microsoft.com/office/drawing/2014/main" id="{267EA259-92DD-434F-90FE-F053460E303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784" name="テキスト ボックス 783">
          <a:extLst>
            <a:ext uri="{FF2B5EF4-FFF2-40B4-BE49-F238E27FC236}">
              <a16:creationId xmlns:a16="http://schemas.microsoft.com/office/drawing/2014/main" id="{5FE83495-0026-4F70-938B-1B1AFED2813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147990</xdr:rowOff>
    </xdr:from>
    <xdr:to>
      <xdr:col>55</xdr:col>
      <xdr:colOff>50800</xdr:colOff>
      <xdr:row>42</xdr:row>
      <xdr:rowOff>78140</xdr:rowOff>
    </xdr:to>
    <xdr:sp macro="" textlink="">
      <xdr:nvSpPr>
        <xdr:cNvPr id="785" name="楕円 784">
          <a:extLst>
            <a:ext uri="{FF2B5EF4-FFF2-40B4-BE49-F238E27FC236}">
              <a16:creationId xmlns:a16="http://schemas.microsoft.com/office/drawing/2014/main" id="{C9B07820-FE7F-4F33-8AE9-949067CF0CA9}"/>
            </a:ext>
          </a:extLst>
        </xdr:cNvPr>
        <xdr:cNvSpPr/>
      </xdr:nvSpPr>
      <xdr:spPr>
        <a:xfrm>
          <a:off x="10426700" y="717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469744" cy="259045"/>
    <xdr:sp macro="" textlink="">
      <xdr:nvSpPr>
        <xdr:cNvPr id="786" name="【道路】&#10;一人当たり延長該当値テキスト">
          <a:extLst>
            <a:ext uri="{FF2B5EF4-FFF2-40B4-BE49-F238E27FC236}">
              <a16:creationId xmlns:a16="http://schemas.microsoft.com/office/drawing/2014/main" id="{D3E907A7-F09E-4D07-A208-4F373B102821}"/>
            </a:ext>
          </a:extLst>
        </xdr:cNvPr>
        <xdr:cNvSpPr txBox="1"/>
      </xdr:nvSpPr>
      <xdr:spPr>
        <a:xfrm>
          <a:off x="10515600" y="7119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147997</xdr:rowOff>
    </xdr:from>
    <xdr:to>
      <xdr:col>50</xdr:col>
      <xdr:colOff>165100</xdr:colOff>
      <xdr:row>42</xdr:row>
      <xdr:rowOff>78147</xdr:rowOff>
    </xdr:to>
    <xdr:sp macro="" textlink="">
      <xdr:nvSpPr>
        <xdr:cNvPr id="787" name="楕円 786">
          <a:extLst>
            <a:ext uri="{FF2B5EF4-FFF2-40B4-BE49-F238E27FC236}">
              <a16:creationId xmlns:a16="http://schemas.microsoft.com/office/drawing/2014/main" id="{FBAC96C7-33F2-4CDA-AD36-5390563BE2A4}"/>
            </a:ext>
          </a:extLst>
        </xdr:cNvPr>
        <xdr:cNvSpPr/>
      </xdr:nvSpPr>
      <xdr:spPr>
        <a:xfrm>
          <a:off x="9588500" y="717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27340</xdr:rowOff>
    </xdr:from>
    <xdr:to>
      <xdr:col>55</xdr:col>
      <xdr:colOff>0</xdr:colOff>
      <xdr:row>42</xdr:row>
      <xdr:rowOff>27347</xdr:rowOff>
    </xdr:to>
    <xdr:cxnSp macro="">
      <xdr:nvCxnSpPr>
        <xdr:cNvPr id="788" name="直線コネクタ 787">
          <a:extLst>
            <a:ext uri="{FF2B5EF4-FFF2-40B4-BE49-F238E27FC236}">
              <a16:creationId xmlns:a16="http://schemas.microsoft.com/office/drawing/2014/main" id="{9F43D46D-5BE6-465F-81AE-A42F545D3821}"/>
            </a:ext>
          </a:extLst>
        </xdr:cNvPr>
        <xdr:cNvCxnSpPr/>
      </xdr:nvCxnSpPr>
      <xdr:spPr>
        <a:xfrm flipV="1">
          <a:off x="9639300" y="7228240"/>
          <a:ext cx="8382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147980</xdr:rowOff>
    </xdr:from>
    <xdr:to>
      <xdr:col>46</xdr:col>
      <xdr:colOff>38100</xdr:colOff>
      <xdr:row>42</xdr:row>
      <xdr:rowOff>78130</xdr:rowOff>
    </xdr:to>
    <xdr:sp macro="" textlink="">
      <xdr:nvSpPr>
        <xdr:cNvPr id="789" name="楕円 788">
          <a:extLst>
            <a:ext uri="{FF2B5EF4-FFF2-40B4-BE49-F238E27FC236}">
              <a16:creationId xmlns:a16="http://schemas.microsoft.com/office/drawing/2014/main" id="{47CC93F5-9A61-4860-9A58-3A32E64EA39D}"/>
            </a:ext>
          </a:extLst>
        </xdr:cNvPr>
        <xdr:cNvSpPr/>
      </xdr:nvSpPr>
      <xdr:spPr>
        <a:xfrm>
          <a:off x="8699500" y="717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27330</xdr:rowOff>
    </xdr:from>
    <xdr:to>
      <xdr:col>50</xdr:col>
      <xdr:colOff>114300</xdr:colOff>
      <xdr:row>42</xdr:row>
      <xdr:rowOff>27347</xdr:rowOff>
    </xdr:to>
    <xdr:cxnSp macro="">
      <xdr:nvCxnSpPr>
        <xdr:cNvPr id="790" name="直線コネクタ 789">
          <a:extLst>
            <a:ext uri="{FF2B5EF4-FFF2-40B4-BE49-F238E27FC236}">
              <a16:creationId xmlns:a16="http://schemas.microsoft.com/office/drawing/2014/main" id="{FDBE883C-D59F-4CBD-B0FA-D1161B0DD83C}"/>
            </a:ext>
          </a:extLst>
        </xdr:cNvPr>
        <xdr:cNvCxnSpPr/>
      </xdr:nvCxnSpPr>
      <xdr:spPr>
        <a:xfrm>
          <a:off x="8750300" y="7228230"/>
          <a:ext cx="889000" cy="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147948</xdr:rowOff>
    </xdr:from>
    <xdr:to>
      <xdr:col>41</xdr:col>
      <xdr:colOff>101600</xdr:colOff>
      <xdr:row>42</xdr:row>
      <xdr:rowOff>78098</xdr:rowOff>
    </xdr:to>
    <xdr:sp macro="" textlink="">
      <xdr:nvSpPr>
        <xdr:cNvPr id="791" name="楕円 790">
          <a:extLst>
            <a:ext uri="{FF2B5EF4-FFF2-40B4-BE49-F238E27FC236}">
              <a16:creationId xmlns:a16="http://schemas.microsoft.com/office/drawing/2014/main" id="{1DECFBBE-7B99-4DA0-A1A7-259C449164E3}"/>
            </a:ext>
          </a:extLst>
        </xdr:cNvPr>
        <xdr:cNvSpPr/>
      </xdr:nvSpPr>
      <xdr:spPr>
        <a:xfrm>
          <a:off x="7810500" y="717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27298</xdr:rowOff>
    </xdr:from>
    <xdr:to>
      <xdr:col>45</xdr:col>
      <xdr:colOff>177800</xdr:colOff>
      <xdr:row>42</xdr:row>
      <xdr:rowOff>27330</xdr:rowOff>
    </xdr:to>
    <xdr:cxnSp macro="">
      <xdr:nvCxnSpPr>
        <xdr:cNvPr id="792" name="直線コネクタ 791">
          <a:extLst>
            <a:ext uri="{FF2B5EF4-FFF2-40B4-BE49-F238E27FC236}">
              <a16:creationId xmlns:a16="http://schemas.microsoft.com/office/drawing/2014/main" id="{0652F27C-7EE7-4B66-99D5-4AD9E97D738F}"/>
            </a:ext>
          </a:extLst>
        </xdr:cNvPr>
        <xdr:cNvCxnSpPr/>
      </xdr:nvCxnSpPr>
      <xdr:spPr>
        <a:xfrm>
          <a:off x="7861300" y="7228198"/>
          <a:ext cx="8890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147928</xdr:rowOff>
    </xdr:from>
    <xdr:to>
      <xdr:col>36</xdr:col>
      <xdr:colOff>165100</xdr:colOff>
      <xdr:row>42</xdr:row>
      <xdr:rowOff>78078</xdr:rowOff>
    </xdr:to>
    <xdr:sp macro="" textlink="">
      <xdr:nvSpPr>
        <xdr:cNvPr id="793" name="楕円 792">
          <a:extLst>
            <a:ext uri="{FF2B5EF4-FFF2-40B4-BE49-F238E27FC236}">
              <a16:creationId xmlns:a16="http://schemas.microsoft.com/office/drawing/2014/main" id="{81BC07E3-5A51-48F4-81D9-32B00B25B4FD}"/>
            </a:ext>
          </a:extLst>
        </xdr:cNvPr>
        <xdr:cNvSpPr/>
      </xdr:nvSpPr>
      <xdr:spPr>
        <a:xfrm>
          <a:off x="6921500" y="717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27278</xdr:rowOff>
    </xdr:from>
    <xdr:to>
      <xdr:col>41</xdr:col>
      <xdr:colOff>50800</xdr:colOff>
      <xdr:row>42</xdr:row>
      <xdr:rowOff>27298</xdr:rowOff>
    </xdr:to>
    <xdr:cxnSp macro="">
      <xdr:nvCxnSpPr>
        <xdr:cNvPr id="794" name="直線コネクタ 793">
          <a:extLst>
            <a:ext uri="{FF2B5EF4-FFF2-40B4-BE49-F238E27FC236}">
              <a16:creationId xmlns:a16="http://schemas.microsoft.com/office/drawing/2014/main" id="{58E2159C-8370-407B-B40A-5CEF9F0A6F33}"/>
            </a:ext>
          </a:extLst>
        </xdr:cNvPr>
        <xdr:cNvCxnSpPr/>
      </xdr:nvCxnSpPr>
      <xdr:spPr>
        <a:xfrm>
          <a:off x="6972300" y="7228178"/>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795" name="n_1aveValue【道路】&#10;一人当たり延長">
          <a:extLst>
            <a:ext uri="{FF2B5EF4-FFF2-40B4-BE49-F238E27FC236}">
              <a16:creationId xmlns:a16="http://schemas.microsoft.com/office/drawing/2014/main" id="{B8D1EDAB-9B99-4678-97BB-FC128213B52C}"/>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796" name="n_2aveValue【道路】&#10;一人当たり延長">
          <a:extLst>
            <a:ext uri="{FF2B5EF4-FFF2-40B4-BE49-F238E27FC236}">
              <a16:creationId xmlns:a16="http://schemas.microsoft.com/office/drawing/2014/main" id="{E318F825-E9AF-4C96-B68B-5A724400E58C}"/>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797" name="n_3aveValue【道路】&#10;一人当たり延長">
          <a:extLst>
            <a:ext uri="{FF2B5EF4-FFF2-40B4-BE49-F238E27FC236}">
              <a16:creationId xmlns:a16="http://schemas.microsoft.com/office/drawing/2014/main" id="{0C5D588C-E7F9-4293-A4A6-7727AF22DBB7}"/>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798" name="n_4aveValue【道路】&#10;一人当たり延長">
          <a:extLst>
            <a:ext uri="{FF2B5EF4-FFF2-40B4-BE49-F238E27FC236}">
              <a16:creationId xmlns:a16="http://schemas.microsoft.com/office/drawing/2014/main" id="{90B308A0-C851-4BC8-8652-9C0C80D11F16}"/>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69274</xdr:rowOff>
    </xdr:from>
    <xdr:ext cx="469744" cy="259045"/>
    <xdr:sp macro="" textlink="">
      <xdr:nvSpPr>
        <xdr:cNvPr id="799" name="n_1mainValue【道路】&#10;一人当たり延長">
          <a:extLst>
            <a:ext uri="{FF2B5EF4-FFF2-40B4-BE49-F238E27FC236}">
              <a16:creationId xmlns:a16="http://schemas.microsoft.com/office/drawing/2014/main" id="{8F926F33-379B-44AE-91BF-A16C218C5E42}"/>
            </a:ext>
          </a:extLst>
        </xdr:cNvPr>
        <xdr:cNvSpPr txBox="1"/>
      </xdr:nvSpPr>
      <xdr:spPr>
        <a:xfrm>
          <a:off x="9391727" y="727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69257</xdr:rowOff>
    </xdr:from>
    <xdr:ext cx="469744" cy="259045"/>
    <xdr:sp macro="" textlink="">
      <xdr:nvSpPr>
        <xdr:cNvPr id="800" name="n_2mainValue【道路】&#10;一人当たり延長">
          <a:extLst>
            <a:ext uri="{FF2B5EF4-FFF2-40B4-BE49-F238E27FC236}">
              <a16:creationId xmlns:a16="http://schemas.microsoft.com/office/drawing/2014/main" id="{3DCDDE7A-2F60-4E84-950D-0AC5504FA552}"/>
            </a:ext>
          </a:extLst>
        </xdr:cNvPr>
        <xdr:cNvSpPr txBox="1"/>
      </xdr:nvSpPr>
      <xdr:spPr>
        <a:xfrm>
          <a:off x="8515427" y="727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69225</xdr:rowOff>
    </xdr:from>
    <xdr:ext cx="469744" cy="259045"/>
    <xdr:sp macro="" textlink="">
      <xdr:nvSpPr>
        <xdr:cNvPr id="801" name="n_3mainValue【道路】&#10;一人当たり延長">
          <a:extLst>
            <a:ext uri="{FF2B5EF4-FFF2-40B4-BE49-F238E27FC236}">
              <a16:creationId xmlns:a16="http://schemas.microsoft.com/office/drawing/2014/main" id="{7514407C-15FD-49E7-99FB-4B50B44E65DC}"/>
            </a:ext>
          </a:extLst>
        </xdr:cNvPr>
        <xdr:cNvSpPr txBox="1"/>
      </xdr:nvSpPr>
      <xdr:spPr>
        <a:xfrm>
          <a:off x="7626427" y="727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69205</xdr:rowOff>
    </xdr:from>
    <xdr:ext cx="469744" cy="259045"/>
    <xdr:sp macro="" textlink="">
      <xdr:nvSpPr>
        <xdr:cNvPr id="802" name="n_4mainValue【道路】&#10;一人当たり延長">
          <a:extLst>
            <a:ext uri="{FF2B5EF4-FFF2-40B4-BE49-F238E27FC236}">
              <a16:creationId xmlns:a16="http://schemas.microsoft.com/office/drawing/2014/main" id="{70CA9419-8351-4FF7-A95B-30BE43455B85}"/>
            </a:ext>
          </a:extLst>
        </xdr:cNvPr>
        <xdr:cNvSpPr txBox="1"/>
      </xdr:nvSpPr>
      <xdr:spPr>
        <a:xfrm>
          <a:off x="6737427" y="727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803" name="正方形/長方形 802">
          <a:extLst>
            <a:ext uri="{FF2B5EF4-FFF2-40B4-BE49-F238E27FC236}">
              <a16:creationId xmlns:a16="http://schemas.microsoft.com/office/drawing/2014/main" id="{AEF9DA30-686C-4538-A06C-2791794FFC4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804" name="正方形/長方形 803">
          <a:extLst>
            <a:ext uri="{FF2B5EF4-FFF2-40B4-BE49-F238E27FC236}">
              <a16:creationId xmlns:a16="http://schemas.microsoft.com/office/drawing/2014/main" id="{77F47050-92BB-4055-A3E2-4C2E7C0D0A8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805" name="正方形/長方形 804">
          <a:extLst>
            <a:ext uri="{FF2B5EF4-FFF2-40B4-BE49-F238E27FC236}">
              <a16:creationId xmlns:a16="http://schemas.microsoft.com/office/drawing/2014/main" id="{D8EFD5DF-5FD5-4A1D-AA1C-5971CA848A2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806" name="正方形/長方形 805">
          <a:extLst>
            <a:ext uri="{FF2B5EF4-FFF2-40B4-BE49-F238E27FC236}">
              <a16:creationId xmlns:a16="http://schemas.microsoft.com/office/drawing/2014/main" id="{B7A3C21C-C0BF-4649-B5CA-338EBB78D9C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807" name="正方形/長方形 806">
          <a:extLst>
            <a:ext uri="{FF2B5EF4-FFF2-40B4-BE49-F238E27FC236}">
              <a16:creationId xmlns:a16="http://schemas.microsoft.com/office/drawing/2014/main" id="{AE5397BE-0286-4C25-B194-BE979B22835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808" name="正方形/長方形 807">
          <a:extLst>
            <a:ext uri="{FF2B5EF4-FFF2-40B4-BE49-F238E27FC236}">
              <a16:creationId xmlns:a16="http://schemas.microsoft.com/office/drawing/2014/main" id="{95891531-F8C6-48B7-BB86-2295B0472CE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809" name="正方形/長方形 808">
          <a:extLst>
            <a:ext uri="{FF2B5EF4-FFF2-40B4-BE49-F238E27FC236}">
              <a16:creationId xmlns:a16="http://schemas.microsoft.com/office/drawing/2014/main" id="{6332A817-B045-4B45-B351-10D41649007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810" name="正方形/長方形 809">
          <a:extLst>
            <a:ext uri="{FF2B5EF4-FFF2-40B4-BE49-F238E27FC236}">
              <a16:creationId xmlns:a16="http://schemas.microsoft.com/office/drawing/2014/main" id="{58E5F7DE-1E38-4E17-A5B4-E506E6D1267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811" name="テキスト ボックス 810">
          <a:extLst>
            <a:ext uri="{FF2B5EF4-FFF2-40B4-BE49-F238E27FC236}">
              <a16:creationId xmlns:a16="http://schemas.microsoft.com/office/drawing/2014/main" id="{8148F479-9AD1-4DA2-93E9-56579F66A2C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812" name="直線コネクタ 811">
          <a:extLst>
            <a:ext uri="{FF2B5EF4-FFF2-40B4-BE49-F238E27FC236}">
              <a16:creationId xmlns:a16="http://schemas.microsoft.com/office/drawing/2014/main" id="{FDE56A4A-56ED-4BD4-A797-390A7F1D614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813" name="テキスト ボックス 812">
          <a:extLst>
            <a:ext uri="{FF2B5EF4-FFF2-40B4-BE49-F238E27FC236}">
              <a16:creationId xmlns:a16="http://schemas.microsoft.com/office/drawing/2014/main" id="{688C8AC3-9FF8-4129-B1AB-7DC67F469E6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814" name="直線コネクタ 813">
          <a:extLst>
            <a:ext uri="{FF2B5EF4-FFF2-40B4-BE49-F238E27FC236}">
              <a16:creationId xmlns:a16="http://schemas.microsoft.com/office/drawing/2014/main" id="{55DCB6C7-AB71-4FCE-8302-512E4B8B13D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815" name="テキスト ボックス 814">
          <a:extLst>
            <a:ext uri="{FF2B5EF4-FFF2-40B4-BE49-F238E27FC236}">
              <a16:creationId xmlns:a16="http://schemas.microsoft.com/office/drawing/2014/main" id="{816DF076-7849-466C-A906-7CB8A363C87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816" name="直線コネクタ 815">
          <a:extLst>
            <a:ext uri="{FF2B5EF4-FFF2-40B4-BE49-F238E27FC236}">
              <a16:creationId xmlns:a16="http://schemas.microsoft.com/office/drawing/2014/main" id="{69096FEB-AAB2-49B9-BC2E-D759A7ABDE9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817" name="テキスト ボックス 816">
          <a:extLst>
            <a:ext uri="{FF2B5EF4-FFF2-40B4-BE49-F238E27FC236}">
              <a16:creationId xmlns:a16="http://schemas.microsoft.com/office/drawing/2014/main" id="{DFBD964C-C953-40D8-A8B9-DAEB66840D9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818" name="直線コネクタ 817">
          <a:extLst>
            <a:ext uri="{FF2B5EF4-FFF2-40B4-BE49-F238E27FC236}">
              <a16:creationId xmlns:a16="http://schemas.microsoft.com/office/drawing/2014/main" id="{5F148268-D6CE-4FAC-A59F-370B7EA8D31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819" name="テキスト ボックス 818">
          <a:extLst>
            <a:ext uri="{FF2B5EF4-FFF2-40B4-BE49-F238E27FC236}">
              <a16:creationId xmlns:a16="http://schemas.microsoft.com/office/drawing/2014/main" id="{19BD2275-4F58-47BD-8754-34FD4CB3FFA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820" name="直線コネクタ 819">
          <a:extLst>
            <a:ext uri="{FF2B5EF4-FFF2-40B4-BE49-F238E27FC236}">
              <a16:creationId xmlns:a16="http://schemas.microsoft.com/office/drawing/2014/main" id="{22C965EB-C692-42F8-8853-0871865B794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821" name="テキスト ボックス 820">
          <a:extLst>
            <a:ext uri="{FF2B5EF4-FFF2-40B4-BE49-F238E27FC236}">
              <a16:creationId xmlns:a16="http://schemas.microsoft.com/office/drawing/2014/main" id="{D6D9E09F-E700-442F-99FF-0ED6CD1D5C1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822" name="直線コネクタ 821">
          <a:extLst>
            <a:ext uri="{FF2B5EF4-FFF2-40B4-BE49-F238E27FC236}">
              <a16:creationId xmlns:a16="http://schemas.microsoft.com/office/drawing/2014/main" id="{62C48EBD-F0C4-4193-B818-07F2DD13EA0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823" name="テキスト ボックス 822">
          <a:extLst>
            <a:ext uri="{FF2B5EF4-FFF2-40B4-BE49-F238E27FC236}">
              <a16:creationId xmlns:a16="http://schemas.microsoft.com/office/drawing/2014/main" id="{4876C383-A0E2-4820-95F9-5BE8510F796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824" name="直線コネクタ 823">
          <a:extLst>
            <a:ext uri="{FF2B5EF4-FFF2-40B4-BE49-F238E27FC236}">
              <a16:creationId xmlns:a16="http://schemas.microsoft.com/office/drawing/2014/main" id="{95FA4805-4F2F-4137-8F7A-68B446BB922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825" name="テキスト ボックス 824">
          <a:extLst>
            <a:ext uri="{FF2B5EF4-FFF2-40B4-BE49-F238E27FC236}">
              <a16:creationId xmlns:a16="http://schemas.microsoft.com/office/drawing/2014/main" id="{F7394EC8-53F6-4388-BAFF-A4FAF50A5EF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826" name="【橋りょう・トンネル】&#10;有形固定資産減価償却率グラフ枠">
          <a:extLst>
            <a:ext uri="{FF2B5EF4-FFF2-40B4-BE49-F238E27FC236}">
              <a16:creationId xmlns:a16="http://schemas.microsoft.com/office/drawing/2014/main" id="{70384AFD-9C83-4C55-90FC-1913628F752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827" name="直線コネクタ 826">
          <a:extLst>
            <a:ext uri="{FF2B5EF4-FFF2-40B4-BE49-F238E27FC236}">
              <a16:creationId xmlns:a16="http://schemas.microsoft.com/office/drawing/2014/main" id="{6D5A434E-1098-4534-B3AC-9BA3A23F95FA}"/>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828" name="【橋りょう・トンネル】&#10;有形固定資産減価償却率最小値テキスト">
          <a:extLst>
            <a:ext uri="{FF2B5EF4-FFF2-40B4-BE49-F238E27FC236}">
              <a16:creationId xmlns:a16="http://schemas.microsoft.com/office/drawing/2014/main" id="{33E4D50C-6636-48E0-BBF6-B5484D228F2C}"/>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829" name="直線コネクタ 828">
          <a:extLst>
            <a:ext uri="{FF2B5EF4-FFF2-40B4-BE49-F238E27FC236}">
              <a16:creationId xmlns:a16="http://schemas.microsoft.com/office/drawing/2014/main" id="{236E3386-9A96-4734-B4D9-0E1EE336FDF0}"/>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830" name="【橋りょう・トンネル】&#10;有形固定資産減価償却率最大値テキスト">
          <a:extLst>
            <a:ext uri="{FF2B5EF4-FFF2-40B4-BE49-F238E27FC236}">
              <a16:creationId xmlns:a16="http://schemas.microsoft.com/office/drawing/2014/main" id="{382CFC49-8BE8-4405-B3E7-68C5C03C2ADC}"/>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831" name="直線コネクタ 830">
          <a:extLst>
            <a:ext uri="{FF2B5EF4-FFF2-40B4-BE49-F238E27FC236}">
              <a16:creationId xmlns:a16="http://schemas.microsoft.com/office/drawing/2014/main" id="{F1D57F92-ACB7-47DE-B805-E2CC9971E62F}"/>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832" name="【橋りょう・トンネル】&#10;有形固定資産減価償却率平均値テキスト">
          <a:extLst>
            <a:ext uri="{FF2B5EF4-FFF2-40B4-BE49-F238E27FC236}">
              <a16:creationId xmlns:a16="http://schemas.microsoft.com/office/drawing/2014/main" id="{86E7045C-1CA8-48FA-98AD-DB38C8EA06D8}"/>
            </a:ext>
          </a:extLst>
        </xdr:cNvPr>
        <xdr:cNvSpPr txBox="1"/>
      </xdr:nvSpPr>
      <xdr:spPr>
        <a:xfrm>
          <a:off x="46736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833" name="フローチャート: 判断 832">
          <a:extLst>
            <a:ext uri="{FF2B5EF4-FFF2-40B4-BE49-F238E27FC236}">
              <a16:creationId xmlns:a16="http://schemas.microsoft.com/office/drawing/2014/main" id="{FB5DCFD6-DD4C-49C5-86B0-B6B932B2F9FD}"/>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834" name="フローチャート: 判断 833">
          <a:extLst>
            <a:ext uri="{FF2B5EF4-FFF2-40B4-BE49-F238E27FC236}">
              <a16:creationId xmlns:a16="http://schemas.microsoft.com/office/drawing/2014/main" id="{9273024A-FE47-4B71-9DFB-11E4067671EB}"/>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835" name="フローチャート: 判断 834">
          <a:extLst>
            <a:ext uri="{FF2B5EF4-FFF2-40B4-BE49-F238E27FC236}">
              <a16:creationId xmlns:a16="http://schemas.microsoft.com/office/drawing/2014/main" id="{60076E96-3020-4709-8A2F-B055C1DC3EF1}"/>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836" name="フローチャート: 判断 835">
          <a:extLst>
            <a:ext uri="{FF2B5EF4-FFF2-40B4-BE49-F238E27FC236}">
              <a16:creationId xmlns:a16="http://schemas.microsoft.com/office/drawing/2014/main" id="{896F0688-DA09-45EA-84B3-A87BA26EF018}"/>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837" name="フローチャート: 判断 836">
          <a:extLst>
            <a:ext uri="{FF2B5EF4-FFF2-40B4-BE49-F238E27FC236}">
              <a16:creationId xmlns:a16="http://schemas.microsoft.com/office/drawing/2014/main" id="{0BECF95D-6307-42C8-94BE-29C4289FAFCB}"/>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8" name="テキスト ボックス 837">
          <a:extLst>
            <a:ext uri="{FF2B5EF4-FFF2-40B4-BE49-F238E27FC236}">
              <a16:creationId xmlns:a16="http://schemas.microsoft.com/office/drawing/2014/main" id="{ACD58069-B03B-4AE7-A70B-8F9480B93BA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9" name="テキスト ボックス 838">
          <a:extLst>
            <a:ext uri="{FF2B5EF4-FFF2-40B4-BE49-F238E27FC236}">
              <a16:creationId xmlns:a16="http://schemas.microsoft.com/office/drawing/2014/main" id="{E98A5F38-E39D-47FC-AFA4-CC216BF78A9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0" name="テキスト ボックス 839">
          <a:extLst>
            <a:ext uri="{FF2B5EF4-FFF2-40B4-BE49-F238E27FC236}">
              <a16:creationId xmlns:a16="http://schemas.microsoft.com/office/drawing/2014/main" id="{23971017-4C7B-423B-B0FF-58280E69F0A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41" name="テキスト ボックス 840">
          <a:extLst>
            <a:ext uri="{FF2B5EF4-FFF2-40B4-BE49-F238E27FC236}">
              <a16:creationId xmlns:a16="http://schemas.microsoft.com/office/drawing/2014/main" id="{C2BEE0F6-40B6-4D49-87F1-3EE399AA39E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42" name="テキスト ボックス 841">
          <a:extLst>
            <a:ext uri="{FF2B5EF4-FFF2-40B4-BE49-F238E27FC236}">
              <a16:creationId xmlns:a16="http://schemas.microsoft.com/office/drawing/2014/main" id="{846D291B-B2BA-4A6C-9415-BAEF64A2954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153035</xdr:rowOff>
    </xdr:from>
    <xdr:to>
      <xdr:col>24</xdr:col>
      <xdr:colOff>114300</xdr:colOff>
      <xdr:row>60</xdr:row>
      <xdr:rowOff>83185</xdr:rowOff>
    </xdr:to>
    <xdr:sp macro="" textlink="">
      <xdr:nvSpPr>
        <xdr:cNvPr id="843" name="楕円 842">
          <a:extLst>
            <a:ext uri="{FF2B5EF4-FFF2-40B4-BE49-F238E27FC236}">
              <a16:creationId xmlns:a16="http://schemas.microsoft.com/office/drawing/2014/main" id="{421F7610-B7FF-4E41-BE0D-D1028FF013F3}"/>
            </a:ext>
          </a:extLst>
        </xdr:cNvPr>
        <xdr:cNvSpPr/>
      </xdr:nvSpPr>
      <xdr:spPr>
        <a:xfrm>
          <a:off x="45847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4462</xdr:rowOff>
    </xdr:from>
    <xdr:ext cx="405111" cy="259045"/>
    <xdr:sp macro="" textlink="">
      <xdr:nvSpPr>
        <xdr:cNvPr id="844" name="【橋りょう・トンネル】&#10;有形固定資産減価償却率該当値テキスト">
          <a:extLst>
            <a:ext uri="{FF2B5EF4-FFF2-40B4-BE49-F238E27FC236}">
              <a16:creationId xmlns:a16="http://schemas.microsoft.com/office/drawing/2014/main" id="{B7667DB7-2D94-4B07-BB7E-CD10C8979E6E}"/>
            </a:ext>
          </a:extLst>
        </xdr:cNvPr>
        <xdr:cNvSpPr txBox="1"/>
      </xdr:nvSpPr>
      <xdr:spPr>
        <a:xfrm>
          <a:off x="4673600"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153035</xdr:rowOff>
    </xdr:from>
    <xdr:to>
      <xdr:col>20</xdr:col>
      <xdr:colOff>38100</xdr:colOff>
      <xdr:row>60</xdr:row>
      <xdr:rowOff>83185</xdr:rowOff>
    </xdr:to>
    <xdr:sp macro="" textlink="">
      <xdr:nvSpPr>
        <xdr:cNvPr id="845" name="楕円 844">
          <a:extLst>
            <a:ext uri="{FF2B5EF4-FFF2-40B4-BE49-F238E27FC236}">
              <a16:creationId xmlns:a16="http://schemas.microsoft.com/office/drawing/2014/main" id="{46793037-1EA1-4D45-8B07-A7928DEB7B55}"/>
            </a:ext>
          </a:extLst>
        </xdr:cNvPr>
        <xdr:cNvSpPr/>
      </xdr:nvSpPr>
      <xdr:spPr>
        <a:xfrm>
          <a:off x="3746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32385</xdr:rowOff>
    </xdr:from>
    <xdr:to>
      <xdr:col>24</xdr:col>
      <xdr:colOff>63500</xdr:colOff>
      <xdr:row>60</xdr:row>
      <xdr:rowOff>32385</xdr:rowOff>
    </xdr:to>
    <xdr:cxnSp macro="">
      <xdr:nvCxnSpPr>
        <xdr:cNvPr id="846" name="直線コネクタ 845">
          <a:extLst>
            <a:ext uri="{FF2B5EF4-FFF2-40B4-BE49-F238E27FC236}">
              <a16:creationId xmlns:a16="http://schemas.microsoft.com/office/drawing/2014/main" id="{3F7A0E3A-B95D-48C3-AD72-F17C456B073D}"/>
            </a:ext>
          </a:extLst>
        </xdr:cNvPr>
        <xdr:cNvCxnSpPr/>
      </xdr:nvCxnSpPr>
      <xdr:spPr>
        <a:xfrm>
          <a:off x="3797300" y="103193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124460</xdr:rowOff>
    </xdr:from>
    <xdr:to>
      <xdr:col>15</xdr:col>
      <xdr:colOff>101600</xdr:colOff>
      <xdr:row>60</xdr:row>
      <xdr:rowOff>54610</xdr:rowOff>
    </xdr:to>
    <xdr:sp macro="" textlink="">
      <xdr:nvSpPr>
        <xdr:cNvPr id="847" name="楕円 846">
          <a:extLst>
            <a:ext uri="{FF2B5EF4-FFF2-40B4-BE49-F238E27FC236}">
              <a16:creationId xmlns:a16="http://schemas.microsoft.com/office/drawing/2014/main" id="{E79B4FE7-B54E-4137-8EAF-44A0D9C785CA}"/>
            </a:ext>
          </a:extLst>
        </xdr:cNvPr>
        <xdr:cNvSpPr/>
      </xdr:nvSpPr>
      <xdr:spPr>
        <a:xfrm>
          <a:off x="2857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3810</xdr:rowOff>
    </xdr:from>
    <xdr:to>
      <xdr:col>19</xdr:col>
      <xdr:colOff>177800</xdr:colOff>
      <xdr:row>60</xdr:row>
      <xdr:rowOff>32385</xdr:rowOff>
    </xdr:to>
    <xdr:cxnSp macro="">
      <xdr:nvCxnSpPr>
        <xdr:cNvPr id="848" name="直線コネクタ 847">
          <a:extLst>
            <a:ext uri="{FF2B5EF4-FFF2-40B4-BE49-F238E27FC236}">
              <a16:creationId xmlns:a16="http://schemas.microsoft.com/office/drawing/2014/main" id="{9FB8261C-22CA-4B9E-9526-EC34CFB37BAE}"/>
            </a:ext>
          </a:extLst>
        </xdr:cNvPr>
        <xdr:cNvCxnSpPr/>
      </xdr:nvCxnSpPr>
      <xdr:spPr>
        <a:xfrm>
          <a:off x="2908300" y="102908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92075</xdr:rowOff>
    </xdr:from>
    <xdr:to>
      <xdr:col>10</xdr:col>
      <xdr:colOff>165100</xdr:colOff>
      <xdr:row>60</xdr:row>
      <xdr:rowOff>22225</xdr:rowOff>
    </xdr:to>
    <xdr:sp macro="" textlink="">
      <xdr:nvSpPr>
        <xdr:cNvPr id="849" name="楕円 848">
          <a:extLst>
            <a:ext uri="{FF2B5EF4-FFF2-40B4-BE49-F238E27FC236}">
              <a16:creationId xmlns:a16="http://schemas.microsoft.com/office/drawing/2014/main" id="{D64020B8-610F-4D4D-B479-39034B246AFB}"/>
            </a:ext>
          </a:extLst>
        </xdr:cNvPr>
        <xdr:cNvSpPr/>
      </xdr:nvSpPr>
      <xdr:spPr>
        <a:xfrm>
          <a:off x="1968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142875</xdr:rowOff>
    </xdr:from>
    <xdr:to>
      <xdr:col>15</xdr:col>
      <xdr:colOff>50800</xdr:colOff>
      <xdr:row>60</xdr:row>
      <xdr:rowOff>3810</xdr:rowOff>
    </xdr:to>
    <xdr:cxnSp macro="">
      <xdr:nvCxnSpPr>
        <xdr:cNvPr id="850" name="直線コネクタ 849">
          <a:extLst>
            <a:ext uri="{FF2B5EF4-FFF2-40B4-BE49-F238E27FC236}">
              <a16:creationId xmlns:a16="http://schemas.microsoft.com/office/drawing/2014/main" id="{886DC8BC-8589-4912-9482-F9E6BB6C802C}"/>
            </a:ext>
          </a:extLst>
        </xdr:cNvPr>
        <xdr:cNvCxnSpPr/>
      </xdr:nvCxnSpPr>
      <xdr:spPr>
        <a:xfrm>
          <a:off x="2019300" y="102584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63500</xdr:rowOff>
    </xdr:from>
    <xdr:to>
      <xdr:col>6</xdr:col>
      <xdr:colOff>38100</xdr:colOff>
      <xdr:row>59</xdr:row>
      <xdr:rowOff>165100</xdr:rowOff>
    </xdr:to>
    <xdr:sp macro="" textlink="">
      <xdr:nvSpPr>
        <xdr:cNvPr id="851" name="楕円 850">
          <a:extLst>
            <a:ext uri="{FF2B5EF4-FFF2-40B4-BE49-F238E27FC236}">
              <a16:creationId xmlns:a16="http://schemas.microsoft.com/office/drawing/2014/main" id="{E313DBD8-D5F8-4B57-9FA2-A4E85AFCF48C}"/>
            </a:ext>
          </a:extLst>
        </xdr:cNvPr>
        <xdr:cNvSpPr/>
      </xdr:nvSpPr>
      <xdr:spPr>
        <a:xfrm>
          <a:off x="1079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114300</xdr:rowOff>
    </xdr:from>
    <xdr:to>
      <xdr:col>10</xdr:col>
      <xdr:colOff>114300</xdr:colOff>
      <xdr:row>59</xdr:row>
      <xdr:rowOff>142875</xdr:rowOff>
    </xdr:to>
    <xdr:cxnSp macro="">
      <xdr:nvCxnSpPr>
        <xdr:cNvPr id="852" name="直線コネクタ 851">
          <a:extLst>
            <a:ext uri="{FF2B5EF4-FFF2-40B4-BE49-F238E27FC236}">
              <a16:creationId xmlns:a16="http://schemas.microsoft.com/office/drawing/2014/main" id="{9DF6097A-4418-49DC-A417-9BEE8C31CAB6}"/>
            </a:ext>
          </a:extLst>
        </xdr:cNvPr>
        <xdr:cNvCxnSpPr/>
      </xdr:nvCxnSpPr>
      <xdr:spPr>
        <a:xfrm>
          <a:off x="1130300" y="102298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853" name="n_1aveValue【橋りょう・トンネル】&#10;有形固定資産減価償却率">
          <a:extLst>
            <a:ext uri="{FF2B5EF4-FFF2-40B4-BE49-F238E27FC236}">
              <a16:creationId xmlns:a16="http://schemas.microsoft.com/office/drawing/2014/main" id="{DECC83A0-9601-44BF-A88F-80240E0ED09C}"/>
            </a:ext>
          </a:extLst>
        </xdr:cNvPr>
        <xdr:cNvSpPr txBox="1"/>
      </xdr:nvSpPr>
      <xdr:spPr>
        <a:xfrm>
          <a:off x="35820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854" name="n_2aveValue【橋りょう・トンネル】&#10;有形固定資産減価償却率">
          <a:extLst>
            <a:ext uri="{FF2B5EF4-FFF2-40B4-BE49-F238E27FC236}">
              <a16:creationId xmlns:a16="http://schemas.microsoft.com/office/drawing/2014/main" id="{94332BAD-2828-4D4C-B2F1-710904D3EE71}"/>
            </a:ext>
          </a:extLst>
        </xdr:cNvPr>
        <xdr:cNvSpPr txBox="1"/>
      </xdr:nvSpPr>
      <xdr:spPr>
        <a:xfrm>
          <a:off x="2705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855" name="n_3aveValue【橋りょう・トンネル】&#10;有形固定資産減価償却率">
          <a:extLst>
            <a:ext uri="{FF2B5EF4-FFF2-40B4-BE49-F238E27FC236}">
              <a16:creationId xmlns:a16="http://schemas.microsoft.com/office/drawing/2014/main" id="{C5CB2AA3-57D7-4DAA-BD3E-18A155E5E1C3}"/>
            </a:ext>
          </a:extLst>
        </xdr:cNvPr>
        <xdr:cNvSpPr txBox="1"/>
      </xdr:nvSpPr>
      <xdr:spPr>
        <a:xfrm>
          <a:off x="1816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856" name="n_4aveValue【橋りょう・トンネル】&#10;有形固定資産減価償却率">
          <a:extLst>
            <a:ext uri="{FF2B5EF4-FFF2-40B4-BE49-F238E27FC236}">
              <a16:creationId xmlns:a16="http://schemas.microsoft.com/office/drawing/2014/main" id="{59E950BC-91A9-48CF-850F-F7332FFE8B03}"/>
            </a:ext>
          </a:extLst>
        </xdr:cNvPr>
        <xdr:cNvSpPr txBox="1"/>
      </xdr:nvSpPr>
      <xdr:spPr>
        <a:xfrm>
          <a:off x="927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99712</xdr:rowOff>
    </xdr:from>
    <xdr:ext cx="405111" cy="259045"/>
    <xdr:sp macro="" textlink="">
      <xdr:nvSpPr>
        <xdr:cNvPr id="857" name="n_1mainValue【橋りょう・トンネル】&#10;有形固定資産減価償却率">
          <a:extLst>
            <a:ext uri="{FF2B5EF4-FFF2-40B4-BE49-F238E27FC236}">
              <a16:creationId xmlns:a16="http://schemas.microsoft.com/office/drawing/2014/main" id="{827B2DDB-8946-47B2-A838-E335678232A7}"/>
            </a:ext>
          </a:extLst>
        </xdr:cNvPr>
        <xdr:cNvSpPr txBox="1"/>
      </xdr:nvSpPr>
      <xdr:spPr>
        <a:xfrm>
          <a:off x="35820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71137</xdr:rowOff>
    </xdr:from>
    <xdr:ext cx="405111" cy="259045"/>
    <xdr:sp macro="" textlink="">
      <xdr:nvSpPr>
        <xdr:cNvPr id="858" name="n_2mainValue【橋りょう・トンネル】&#10;有形固定資産減価償却率">
          <a:extLst>
            <a:ext uri="{FF2B5EF4-FFF2-40B4-BE49-F238E27FC236}">
              <a16:creationId xmlns:a16="http://schemas.microsoft.com/office/drawing/2014/main" id="{B947FC1A-A93A-4A41-89F1-400BADF056A6}"/>
            </a:ext>
          </a:extLst>
        </xdr:cNvPr>
        <xdr:cNvSpPr txBox="1"/>
      </xdr:nvSpPr>
      <xdr:spPr>
        <a:xfrm>
          <a:off x="2705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38752</xdr:rowOff>
    </xdr:from>
    <xdr:ext cx="405111" cy="259045"/>
    <xdr:sp macro="" textlink="">
      <xdr:nvSpPr>
        <xdr:cNvPr id="859" name="n_3mainValue【橋りょう・トンネル】&#10;有形固定資産減価償却率">
          <a:extLst>
            <a:ext uri="{FF2B5EF4-FFF2-40B4-BE49-F238E27FC236}">
              <a16:creationId xmlns:a16="http://schemas.microsoft.com/office/drawing/2014/main" id="{1FFEA8B5-7092-4213-AA76-3242236BEAD6}"/>
            </a:ext>
          </a:extLst>
        </xdr:cNvPr>
        <xdr:cNvSpPr txBox="1"/>
      </xdr:nvSpPr>
      <xdr:spPr>
        <a:xfrm>
          <a:off x="1816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10177</xdr:rowOff>
    </xdr:from>
    <xdr:ext cx="405111" cy="259045"/>
    <xdr:sp macro="" textlink="">
      <xdr:nvSpPr>
        <xdr:cNvPr id="860" name="n_4mainValue【橋りょう・トンネル】&#10;有形固定資産減価償却率">
          <a:extLst>
            <a:ext uri="{FF2B5EF4-FFF2-40B4-BE49-F238E27FC236}">
              <a16:creationId xmlns:a16="http://schemas.microsoft.com/office/drawing/2014/main" id="{E9B03654-B9C1-422C-8713-270F3E940876}"/>
            </a:ext>
          </a:extLst>
        </xdr:cNvPr>
        <xdr:cNvSpPr txBox="1"/>
      </xdr:nvSpPr>
      <xdr:spPr>
        <a:xfrm>
          <a:off x="9277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861" name="正方形/長方形 860">
          <a:extLst>
            <a:ext uri="{FF2B5EF4-FFF2-40B4-BE49-F238E27FC236}">
              <a16:creationId xmlns:a16="http://schemas.microsoft.com/office/drawing/2014/main" id="{98CAA8BD-444D-4B82-9E99-4D5D262366D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862" name="正方形/長方形 861">
          <a:extLst>
            <a:ext uri="{FF2B5EF4-FFF2-40B4-BE49-F238E27FC236}">
              <a16:creationId xmlns:a16="http://schemas.microsoft.com/office/drawing/2014/main" id="{BEF5890A-C24E-48F6-9BAD-3AEC3BAD63F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863" name="正方形/長方形 862">
          <a:extLst>
            <a:ext uri="{FF2B5EF4-FFF2-40B4-BE49-F238E27FC236}">
              <a16:creationId xmlns:a16="http://schemas.microsoft.com/office/drawing/2014/main" id="{B54A1C33-7ACD-4FC2-8C24-BA4652A7C40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864" name="正方形/長方形 863">
          <a:extLst>
            <a:ext uri="{FF2B5EF4-FFF2-40B4-BE49-F238E27FC236}">
              <a16:creationId xmlns:a16="http://schemas.microsoft.com/office/drawing/2014/main" id="{3D011BBB-8CBC-4A21-84BD-22D9D443317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865" name="正方形/長方形 864">
          <a:extLst>
            <a:ext uri="{FF2B5EF4-FFF2-40B4-BE49-F238E27FC236}">
              <a16:creationId xmlns:a16="http://schemas.microsoft.com/office/drawing/2014/main" id="{6C189B7C-1D44-49A9-B7DF-134D7427A44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866" name="正方形/長方形 865">
          <a:extLst>
            <a:ext uri="{FF2B5EF4-FFF2-40B4-BE49-F238E27FC236}">
              <a16:creationId xmlns:a16="http://schemas.microsoft.com/office/drawing/2014/main" id="{4F789BB7-9549-4A30-A9A6-C3A2CB989BC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867" name="正方形/長方形 866">
          <a:extLst>
            <a:ext uri="{FF2B5EF4-FFF2-40B4-BE49-F238E27FC236}">
              <a16:creationId xmlns:a16="http://schemas.microsoft.com/office/drawing/2014/main" id="{761CF087-1462-46E9-AC86-8F4AFA5C8DF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868" name="正方形/長方形 867">
          <a:extLst>
            <a:ext uri="{FF2B5EF4-FFF2-40B4-BE49-F238E27FC236}">
              <a16:creationId xmlns:a16="http://schemas.microsoft.com/office/drawing/2014/main" id="{526686A5-BA1F-448B-A889-221CB9912D0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869" name="テキスト ボックス 868">
          <a:extLst>
            <a:ext uri="{FF2B5EF4-FFF2-40B4-BE49-F238E27FC236}">
              <a16:creationId xmlns:a16="http://schemas.microsoft.com/office/drawing/2014/main" id="{106715EC-4D1A-4552-B383-AF7580076FA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870" name="直線コネクタ 869">
          <a:extLst>
            <a:ext uri="{FF2B5EF4-FFF2-40B4-BE49-F238E27FC236}">
              <a16:creationId xmlns:a16="http://schemas.microsoft.com/office/drawing/2014/main" id="{7CCF7210-67C2-4E21-A300-779E92087E6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871" name="直線コネクタ 870">
          <a:extLst>
            <a:ext uri="{FF2B5EF4-FFF2-40B4-BE49-F238E27FC236}">
              <a16:creationId xmlns:a16="http://schemas.microsoft.com/office/drawing/2014/main" id="{FDD9812E-5E69-4DAB-8CDC-F6B73865FC2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872" name="テキスト ボックス 871">
          <a:extLst>
            <a:ext uri="{FF2B5EF4-FFF2-40B4-BE49-F238E27FC236}">
              <a16:creationId xmlns:a16="http://schemas.microsoft.com/office/drawing/2014/main" id="{1604EB6C-A8C0-4328-B7AF-DB91E1B5F3C1}"/>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873" name="直線コネクタ 872">
          <a:extLst>
            <a:ext uri="{FF2B5EF4-FFF2-40B4-BE49-F238E27FC236}">
              <a16:creationId xmlns:a16="http://schemas.microsoft.com/office/drawing/2014/main" id="{AD3E2C3D-DD2C-4FDF-A54D-87A9DE675D7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874" name="テキスト ボックス 873">
          <a:extLst>
            <a:ext uri="{FF2B5EF4-FFF2-40B4-BE49-F238E27FC236}">
              <a16:creationId xmlns:a16="http://schemas.microsoft.com/office/drawing/2014/main" id="{11970534-1003-49F1-918F-BAD2B8F28E93}"/>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875" name="直線コネクタ 874">
          <a:extLst>
            <a:ext uri="{FF2B5EF4-FFF2-40B4-BE49-F238E27FC236}">
              <a16:creationId xmlns:a16="http://schemas.microsoft.com/office/drawing/2014/main" id="{6F01B148-9BD8-479F-9859-7F8BD1278965}"/>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876" name="テキスト ボックス 875">
          <a:extLst>
            <a:ext uri="{FF2B5EF4-FFF2-40B4-BE49-F238E27FC236}">
              <a16:creationId xmlns:a16="http://schemas.microsoft.com/office/drawing/2014/main" id="{74221AB5-217C-4D4F-9A8F-27C7DF82CC88}"/>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877" name="直線コネクタ 876">
          <a:extLst>
            <a:ext uri="{FF2B5EF4-FFF2-40B4-BE49-F238E27FC236}">
              <a16:creationId xmlns:a16="http://schemas.microsoft.com/office/drawing/2014/main" id="{CC8C39A5-E9D6-4679-B51F-EBCB7BBFBD1A}"/>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878" name="テキスト ボックス 877">
          <a:extLst>
            <a:ext uri="{FF2B5EF4-FFF2-40B4-BE49-F238E27FC236}">
              <a16:creationId xmlns:a16="http://schemas.microsoft.com/office/drawing/2014/main" id="{C4183E0A-BE68-47CE-A12B-B23C042ED6B0}"/>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879" name="直線コネクタ 878">
          <a:extLst>
            <a:ext uri="{FF2B5EF4-FFF2-40B4-BE49-F238E27FC236}">
              <a16:creationId xmlns:a16="http://schemas.microsoft.com/office/drawing/2014/main" id="{88EF5CB5-5AC1-4203-8055-3C6426155CE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880" name="テキスト ボックス 879">
          <a:extLst>
            <a:ext uri="{FF2B5EF4-FFF2-40B4-BE49-F238E27FC236}">
              <a16:creationId xmlns:a16="http://schemas.microsoft.com/office/drawing/2014/main" id="{53C57043-BCFC-41AF-983D-F49C2D72453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881" name="【橋りょう・トンネル】&#10;一人当たり有形固定資産（償却資産）額グラフ枠">
          <a:extLst>
            <a:ext uri="{FF2B5EF4-FFF2-40B4-BE49-F238E27FC236}">
              <a16:creationId xmlns:a16="http://schemas.microsoft.com/office/drawing/2014/main" id="{F167081B-BC01-42CA-A25A-B2ADF43647F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882" name="直線コネクタ 881">
          <a:extLst>
            <a:ext uri="{FF2B5EF4-FFF2-40B4-BE49-F238E27FC236}">
              <a16:creationId xmlns:a16="http://schemas.microsoft.com/office/drawing/2014/main" id="{303FAC85-07B8-4977-A930-284EEAD4DC5D}"/>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883" name="【橋りょう・トンネル】&#10;一人当たり有形固定資産（償却資産）額最小値テキスト">
          <a:extLst>
            <a:ext uri="{FF2B5EF4-FFF2-40B4-BE49-F238E27FC236}">
              <a16:creationId xmlns:a16="http://schemas.microsoft.com/office/drawing/2014/main" id="{2C150953-2B63-43E8-B77A-73BDC1FF6823}"/>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884" name="直線コネクタ 883">
          <a:extLst>
            <a:ext uri="{FF2B5EF4-FFF2-40B4-BE49-F238E27FC236}">
              <a16:creationId xmlns:a16="http://schemas.microsoft.com/office/drawing/2014/main" id="{1DE814D9-4F91-4967-8000-DF8891DFB515}"/>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885" name="【橋りょう・トンネル】&#10;一人当たり有形固定資産（償却資産）額最大値テキスト">
          <a:extLst>
            <a:ext uri="{FF2B5EF4-FFF2-40B4-BE49-F238E27FC236}">
              <a16:creationId xmlns:a16="http://schemas.microsoft.com/office/drawing/2014/main" id="{2A715FF7-B4FE-4132-9DCD-7A23951223A7}"/>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886" name="直線コネクタ 885">
          <a:extLst>
            <a:ext uri="{FF2B5EF4-FFF2-40B4-BE49-F238E27FC236}">
              <a16:creationId xmlns:a16="http://schemas.microsoft.com/office/drawing/2014/main" id="{5FC0FB33-32BD-4BE6-9CBE-CC1D1C6367BE}"/>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887" name="【橋りょう・トンネル】&#10;一人当たり有形固定資産（償却資産）額平均値テキスト">
          <a:extLst>
            <a:ext uri="{FF2B5EF4-FFF2-40B4-BE49-F238E27FC236}">
              <a16:creationId xmlns:a16="http://schemas.microsoft.com/office/drawing/2014/main" id="{C79322EC-C1C8-4776-A143-4FC327121C37}"/>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888" name="フローチャート: 判断 887">
          <a:extLst>
            <a:ext uri="{FF2B5EF4-FFF2-40B4-BE49-F238E27FC236}">
              <a16:creationId xmlns:a16="http://schemas.microsoft.com/office/drawing/2014/main" id="{3F363876-4951-442E-8AA2-1286FAFE088E}"/>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889" name="フローチャート: 判断 888">
          <a:extLst>
            <a:ext uri="{FF2B5EF4-FFF2-40B4-BE49-F238E27FC236}">
              <a16:creationId xmlns:a16="http://schemas.microsoft.com/office/drawing/2014/main" id="{DC2C50AB-6F12-4080-9D09-A0015F3ADB56}"/>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890" name="フローチャート: 判断 889">
          <a:extLst>
            <a:ext uri="{FF2B5EF4-FFF2-40B4-BE49-F238E27FC236}">
              <a16:creationId xmlns:a16="http://schemas.microsoft.com/office/drawing/2014/main" id="{9F2A32EA-D0A0-45FA-85CA-989C6B5496E3}"/>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891" name="フローチャート: 判断 890">
          <a:extLst>
            <a:ext uri="{FF2B5EF4-FFF2-40B4-BE49-F238E27FC236}">
              <a16:creationId xmlns:a16="http://schemas.microsoft.com/office/drawing/2014/main" id="{BCB4C2DD-A409-43D5-B6B5-F8C16404AF33}"/>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892" name="フローチャート: 判断 891">
          <a:extLst>
            <a:ext uri="{FF2B5EF4-FFF2-40B4-BE49-F238E27FC236}">
              <a16:creationId xmlns:a16="http://schemas.microsoft.com/office/drawing/2014/main" id="{5A6500C2-D627-4C47-94AD-A7C913AD98E1}"/>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893" name="テキスト ボックス 892">
          <a:extLst>
            <a:ext uri="{FF2B5EF4-FFF2-40B4-BE49-F238E27FC236}">
              <a16:creationId xmlns:a16="http://schemas.microsoft.com/office/drawing/2014/main" id="{ED260FA7-4125-4627-81B6-31CF7EFD2D4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894" name="テキスト ボックス 893">
          <a:extLst>
            <a:ext uri="{FF2B5EF4-FFF2-40B4-BE49-F238E27FC236}">
              <a16:creationId xmlns:a16="http://schemas.microsoft.com/office/drawing/2014/main" id="{16F83589-9CA8-4F76-9F6D-433CBD9580C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895" name="テキスト ボックス 894">
          <a:extLst>
            <a:ext uri="{FF2B5EF4-FFF2-40B4-BE49-F238E27FC236}">
              <a16:creationId xmlns:a16="http://schemas.microsoft.com/office/drawing/2014/main" id="{F7E8A3BD-0F0B-4CA8-961B-F6182950AE7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896" name="テキスト ボックス 895">
          <a:extLst>
            <a:ext uri="{FF2B5EF4-FFF2-40B4-BE49-F238E27FC236}">
              <a16:creationId xmlns:a16="http://schemas.microsoft.com/office/drawing/2014/main" id="{924BF765-C4B5-4C5B-AAC6-064035686CD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897" name="テキスト ボックス 896">
          <a:extLst>
            <a:ext uri="{FF2B5EF4-FFF2-40B4-BE49-F238E27FC236}">
              <a16:creationId xmlns:a16="http://schemas.microsoft.com/office/drawing/2014/main" id="{658AC290-5DF8-443B-837D-99A630C4352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53149</xdr:rowOff>
    </xdr:from>
    <xdr:to>
      <xdr:col>55</xdr:col>
      <xdr:colOff>50800</xdr:colOff>
      <xdr:row>63</xdr:row>
      <xdr:rowOff>154749</xdr:rowOff>
    </xdr:to>
    <xdr:sp macro="" textlink="">
      <xdr:nvSpPr>
        <xdr:cNvPr id="898" name="楕円 897">
          <a:extLst>
            <a:ext uri="{FF2B5EF4-FFF2-40B4-BE49-F238E27FC236}">
              <a16:creationId xmlns:a16="http://schemas.microsoft.com/office/drawing/2014/main" id="{E36CA11B-42C2-4D7E-B55D-E1DCF875B1BA}"/>
            </a:ext>
          </a:extLst>
        </xdr:cNvPr>
        <xdr:cNvSpPr/>
      </xdr:nvSpPr>
      <xdr:spPr>
        <a:xfrm>
          <a:off x="10426700" y="1085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151432</xdr:rowOff>
    </xdr:from>
    <xdr:ext cx="599010" cy="259045"/>
    <xdr:sp macro="" textlink="">
      <xdr:nvSpPr>
        <xdr:cNvPr id="899" name="【橋りょう・トンネル】&#10;一人当たり有形固定資産（償却資産）額該当値テキスト">
          <a:extLst>
            <a:ext uri="{FF2B5EF4-FFF2-40B4-BE49-F238E27FC236}">
              <a16:creationId xmlns:a16="http://schemas.microsoft.com/office/drawing/2014/main" id="{B7B37272-74DA-408D-90A0-E5CBA5045171}"/>
            </a:ext>
          </a:extLst>
        </xdr:cNvPr>
        <xdr:cNvSpPr txBox="1"/>
      </xdr:nvSpPr>
      <xdr:spPr>
        <a:xfrm>
          <a:off x="10515600" y="10781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53187</xdr:rowOff>
    </xdr:from>
    <xdr:to>
      <xdr:col>50</xdr:col>
      <xdr:colOff>165100</xdr:colOff>
      <xdr:row>63</xdr:row>
      <xdr:rowOff>154787</xdr:rowOff>
    </xdr:to>
    <xdr:sp macro="" textlink="">
      <xdr:nvSpPr>
        <xdr:cNvPr id="900" name="楕円 899">
          <a:extLst>
            <a:ext uri="{FF2B5EF4-FFF2-40B4-BE49-F238E27FC236}">
              <a16:creationId xmlns:a16="http://schemas.microsoft.com/office/drawing/2014/main" id="{ACFC568C-7E35-4FF8-9C6C-83A0FCAD15A5}"/>
            </a:ext>
          </a:extLst>
        </xdr:cNvPr>
        <xdr:cNvSpPr/>
      </xdr:nvSpPr>
      <xdr:spPr>
        <a:xfrm>
          <a:off x="9588500" y="1085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103949</xdr:rowOff>
    </xdr:from>
    <xdr:to>
      <xdr:col>55</xdr:col>
      <xdr:colOff>0</xdr:colOff>
      <xdr:row>63</xdr:row>
      <xdr:rowOff>103987</xdr:rowOff>
    </xdr:to>
    <xdr:cxnSp macro="">
      <xdr:nvCxnSpPr>
        <xdr:cNvPr id="901" name="直線コネクタ 900">
          <a:extLst>
            <a:ext uri="{FF2B5EF4-FFF2-40B4-BE49-F238E27FC236}">
              <a16:creationId xmlns:a16="http://schemas.microsoft.com/office/drawing/2014/main" id="{57C41750-6BF3-4D6A-A24D-622039BC69EB}"/>
            </a:ext>
          </a:extLst>
        </xdr:cNvPr>
        <xdr:cNvCxnSpPr/>
      </xdr:nvCxnSpPr>
      <xdr:spPr>
        <a:xfrm flipV="1">
          <a:off x="9639300" y="10905299"/>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53237</xdr:rowOff>
    </xdr:from>
    <xdr:to>
      <xdr:col>46</xdr:col>
      <xdr:colOff>38100</xdr:colOff>
      <xdr:row>63</xdr:row>
      <xdr:rowOff>154837</xdr:rowOff>
    </xdr:to>
    <xdr:sp macro="" textlink="">
      <xdr:nvSpPr>
        <xdr:cNvPr id="902" name="楕円 901">
          <a:extLst>
            <a:ext uri="{FF2B5EF4-FFF2-40B4-BE49-F238E27FC236}">
              <a16:creationId xmlns:a16="http://schemas.microsoft.com/office/drawing/2014/main" id="{F506B928-853F-4955-AF93-DAACB4D7440D}"/>
            </a:ext>
          </a:extLst>
        </xdr:cNvPr>
        <xdr:cNvSpPr/>
      </xdr:nvSpPr>
      <xdr:spPr>
        <a:xfrm>
          <a:off x="8699500" y="1085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103987</xdr:rowOff>
    </xdr:from>
    <xdr:to>
      <xdr:col>50</xdr:col>
      <xdr:colOff>114300</xdr:colOff>
      <xdr:row>63</xdr:row>
      <xdr:rowOff>104037</xdr:rowOff>
    </xdr:to>
    <xdr:cxnSp macro="">
      <xdr:nvCxnSpPr>
        <xdr:cNvPr id="903" name="直線コネクタ 902">
          <a:extLst>
            <a:ext uri="{FF2B5EF4-FFF2-40B4-BE49-F238E27FC236}">
              <a16:creationId xmlns:a16="http://schemas.microsoft.com/office/drawing/2014/main" id="{4A7AF85A-2304-46FE-ABA3-B1004AF2932C}"/>
            </a:ext>
          </a:extLst>
        </xdr:cNvPr>
        <xdr:cNvCxnSpPr/>
      </xdr:nvCxnSpPr>
      <xdr:spPr>
        <a:xfrm flipV="1">
          <a:off x="8750300" y="10905337"/>
          <a:ext cx="8890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53065</xdr:rowOff>
    </xdr:from>
    <xdr:to>
      <xdr:col>41</xdr:col>
      <xdr:colOff>101600</xdr:colOff>
      <xdr:row>63</xdr:row>
      <xdr:rowOff>154665</xdr:rowOff>
    </xdr:to>
    <xdr:sp macro="" textlink="">
      <xdr:nvSpPr>
        <xdr:cNvPr id="904" name="楕円 903">
          <a:extLst>
            <a:ext uri="{FF2B5EF4-FFF2-40B4-BE49-F238E27FC236}">
              <a16:creationId xmlns:a16="http://schemas.microsoft.com/office/drawing/2014/main" id="{94C73F1B-F131-4C5D-A8BB-4C7651359F4A}"/>
            </a:ext>
          </a:extLst>
        </xdr:cNvPr>
        <xdr:cNvSpPr/>
      </xdr:nvSpPr>
      <xdr:spPr>
        <a:xfrm>
          <a:off x="7810500" y="1085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103865</xdr:rowOff>
    </xdr:from>
    <xdr:to>
      <xdr:col>45</xdr:col>
      <xdr:colOff>177800</xdr:colOff>
      <xdr:row>63</xdr:row>
      <xdr:rowOff>104037</xdr:rowOff>
    </xdr:to>
    <xdr:cxnSp macro="">
      <xdr:nvCxnSpPr>
        <xdr:cNvPr id="905" name="直線コネクタ 904">
          <a:extLst>
            <a:ext uri="{FF2B5EF4-FFF2-40B4-BE49-F238E27FC236}">
              <a16:creationId xmlns:a16="http://schemas.microsoft.com/office/drawing/2014/main" id="{BCBEAFB8-6F9B-4727-864D-22F420FFD412}"/>
            </a:ext>
          </a:extLst>
        </xdr:cNvPr>
        <xdr:cNvCxnSpPr/>
      </xdr:nvCxnSpPr>
      <xdr:spPr>
        <a:xfrm>
          <a:off x="7861300" y="10905215"/>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53186</xdr:rowOff>
    </xdr:from>
    <xdr:to>
      <xdr:col>36</xdr:col>
      <xdr:colOff>165100</xdr:colOff>
      <xdr:row>63</xdr:row>
      <xdr:rowOff>154786</xdr:rowOff>
    </xdr:to>
    <xdr:sp macro="" textlink="">
      <xdr:nvSpPr>
        <xdr:cNvPr id="906" name="楕円 905">
          <a:extLst>
            <a:ext uri="{FF2B5EF4-FFF2-40B4-BE49-F238E27FC236}">
              <a16:creationId xmlns:a16="http://schemas.microsoft.com/office/drawing/2014/main" id="{6B745BEB-6172-48BC-9B3D-608F4E12EEAF}"/>
            </a:ext>
          </a:extLst>
        </xdr:cNvPr>
        <xdr:cNvSpPr/>
      </xdr:nvSpPr>
      <xdr:spPr>
        <a:xfrm>
          <a:off x="6921500" y="1085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103865</xdr:rowOff>
    </xdr:from>
    <xdr:to>
      <xdr:col>41</xdr:col>
      <xdr:colOff>50800</xdr:colOff>
      <xdr:row>63</xdr:row>
      <xdr:rowOff>103986</xdr:rowOff>
    </xdr:to>
    <xdr:cxnSp macro="">
      <xdr:nvCxnSpPr>
        <xdr:cNvPr id="907" name="直線コネクタ 906">
          <a:extLst>
            <a:ext uri="{FF2B5EF4-FFF2-40B4-BE49-F238E27FC236}">
              <a16:creationId xmlns:a16="http://schemas.microsoft.com/office/drawing/2014/main" id="{131E86FD-782A-4AF0-A012-F4BB2385BDBE}"/>
            </a:ext>
          </a:extLst>
        </xdr:cNvPr>
        <xdr:cNvCxnSpPr/>
      </xdr:nvCxnSpPr>
      <xdr:spPr>
        <a:xfrm flipV="1">
          <a:off x="6972300" y="10905215"/>
          <a:ext cx="889000" cy="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908" name="n_1aveValue【橋りょう・トンネル】&#10;一人当たり有形固定資産（償却資産）額">
          <a:extLst>
            <a:ext uri="{FF2B5EF4-FFF2-40B4-BE49-F238E27FC236}">
              <a16:creationId xmlns:a16="http://schemas.microsoft.com/office/drawing/2014/main" id="{7DD5D6EA-55F3-427C-B66B-75D96FAB0192}"/>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909" name="n_2aveValue【橋りょう・トンネル】&#10;一人当たり有形固定資産（償却資産）額">
          <a:extLst>
            <a:ext uri="{FF2B5EF4-FFF2-40B4-BE49-F238E27FC236}">
              <a16:creationId xmlns:a16="http://schemas.microsoft.com/office/drawing/2014/main" id="{E6BB6230-5336-450C-8EBA-C86240F2772E}"/>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910" name="n_3aveValue【橋りょう・トンネル】&#10;一人当たり有形固定資産（償却資産）額">
          <a:extLst>
            <a:ext uri="{FF2B5EF4-FFF2-40B4-BE49-F238E27FC236}">
              <a16:creationId xmlns:a16="http://schemas.microsoft.com/office/drawing/2014/main" id="{6FEDF8BB-276C-43B4-9C96-D13447BE7B16}"/>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911" name="n_4aveValue【橋りょう・トンネル】&#10;一人当たり有形固定資産（償却資産）額">
          <a:extLst>
            <a:ext uri="{FF2B5EF4-FFF2-40B4-BE49-F238E27FC236}">
              <a16:creationId xmlns:a16="http://schemas.microsoft.com/office/drawing/2014/main" id="{62E817DA-EAAF-4AF7-89FE-739A3D71B438}"/>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145914</xdr:rowOff>
    </xdr:from>
    <xdr:ext cx="599010" cy="259045"/>
    <xdr:sp macro="" textlink="">
      <xdr:nvSpPr>
        <xdr:cNvPr id="912" name="n_1mainValue【橋りょう・トンネル】&#10;一人当たり有形固定資産（償却資産）額">
          <a:extLst>
            <a:ext uri="{FF2B5EF4-FFF2-40B4-BE49-F238E27FC236}">
              <a16:creationId xmlns:a16="http://schemas.microsoft.com/office/drawing/2014/main" id="{D22481CF-D751-47E9-95C0-1DB608B5E433}"/>
            </a:ext>
          </a:extLst>
        </xdr:cNvPr>
        <xdr:cNvSpPr txBox="1"/>
      </xdr:nvSpPr>
      <xdr:spPr>
        <a:xfrm>
          <a:off x="9327095" y="1094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145964</xdr:rowOff>
    </xdr:from>
    <xdr:ext cx="599010" cy="259045"/>
    <xdr:sp macro="" textlink="">
      <xdr:nvSpPr>
        <xdr:cNvPr id="913" name="n_2mainValue【橋りょう・トンネル】&#10;一人当たり有形固定資産（償却資産）額">
          <a:extLst>
            <a:ext uri="{FF2B5EF4-FFF2-40B4-BE49-F238E27FC236}">
              <a16:creationId xmlns:a16="http://schemas.microsoft.com/office/drawing/2014/main" id="{6A65A7DA-06EB-41D8-9E4F-3E02898E479D}"/>
            </a:ext>
          </a:extLst>
        </xdr:cNvPr>
        <xdr:cNvSpPr txBox="1"/>
      </xdr:nvSpPr>
      <xdr:spPr>
        <a:xfrm>
          <a:off x="8450795" y="1094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145792</xdr:rowOff>
    </xdr:from>
    <xdr:ext cx="599010" cy="259045"/>
    <xdr:sp macro="" textlink="">
      <xdr:nvSpPr>
        <xdr:cNvPr id="914" name="n_3mainValue【橋りょう・トンネル】&#10;一人当たり有形固定資産（償却資産）額">
          <a:extLst>
            <a:ext uri="{FF2B5EF4-FFF2-40B4-BE49-F238E27FC236}">
              <a16:creationId xmlns:a16="http://schemas.microsoft.com/office/drawing/2014/main" id="{1CCBCA83-D4D8-410A-B71A-5ED00D34F666}"/>
            </a:ext>
          </a:extLst>
        </xdr:cNvPr>
        <xdr:cNvSpPr txBox="1"/>
      </xdr:nvSpPr>
      <xdr:spPr>
        <a:xfrm>
          <a:off x="7561795" y="10947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145913</xdr:rowOff>
    </xdr:from>
    <xdr:ext cx="599010" cy="259045"/>
    <xdr:sp macro="" textlink="">
      <xdr:nvSpPr>
        <xdr:cNvPr id="915" name="n_4mainValue【橋りょう・トンネル】&#10;一人当たり有形固定資産（償却資産）額">
          <a:extLst>
            <a:ext uri="{FF2B5EF4-FFF2-40B4-BE49-F238E27FC236}">
              <a16:creationId xmlns:a16="http://schemas.microsoft.com/office/drawing/2014/main" id="{F671688F-B01D-4B97-8CD2-517244DB6966}"/>
            </a:ext>
          </a:extLst>
        </xdr:cNvPr>
        <xdr:cNvSpPr txBox="1"/>
      </xdr:nvSpPr>
      <xdr:spPr>
        <a:xfrm>
          <a:off x="6672795" y="10947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916" name="正方形/長方形 915">
          <a:extLst>
            <a:ext uri="{FF2B5EF4-FFF2-40B4-BE49-F238E27FC236}">
              <a16:creationId xmlns:a16="http://schemas.microsoft.com/office/drawing/2014/main" id="{BC2FE590-9BF9-423E-94D8-CB0C2CA6C78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917" name="正方形/長方形 916">
          <a:extLst>
            <a:ext uri="{FF2B5EF4-FFF2-40B4-BE49-F238E27FC236}">
              <a16:creationId xmlns:a16="http://schemas.microsoft.com/office/drawing/2014/main" id="{262BCA7D-CED0-468B-BD98-DEACCFBAD45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918" name="正方形/長方形 917">
          <a:extLst>
            <a:ext uri="{FF2B5EF4-FFF2-40B4-BE49-F238E27FC236}">
              <a16:creationId xmlns:a16="http://schemas.microsoft.com/office/drawing/2014/main" id="{4EC75EE7-3D9E-422D-98B9-FE731D92F22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919" name="正方形/長方形 918">
          <a:extLst>
            <a:ext uri="{FF2B5EF4-FFF2-40B4-BE49-F238E27FC236}">
              <a16:creationId xmlns:a16="http://schemas.microsoft.com/office/drawing/2014/main" id="{9CC233F4-478C-412A-9365-6E77039A01D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920" name="正方形/長方形 919">
          <a:extLst>
            <a:ext uri="{FF2B5EF4-FFF2-40B4-BE49-F238E27FC236}">
              <a16:creationId xmlns:a16="http://schemas.microsoft.com/office/drawing/2014/main" id="{E7ED1FF4-F33F-4A16-B058-D963AD6DC24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921" name="正方形/長方形 920">
          <a:extLst>
            <a:ext uri="{FF2B5EF4-FFF2-40B4-BE49-F238E27FC236}">
              <a16:creationId xmlns:a16="http://schemas.microsoft.com/office/drawing/2014/main" id="{4FCE308C-7913-4B8E-BC33-9F4B8943A5E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922" name="正方形/長方形 921">
          <a:extLst>
            <a:ext uri="{FF2B5EF4-FFF2-40B4-BE49-F238E27FC236}">
              <a16:creationId xmlns:a16="http://schemas.microsoft.com/office/drawing/2014/main" id="{1A0C3A8F-980E-40BA-983D-02D7E9F618B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923" name="正方形/長方形 922">
          <a:extLst>
            <a:ext uri="{FF2B5EF4-FFF2-40B4-BE49-F238E27FC236}">
              <a16:creationId xmlns:a16="http://schemas.microsoft.com/office/drawing/2014/main" id="{1D978F19-B72D-4076-865C-5D9D4F66490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924" name="テキスト ボックス 923">
          <a:extLst>
            <a:ext uri="{FF2B5EF4-FFF2-40B4-BE49-F238E27FC236}">
              <a16:creationId xmlns:a16="http://schemas.microsoft.com/office/drawing/2014/main" id="{E34F56D2-9D1B-464F-BB1E-5D6E711997D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925" name="直線コネクタ 924">
          <a:extLst>
            <a:ext uri="{FF2B5EF4-FFF2-40B4-BE49-F238E27FC236}">
              <a16:creationId xmlns:a16="http://schemas.microsoft.com/office/drawing/2014/main" id="{AB29E6C6-E8BF-4440-9A94-DA3BD1FF35C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926" name="テキスト ボックス 925">
          <a:extLst>
            <a:ext uri="{FF2B5EF4-FFF2-40B4-BE49-F238E27FC236}">
              <a16:creationId xmlns:a16="http://schemas.microsoft.com/office/drawing/2014/main" id="{FC9F1359-6B97-4A42-9F51-242D6C5C3CB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927" name="直線コネクタ 926">
          <a:extLst>
            <a:ext uri="{FF2B5EF4-FFF2-40B4-BE49-F238E27FC236}">
              <a16:creationId xmlns:a16="http://schemas.microsoft.com/office/drawing/2014/main" id="{47309986-184C-4E28-B464-3EB2D26A607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928" name="テキスト ボックス 927">
          <a:extLst>
            <a:ext uri="{FF2B5EF4-FFF2-40B4-BE49-F238E27FC236}">
              <a16:creationId xmlns:a16="http://schemas.microsoft.com/office/drawing/2014/main" id="{F9294110-02BC-4388-AD4D-29BFD6F83D5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929" name="直線コネクタ 928">
          <a:extLst>
            <a:ext uri="{FF2B5EF4-FFF2-40B4-BE49-F238E27FC236}">
              <a16:creationId xmlns:a16="http://schemas.microsoft.com/office/drawing/2014/main" id="{E687722D-EB72-4DAF-8477-4256888901A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930" name="テキスト ボックス 929">
          <a:extLst>
            <a:ext uri="{FF2B5EF4-FFF2-40B4-BE49-F238E27FC236}">
              <a16:creationId xmlns:a16="http://schemas.microsoft.com/office/drawing/2014/main" id="{A66FED09-A68B-4F2A-9CF7-BCF6707D574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931" name="直線コネクタ 930">
          <a:extLst>
            <a:ext uri="{FF2B5EF4-FFF2-40B4-BE49-F238E27FC236}">
              <a16:creationId xmlns:a16="http://schemas.microsoft.com/office/drawing/2014/main" id="{069327EF-0810-4BF1-B9B7-F3B01645BA0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932" name="テキスト ボックス 931">
          <a:extLst>
            <a:ext uri="{FF2B5EF4-FFF2-40B4-BE49-F238E27FC236}">
              <a16:creationId xmlns:a16="http://schemas.microsoft.com/office/drawing/2014/main" id="{B415789C-6C88-4662-9601-852B10FCC84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933" name="直線コネクタ 932">
          <a:extLst>
            <a:ext uri="{FF2B5EF4-FFF2-40B4-BE49-F238E27FC236}">
              <a16:creationId xmlns:a16="http://schemas.microsoft.com/office/drawing/2014/main" id="{6C05152D-AF18-4694-95BB-E70379B7FCE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934" name="テキスト ボックス 933">
          <a:extLst>
            <a:ext uri="{FF2B5EF4-FFF2-40B4-BE49-F238E27FC236}">
              <a16:creationId xmlns:a16="http://schemas.microsoft.com/office/drawing/2014/main" id="{FC8136E7-6929-4BCE-A503-53040C47EA7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935" name="直線コネクタ 934">
          <a:extLst>
            <a:ext uri="{FF2B5EF4-FFF2-40B4-BE49-F238E27FC236}">
              <a16:creationId xmlns:a16="http://schemas.microsoft.com/office/drawing/2014/main" id="{850AE7D4-DA47-4BB8-A59A-DB64B4842BF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936" name="テキスト ボックス 935">
          <a:extLst>
            <a:ext uri="{FF2B5EF4-FFF2-40B4-BE49-F238E27FC236}">
              <a16:creationId xmlns:a16="http://schemas.microsoft.com/office/drawing/2014/main" id="{E402EBEB-88C3-4624-A9BF-D9DDFD5BA5A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937" name="直線コネクタ 936">
          <a:extLst>
            <a:ext uri="{FF2B5EF4-FFF2-40B4-BE49-F238E27FC236}">
              <a16:creationId xmlns:a16="http://schemas.microsoft.com/office/drawing/2014/main" id="{460E67E5-9DF6-43FE-80C9-5D20219280F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938" name="テキスト ボックス 937">
          <a:extLst>
            <a:ext uri="{FF2B5EF4-FFF2-40B4-BE49-F238E27FC236}">
              <a16:creationId xmlns:a16="http://schemas.microsoft.com/office/drawing/2014/main" id="{7B9F60D5-A849-4701-9A47-C4A4FC623C1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939" name="【公営住宅】&#10;有形固定資産減価償却率グラフ枠">
          <a:extLst>
            <a:ext uri="{FF2B5EF4-FFF2-40B4-BE49-F238E27FC236}">
              <a16:creationId xmlns:a16="http://schemas.microsoft.com/office/drawing/2014/main" id="{163A405E-4D6F-48FB-B05F-B9F51E9F82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940" name="直線コネクタ 939">
          <a:extLst>
            <a:ext uri="{FF2B5EF4-FFF2-40B4-BE49-F238E27FC236}">
              <a16:creationId xmlns:a16="http://schemas.microsoft.com/office/drawing/2014/main" id="{DDCADF9C-989E-4614-9288-F3BA51AC0578}"/>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941" name="【公営住宅】&#10;有形固定資産減価償却率最小値テキスト">
          <a:extLst>
            <a:ext uri="{FF2B5EF4-FFF2-40B4-BE49-F238E27FC236}">
              <a16:creationId xmlns:a16="http://schemas.microsoft.com/office/drawing/2014/main" id="{E0DDD6F3-F4F6-47BA-AAD0-964A93517A3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942" name="直線コネクタ 941">
          <a:extLst>
            <a:ext uri="{FF2B5EF4-FFF2-40B4-BE49-F238E27FC236}">
              <a16:creationId xmlns:a16="http://schemas.microsoft.com/office/drawing/2014/main" id="{2D2EDCE9-4A55-4F7F-B12C-C6C936A9F47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943" name="【公営住宅】&#10;有形固定資産減価償却率最大値テキスト">
          <a:extLst>
            <a:ext uri="{FF2B5EF4-FFF2-40B4-BE49-F238E27FC236}">
              <a16:creationId xmlns:a16="http://schemas.microsoft.com/office/drawing/2014/main" id="{E669DC40-FAE6-49B5-BF53-D37C0D74ADF7}"/>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944" name="直線コネクタ 943">
          <a:extLst>
            <a:ext uri="{FF2B5EF4-FFF2-40B4-BE49-F238E27FC236}">
              <a16:creationId xmlns:a16="http://schemas.microsoft.com/office/drawing/2014/main" id="{A3B3E5E1-3F74-4513-AE1F-927A9C443970}"/>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945" name="【公営住宅】&#10;有形固定資産減価償却率平均値テキスト">
          <a:extLst>
            <a:ext uri="{FF2B5EF4-FFF2-40B4-BE49-F238E27FC236}">
              <a16:creationId xmlns:a16="http://schemas.microsoft.com/office/drawing/2014/main" id="{B8FCC6A0-9786-415A-B601-5BC5DE37864E}"/>
            </a:ext>
          </a:extLst>
        </xdr:cNvPr>
        <xdr:cNvSpPr txBox="1"/>
      </xdr:nvSpPr>
      <xdr:spPr>
        <a:xfrm>
          <a:off x="4673600" y="14198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946" name="フローチャート: 判断 945">
          <a:extLst>
            <a:ext uri="{FF2B5EF4-FFF2-40B4-BE49-F238E27FC236}">
              <a16:creationId xmlns:a16="http://schemas.microsoft.com/office/drawing/2014/main" id="{5CF3AA41-F5AF-4CB9-B574-BA83E430B6F3}"/>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947" name="フローチャート: 判断 946">
          <a:extLst>
            <a:ext uri="{FF2B5EF4-FFF2-40B4-BE49-F238E27FC236}">
              <a16:creationId xmlns:a16="http://schemas.microsoft.com/office/drawing/2014/main" id="{DA8F9FCF-E2F2-4EBF-A540-2E2B8316E25D}"/>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948" name="フローチャート: 判断 947">
          <a:extLst>
            <a:ext uri="{FF2B5EF4-FFF2-40B4-BE49-F238E27FC236}">
              <a16:creationId xmlns:a16="http://schemas.microsoft.com/office/drawing/2014/main" id="{78AE4669-FD5A-41F5-A28E-50674E204C42}"/>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949" name="フローチャート: 判断 948">
          <a:extLst>
            <a:ext uri="{FF2B5EF4-FFF2-40B4-BE49-F238E27FC236}">
              <a16:creationId xmlns:a16="http://schemas.microsoft.com/office/drawing/2014/main" id="{1051ACC8-7B16-429F-B0E6-72571FEBD4C9}"/>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950" name="フローチャート: 判断 949">
          <a:extLst>
            <a:ext uri="{FF2B5EF4-FFF2-40B4-BE49-F238E27FC236}">
              <a16:creationId xmlns:a16="http://schemas.microsoft.com/office/drawing/2014/main" id="{8AA7E097-1C80-4669-9307-F0974AE48647}"/>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951" name="テキスト ボックス 950">
          <a:extLst>
            <a:ext uri="{FF2B5EF4-FFF2-40B4-BE49-F238E27FC236}">
              <a16:creationId xmlns:a16="http://schemas.microsoft.com/office/drawing/2014/main" id="{C03E7F9C-D18B-4A8F-8398-322DE1A7D3A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952" name="テキスト ボックス 951">
          <a:extLst>
            <a:ext uri="{FF2B5EF4-FFF2-40B4-BE49-F238E27FC236}">
              <a16:creationId xmlns:a16="http://schemas.microsoft.com/office/drawing/2014/main" id="{63E88855-5593-49B4-96DB-5A4091C4D62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953" name="テキスト ボックス 952">
          <a:extLst>
            <a:ext uri="{FF2B5EF4-FFF2-40B4-BE49-F238E27FC236}">
              <a16:creationId xmlns:a16="http://schemas.microsoft.com/office/drawing/2014/main" id="{638A13D7-E813-45D9-A5E0-01F15D9DF40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954" name="テキスト ボックス 953">
          <a:extLst>
            <a:ext uri="{FF2B5EF4-FFF2-40B4-BE49-F238E27FC236}">
              <a16:creationId xmlns:a16="http://schemas.microsoft.com/office/drawing/2014/main" id="{0EF0F10A-9249-49AC-BAAD-34E4DC6D74A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955" name="テキスト ボックス 954">
          <a:extLst>
            <a:ext uri="{FF2B5EF4-FFF2-40B4-BE49-F238E27FC236}">
              <a16:creationId xmlns:a16="http://schemas.microsoft.com/office/drawing/2014/main" id="{C50A92A4-155C-44D3-A679-512681556B1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133986</xdr:rowOff>
    </xdr:from>
    <xdr:to>
      <xdr:col>24</xdr:col>
      <xdr:colOff>114300</xdr:colOff>
      <xdr:row>85</xdr:row>
      <xdr:rowOff>64136</xdr:rowOff>
    </xdr:to>
    <xdr:sp macro="" textlink="">
      <xdr:nvSpPr>
        <xdr:cNvPr id="956" name="楕円 955">
          <a:extLst>
            <a:ext uri="{FF2B5EF4-FFF2-40B4-BE49-F238E27FC236}">
              <a16:creationId xmlns:a16="http://schemas.microsoft.com/office/drawing/2014/main" id="{94C032D7-9445-471D-B121-6D22961AE063}"/>
            </a:ext>
          </a:extLst>
        </xdr:cNvPr>
        <xdr:cNvSpPr/>
      </xdr:nvSpPr>
      <xdr:spPr>
        <a:xfrm>
          <a:off x="4584700" y="1453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112413</xdr:rowOff>
    </xdr:from>
    <xdr:ext cx="405111" cy="259045"/>
    <xdr:sp macro="" textlink="">
      <xdr:nvSpPr>
        <xdr:cNvPr id="957" name="【公営住宅】&#10;有形固定資産減価償却率該当値テキスト">
          <a:extLst>
            <a:ext uri="{FF2B5EF4-FFF2-40B4-BE49-F238E27FC236}">
              <a16:creationId xmlns:a16="http://schemas.microsoft.com/office/drawing/2014/main" id="{226D0B66-6E8E-46D5-9C55-0EFC303CDC5A}"/>
            </a:ext>
          </a:extLst>
        </xdr:cNvPr>
        <xdr:cNvSpPr txBox="1"/>
      </xdr:nvSpPr>
      <xdr:spPr>
        <a:xfrm>
          <a:off x="4673600" y="1451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133986</xdr:rowOff>
    </xdr:from>
    <xdr:to>
      <xdr:col>20</xdr:col>
      <xdr:colOff>38100</xdr:colOff>
      <xdr:row>85</xdr:row>
      <xdr:rowOff>64136</xdr:rowOff>
    </xdr:to>
    <xdr:sp macro="" textlink="">
      <xdr:nvSpPr>
        <xdr:cNvPr id="958" name="楕円 957">
          <a:extLst>
            <a:ext uri="{FF2B5EF4-FFF2-40B4-BE49-F238E27FC236}">
              <a16:creationId xmlns:a16="http://schemas.microsoft.com/office/drawing/2014/main" id="{C4406095-DC97-4EBA-82AC-822F4EC54788}"/>
            </a:ext>
          </a:extLst>
        </xdr:cNvPr>
        <xdr:cNvSpPr/>
      </xdr:nvSpPr>
      <xdr:spPr>
        <a:xfrm>
          <a:off x="3746500" y="1453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13336</xdr:rowOff>
    </xdr:from>
    <xdr:to>
      <xdr:col>24</xdr:col>
      <xdr:colOff>63500</xdr:colOff>
      <xdr:row>85</xdr:row>
      <xdr:rowOff>13336</xdr:rowOff>
    </xdr:to>
    <xdr:cxnSp macro="">
      <xdr:nvCxnSpPr>
        <xdr:cNvPr id="959" name="直線コネクタ 958">
          <a:extLst>
            <a:ext uri="{FF2B5EF4-FFF2-40B4-BE49-F238E27FC236}">
              <a16:creationId xmlns:a16="http://schemas.microsoft.com/office/drawing/2014/main" id="{761B4294-E583-428A-8337-21A5C7DCDA90}"/>
            </a:ext>
          </a:extLst>
        </xdr:cNvPr>
        <xdr:cNvCxnSpPr/>
      </xdr:nvCxnSpPr>
      <xdr:spPr>
        <a:xfrm>
          <a:off x="3797300" y="145865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111125</xdr:rowOff>
    </xdr:from>
    <xdr:to>
      <xdr:col>15</xdr:col>
      <xdr:colOff>101600</xdr:colOff>
      <xdr:row>85</xdr:row>
      <xdr:rowOff>41275</xdr:rowOff>
    </xdr:to>
    <xdr:sp macro="" textlink="">
      <xdr:nvSpPr>
        <xdr:cNvPr id="960" name="楕円 959">
          <a:extLst>
            <a:ext uri="{FF2B5EF4-FFF2-40B4-BE49-F238E27FC236}">
              <a16:creationId xmlns:a16="http://schemas.microsoft.com/office/drawing/2014/main" id="{9C87E543-9FEB-4B10-BD5F-E86EAD51AE19}"/>
            </a:ext>
          </a:extLst>
        </xdr:cNvPr>
        <xdr:cNvSpPr/>
      </xdr:nvSpPr>
      <xdr:spPr>
        <a:xfrm>
          <a:off x="2857500" y="1451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161925</xdr:rowOff>
    </xdr:from>
    <xdr:to>
      <xdr:col>19</xdr:col>
      <xdr:colOff>177800</xdr:colOff>
      <xdr:row>85</xdr:row>
      <xdr:rowOff>13336</xdr:rowOff>
    </xdr:to>
    <xdr:cxnSp macro="">
      <xdr:nvCxnSpPr>
        <xdr:cNvPr id="961" name="直線コネクタ 960">
          <a:extLst>
            <a:ext uri="{FF2B5EF4-FFF2-40B4-BE49-F238E27FC236}">
              <a16:creationId xmlns:a16="http://schemas.microsoft.com/office/drawing/2014/main" id="{7411FA46-13C6-4304-BA5B-621EAB3FC7E4}"/>
            </a:ext>
          </a:extLst>
        </xdr:cNvPr>
        <xdr:cNvCxnSpPr/>
      </xdr:nvCxnSpPr>
      <xdr:spPr>
        <a:xfrm>
          <a:off x="2908300" y="1456372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90170</xdr:rowOff>
    </xdr:from>
    <xdr:to>
      <xdr:col>10</xdr:col>
      <xdr:colOff>165100</xdr:colOff>
      <xdr:row>85</xdr:row>
      <xdr:rowOff>20320</xdr:rowOff>
    </xdr:to>
    <xdr:sp macro="" textlink="">
      <xdr:nvSpPr>
        <xdr:cNvPr id="962" name="楕円 961">
          <a:extLst>
            <a:ext uri="{FF2B5EF4-FFF2-40B4-BE49-F238E27FC236}">
              <a16:creationId xmlns:a16="http://schemas.microsoft.com/office/drawing/2014/main" id="{1921BD03-A37A-42B1-A646-585F1792F379}"/>
            </a:ext>
          </a:extLst>
        </xdr:cNvPr>
        <xdr:cNvSpPr/>
      </xdr:nvSpPr>
      <xdr:spPr>
        <a:xfrm>
          <a:off x="1968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140970</xdr:rowOff>
    </xdr:from>
    <xdr:to>
      <xdr:col>15</xdr:col>
      <xdr:colOff>50800</xdr:colOff>
      <xdr:row>84</xdr:row>
      <xdr:rowOff>161925</xdr:rowOff>
    </xdr:to>
    <xdr:cxnSp macro="">
      <xdr:nvCxnSpPr>
        <xdr:cNvPr id="963" name="直線コネクタ 962">
          <a:extLst>
            <a:ext uri="{FF2B5EF4-FFF2-40B4-BE49-F238E27FC236}">
              <a16:creationId xmlns:a16="http://schemas.microsoft.com/office/drawing/2014/main" id="{24EDCDE8-B23B-4C46-857F-2B51B0C0458F}"/>
            </a:ext>
          </a:extLst>
        </xdr:cNvPr>
        <xdr:cNvCxnSpPr/>
      </xdr:nvCxnSpPr>
      <xdr:spPr>
        <a:xfrm>
          <a:off x="2019300" y="145427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57786</xdr:rowOff>
    </xdr:from>
    <xdr:to>
      <xdr:col>6</xdr:col>
      <xdr:colOff>38100</xdr:colOff>
      <xdr:row>84</xdr:row>
      <xdr:rowOff>159386</xdr:rowOff>
    </xdr:to>
    <xdr:sp macro="" textlink="">
      <xdr:nvSpPr>
        <xdr:cNvPr id="964" name="楕円 963">
          <a:extLst>
            <a:ext uri="{FF2B5EF4-FFF2-40B4-BE49-F238E27FC236}">
              <a16:creationId xmlns:a16="http://schemas.microsoft.com/office/drawing/2014/main" id="{D911A34E-D036-4A3A-815E-6B655412A19C}"/>
            </a:ext>
          </a:extLst>
        </xdr:cNvPr>
        <xdr:cNvSpPr/>
      </xdr:nvSpPr>
      <xdr:spPr>
        <a:xfrm>
          <a:off x="1079500" y="144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108586</xdr:rowOff>
    </xdr:from>
    <xdr:to>
      <xdr:col>10</xdr:col>
      <xdr:colOff>114300</xdr:colOff>
      <xdr:row>84</xdr:row>
      <xdr:rowOff>140970</xdr:rowOff>
    </xdr:to>
    <xdr:cxnSp macro="">
      <xdr:nvCxnSpPr>
        <xdr:cNvPr id="965" name="直線コネクタ 964">
          <a:extLst>
            <a:ext uri="{FF2B5EF4-FFF2-40B4-BE49-F238E27FC236}">
              <a16:creationId xmlns:a16="http://schemas.microsoft.com/office/drawing/2014/main" id="{9D9560E1-19C4-446D-AEE8-1810C5A7694D}"/>
            </a:ext>
          </a:extLst>
        </xdr:cNvPr>
        <xdr:cNvCxnSpPr/>
      </xdr:nvCxnSpPr>
      <xdr:spPr>
        <a:xfrm>
          <a:off x="1130300" y="1451038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966" name="n_1aveValue【公営住宅】&#10;有形固定資産減価償却率">
          <a:extLst>
            <a:ext uri="{FF2B5EF4-FFF2-40B4-BE49-F238E27FC236}">
              <a16:creationId xmlns:a16="http://schemas.microsoft.com/office/drawing/2014/main" id="{775148F7-61B7-4F04-BFB3-F0B11752CBA5}"/>
            </a:ext>
          </a:extLst>
        </xdr:cNvPr>
        <xdr:cNvSpPr txBox="1"/>
      </xdr:nvSpPr>
      <xdr:spPr>
        <a:xfrm>
          <a:off x="3582044" y="1411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967" name="n_2aveValue【公営住宅】&#10;有形固定資産減価償却率">
          <a:extLst>
            <a:ext uri="{FF2B5EF4-FFF2-40B4-BE49-F238E27FC236}">
              <a16:creationId xmlns:a16="http://schemas.microsoft.com/office/drawing/2014/main" id="{7EA0BA5F-03C2-4FC1-B678-4D15FDB7A306}"/>
            </a:ext>
          </a:extLst>
        </xdr:cNvPr>
        <xdr:cNvSpPr txBox="1"/>
      </xdr:nvSpPr>
      <xdr:spPr>
        <a:xfrm>
          <a:off x="2705744" y="1409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968" name="n_3aveValue【公営住宅】&#10;有形固定資産減価償却率">
          <a:extLst>
            <a:ext uri="{FF2B5EF4-FFF2-40B4-BE49-F238E27FC236}">
              <a16:creationId xmlns:a16="http://schemas.microsoft.com/office/drawing/2014/main" id="{F586D895-D678-461E-88AA-FE2D464F96D6}"/>
            </a:ext>
          </a:extLst>
        </xdr:cNvPr>
        <xdr:cNvSpPr txBox="1"/>
      </xdr:nvSpPr>
      <xdr:spPr>
        <a:xfrm>
          <a:off x="18167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969" name="n_4aveValue【公営住宅】&#10;有形固定資産減価償却率">
          <a:extLst>
            <a:ext uri="{FF2B5EF4-FFF2-40B4-BE49-F238E27FC236}">
              <a16:creationId xmlns:a16="http://schemas.microsoft.com/office/drawing/2014/main" id="{F3CFC447-7FA3-481C-8A47-E93CC255A3A7}"/>
            </a:ext>
          </a:extLst>
        </xdr:cNvPr>
        <xdr:cNvSpPr txBox="1"/>
      </xdr:nvSpPr>
      <xdr:spPr>
        <a:xfrm>
          <a:off x="927744" y="1397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55263</xdr:rowOff>
    </xdr:from>
    <xdr:ext cx="405111" cy="259045"/>
    <xdr:sp macro="" textlink="">
      <xdr:nvSpPr>
        <xdr:cNvPr id="970" name="n_1mainValue【公営住宅】&#10;有形固定資産減価償却率">
          <a:extLst>
            <a:ext uri="{FF2B5EF4-FFF2-40B4-BE49-F238E27FC236}">
              <a16:creationId xmlns:a16="http://schemas.microsoft.com/office/drawing/2014/main" id="{3F258F63-DD83-4803-BE4D-15A6B4637DC6}"/>
            </a:ext>
          </a:extLst>
        </xdr:cNvPr>
        <xdr:cNvSpPr txBox="1"/>
      </xdr:nvSpPr>
      <xdr:spPr>
        <a:xfrm>
          <a:off x="3582044" y="1462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32402</xdr:rowOff>
    </xdr:from>
    <xdr:ext cx="405111" cy="259045"/>
    <xdr:sp macro="" textlink="">
      <xdr:nvSpPr>
        <xdr:cNvPr id="971" name="n_2mainValue【公営住宅】&#10;有形固定資産減価償却率">
          <a:extLst>
            <a:ext uri="{FF2B5EF4-FFF2-40B4-BE49-F238E27FC236}">
              <a16:creationId xmlns:a16="http://schemas.microsoft.com/office/drawing/2014/main" id="{B98DB10A-8A95-493C-9BFB-11929B134A72}"/>
            </a:ext>
          </a:extLst>
        </xdr:cNvPr>
        <xdr:cNvSpPr txBox="1"/>
      </xdr:nvSpPr>
      <xdr:spPr>
        <a:xfrm>
          <a:off x="2705744" y="1460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11447</xdr:rowOff>
    </xdr:from>
    <xdr:ext cx="405111" cy="259045"/>
    <xdr:sp macro="" textlink="">
      <xdr:nvSpPr>
        <xdr:cNvPr id="972" name="n_3mainValue【公営住宅】&#10;有形固定資産減価償却率">
          <a:extLst>
            <a:ext uri="{FF2B5EF4-FFF2-40B4-BE49-F238E27FC236}">
              <a16:creationId xmlns:a16="http://schemas.microsoft.com/office/drawing/2014/main" id="{4B4C3057-B16A-46EA-BF90-89ED372C407D}"/>
            </a:ext>
          </a:extLst>
        </xdr:cNvPr>
        <xdr:cNvSpPr txBox="1"/>
      </xdr:nvSpPr>
      <xdr:spPr>
        <a:xfrm>
          <a:off x="1816744"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150513</xdr:rowOff>
    </xdr:from>
    <xdr:ext cx="405111" cy="259045"/>
    <xdr:sp macro="" textlink="">
      <xdr:nvSpPr>
        <xdr:cNvPr id="973" name="n_4mainValue【公営住宅】&#10;有形固定資産減価償却率">
          <a:extLst>
            <a:ext uri="{FF2B5EF4-FFF2-40B4-BE49-F238E27FC236}">
              <a16:creationId xmlns:a16="http://schemas.microsoft.com/office/drawing/2014/main" id="{C20E70E8-82F5-4744-839B-2D942F845DB5}"/>
            </a:ext>
          </a:extLst>
        </xdr:cNvPr>
        <xdr:cNvSpPr txBox="1"/>
      </xdr:nvSpPr>
      <xdr:spPr>
        <a:xfrm>
          <a:off x="927744" y="1455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974" name="正方形/長方形 973">
          <a:extLst>
            <a:ext uri="{FF2B5EF4-FFF2-40B4-BE49-F238E27FC236}">
              <a16:creationId xmlns:a16="http://schemas.microsoft.com/office/drawing/2014/main" id="{0038FB42-B2A8-4507-ABBD-92E154AB50E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975" name="正方形/長方形 974">
          <a:extLst>
            <a:ext uri="{FF2B5EF4-FFF2-40B4-BE49-F238E27FC236}">
              <a16:creationId xmlns:a16="http://schemas.microsoft.com/office/drawing/2014/main" id="{E56270DA-8009-4B40-86EF-82290F32CB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976" name="正方形/長方形 975">
          <a:extLst>
            <a:ext uri="{FF2B5EF4-FFF2-40B4-BE49-F238E27FC236}">
              <a16:creationId xmlns:a16="http://schemas.microsoft.com/office/drawing/2014/main" id="{78272F96-8349-4EED-9969-0888436C015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977" name="正方形/長方形 976">
          <a:extLst>
            <a:ext uri="{FF2B5EF4-FFF2-40B4-BE49-F238E27FC236}">
              <a16:creationId xmlns:a16="http://schemas.microsoft.com/office/drawing/2014/main" id="{8802E148-FDE1-4216-BA70-6F1A59334AA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978" name="正方形/長方形 977">
          <a:extLst>
            <a:ext uri="{FF2B5EF4-FFF2-40B4-BE49-F238E27FC236}">
              <a16:creationId xmlns:a16="http://schemas.microsoft.com/office/drawing/2014/main" id="{CCA9EA6F-5A4D-4702-97DF-D28C9B41DEB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979" name="正方形/長方形 978">
          <a:extLst>
            <a:ext uri="{FF2B5EF4-FFF2-40B4-BE49-F238E27FC236}">
              <a16:creationId xmlns:a16="http://schemas.microsoft.com/office/drawing/2014/main" id="{362F10C0-AF14-4CA5-B22D-EBB0B4D5AB1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980" name="正方形/長方形 979">
          <a:extLst>
            <a:ext uri="{FF2B5EF4-FFF2-40B4-BE49-F238E27FC236}">
              <a16:creationId xmlns:a16="http://schemas.microsoft.com/office/drawing/2014/main" id="{6E51507F-28E0-47CA-A23D-73921A4BE94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981" name="正方形/長方形 980">
          <a:extLst>
            <a:ext uri="{FF2B5EF4-FFF2-40B4-BE49-F238E27FC236}">
              <a16:creationId xmlns:a16="http://schemas.microsoft.com/office/drawing/2014/main" id="{5704FC14-2670-424B-8E40-D1D1EC1417D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982" name="テキスト ボックス 981">
          <a:extLst>
            <a:ext uri="{FF2B5EF4-FFF2-40B4-BE49-F238E27FC236}">
              <a16:creationId xmlns:a16="http://schemas.microsoft.com/office/drawing/2014/main" id="{1E4E97F6-811A-4EDE-B8D4-C4B937F8BBA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983" name="直線コネクタ 982">
          <a:extLst>
            <a:ext uri="{FF2B5EF4-FFF2-40B4-BE49-F238E27FC236}">
              <a16:creationId xmlns:a16="http://schemas.microsoft.com/office/drawing/2014/main" id="{924C98A8-E134-42DF-8D51-002BFCBE18D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984" name="直線コネクタ 983">
          <a:extLst>
            <a:ext uri="{FF2B5EF4-FFF2-40B4-BE49-F238E27FC236}">
              <a16:creationId xmlns:a16="http://schemas.microsoft.com/office/drawing/2014/main" id="{8028A6C9-EAD6-46D1-B2D6-E7BB733AAA8D}"/>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985" name="テキスト ボックス 984">
          <a:extLst>
            <a:ext uri="{FF2B5EF4-FFF2-40B4-BE49-F238E27FC236}">
              <a16:creationId xmlns:a16="http://schemas.microsoft.com/office/drawing/2014/main" id="{4549BB12-2EF0-4215-BB4A-ED9E562ECCB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986" name="直線コネクタ 985">
          <a:extLst>
            <a:ext uri="{FF2B5EF4-FFF2-40B4-BE49-F238E27FC236}">
              <a16:creationId xmlns:a16="http://schemas.microsoft.com/office/drawing/2014/main" id="{0DE450B2-273D-4180-A82F-643BD21B9DE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987" name="テキスト ボックス 986">
          <a:extLst>
            <a:ext uri="{FF2B5EF4-FFF2-40B4-BE49-F238E27FC236}">
              <a16:creationId xmlns:a16="http://schemas.microsoft.com/office/drawing/2014/main" id="{5C20A260-01B1-4336-B038-D37E1207A19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988" name="直線コネクタ 987">
          <a:extLst>
            <a:ext uri="{FF2B5EF4-FFF2-40B4-BE49-F238E27FC236}">
              <a16:creationId xmlns:a16="http://schemas.microsoft.com/office/drawing/2014/main" id="{51A4C20B-4835-46FD-B740-B79A4ED066B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989" name="テキスト ボックス 988">
          <a:extLst>
            <a:ext uri="{FF2B5EF4-FFF2-40B4-BE49-F238E27FC236}">
              <a16:creationId xmlns:a16="http://schemas.microsoft.com/office/drawing/2014/main" id="{6E35DD74-FAE7-4157-835B-60DED934F02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990" name="直線コネクタ 989">
          <a:extLst>
            <a:ext uri="{FF2B5EF4-FFF2-40B4-BE49-F238E27FC236}">
              <a16:creationId xmlns:a16="http://schemas.microsoft.com/office/drawing/2014/main" id="{7D4F1B60-7B22-4586-BD95-086688C589C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991" name="テキスト ボックス 990">
          <a:extLst>
            <a:ext uri="{FF2B5EF4-FFF2-40B4-BE49-F238E27FC236}">
              <a16:creationId xmlns:a16="http://schemas.microsoft.com/office/drawing/2014/main" id="{9FEF538D-78A8-423F-A100-28792868EAF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992" name="直線コネクタ 991">
          <a:extLst>
            <a:ext uri="{FF2B5EF4-FFF2-40B4-BE49-F238E27FC236}">
              <a16:creationId xmlns:a16="http://schemas.microsoft.com/office/drawing/2014/main" id="{4FDACB84-B71E-4F1E-A56A-0BDA676970B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993" name="テキスト ボックス 992">
          <a:extLst>
            <a:ext uri="{FF2B5EF4-FFF2-40B4-BE49-F238E27FC236}">
              <a16:creationId xmlns:a16="http://schemas.microsoft.com/office/drawing/2014/main" id="{A9AFDADE-1D14-476A-9B55-C2E6A337CBC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994" name="直線コネクタ 993">
          <a:extLst>
            <a:ext uri="{FF2B5EF4-FFF2-40B4-BE49-F238E27FC236}">
              <a16:creationId xmlns:a16="http://schemas.microsoft.com/office/drawing/2014/main" id="{2A913DC5-DE96-4F19-8801-B518987E586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995" name="テキスト ボックス 994">
          <a:extLst>
            <a:ext uri="{FF2B5EF4-FFF2-40B4-BE49-F238E27FC236}">
              <a16:creationId xmlns:a16="http://schemas.microsoft.com/office/drawing/2014/main" id="{EC248F9B-F308-4E92-B903-4A12B1AB41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996" name="直線コネクタ 995">
          <a:extLst>
            <a:ext uri="{FF2B5EF4-FFF2-40B4-BE49-F238E27FC236}">
              <a16:creationId xmlns:a16="http://schemas.microsoft.com/office/drawing/2014/main" id="{6FEB35DF-D756-4696-8812-AA4352E9CB2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997" name="テキスト ボックス 996">
          <a:extLst>
            <a:ext uri="{FF2B5EF4-FFF2-40B4-BE49-F238E27FC236}">
              <a16:creationId xmlns:a16="http://schemas.microsoft.com/office/drawing/2014/main" id="{D80B5E56-CF94-438C-84F8-E1F2CBE500F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998" name="【公営住宅】&#10;一人当たり面積グラフ枠">
          <a:extLst>
            <a:ext uri="{FF2B5EF4-FFF2-40B4-BE49-F238E27FC236}">
              <a16:creationId xmlns:a16="http://schemas.microsoft.com/office/drawing/2014/main" id="{901299DB-4718-461D-A1B6-E467A6E6DE6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999" name="直線コネクタ 998">
          <a:extLst>
            <a:ext uri="{FF2B5EF4-FFF2-40B4-BE49-F238E27FC236}">
              <a16:creationId xmlns:a16="http://schemas.microsoft.com/office/drawing/2014/main" id="{B235ACB8-1588-41FE-B11B-B6BB7C0E375C}"/>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1000" name="【公営住宅】&#10;一人当たり面積最小値テキスト">
          <a:extLst>
            <a:ext uri="{FF2B5EF4-FFF2-40B4-BE49-F238E27FC236}">
              <a16:creationId xmlns:a16="http://schemas.microsoft.com/office/drawing/2014/main" id="{285B5EF6-92B6-40F5-8A94-80FD04442071}"/>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1001" name="直線コネクタ 1000">
          <a:extLst>
            <a:ext uri="{FF2B5EF4-FFF2-40B4-BE49-F238E27FC236}">
              <a16:creationId xmlns:a16="http://schemas.microsoft.com/office/drawing/2014/main" id="{C72A8ECA-4FD8-418C-8FE3-03D3F436D367}"/>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1002" name="【公営住宅】&#10;一人当たり面積最大値テキスト">
          <a:extLst>
            <a:ext uri="{FF2B5EF4-FFF2-40B4-BE49-F238E27FC236}">
              <a16:creationId xmlns:a16="http://schemas.microsoft.com/office/drawing/2014/main" id="{347108BF-FDBF-47F4-AC31-19CD34FBCD6D}"/>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1003" name="直線コネクタ 1002">
          <a:extLst>
            <a:ext uri="{FF2B5EF4-FFF2-40B4-BE49-F238E27FC236}">
              <a16:creationId xmlns:a16="http://schemas.microsoft.com/office/drawing/2014/main" id="{EC76E530-4398-4361-B81C-E3AD69357218}"/>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1004" name="【公営住宅】&#10;一人当たり面積平均値テキスト">
          <a:extLst>
            <a:ext uri="{FF2B5EF4-FFF2-40B4-BE49-F238E27FC236}">
              <a16:creationId xmlns:a16="http://schemas.microsoft.com/office/drawing/2014/main" id="{A0EE0582-D77A-4063-8125-CE9E5DCC6567}"/>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1005" name="フローチャート: 判断 1004">
          <a:extLst>
            <a:ext uri="{FF2B5EF4-FFF2-40B4-BE49-F238E27FC236}">
              <a16:creationId xmlns:a16="http://schemas.microsoft.com/office/drawing/2014/main" id="{4C142114-F8FC-4D77-8E48-49E8084C8C87}"/>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1006" name="フローチャート: 判断 1005">
          <a:extLst>
            <a:ext uri="{FF2B5EF4-FFF2-40B4-BE49-F238E27FC236}">
              <a16:creationId xmlns:a16="http://schemas.microsoft.com/office/drawing/2014/main" id="{A96DB27E-809A-4956-847C-0624FA73A420}"/>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1007" name="フローチャート: 判断 1006">
          <a:extLst>
            <a:ext uri="{FF2B5EF4-FFF2-40B4-BE49-F238E27FC236}">
              <a16:creationId xmlns:a16="http://schemas.microsoft.com/office/drawing/2014/main" id="{9C7C99EA-E777-45A9-8764-AC9D15E1FC49}"/>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1008" name="フローチャート: 判断 1007">
          <a:extLst>
            <a:ext uri="{FF2B5EF4-FFF2-40B4-BE49-F238E27FC236}">
              <a16:creationId xmlns:a16="http://schemas.microsoft.com/office/drawing/2014/main" id="{F2E05F4D-7D9C-4E0D-A73D-B90959028144}"/>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1009" name="フローチャート: 判断 1008">
          <a:extLst>
            <a:ext uri="{FF2B5EF4-FFF2-40B4-BE49-F238E27FC236}">
              <a16:creationId xmlns:a16="http://schemas.microsoft.com/office/drawing/2014/main" id="{C14A2750-5202-45A9-BC15-F75F741B6B5B}"/>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1010" name="テキスト ボックス 1009">
          <a:extLst>
            <a:ext uri="{FF2B5EF4-FFF2-40B4-BE49-F238E27FC236}">
              <a16:creationId xmlns:a16="http://schemas.microsoft.com/office/drawing/2014/main" id="{09CEACCC-07FB-4543-8190-3624ECB240B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1011" name="テキスト ボックス 1010">
          <a:extLst>
            <a:ext uri="{FF2B5EF4-FFF2-40B4-BE49-F238E27FC236}">
              <a16:creationId xmlns:a16="http://schemas.microsoft.com/office/drawing/2014/main" id="{A48A6FF5-19B0-45BC-9392-603E7047F89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1012" name="テキスト ボックス 1011">
          <a:extLst>
            <a:ext uri="{FF2B5EF4-FFF2-40B4-BE49-F238E27FC236}">
              <a16:creationId xmlns:a16="http://schemas.microsoft.com/office/drawing/2014/main" id="{712D431A-136D-4DAA-946C-1946DFF1AF3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1013" name="テキスト ボックス 1012">
          <a:extLst>
            <a:ext uri="{FF2B5EF4-FFF2-40B4-BE49-F238E27FC236}">
              <a16:creationId xmlns:a16="http://schemas.microsoft.com/office/drawing/2014/main" id="{1ED48559-610F-47D7-8FA8-CFAF1F07A95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1014" name="テキスト ボックス 1013">
          <a:extLst>
            <a:ext uri="{FF2B5EF4-FFF2-40B4-BE49-F238E27FC236}">
              <a16:creationId xmlns:a16="http://schemas.microsoft.com/office/drawing/2014/main" id="{ACC6BCCF-C95C-4A00-9F6C-8D5B03F7CB8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146177</xdr:rowOff>
    </xdr:from>
    <xdr:to>
      <xdr:col>55</xdr:col>
      <xdr:colOff>50800</xdr:colOff>
      <xdr:row>86</xdr:row>
      <xdr:rowOff>76327</xdr:rowOff>
    </xdr:to>
    <xdr:sp macro="" textlink="">
      <xdr:nvSpPr>
        <xdr:cNvPr id="1015" name="楕円 1014">
          <a:extLst>
            <a:ext uri="{FF2B5EF4-FFF2-40B4-BE49-F238E27FC236}">
              <a16:creationId xmlns:a16="http://schemas.microsoft.com/office/drawing/2014/main" id="{C223BC7F-ED02-484F-9EEC-D82B1036F8E4}"/>
            </a:ext>
          </a:extLst>
        </xdr:cNvPr>
        <xdr:cNvSpPr/>
      </xdr:nvSpPr>
      <xdr:spPr>
        <a:xfrm>
          <a:off x="10426700" y="1471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124604</xdr:rowOff>
    </xdr:from>
    <xdr:ext cx="469744" cy="259045"/>
    <xdr:sp macro="" textlink="">
      <xdr:nvSpPr>
        <xdr:cNvPr id="1016" name="【公営住宅】&#10;一人当たり面積該当値テキスト">
          <a:extLst>
            <a:ext uri="{FF2B5EF4-FFF2-40B4-BE49-F238E27FC236}">
              <a16:creationId xmlns:a16="http://schemas.microsoft.com/office/drawing/2014/main" id="{CDE70B61-213F-43F0-8B7A-7F40E21AB629}"/>
            </a:ext>
          </a:extLst>
        </xdr:cNvPr>
        <xdr:cNvSpPr txBox="1"/>
      </xdr:nvSpPr>
      <xdr:spPr>
        <a:xfrm>
          <a:off x="10515600" y="1469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146177</xdr:rowOff>
    </xdr:from>
    <xdr:to>
      <xdr:col>50</xdr:col>
      <xdr:colOff>165100</xdr:colOff>
      <xdr:row>86</xdr:row>
      <xdr:rowOff>76327</xdr:rowOff>
    </xdr:to>
    <xdr:sp macro="" textlink="">
      <xdr:nvSpPr>
        <xdr:cNvPr id="1017" name="楕円 1016">
          <a:extLst>
            <a:ext uri="{FF2B5EF4-FFF2-40B4-BE49-F238E27FC236}">
              <a16:creationId xmlns:a16="http://schemas.microsoft.com/office/drawing/2014/main" id="{B7AC338F-E21D-4421-89D7-55B0DBCE3E22}"/>
            </a:ext>
          </a:extLst>
        </xdr:cNvPr>
        <xdr:cNvSpPr/>
      </xdr:nvSpPr>
      <xdr:spPr>
        <a:xfrm>
          <a:off x="9588500" y="1471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25527</xdr:rowOff>
    </xdr:from>
    <xdr:to>
      <xdr:col>55</xdr:col>
      <xdr:colOff>0</xdr:colOff>
      <xdr:row>86</xdr:row>
      <xdr:rowOff>25527</xdr:rowOff>
    </xdr:to>
    <xdr:cxnSp macro="">
      <xdr:nvCxnSpPr>
        <xdr:cNvPr id="1018" name="直線コネクタ 1017">
          <a:extLst>
            <a:ext uri="{FF2B5EF4-FFF2-40B4-BE49-F238E27FC236}">
              <a16:creationId xmlns:a16="http://schemas.microsoft.com/office/drawing/2014/main" id="{97889B46-1ED2-4203-B168-DD5BAD8C3D96}"/>
            </a:ext>
          </a:extLst>
        </xdr:cNvPr>
        <xdr:cNvCxnSpPr/>
      </xdr:nvCxnSpPr>
      <xdr:spPr>
        <a:xfrm>
          <a:off x="9639300" y="1477022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146014</xdr:rowOff>
    </xdr:from>
    <xdr:to>
      <xdr:col>46</xdr:col>
      <xdr:colOff>38100</xdr:colOff>
      <xdr:row>86</xdr:row>
      <xdr:rowOff>76164</xdr:rowOff>
    </xdr:to>
    <xdr:sp macro="" textlink="">
      <xdr:nvSpPr>
        <xdr:cNvPr id="1019" name="楕円 1018">
          <a:extLst>
            <a:ext uri="{FF2B5EF4-FFF2-40B4-BE49-F238E27FC236}">
              <a16:creationId xmlns:a16="http://schemas.microsoft.com/office/drawing/2014/main" id="{D4B5F78B-6FA9-4265-A081-ED12033F28BB}"/>
            </a:ext>
          </a:extLst>
        </xdr:cNvPr>
        <xdr:cNvSpPr/>
      </xdr:nvSpPr>
      <xdr:spPr>
        <a:xfrm>
          <a:off x="8699500" y="1471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25364</xdr:rowOff>
    </xdr:from>
    <xdr:to>
      <xdr:col>50</xdr:col>
      <xdr:colOff>114300</xdr:colOff>
      <xdr:row>86</xdr:row>
      <xdr:rowOff>25527</xdr:rowOff>
    </xdr:to>
    <xdr:cxnSp macro="">
      <xdr:nvCxnSpPr>
        <xdr:cNvPr id="1020" name="直線コネクタ 1019">
          <a:extLst>
            <a:ext uri="{FF2B5EF4-FFF2-40B4-BE49-F238E27FC236}">
              <a16:creationId xmlns:a16="http://schemas.microsoft.com/office/drawing/2014/main" id="{517BCECD-C32D-40DE-94D1-88CBE236981E}"/>
            </a:ext>
          </a:extLst>
        </xdr:cNvPr>
        <xdr:cNvCxnSpPr/>
      </xdr:nvCxnSpPr>
      <xdr:spPr>
        <a:xfrm>
          <a:off x="8750300" y="14770064"/>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145524</xdr:rowOff>
    </xdr:from>
    <xdr:to>
      <xdr:col>41</xdr:col>
      <xdr:colOff>101600</xdr:colOff>
      <xdr:row>86</xdr:row>
      <xdr:rowOff>75674</xdr:rowOff>
    </xdr:to>
    <xdr:sp macro="" textlink="">
      <xdr:nvSpPr>
        <xdr:cNvPr id="1021" name="楕円 1020">
          <a:extLst>
            <a:ext uri="{FF2B5EF4-FFF2-40B4-BE49-F238E27FC236}">
              <a16:creationId xmlns:a16="http://schemas.microsoft.com/office/drawing/2014/main" id="{3D3CD4EE-765E-4410-8DAA-109FAC87A33D}"/>
            </a:ext>
          </a:extLst>
        </xdr:cNvPr>
        <xdr:cNvSpPr/>
      </xdr:nvSpPr>
      <xdr:spPr>
        <a:xfrm>
          <a:off x="7810500" y="1471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24874</xdr:rowOff>
    </xdr:from>
    <xdr:to>
      <xdr:col>45</xdr:col>
      <xdr:colOff>177800</xdr:colOff>
      <xdr:row>86</xdr:row>
      <xdr:rowOff>25364</xdr:rowOff>
    </xdr:to>
    <xdr:cxnSp macro="">
      <xdr:nvCxnSpPr>
        <xdr:cNvPr id="1022" name="直線コネクタ 1021">
          <a:extLst>
            <a:ext uri="{FF2B5EF4-FFF2-40B4-BE49-F238E27FC236}">
              <a16:creationId xmlns:a16="http://schemas.microsoft.com/office/drawing/2014/main" id="{CB4E5A0A-741A-4797-9BA4-694178DD7AC3}"/>
            </a:ext>
          </a:extLst>
        </xdr:cNvPr>
        <xdr:cNvCxnSpPr/>
      </xdr:nvCxnSpPr>
      <xdr:spPr>
        <a:xfrm>
          <a:off x="7861300" y="14769574"/>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145197</xdr:rowOff>
    </xdr:from>
    <xdr:to>
      <xdr:col>36</xdr:col>
      <xdr:colOff>165100</xdr:colOff>
      <xdr:row>86</xdr:row>
      <xdr:rowOff>75347</xdr:rowOff>
    </xdr:to>
    <xdr:sp macro="" textlink="">
      <xdr:nvSpPr>
        <xdr:cNvPr id="1023" name="楕円 1022">
          <a:extLst>
            <a:ext uri="{FF2B5EF4-FFF2-40B4-BE49-F238E27FC236}">
              <a16:creationId xmlns:a16="http://schemas.microsoft.com/office/drawing/2014/main" id="{21EED72F-9449-465E-9EB5-C02953FBEC47}"/>
            </a:ext>
          </a:extLst>
        </xdr:cNvPr>
        <xdr:cNvSpPr/>
      </xdr:nvSpPr>
      <xdr:spPr>
        <a:xfrm>
          <a:off x="6921500" y="1471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24547</xdr:rowOff>
    </xdr:from>
    <xdr:to>
      <xdr:col>41</xdr:col>
      <xdr:colOff>50800</xdr:colOff>
      <xdr:row>86</xdr:row>
      <xdr:rowOff>24874</xdr:rowOff>
    </xdr:to>
    <xdr:cxnSp macro="">
      <xdr:nvCxnSpPr>
        <xdr:cNvPr id="1024" name="直線コネクタ 1023">
          <a:extLst>
            <a:ext uri="{FF2B5EF4-FFF2-40B4-BE49-F238E27FC236}">
              <a16:creationId xmlns:a16="http://schemas.microsoft.com/office/drawing/2014/main" id="{1DA54402-4251-4C0E-8BD7-C62DFB330DE0}"/>
            </a:ext>
          </a:extLst>
        </xdr:cNvPr>
        <xdr:cNvCxnSpPr/>
      </xdr:nvCxnSpPr>
      <xdr:spPr>
        <a:xfrm>
          <a:off x="6972300" y="14769247"/>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1025" name="n_1aveValue【公営住宅】&#10;一人当たり面積">
          <a:extLst>
            <a:ext uri="{FF2B5EF4-FFF2-40B4-BE49-F238E27FC236}">
              <a16:creationId xmlns:a16="http://schemas.microsoft.com/office/drawing/2014/main" id="{BD78895F-7D34-45CA-BD4C-9E7C96CDF252}"/>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1026" name="n_2aveValue【公営住宅】&#10;一人当たり面積">
          <a:extLst>
            <a:ext uri="{FF2B5EF4-FFF2-40B4-BE49-F238E27FC236}">
              <a16:creationId xmlns:a16="http://schemas.microsoft.com/office/drawing/2014/main" id="{9F807E2A-CC60-4723-BEAB-FE4A54000453}"/>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1027" name="n_3aveValue【公営住宅】&#10;一人当たり面積">
          <a:extLst>
            <a:ext uri="{FF2B5EF4-FFF2-40B4-BE49-F238E27FC236}">
              <a16:creationId xmlns:a16="http://schemas.microsoft.com/office/drawing/2014/main" id="{8E42CE64-460A-439F-8B27-F34C21EAC682}"/>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1028" name="n_4aveValue【公営住宅】&#10;一人当たり面積">
          <a:extLst>
            <a:ext uri="{FF2B5EF4-FFF2-40B4-BE49-F238E27FC236}">
              <a16:creationId xmlns:a16="http://schemas.microsoft.com/office/drawing/2014/main" id="{9D8F62A5-C69E-4C7B-B225-FBF1DC199248}"/>
            </a:ext>
          </a:extLst>
        </xdr:cNvPr>
        <xdr:cNvSpPr txBox="1"/>
      </xdr:nvSpPr>
      <xdr:spPr>
        <a:xfrm>
          <a:off x="6737427"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67454</xdr:rowOff>
    </xdr:from>
    <xdr:ext cx="469744" cy="259045"/>
    <xdr:sp macro="" textlink="">
      <xdr:nvSpPr>
        <xdr:cNvPr id="1029" name="n_1mainValue【公営住宅】&#10;一人当たり面積">
          <a:extLst>
            <a:ext uri="{FF2B5EF4-FFF2-40B4-BE49-F238E27FC236}">
              <a16:creationId xmlns:a16="http://schemas.microsoft.com/office/drawing/2014/main" id="{8345A981-0C48-4B31-AE6A-BAAAE43539E8}"/>
            </a:ext>
          </a:extLst>
        </xdr:cNvPr>
        <xdr:cNvSpPr txBox="1"/>
      </xdr:nvSpPr>
      <xdr:spPr>
        <a:xfrm>
          <a:off x="9391727" y="14812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67291</xdr:rowOff>
    </xdr:from>
    <xdr:ext cx="469744" cy="259045"/>
    <xdr:sp macro="" textlink="">
      <xdr:nvSpPr>
        <xdr:cNvPr id="1030" name="n_2mainValue【公営住宅】&#10;一人当たり面積">
          <a:extLst>
            <a:ext uri="{FF2B5EF4-FFF2-40B4-BE49-F238E27FC236}">
              <a16:creationId xmlns:a16="http://schemas.microsoft.com/office/drawing/2014/main" id="{F10BBD1E-6031-4E41-8A13-A3FDFEA2C418}"/>
            </a:ext>
          </a:extLst>
        </xdr:cNvPr>
        <xdr:cNvSpPr txBox="1"/>
      </xdr:nvSpPr>
      <xdr:spPr>
        <a:xfrm>
          <a:off x="8515427" y="1481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66801</xdr:rowOff>
    </xdr:from>
    <xdr:ext cx="469744" cy="259045"/>
    <xdr:sp macro="" textlink="">
      <xdr:nvSpPr>
        <xdr:cNvPr id="1031" name="n_3mainValue【公営住宅】&#10;一人当たり面積">
          <a:extLst>
            <a:ext uri="{FF2B5EF4-FFF2-40B4-BE49-F238E27FC236}">
              <a16:creationId xmlns:a16="http://schemas.microsoft.com/office/drawing/2014/main" id="{C0A10CB9-C5F2-497B-A899-1B0E6F280F1C}"/>
            </a:ext>
          </a:extLst>
        </xdr:cNvPr>
        <xdr:cNvSpPr txBox="1"/>
      </xdr:nvSpPr>
      <xdr:spPr>
        <a:xfrm>
          <a:off x="7626427" y="1481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66474</xdr:rowOff>
    </xdr:from>
    <xdr:ext cx="469744" cy="259045"/>
    <xdr:sp macro="" textlink="">
      <xdr:nvSpPr>
        <xdr:cNvPr id="1032" name="n_4mainValue【公営住宅】&#10;一人当たり面積">
          <a:extLst>
            <a:ext uri="{FF2B5EF4-FFF2-40B4-BE49-F238E27FC236}">
              <a16:creationId xmlns:a16="http://schemas.microsoft.com/office/drawing/2014/main" id="{6A5AE7E9-68A6-4376-92A2-2CF5105C489F}"/>
            </a:ext>
          </a:extLst>
        </xdr:cNvPr>
        <xdr:cNvSpPr txBox="1"/>
      </xdr:nvSpPr>
      <xdr:spPr>
        <a:xfrm>
          <a:off x="6737427" y="1481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033" name="正方形/長方形 1032">
          <a:extLst>
            <a:ext uri="{FF2B5EF4-FFF2-40B4-BE49-F238E27FC236}">
              <a16:creationId xmlns:a16="http://schemas.microsoft.com/office/drawing/2014/main" id="{465C1297-BA0C-4769-A99B-B9CAA2150B7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034" name="正方形/長方形 1033">
          <a:extLst>
            <a:ext uri="{FF2B5EF4-FFF2-40B4-BE49-F238E27FC236}">
              <a16:creationId xmlns:a16="http://schemas.microsoft.com/office/drawing/2014/main" id="{5276BE1E-C8F2-4115-99D9-441C887E753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035" name="正方形/長方形 1034">
          <a:extLst>
            <a:ext uri="{FF2B5EF4-FFF2-40B4-BE49-F238E27FC236}">
              <a16:creationId xmlns:a16="http://schemas.microsoft.com/office/drawing/2014/main" id="{919346C3-0209-4795-816B-7AFDE94C0EF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036" name="正方形/長方形 1035">
          <a:extLst>
            <a:ext uri="{FF2B5EF4-FFF2-40B4-BE49-F238E27FC236}">
              <a16:creationId xmlns:a16="http://schemas.microsoft.com/office/drawing/2014/main" id="{B92E8356-6284-46F7-81E4-8AA322CEB5F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037" name="正方形/長方形 1036">
          <a:extLst>
            <a:ext uri="{FF2B5EF4-FFF2-40B4-BE49-F238E27FC236}">
              <a16:creationId xmlns:a16="http://schemas.microsoft.com/office/drawing/2014/main" id="{4D0310CA-00B2-4A21-A776-20F9C44E5C5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038" name="正方形/長方形 1037">
          <a:extLst>
            <a:ext uri="{FF2B5EF4-FFF2-40B4-BE49-F238E27FC236}">
              <a16:creationId xmlns:a16="http://schemas.microsoft.com/office/drawing/2014/main" id="{9FDAA7C7-D708-44CB-98BA-699558F5A8B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039" name="正方形/長方形 1038">
          <a:extLst>
            <a:ext uri="{FF2B5EF4-FFF2-40B4-BE49-F238E27FC236}">
              <a16:creationId xmlns:a16="http://schemas.microsoft.com/office/drawing/2014/main" id="{366EFA41-B285-476B-BE02-95B201C0A42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040" name="正方形/長方形 1039">
          <a:extLst>
            <a:ext uri="{FF2B5EF4-FFF2-40B4-BE49-F238E27FC236}">
              <a16:creationId xmlns:a16="http://schemas.microsoft.com/office/drawing/2014/main" id="{F06EB774-60E6-4E64-848E-4AE03C30152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041" name="正方形/長方形 1040">
          <a:extLst>
            <a:ext uri="{FF2B5EF4-FFF2-40B4-BE49-F238E27FC236}">
              <a16:creationId xmlns:a16="http://schemas.microsoft.com/office/drawing/2014/main" id="{5EBCAD33-3210-4A07-991A-8F4C04CF2F7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042" name="正方形/長方形 1041">
          <a:extLst>
            <a:ext uri="{FF2B5EF4-FFF2-40B4-BE49-F238E27FC236}">
              <a16:creationId xmlns:a16="http://schemas.microsoft.com/office/drawing/2014/main" id="{9A1C859A-9008-47B0-9015-620302EA87D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043" name="正方形/長方形 1042">
          <a:extLst>
            <a:ext uri="{FF2B5EF4-FFF2-40B4-BE49-F238E27FC236}">
              <a16:creationId xmlns:a16="http://schemas.microsoft.com/office/drawing/2014/main" id="{19F70A27-4D62-46C5-9E62-0B1751869D3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044" name="正方形/長方形 1043">
          <a:extLst>
            <a:ext uri="{FF2B5EF4-FFF2-40B4-BE49-F238E27FC236}">
              <a16:creationId xmlns:a16="http://schemas.microsoft.com/office/drawing/2014/main" id="{53034C69-2A83-4375-9164-7C0B66F2BF6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045" name="正方形/長方形 1044">
          <a:extLst>
            <a:ext uri="{FF2B5EF4-FFF2-40B4-BE49-F238E27FC236}">
              <a16:creationId xmlns:a16="http://schemas.microsoft.com/office/drawing/2014/main" id="{1E4B23D6-8EEA-4942-8BE2-14038C56E22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046" name="正方形/長方形 1045">
          <a:extLst>
            <a:ext uri="{FF2B5EF4-FFF2-40B4-BE49-F238E27FC236}">
              <a16:creationId xmlns:a16="http://schemas.microsoft.com/office/drawing/2014/main" id="{1B320A34-3ADD-419F-8E5B-0D4DA375AEA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047" name="正方形/長方形 1046">
          <a:extLst>
            <a:ext uri="{FF2B5EF4-FFF2-40B4-BE49-F238E27FC236}">
              <a16:creationId xmlns:a16="http://schemas.microsoft.com/office/drawing/2014/main" id="{9D88C29E-E225-4FCB-BCC5-9E1A43905BB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048" name="正方形/長方形 1047">
          <a:extLst>
            <a:ext uri="{FF2B5EF4-FFF2-40B4-BE49-F238E27FC236}">
              <a16:creationId xmlns:a16="http://schemas.microsoft.com/office/drawing/2014/main" id="{911D7403-2C71-49F1-AA7C-B6FE0FF39E7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049" name="正方形/長方形 1048">
          <a:extLst>
            <a:ext uri="{FF2B5EF4-FFF2-40B4-BE49-F238E27FC236}">
              <a16:creationId xmlns:a16="http://schemas.microsoft.com/office/drawing/2014/main" id="{5BA78B5E-D26C-4FBE-8602-0017E15BF02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050" name="正方形/長方形 1049">
          <a:extLst>
            <a:ext uri="{FF2B5EF4-FFF2-40B4-BE49-F238E27FC236}">
              <a16:creationId xmlns:a16="http://schemas.microsoft.com/office/drawing/2014/main" id="{DEAD520D-D962-4524-A469-3F89FEA93FE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051" name="正方形/長方形 1050">
          <a:extLst>
            <a:ext uri="{FF2B5EF4-FFF2-40B4-BE49-F238E27FC236}">
              <a16:creationId xmlns:a16="http://schemas.microsoft.com/office/drawing/2014/main" id="{9A737E18-47AC-4B60-A3A6-5122B7301F2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52" name="正方形/長方形 1051">
          <a:extLst>
            <a:ext uri="{FF2B5EF4-FFF2-40B4-BE49-F238E27FC236}">
              <a16:creationId xmlns:a16="http://schemas.microsoft.com/office/drawing/2014/main" id="{B03B147C-06E7-4435-A531-8EB9D8C4333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53" name="正方形/長方形 1052">
          <a:extLst>
            <a:ext uri="{FF2B5EF4-FFF2-40B4-BE49-F238E27FC236}">
              <a16:creationId xmlns:a16="http://schemas.microsoft.com/office/drawing/2014/main" id="{480D1F26-C3D9-4EE3-B72B-41EAE6842DB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54" name="正方形/長方形 1053">
          <a:extLst>
            <a:ext uri="{FF2B5EF4-FFF2-40B4-BE49-F238E27FC236}">
              <a16:creationId xmlns:a16="http://schemas.microsoft.com/office/drawing/2014/main" id="{61462718-CC9D-43F5-A939-5CDAA0E6593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55" name="正方形/長方形 1054">
          <a:extLst>
            <a:ext uri="{FF2B5EF4-FFF2-40B4-BE49-F238E27FC236}">
              <a16:creationId xmlns:a16="http://schemas.microsoft.com/office/drawing/2014/main" id="{D217116E-9C41-4EE2-8FEA-C6C14F61640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56" name="正方形/長方形 1055">
          <a:extLst>
            <a:ext uri="{FF2B5EF4-FFF2-40B4-BE49-F238E27FC236}">
              <a16:creationId xmlns:a16="http://schemas.microsoft.com/office/drawing/2014/main" id="{B9DCDADF-8140-4E09-8B36-FB76E567135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1057" name="テキスト ボックス 1056">
          <a:extLst>
            <a:ext uri="{FF2B5EF4-FFF2-40B4-BE49-F238E27FC236}">
              <a16:creationId xmlns:a16="http://schemas.microsoft.com/office/drawing/2014/main" id="{85668712-5939-40F5-BC2A-CB79FBAD1BE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1058" name="直線コネクタ 1057">
          <a:extLst>
            <a:ext uri="{FF2B5EF4-FFF2-40B4-BE49-F238E27FC236}">
              <a16:creationId xmlns:a16="http://schemas.microsoft.com/office/drawing/2014/main" id="{E6667CD3-7371-4B0F-A88B-302D40E90B5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1059" name="テキスト ボックス 1058">
          <a:extLst>
            <a:ext uri="{FF2B5EF4-FFF2-40B4-BE49-F238E27FC236}">
              <a16:creationId xmlns:a16="http://schemas.microsoft.com/office/drawing/2014/main" id="{0C3DB9A8-4A29-4A37-B178-A1F7D000C4A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1060" name="直線コネクタ 1059">
          <a:extLst>
            <a:ext uri="{FF2B5EF4-FFF2-40B4-BE49-F238E27FC236}">
              <a16:creationId xmlns:a16="http://schemas.microsoft.com/office/drawing/2014/main" id="{7828FE9A-420C-4820-81D6-15285244051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1061" name="テキスト ボックス 1060">
          <a:extLst>
            <a:ext uri="{FF2B5EF4-FFF2-40B4-BE49-F238E27FC236}">
              <a16:creationId xmlns:a16="http://schemas.microsoft.com/office/drawing/2014/main" id="{210AD9FA-B518-49E5-AEE2-187B099C33F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1062" name="直線コネクタ 1061">
          <a:extLst>
            <a:ext uri="{FF2B5EF4-FFF2-40B4-BE49-F238E27FC236}">
              <a16:creationId xmlns:a16="http://schemas.microsoft.com/office/drawing/2014/main" id="{D449BE55-36E1-4639-9A7D-176B874EA47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1063" name="テキスト ボックス 1062">
          <a:extLst>
            <a:ext uri="{FF2B5EF4-FFF2-40B4-BE49-F238E27FC236}">
              <a16:creationId xmlns:a16="http://schemas.microsoft.com/office/drawing/2014/main" id="{155EB947-48E8-43C6-8076-DF63AE9495E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1064" name="直線コネクタ 1063">
          <a:extLst>
            <a:ext uri="{FF2B5EF4-FFF2-40B4-BE49-F238E27FC236}">
              <a16:creationId xmlns:a16="http://schemas.microsoft.com/office/drawing/2014/main" id="{D69FC2DF-06CE-4DA3-836C-B92B7A7C8AA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1065" name="テキスト ボックス 1064">
          <a:extLst>
            <a:ext uri="{FF2B5EF4-FFF2-40B4-BE49-F238E27FC236}">
              <a16:creationId xmlns:a16="http://schemas.microsoft.com/office/drawing/2014/main" id="{0E666D01-4AA6-48D8-98C6-B9831AC46C9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1066" name="直線コネクタ 1065">
          <a:extLst>
            <a:ext uri="{FF2B5EF4-FFF2-40B4-BE49-F238E27FC236}">
              <a16:creationId xmlns:a16="http://schemas.microsoft.com/office/drawing/2014/main" id="{266C3074-422F-4ECE-8BB3-DACF74C493F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1067" name="テキスト ボックス 1066">
          <a:extLst>
            <a:ext uri="{FF2B5EF4-FFF2-40B4-BE49-F238E27FC236}">
              <a16:creationId xmlns:a16="http://schemas.microsoft.com/office/drawing/2014/main" id="{6CBB47AC-85A5-494B-8D5A-1B533B2B0E7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1068" name="直線コネクタ 1067">
          <a:extLst>
            <a:ext uri="{FF2B5EF4-FFF2-40B4-BE49-F238E27FC236}">
              <a16:creationId xmlns:a16="http://schemas.microsoft.com/office/drawing/2014/main" id="{85BB9687-FF5C-45D6-9978-CEEF54F7D8F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1069" name="テキスト ボックス 1068">
          <a:extLst>
            <a:ext uri="{FF2B5EF4-FFF2-40B4-BE49-F238E27FC236}">
              <a16:creationId xmlns:a16="http://schemas.microsoft.com/office/drawing/2014/main" id="{E1B3EB2D-7E23-4E71-B0D1-3CC6221956E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1070" name="直線コネクタ 1069">
          <a:extLst>
            <a:ext uri="{FF2B5EF4-FFF2-40B4-BE49-F238E27FC236}">
              <a16:creationId xmlns:a16="http://schemas.microsoft.com/office/drawing/2014/main" id="{0162E27A-0275-4D3B-ACCA-91659633962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1071" name="テキスト ボックス 1070">
          <a:extLst>
            <a:ext uri="{FF2B5EF4-FFF2-40B4-BE49-F238E27FC236}">
              <a16:creationId xmlns:a16="http://schemas.microsoft.com/office/drawing/2014/main" id="{61E9D9BA-883E-416A-A1F0-A9B57F9711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1072" name="【認定こども園・幼稚園・保育所】&#10;有形固定資産減価償却率グラフ枠">
          <a:extLst>
            <a:ext uri="{FF2B5EF4-FFF2-40B4-BE49-F238E27FC236}">
              <a16:creationId xmlns:a16="http://schemas.microsoft.com/office/drawing/2014/main" id="{8D2116BA-10B2-40CC-AF22-61AF23627E8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1073" name="直線コネクタ 1072">
          <a:extLst>
            <a:ext uri="{FF2B5EF4-FFF2-40B4-BE49-F238E27FC236}">
              <a16:creationId xmlns:a16="http://schemas.microsoft.com/office/drawing/2014/main" id="{E7F1C1E6-99DD-45AC-83FA-DC5691761E3F}"/>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1074" name="【認定こども園・幼稚園・保育所】&#10;有形固定資産減価償却率最小値テキスト">
          <a:extLst>
            <a:ext uri="{FF2B5EF4-FFF2-40B4-BE49-F238E27FC236}">
              <a16:creationId xmlns:a16="http://schemas.microsoft.com/office/drawing/2014/main" id="{ED1D3CB5-06AA-4A25-9407-B56555D348A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1075" name="直線コネクタ 1074">
          <a:extLst>
            <a:ext uri="{FF2B5EF4-FFF2-40B4-BE49-F238E27FC236}">
              <a16:creationId xmlns:a16="http://schemas.microsoft.com/office/drawing/2014/main" id="{138D8C54-B6EF-4514-9D35-2FE17315156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1076" name="【認定こども園・幼稚園・保育所】&#10;有形固定資産減価償却率最大値テキスト">
          <a:extLst>
            <a:ext uri="{FF2B5EF4-FFF2-40B4-BE49-F238E27FC236}">
              <a16:creationId xmlns:a16="http://schemas.microsoft.com/office/drawing/2014/main" id="{A036E39D-0075-4B4B-AFB2-75DB64C4C4BC}"/>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1077" name="直線コネクタ 1076">
          <a:extLst>
            <a:ext uri="{FF2B5EF4-FFF2-40B4-BE49-F238E27FC236}">
              <a16:creationId xmlns:a16="http://schemas.microsoft.com/office/drawing/2014/main" id="{0A69E09D-9B2E-4667-B2A3-B7C1AC1CBEA0}"/>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1078" name="【認定こども園・幼稚園・保育所】&#10;有形固定資産減価償却率平均値テキスト">
          <a:extLst>
            <a:ext uri="{FF2B5EF4-FFF2-40B4-BE49-F238E27FC236}">
              <a16:creationId xmlns:a16="http://schemas.microsoft.com/office/drawing/2014/main" id="{24C0B7DD-C428-4C0C-92B4-52E7CE8FFFA5}"/>
            </a:ext>
          </a:extLst>
        </xdr:cNvPr>
        <xdr:cNvSpPr txBox="1"/>
      </xdr:nvSpPr>
      <xdr:spPr>
        <a:xfrm>
          <a:off x="163576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1079" name="フローチャート: 判断 1078">
          <a:extLst>
            <a:ext uri="{FF2B5EF4-FFF2-40B4-BE49-F238E27FC236}">
              <a16:creationId xmlns:a16="http://schemas.microsoft.com/office/drawing/2014/main" id="{EAD53CA8-48F5-4493-9416-F3E448FD0B92}"/>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1080" name="フローチャート: 判断 1079">
          <a:extLst>
            <a:ext uri="{FF2B5EF4-FFF2-40B4-BE49-F238E27FC236}">
              <a16:creationId xmlns:a16="http://schemas.microsoft.com/office/drawing/2014/main" id="{FBED2DC3-64AA-49D2-A7D7-2B6BF98DC4A8}"/>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1081" name="フローチャート: 判断 1080">
          <a:extLst>
            <a:ext uri="{FF2B5EF4-FFF2-40B4-BE49-F238E27FC236}">
              <a16:creationId xmlns:a16="http://schemas.microsoft.com/office/drawing/2014/main" id="{74949A1A-9538-4371-831D-C442613163F0}"/>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1082" name="フローチャート: 判断 1081">
          <a:extLst>
            <a:ext uri="{FF2B5EF4-FFF2-40B4-BE49-F238E27FC236}">
              <a16:creationId xmlns:a16="http://schemas.microsoft.com/office/drawing/2014/main" id="{E4469286-C593-4E26-A28A-F5E30134C832}"/>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1083" name="フローチャート: 判断 1082">
          <a:extLst>
            <a:ext uri="{FF2B5EF4-FFF2-40B4-BE49-F238E27FC236}">
              <a16:creationId xmlns:a16="http://schemas.microsoft.com/office/drawing/2014/main" id="{2FBC2CA6-396A-4E4A-A50D-508A0E799592}"/>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1084" name="テキスト ボックス 1083">
          <a:extLst>
            <a:ext uri="{FF2B5EF4-FFF2-40B4-BE49-F238E27FC236}">
              <a16:creationId xmlns:a16="http://schemas.microsoft.com/office/drawing/2014/main" id="{D5E7CB92-0F94-4897-BF3C-608FAD1AC02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1085" name="テキスト ボックス 1084">
          <a:extLst>
            <a:ext uri="{FF2B5EF4-FFF2-40B4-BE49-F238E27FC236}">
              <a16:creationId xmlns:a16="http://schemas.microsoft.com/office/drawing/2014/main" id="{66E554FB-AE69-4536-9F03-486AD062B18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1086" name="テキスト ボックス 1085">
          <a:extLst>
            <a:ext uri="{FF2B5EF4-FFF2-40B4-BE49-F238E27FC236}">
              <a16:creationId xmlns:a16="http://schemas.microsoft.com/office/drawing/2014/main" id="{1E96709A-0785-49C8-B4EC-F7E2D2C4A32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1087" name="テキスト ボックス 1086">
          <a:extLst>
            <a:ext uri="{FF2B5EF4-FFF2-40B4-BE49-F238E27FC236}">
              <a16:creationId xmlns:a16="http://schemas.microsoft.com/office/drawing/2014/main" id="{DD48B036-A725-4165-8E07-488D61C1ABD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1088" name="テキスト ボックス 1087">
          <a:extLst>
            <a:ext uri="{FF2B5EF4-FFF2-40B4-BE49-F238E27FC236}">
              <a16:creationId xmlns:a16="http://schemas.microsoft.com/office/drawing/2014/main" id="{A0961438-DAD1-46B5-9EA5-BEE1B892F59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90170</xdr:rowOff>
    </xdr:from>
    <xdr:to>
      <xdr:col>85</xdr:col>
      <xdr:colOff>177800</xdr:colOff>
      <xdr:row>35</xdr:row>
      <xdr:rowOff>20320</xdr:rowOff>
    </xdr:to>
    <xdr:sp macro="" textlink="">
      <xdr:nvSpPr>
        <xdr:cNvPr id="1089" name="楕円 1088">
          <a:extLst>
            <a:ext uri="{FF2B5EF4-FFF2-40B4-BE49-F238E27FC236}">
              <a16:creationId xmlns:a16="http://schemas.microsoft.com/office/drawing/2014/main" id="{305769C0-4F17-48CD-A23A-4EBECE37615A}"/>
            </a:ext>
          </a:extLst>
        </xdr:cNvPr>
        <xdr:cNvSpPr/>
      </xdr:nvSpPr>
      <xdr:spPr>
        <a:xfrm>
          <a:off x="16268700" y="59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113047</xdr:rowOff>
    </xdr:from>
    <xdr:ext cx="405111" cy="259045"/>
    <xdr:sp macro="" textlink="">
      <xdr:nvSpPr>
        <xdr:cNvPr id="1090" name="【認定こども園・幼稚園・保育所】&#10;有形固定資産減価償却率該当値テキスト">
          <a:extLst>
            <a:ext uri="{FF2B5EF4-FFF2-40B4-BE49-F238E27FC236}">
              <a16:creationId xmlns:a16="http://schemas.microsoft.com/office/drawing/2014/main" id="{6E11CB6C-1FAC-4532-BA04-330D53086DBE}"/>
            </a:ext>
          </a:extLst>
        </xdr:cNvPr>
        <xdr:cNvSpPr txBox="1"/>
      </xdr:nvSpPr>
      <xdr:spPr>
        <a:xfrm>
          <a:off x="16357600" y="57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90170</xdr:rowOff>
    </xdr:from>
    <xdr:to>
      <xdr:col>81</xdr:col>
      <xdr:colOff>101600</xdr:colOff>
      <xdr:row>35</xdr:row>
      <xdr:rowOff>20320</xdr:rowOff>
    </xdr:to>
    <xdr:sp macro="" textlink="">
      <xdr:nvSpPr>
        <xdr:cNvPr id="1091" name="楕円 1090">
          <a:extLst>
            <a:ext uri="{FF2B5EF4-FFF2-40B4-BE49-F238E27FC236}">
              <a16:creationId xmlns:a16="http://schemas.microsoft.com/office/drawing/2014/main" id="{E0FFE621-1D7D-4E4C-8ADF-27463DFEA093}"/>
            </a:ext>
          </a:extLst>
        </xdr:cNvPr>
        <xdr:cNvSpPr/>
      </xdr:nvSpPr>
      <xdr:spPr>
        <a:xfrm>
          <a:off x="15430500" y="59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140970</xdr:rowOff>
    </xdr:from>
    <xdr:to>
      <xdr:col>85</xdr:col>
      <xdr:colOff>127000</xdr:colOff>
      <xdr:row>34</xdr:row>
      <xdr:rowOff>140970</xdr:rowOff>
    </xdr:to>
    <xdr:cxnSp macro="">
      <xdr:nvCxnSpPr>
        <xdr:cNvPr id="1092" name="直線コネクタ 1091">
          <a:extLst>
            <a:ext uri="{FF2B5EF4-FFF2-40B4-BE49-F238E27FC236}">
              <a16:creationId xmlns:a16="http://schemas.microsoft.com/office/drawing/2014/main" id="{24D0CB59-1768-43E2-BF0A-F72BEF4590FF}"/>
            </a:ext>
          </a:extLst>
        </xdr:cNvPr>
        <xdr:cNvCxnSpPr/>
      </xdr:nvCxnSpPr>
      <xdr:spPr>
        <a:xfrm>
          <a:off x="15481300" y="59702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21590</xdr:rowOff>
    </xdr:from>
    <xdr:to>
      <xdr:col>76</xdr:col>
      <xdr:colOff>165100</xdr:colOff>
      <xdr:row>34</xdr:row>
      <xdr:rowOff>123190</xdr:rowOff>
    </xdr:to>
    <xdr:sp macro="" textlink="">
      <xdr:nvSpPr>
        <xdr:cNvPr id="1093" name="楕円 1092">
          <a:extLst>
            <a:ext uri="{FF2B5EF4-FFF2-40B4-BE49-F238E27FC236}">
              <a16:creationId xmlns:a16="http://schemas.microsoft.com/office/drawing/2014/main" id="{9A0D9EF4-C23D-426C-BEF1-BAC8C3716675}"/>
            </a:ext>
          </a:extLst>
        </xdr:cNvPr>
        <xdr:cNvSpPr/>
      </xdr:nvSpPr>
      <xdr:spPr>
        <a:xfrm>
          <a:off x="14541500" y="585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72390</xdr:rowOff>
    </xdr:from>
    <xdr:to>
      <xdr:col>81</xdr:col>
      <xdr:colOff>50800</xdr:colOff>
      <xdr:row>34</xdr:row>
      <xdr:rowOff>140970</xdr:rowOff>
    </xdr:to>
    <xdr:cxnSp macro="">
      <xdr:nvCxnSpPr>
        <xdr:cNvPr id="1094" name="直線コネクタ 1093">
          <a:extLst>
            <a:ext uri="{FF2B5EF4-FFF2-40B4-BE49-F238E27FC236}">
              <a16:creationId xmlns:a16="http://schemas.microsoft.com/office/drawing/2014/main" id="{35A1961F-FBAF-4B13-BE3E-6D80B0661D60}"/>
            </a:ext>
          </a:extLst>
        </xdr:cNvPr>
        <xdr:cNvCxnSpPr/>
      </xdr:nvCxnSpPr>
      <xdr:spPr>
        <a:xfrm>
          <a:off x="14592300" y="590169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133985</xdr:rowOff>
    </xdr:from>
    <xdr:to>
      <xdr:col>72</xdr:col>
      <xdr:colOff>38100</xdr:colOff>
      <xdr:row>34</xdr:row>
      <xdr:rowOff>64135</xdr:rowOff>
    </xdr:to>
    <xdr:sp macro="" textlink="">
      <xdr:nvSpPr>
        <xdr:cNvPr id="1095" name="楕円 1094">
          <a:extLst>
            <a:ext uri="{FF2B5EF4-FFF2-40B4-BE49-F238E27FC236}">
              <a16:creationId xmlns:a16="http://schemas.microsoft.com/office/drawing/2014/main" id="{D878CE6A-A060-4547-9397-00F9EEA25021}"/>
            </a:ext>
          </a:extLst>
        </xdr:cNvPr>
        <xdr:cNvSpPr/>
      </xdr:nvSpPr>
      <xdr:spPr>
        <a:xfrm>
          <a:off x="13652500" y="579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13335</xdr:rowOff>
    </xdr:from>
    <xdr:to>
      <xdr:col>76</xdr:col>
      <xdr:colOff>114300</xdr:colOff>
      <xdr:row>34</xdr:row>
      <xdr:rowOff>72390</xdr:rowOff>
    </xdr:to>
    <xdr:cxnSp macro="">
      <xdr:nvCxnSpPr>
        <xdr:cNvPr id="1096" name="直線コネクタ 1095">
          <a:extLst>
            <a:ext uri="{FF2B5EF4-FFF2-40B4-BE49-F238E27FC236}">
              <a16:creationId xmlns:a16="http://schemas.microsoft.com/office/drawing/2014/main" id="{E35EF7AE-B5A9-4106-A25F-352A3E27D20F}"/>
            </a:ext>
          </a:extLst>
        </xdr:cNvPr>
        <xdr:cNvCxnSpPr/>
      </xdr:nvCxnSpPr>
      <xdr:spPr>
        <a:xfrm>
          <a:off x="13703300" y="584263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67310</xdr:rowOff>
    </xdr:from>
    <xdr:to>
      <xdr:col>67</xdr:col>
      <xdr:colOff>101600</xdr:colOff>
      <xdr:row>33</xdr:row>
      <xdr:rowOff>168910</xdr:rowOff>
    </xdr:to>
    <xdr:sp macro="" textlink="">
      <xdr:nvSpPr>
        <xdr:cNvPr id="1097" name="楕円 1096">
          <a:extLst>
            <a:ext uri="{FF2B5EF4-FFF2-40B4-BE49-F238E27FC236}">
              <a16:creationId xmlns:a16="http://schemas.microsoft.com/office/drawing/2014/main" id="{572715CC-CF76-4366-9EF8-3FD242903262}"/>
            </a:ext>
          </a:extLst>
        </xdr:cNvPr>
        <xdr:cNvSpPr/>
      </xdr:nvSpPr>
      <xdr:spPr>
        <a:xfrm>
          <a:off x="12763500" y="572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118110</xdr:rowOff>
    </xdr:from>
    <xdr:to>
      <xdr:col>71</xdr:col>
      <xdr:colOff>177800</xdr:colOff>
      <xdr:row>34</xdr:row>
      <xdr:rowOff>13335</xdr:rowOff>
    </xdr:to>
    <xdr:cxnSp macro="">
      <xdr:nvCxnSpPr>
        <xdr:cNvPr id="1098" name="直線コネクタ 1097">
          <a:extLst>
            <a:ext uri="{FF2B5EF4-FFF2-40B4-BE49-F238E27FC236}">
              <a16:creationId xmlns:a16="http://schemas.microsoft.com/office/drawing/2014/main" id="{91639F46-6FA0-4CD4-BB91-46FB64DFC0FF}"/>
            </a:ext>
          </a:extLst>
        </xdr:cNvPr>
        <xdr:cNvCxnSpPr/>
      </xdr:nvCxnSpPr>
      <xdr:spPr>
        <a:xfrm>
          <a:off x="12814300" y="577596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1099" name="n_1aveValue【認定こども園・幼稚園・保育所】&#10;有形固定資産減価償却率">
          <a:extLst>
            <a:ext uri="{FF2B5EF4-FFF2-40B4-BE49-F238E27FC236}">
              <a16:creationId xmlns:a16="http://schemas.microsoft.com/office/drawing/2014/main" id="{17953C0A-35C5-4F76-8B65-8A45D9AACA56}"/>
            </a:ext>
          </a:extLst>
        </xdr:cNvPr>
        <xdr:cNvSpPr txBox="1"/>
      </xdr:nvSpPr>
      <xdr:spPr>
        <a:xfrm>
          <a:off x="152660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1100" name="n_2aveValue【認定こども園・幼稚園・保育所】&#10;有形固定資産減価償却率">
          <a:extLst>
            <a:ext uri="{FF2B5EF4-FFF2-40B4-BE49-F238E27FC236}">
              <a16:creationId xmlns:a16="http://schemas.microsoft.com/office/drawing/2014/main" id="{78710202-DF58-4AA3-A718-672010556C5D}"/>
            </a:ext>
          </a:extLst>
        </xdr:cNvPr>
        <xdr:cNvSpPr txBox="1"/>
      </xdr:nvSpPr>
      <xdr:spPr>
        <a:xfrm>
          <a:off x="14389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1101" name="n_3aveValue【認定こども園・幼稚園・保育所】&#10;有形固定資産減価償却率">
          <a:extLst>
            <a:ext uri="{FF2B5EF4-FFF2-40B4-BE49-F238E27FC236}">
              <a16:creationId xmlns:a16="http://schemas.microsoft.com/office/drawing/2014/main" id="{6B315850-19CA-4933-8605-48D61657D576}"/>
            </a:ext>
          </a:extLst>
        </xdr:cNvPr>
        <xdr:cNvSpPr txBox="1"/>
      </xdr:nvSpPr>
      <xdr:spPr>
        <a:xfrm>
          <a:off x="13500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1102" name="n_4aveValue【認定こども園・幼稚園・保育所】&#10;有形固定資産減価償却率">
          <a:extLst>
            <a:ext uri="{FF2B5EF4-FFF2-40B4-BE49-F238E27FC236}">
              <a16:creationId xmlns:a16="http://schemas.microsoft.com/office/drawing/2014/main" id="{413D2E27-ECA1-4046-9482-3803929C9C57}"/>
            </a:ext>
          </a:extLst>
        </xdr:cNvPr>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36847</xdr:rowOff>
    </xdr:from>
    <xdr:ext cx="405111" cy="259045"/>
    <xdr:sp macro="" textlink="">
      <xdr:nvSpPr>
        <xdr:cNvPr id="1103" name="n_1mainValue【認定こども園・幼稚園・保育所】&#10;有形固定資産減価償却率">
          <a:extLst>
            <a:ext uri="{FF2B5EF4-FFF2-40B4-BE49-F238E27FC236}">
              <a16:creationId xmlns:a16="http://schemas.microsoft.com/office/drawing/2014/main" id="{62200686-9AB0-47EA-A146-3C4EA1886C1E}"/>
            </a:ext>
          </a:extLst>
        </xdr:cNvPr>
        <xdr:cNvSpPr txBox="1"/>
      </xdr:nvSpPr>
      <xdr:spPr>
        <a:xfrm>
          <a:off x="1526604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139717</xdr:rowOff>
    </xdr:from>
    <xdr:ext cx="405111" cy="259045"/>
    <xdr:sp macro="" textlink="">
      <xdr:nvSpPr>
        <xdr:cNvPr id="1104" name="n_2mainValue【認定こども園・幼稚園・保育所】&#10;有形固定資産減価償却率">
          <a:extLst>
            <a:ext uri="{FF2B5EF4-FFF2-40B4-BE49-F238E27FC236}">
              <a16:creationId xmlns:a16="http://schemas.microsoft.com/office/drawing/2014/main" id="{67E0F5B0-F373-40A7-8238-3CFBF5D1861E}"/>
            </a:ext>
          </a:extLst>
        </xdr:cNvPr>
        <xdr:cNvSpPr txBox="1"/>
      </xdr:nvSpPr>
      <xdr:spPr>
        <a:xfrm>
          <a:off x="14389744" y="562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80662</xdr:rowOff>
    </xdr:from>
    <xdr:ext cx="405111" cy="259045"/>
    <xdr:sp macro="" textlink="">
      <xdr:nvSpPr>
        <xdr:cNvPr id="1105" name="n_3mainValue【認定こども園・幼稚園・保育所】&#10;有形固定資産減価償却率">
          <a:extLst>
            <a:ext uri="{FF2B5EF4-FFF2-40B4-BE49-F238E27FC236}">
              <a16:creationId xmlns:a16="http://schemas.microsoft.com/office/drawing/2014/main" id="{61EABDE6-80B4-43C1-B094-B04EE5136DC0}"/>
            </a:ext>
          </a:extLst>
        </xdr:cNvPr>
        <xdr:cNvSpPr txBox="1"/>
      </xdr:nvSpPr>
      <xdr:spPr>
        <a:xfrm>
          <a:off x="13500744" y="556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13987</xdr:rowOff>
    </xdr:from>
    <xdr:ext cx="405111" cy="259045"/>
    <xdr:sp macro="" textlink="">
      <xdr:nvSpPr>
        <xdr:cNvPr id="1106" name="n_4mainValue【認定こども園・幼稚園・保育所】&#10;有形固定資産減価償却率">
          <a:extLst>
            <a:ext uri="{FF2B5EF4-FFF2-40B4-BE49-F238E27FC236}">
              <a16:creationId xmlns:a16="http://schemas.microsoft.com/office/drawing/2014/main" id="{78777C38-2A1E-4C2C-8F40-429D3B47520C}"/>
            </a:ext>
          </a:extLst>
        </xdr:cNvPr>
        <xdr:cNvSpPr txBox="1"/>
      </xdr:nvSpPr>
      <xdr:spPr>
        <a:xfrm>
          <a:off x="12611744" y="550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1107" name="正方形/長方形 1106">
          <a:extLst>
            <a:ext uri="{FF2B5EF4-FFF2-40B4-BE49-F238E27FC236}">
              <a16:creationId xmlns:a16="http://schemas.microsoft.com/office/drawing/2014/main" id="{A93976A8-52FF-4A27-AB16-8394793AB70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108" name="正方形/長方形 1107">
          <a:extLst>
            <a:ext uri="{FF2B5EF4-FFF2-40B4-BE49-F238E27FC236}">
              <a16:creationId xmlns:a16="http://schemas.microsoft.com/office/drawing/2014/main" id="{108B7E0C-8B31-4EC4-9685-44C3E48C6AD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109" name="正方形/長方形 1108">
          <a:extLst>
            <a:ext uri="{FF2B5EF4-FFF2-40B4-BE49-F238E27FC236}">
              <a16:creationId xmlns:a16="http://schemas.microsoft.com/office/drawing/2014/main" id="{23E6F829-9321-4338-A925-8E5B737990B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110" name="正方形/長方形 1109">
          <a:extLst>
            <a:ext uri="{FF2B5EF4-FFF2-40B4-BE49-F238E27FC236}">
              <a16:creationId xmlns:a16="http://schemas.microsoft.com/office/drawing/2014/main" id="{D11D5F95-4541-45B4-9320-1CDD050652F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111" name="正方形/長方形 1110">
          <a:extLst>
            <a:ext uri="{FF2B5EF4-FFF2-40B4-BE49-F238E27FC236}">
              <a16:creationId xmlns:a16="http://schemas.microsoft.com/office/drawing/2014/main" id="{6A0E7211-AEED-4C80-9474-4EE46808DF5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12" name="正方形/長方形 1111">
          <a:extLst>
            <a:ext uri="{FF2B5EF4-FFF2-40B4-BE49-F238E27FC236}">
              <a16:creationId xmlns:a16="http://schemas.microsoft.com/office/drawing/2014/main" id="{C0C6A99D-6CD7-49DD-8172-DCC55394C17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3" name="正方形/長方形 1112">
          <a:extLst>
            <a:ext uri="{FF2B5EF4-FFF2-40B4-BE49-F238E27FC236}">
              <a16:creationId xmlns:a16="http://schemas.microsoft.com/office/drawing/2014/main" id="{C70A4FBA-187B-4EB7-A70D-39D9523E616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14" name="正方形/長方形 1113">
          <a:extLst>
            <a:ext uri="{FF2B5EF4-FFF2-40B4-BE49-F238E27FC236}">
              <a16:creationId xmlns:a16="http://schemas.microsoft.com/office/drawing/2014/main" id="{35413DAE-59CC-408D-A121-D90A8262898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1115" name="テキスト ボックス 1114">
          <a:extLst>
            <a:ext uri="{FF2B5EF4-FFF2-40B4-BE49-F238E27FC236}">
              <a16:creationId xmlns:a16="http://schemas.microsoft.com/office/drawing/2014/main" id="{DA5FD055-0AF9-4C33-9881-C68EF403841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1116" name="直線コネクタ 1115">
          <a:extLst>
            <a:ext uri="{FF2B5EF4-FFF2-40B4-BE49-F238E27FC236}">
              <a16:creationId xmlns:a16="http://schemas.microsoft.com/office/drawing/2014/main" id="{F6A5670B-D02F-4C67-9C6D-1249D9A575F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1117" name="直線コネクタ 1116">
          <a:extLst>
            <a:ext uri="{FF2B5EF4-FFF2-40B4-BE49-F238E27FC236}">
              <a16:creationId xmlns:a16="http://schemas.microsoft.com/office/drawing/2014/main" id="{17E12D10-7DC1-476F-B18A-4BEC6C42DE8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1118" name="テキスト ボックス 1117">
          <a:extLst>
            <a:ext uri="{FF2B5EF4-FFF2-40B4-BE49-F238E27FC236}">
              <a16:creationId xmlns:a16="http://schemas.microsoft.com/office/drawing/2014/main" id="{46D3C04C-8117-4CE1-B82B-048ECF99EE9C}"/>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1119" name="直線コネクタ 1118">
          <a:extLst>
            <a:ext uri="{FF2B5EF4-FFF2-40B4-BE49-F238E27FC236}">
              <a16:creationId xmlns:a16="http://schemas.microsoft.com/office/drawing/2014/main" id="{EA59F45B-2EF3-4CDE-9A9F-A64ABA13472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1120" name="テキスト ボックス 1119">
          <a:extLst>
            <a:ext uri="{FF2B5EF4-FFF2-40B4-BE49-F238E27FC236}">
              <a16:creationId xmlns:a16="http://schemas.microsoft.com/office/drawing/2014/main" id="{CEB809E6-BC2F-4A38-87C7-EEE0F4DB0E5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1121" name="直線コネクタ 1120">
          <a:extLst>
            <a:ext uri="{FF2B5EF4-FFF2-40B4-BE49-F238E27FC236}">
              <a16:creationId xmlns:a16="http://schemas.microsoft.com/office/drawing/2014/main" id="{2D5B1E78-CD70-4E5A-8605-D0B9502C939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1122" name="テキスト ボックス 1121">
          <a:extLst>
            <a:ext uri="{FF2B5EF4-FFF2-40B4-BE49-F238E27FC236}">
              <a16:creationId xmlns:a16="http://schemas.microsoft.com/office/drawing/2014/main" id="{2A3BD388-A9DD-4758-AC34-22DF50864032}"/>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1123" name="直線コネクタ 1122">
          <a:extLst>
            <a:ext uri="{FF2B5EF4-FFF2-40B4-BE49-F238E27FC236}">
              <a16:creationId xmlns:a16="http://schemas.microsoft.com/office/drawing/2014/main" id="{DFE7AD9D-2122-435B-9EC6-7CFFE9760EB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1124" name="テキスト ボックス 1123">
          <a:extLst>
            <a:ext uri="{FF2B5EF4-FFF2-40B4-BE49-F238E27FC236}">
              <a16:creationId xmlns:a16="http://schemas.microsoft.com/office/drawing/2014/main" id="{8DC3E53E-E836-4971-8E8A-034557B006E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1125" name="直線コネクタ 1124">
          <a:extLst>
            <a:ext uri="{FF2B5EF4-FFF2-40B4-BE49-F238E27FC236}">
              <a16:creationId xmlns:a16="http://schemas.microsoft.com/office/drawing/2014/main" id="{9B31DAC0-F861-4DD1-A870-0960111B168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1126" name="テキスト ボックス 1125">
          <a:extLst>
            <a:ext uri="{FF2B5EF4-FFF2-40B4-BE49-F238E27FC236}">
              <a16:creationId xmlns:a16="http://schemas.microsoft.com/office/drawing/2014/main" id="{71627B30-825E-40EF-94A3-747713ABAAE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1127" name="【認定こども園・幼稚園・保育所】&#10;一人当たり面積グラフ枠">
          <a:extLst>
            <a:ext uri="{FF2B5EF4-FFF2-40B4-BE49-F238E27FC236}">
              <a16:creationId xmlns:a16="http://schemas.microsoft.com/office/drawing/2014/main" id="{59C03B43-234A-4D5F-8C20-76F15F366DA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1128" name="直線コネクタ 1127">
          <a:extLst>
            <a:ext uri="{FF2B5EF4-FFF2-40B4-BE49-F238E27FC236}">
              <a16:creationId xmlns:a16="http://schemas.microsoft.com/office/drawing/2014/main" id="{7C5C85D2-5F17-44F8-AC55-D0243370437C}"/>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1129" name="【認定こども園・幼稚園・保育所】&#10;一人当たり面積最小値テキスト">
          <a:extLst>
            <a:ext uri="{FF2B5EF4-FFF2-40B4-BE49-F238E27FC236}">
              <a16:creationId xmlns:a16="http://schemas.microsoft.com/office/drawing/2014/main" id="{FC78DA7C-7CFC-4DC8-B4CB-52532DAB469C}"/>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1130" name="直線コネクタ 1129">
          <a:extLst>
            <a:ext uri="{FF2B5EF4-FFF2-40B4-BE49-F238E27FC236}">
              <a16:creationId xmlns:a16="http://schemas.microsoft.com/office/drawing/2014/main" id="{EA38D46D-881E-481B-9E38-58A375DC4915}"/>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1131" name="【認定こども園・幼稚園・保育所】&#10;一人当たり面積最大値テキスト">
          <a:extLst>
            <a:ext uri="{FF2B5EF4-FFF2-40B4-BE49-F238E27FC236}">
              <a16:creationId xmlns:a16="http://schemas.microsoft.com/office/drawing/2014/main" id="{05F92188-0BB4-47C3-B052-AF69072F7393}"/>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1132" name="直線コネクタ 1131">
          <a:extLst>
            <a:ext uri="{FF2B5EF4-FFF2-40B4-BE49-F238E27FC236}">
              <a16:creationId xmlns:a16="http://schemas.microsoft.com/office/drawing/2014/main" id="{DA0916FE-8BD4-42EB-8AF8-3F3DB89374CB}"/>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1133" name="【認定こども園・幼稚園・保育所】&#10;一人当たり面積平均値テキスト">
          <a:extLst>
            <a:ext uri="{FF2B5EF4-FFF2-40B4-BE49-F238E27FC236}">
              <a16:creationId xmlns:a16="http://schemas.microsoft.com/office/drawing/2014/main" id="{AEA61E29-6108-4AFB-98C6-F19BED96E072}"/>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1134" name="フローチャート: 判断 1133">
          <a:extLst>
            <a:ext uri="{FF2B5EF4-FFF2-40B4-BE49-F238E27FC236}">
              <a16:creationId xmlns:a16="http://schemas.microsoft.com/office/drawing/2014/main" id="{636D1FCB-1AF4-441C-907B-63641E253556}"/>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1135" name="フローチャート: 判断 1134">
          <a:extLst>
            <a:ext uri="{FF2B5EF4-FFF2-40B4-BE49-F238E27FC236}">
              <a16:creationId xmlns:a16="http://schemas.microsoft.com/office/drawing/2014/main" id="{C849972C-D3CF-458A-AB98-F6A7C633EFC8}"/>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1136" name="フローチャート: 判断 1135">
          <a:extLst>
            <a:ext uri="{FF2B5EF4-FFF2-40B4-BE49-F238E27FC236}">
              <a16:creationId xmlns:a16="http://schemas.microsoft.com/office/drawing/2014/main" id="{714BE91E-25C5-4293-A5F1-E7D5B7156CA7}"/>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1137" name="フローチャート: 判断 1136">
          <a:extLst>
            <a:ext uri="{FF2B5EF4-FFF2-40B4-BE49-F238E27FC236}">
              <a16:creationId xmlns:a16="http://schemas.microsoft.com/office/drawing/2014/main" id="{5CAD54BF-CC74-494E-BA0C-7E4DAB832B5F}"/>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1138" name="フローチャート: 判断 1137">
          <a:extLst>
            <a:ext uri="{FF2B5EF4-FFF2-40B4-BE49-F238E27FC236}">
              <a16:creationId xmlns:a16="http://schemas.microsoft.com/office/drawing/2014/main" id="{101FD964-21BF-4451-AF91-8AF9EDDE1CAA}"/>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1139" name="テキスト ボックス 1138">
          <a:extLst>
            <a:ext uri="{FF2B5EF4-FFF2-40B4-BE49-F238E27FC236}">
              <a16:creationId xmlns:a16="http://schemas.microsoft.com/office/drawing/2014/main" id="{ADDDD4A6-6A35-4047-A402-A54681B74D8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1140" name="テキスト ボックス 1139">
          <a:extLst>
            <a:ext uri="{FF2B5EF4-FFF2-40B4-BE49-F238E27FC236}">
              <a16:creationId xmlns:a16="http://schemas.microsoft.com/office/drawing/2014/main" id="{2157FC7D-171E-4C2A-BC13-69BAFC5840F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1141" name="テキスト ボックス 1140">
          <a:extLst>
            <a:ext uri="{FF2B5EF4-FFF2-40B4-BE49-F238E27FC236}">
              <a16:creationId xmlns:a16="http://schemas.microsoft.com/office/drawing/2014/main" id="{46C85AC8-E241-4C3B-BFAF-DCF839B884C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1142" name="テキスト ボックス 1141">
          <a:extLst>
            <a:ext uri="{FF2B5EF4-FFF2-40B4-BE49-F238E27FC236}">
              <a16:creationId xmlns:a16="http://schemas.microsoft.com/office/drawing/2014/main" id="{81F727FC-00BB-4308-AE00-F1BDDB018C1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1143" name="テキスト ボックス 1142">
          <a:extLst>
            <a:ext uri="{FF2B5EF4-FFF2-40B4-BE49-F238E27FC236}">
              <a16:creationId xmlns:a16="http://schemas.microsoft.com/office/drawing/2014/main" id="{2A15E872-23FA-46F5-A3F2-8B664817DA1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162560</xdr:rowOff>
    </xdr:from>
    <xdr:to>
      <xdr:col>116</xdr:col>
      <xdr:colOff>114300</xdr:colOff>
      <xdr:row>41</xdr:row>
      <xdr:rowOff>92710</xdr:rowOff>
    </xdr:to>
    <xdr:sp macro="" textlink="">
      <xdr:nvSpPr>
        <xdr:cNvPr id="1144" name="楕円 1143">
          <a:extLst>
            <a:ext uri="{FF2B5EF4-FFF2-40B4-BE49-F238E27FC236}">
              <a16:creationId xmlns:a16="http://schemas.microsoft.com/office/drawing/2014/main" id="{300FB13A-274F-4616-93E0-957595F04405}"/>
            </a:ext>
          </a:extLst>
        </xdr:cNvPr>
        <xdr:cNvSpPr/>
      </xdr:nvSpPr>
      <xdr:spPr>
        <a:xfrm>
          <a:off x="22110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77487</xdr:rowOff>
    </xdr:from>
    <xdr:ext cx="469744" cy="259045"/>
    <xdr:sp macro="" textlink="">
      <xdr:nvSpPr>
        <xdr:cNvPr id="1145" name="【認定こども園・幼稚園・保育所】&#10;一人当たり面積該当値テキスト">
          <a:extLst>
            <a:ext uri="{FF2B5EF4-FFF2-40B4-BE49-F238E27FC236}">
              <a16:creationId xmlns:a16="http://schemas.microsoft.com/office/drawing/2014/main" id="{B17522F4-AF32-43AD-836C-BE503477FE38}"/>
            </a:ext>
          </a:extLst>
        </xdr:cNvPr>
        <xdr:cNvSpPr txBox="1"/>
      </xdr:nvSpPr>
      <xdr:spPr>
        <a:xfrm>
          <a:off x="22199600" y="693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164846</xdr:rowOff>
    </xdr:from>
    <xdr:to>
      <xdr:col>112</xdr:col>
      <xdr:colOff>38100</xdr:colOff>
      <xdr:row>41</xdr:row>
      <xdr:rowOff>94996</xdr:rowOff>
    </xdr:to>
    <xdr:sp macro="" textlink="">
      <xdr:nvSpPr>
        <xdr:cNvPr id="1146" name="楕円 1145">
          <a:extLst>
            <a:ext uri="{FF2B5EF4-FFF2-40B4-BE49-F238E27FC236}">
              <a16:creationId xmlns:a16="http://schemas.microsoft.com/office/drawing/2014/main" id="{046D0813-F434-4901-91EC-F0058E4BB223}"/>
            </a:ext>
          </a:extLst>
        </xdr:cNvPr>
        <xdr:cNvSpPr/>
      </xdr:nvSpPr>
      <xdr:spPr>
        <a:xfrm>
          <a:off x="212725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41910</xdr:rowOff>
    </xdr:from>
    <xdr:to>
      <xdr:col>116</xdr:col>
      <xdr:colOff>63500</xdr:colOff>
      <xdr:row>41</xdr:row>
      <xdr:rowOff>44196</xdr:rowOff>
    </xdr:to>
    <xdr:cxnSp macro="">
      <xdr:nvCxnSpPr>
        <xdr:cNvPr id="1147" name="直線コネクタ 1146">
          <a:extLst>
            <a:ext uri="{FF2B5EF4-FFF2-40B4-BE49-F238E27FC236}">
              <a16:creationId xmlns:a16="http://schemas.microsoft.com/office/drawing/2014/main" id="{5C4718E6-D034-44ED-8A30-0E041C9D0FD4}"/>
            </a:ext>
          </a:extLst>
        </xdr:cNvPr>
        <xdr:cNvCxnSpPr/>
      </xdr:nvCxnSpPr>
      <xdr:spPr>
        <a:xfrm flipV="1">
          <a:off x="21323300" y="707136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162560</xdr:rowOff>
    </xdr:from>
    <xdr:to>
      <xdr:col>107</xdr:col>
      <xdr:colOff>101600</xdr:colOff>
      <xdr:row>41</xdr:row>
      <xdr:rowOff>92710</xdr:rowOff>
    </xdr:to>
    <xdr:sp macro="" textlink="">
      <xdr:nvSpPr>
        <xdr:cNvPr id="1148" name="楕円 1147">
          <a:extLst>
            <a:ext uri="{FF2B5EF4-FFF2-40B4-BE49-F238E27FC236}">
              <a16:creationId xmlns:a16="http://schemas.microsoft.com/office/drawing/2014/main" id="{86FC3A0B-9928-4FAC-840C-68BB1371B0D6}"/>
            </a:ext>
          </a:extLst>
        </xdr:cNvPr>
        <xdr:cNvSpPr/>
      </xdr:nvSpPr>
      <xdr:spPr>
        <a:xfrm>
          <a:off x="20383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41910</xdr:rowOff>
    </xdr:from>
    <xdr:to>
      <xdr:col>111</xdr:col>
      <xdr:colOff>177800</xdr:colOff>
      <xdr:row>41</xdr:row>
      <xdr:rowOff>44196</xdr:rowOff>
    </xdr:to>
    <xdr:cxnSp macro="">
      <xdr:nvCxnSpPr>
        <xdr:cNvPr id="1149" name="直線コネクタ 1148">
          <a:extLst>
            <a:ext uri="{FF2B5EF4-FFF2-40B4-BE49-F238E27FC236}">
              <a16:creationId xmlns:a16="http://schemas.microsoft.com/office/drawing/2014/main" id="{48898AE5-6B39-4C02-8630-7607084377EE}"/>
            </a:ext>
          </a:extLst>
        </xdr:cNvPr>
        <xdr:cNvCxnSpPr/>
      </xdr:nvCxnSpPr>
      <xdr:spPr>
        <a:xfrm>
          <a:off x="20434300" y="707136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162560</xdr:rowOff>
    </xdr:from>
    <xdr:to>
      <xdr:col>102</xdr:col>
      <xdr:colOff>165100</xdr:colOff>
      <xdr:row>41</xdr:row>
      <xdr:rowOff>92710</xdr:rowOff>
    </xdr:to>
    <xdr:sp macro="" textlink="">
      <xdr:nvSpPr>
        <xdr:cNvPr id="1150" name="楕円 1149">
          <a:extLst>
            <a:ext uri="{FF2B5EF4-FFF2-40B4-BE49-F238E27FC236}">
              <a16:creationId xmlns:a16="http://schemas.microsoft.com/office/drawing/2014/main" id="{149D388A-C787-4F84-AFE8-F75D7DB33684}"/>
            </a:ext>
          </a:extLst>
        </xdr:cNvPr>
        <xdr:cNvSpPr/>
      </xdr:nvSpPr>
      <xdr:spPr>
        <a:xfrm>
          <a:off x="19494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41910</xdr:rowOff>
    </xdr:from>
    <xdr:to>
      <xdr:col>107</xdr:col>
      <xdr:colOff>50800</xdr:colOff>
      <xdr:row>41</xdr:row>
      <xdr:rowOff>41910</xdr:rowOff>
    </xdr:to>
    <xdr:cxnSp macro="">
      <xdr:nvCxnSpPr>
        <xdr:cNvPr id="1151" name="直線コネクタ 1150">
          <a:extLst>
            <a:ext uri="{FF2B5EF4-FFF2-40B4-BE49-F238E27FC236}">
              <a16:creationId xmlns:a16="http://schemas.microsoft.com/office/drawing/2014/main" id="{19FBC0C7-AA1D-4780-9CB3-8C84ADE969C2}"/>
            </a:ext>
          </a:extLst>
        </xdr:cNvPr>
        <xdr:cNvCxnSpPr/>
      </xdr:nvCxnSpPr>
      <xdr:spPr>
        <a:xfrm>
          <a:off x="19545300" y="707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162560</xdr:rowOff>
    </xdr:from>
    <xdr:to>
      <xdr:col>98</xdr:col>
      <xdr:colOff>38100</xdr:colOff>
      <xdr:row>41</xdr:row>
      <xdr:rowOff>92710</xdr:rowOff>
    </xdr:to>
    <xdr:sp macro="" textlink="">
      <xdr:nvSpPr>
        <xdr:cNvPr id="1152" name="楕円 1151">
          <a:extLst>
            <a:ext uri="{FF2B5EF4-FFF2-40B4-BE49-F238E27FC236}">
              <a16:creationId xmlns:a16="http://schemas.microsoft.com/office/drawing/2014/main" id="{F93D27D9-B7CE-4406-91D2-A40E7576F5F6}"/>
            </a:ext>
          </a:extLst>
        </xdr:cNvPr>
        <xdr:cNvSpPr/>
      </xdr:nvSpPr>
      <xdr:spPr>
        <a:xfrm>
          <a:off x="18605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41910</xdr:rowOff>
    </xdr:from>
    <xdr:to>
      <xdr:col>102</xdr:col>
      <xdr:colOff>114300</xdr:colOff>
      <xdr:row>41</xdr:row>
      <xdr:rowOff>41910</xdr:rowOff>
    </xdr:to>
    <xdr:cxnSp macro="">
      <xdr:nvCxnSpPr>
        <xdr:cNvPr id="1153" name="直線コネクタ 1152">
          <a:extLst>
            <a:ext uri="{FF2B5EF4-FFF2-40B4-BE49-F238E27FC236}">
              <a16:creationId xmlns:a16="http://schemas.microsoft.com/office/drawing/2014/main" id="{66100569-59F3-464A-9DDB-A9F1A2CE061B}"/>
            </a:ext>
          </a:extLst>
        </xdr:cNvPr>
        <xdr:cNvCxnSpPr/>
      </xdr:nvCxnSpPr>
      <xdr:spPr>
        <a:xfrm>
          <a:off x="18656300" y="707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1154" name="n_1aveValue【認定こども園・幼稚園・保育所】&#10;一人当たり面積">
          <a:extLst>
            <a:ext uri="{FF2B5EF4-FFF2-40B4-BE49-F238E27FC236}">
              <a16:creationId xmlns:a16="http://schemas.microsoft.com/office/drawing/2014/main" id="{2F882084-F132-49FC-AD15-F53C243602F5}"/>
            </a:ext>
          </a:extLst>
        </xdr:cNvPr>
        <xdr:cNvSpPr txBox="1"/>
      </xdr:nvSpPr>
      <xdr:spPr>
        <a:xfrm>
          <a:off x="2107572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1155" name="n_2aveValue【認定こども園・幼稚園・保育所】&#10;一人当たり面積">
          <a:extLst>
            <a:ext uri="{FF2B5EF4-FFF2-40B4-BE49-F238E27FC236}">
              <a16:creationId xmlns:a16="http://schemas.microsoft.com/office/drawing/2014/main" id="{BCC4BC6F-9345-41A9-9A40-4419873C7705}"/>
            </a:ext>
          </a:extLst>
        </xdr:cNvPr>
        <xdr:cNvSpPr txBox="1"/>
      </xdr:nvSpPr>
      <xdr:spPr>
        <a:xfrm>
          <a:off x="201994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1156" name="n_3aveValue【認定こども園・幼稚園・保育所】&#10;一人当たり面積">
          <a:extLst>
            <a:ext uri="{FF2B5EF4-FFF2-40B4-BE49-F238E27FC236}">
              <a16:creationId xmlns:a16="http://schemas.microsoft.com/office/drawing/2014/main" id="{974C21FE-D8E5-4430-9259-BAD6DD64CF01}"/>
            </a:ext>
          </a:extLst>
        </xdr:cNvPr>
        <xdr:cNvSpPr txBox="1"/>
      </xdr:nvSpPr>
      <xdr:spPr>
        <a:xfrm>
          <a:off x="19310427" y="647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1157" name="n_4aveValue【認定こども園・幼稚園・保育所】&#10;一人当たり面積">
          <a:extLst>
            <a:ext uri="{FF2B5EF4-FFF2-40B4-BE49-F238E27FC236}">
              <a16:creationId xmlns:a16="http://schemas.microsoft.com/office/drawing/2014/main" id="{E01B2B90-3100-4CDF-A4EA-FFB73233743B}"/>
            </a:ext>
          </a:extLst>
        </xdr:cNvPr>
        <xdr:cNvSpPr txBox="1"/>
      </xdr:nvSpPr>
      <xdr:spPr>
        <a:xfrm>
          <a:off x="18421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86123</xdr:rowOff>
    </xdr:from>
    <xdr:ext cx="469744" cy="259045"/>
    <xdr:sp macro="" textlink="">
      <xdr:nvSpPr>
        <xdr:cNvPr id="1158" name="n_1mainValue【認定こども園・幼稚園・保育所】&#10;一人当たり面積">
          <a:extLst>
            <a:ext uri="{FF2B5EF4-FFF2-40B4-BE49-F238E27FC236}">
              <a16:creationId xmlns:a16="http://schemas.microsoft.com/office/drawing/2014/main" id="{D002AABC-D768-447B-896D-89C1C54BDB1A}"/>
            </a:ext>
          </a:extLst>
        </xdr:cNvPr>
        <xdr:cNvSpPr txBox="1"/>
      </xdr:nvSpPr>
      <xdr:spPr>
        <a:xfrm>
          <a:off x="21075727" y="711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83837</xdr:rowOff>
    </xdr:from>
    <xdr:ext cx="469744" cy="259045"/>
    <xdr:sp macro="" textlink="">
      <xdr:nvSpPr>
        <xdr:cNvPr id="1159" name="n_2mainValue【認定こども園・幼稚園・保育所】&#10;一人当たり面積">
          <a:extLst>
            <a:ext uri="{FF2B5EF4-FFF2-40B4-BE49-F238E27FC236}">
              <a16:creationId xmlns:a16="http://schemas.microsoft.com/office/drawing/2014/main" id="{E72DEF60-B99D-41CF-95B5-A241D581EE5E}"/>
            </a:ext>
          </a:extLst>
        </xdr:cNvPr>
        <xdr:cNvSpPr txBox="1"/>
      </xdr:nvSpPr>
      <xdr:spPr>
        <a:xfrm>
          <a:off x="20199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83837</xdr:rowOff>
    </xdr:from>
    <xdr:ext cx="469744" cy="259045"/>
    <xdr:sp macro="" textlink="">
      <xdr:nvSpPr>
        <xdr:cNvPr id="1160" name="n_3mainValue【認定こども園・幼稚園・保育所】&#10;一人当たり面積">
          <a:extLst>
            <a:ext uri="{FF2B5EF4-FFF2-40B4-BE49-F238E27FC236}">
              <a16:creationId xmlns:a16="http://schemas.microsoft.com/office/drawing/2014/main" id="{E90DF388-45A2-49E5-BBE5-37CBB5D441D0}"/>
            </a:ext>
          </a:extLst>
        </xdr:cNvPr>
        <xdr:cNvSpPr txBox="1"/>
      </xdr:nvSpPr>
      <xdr:spPr>
        <a:xfrm>
          <a:off x="19310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83837</xdr:rowOff>
    </xdr:from>
    <xdr:ext cx="469744" cy="259045"/>
    <xdr:sp macro="" textlink="">
      <xdr:nvSpPr>
        <xdr:cNvPr id="1161" name="n_4mainValue【認定こども園・幼稚園・保育所】&#10;一人当たり面積">
          <a:extLst>
            <a:ext uri="{FF2B5EF4-FFF2-40B4-BE49-F238E27FC236}">
              <a16:creationId xmlns:a16="http://schemas.microsoft.com/office/drawing/2014/main" id="{E88F0F47-8873-47D3-BE5C-8B88D44852A6}"/>
            </a:ext>
          </a:extLst>
        </xdr:cNvPr>
        <xdr:cNvSpPr txBox="1"/>
      </xdr:nvSpPr>
      <xdr:spPr>
        <a:xfrm>
          <a:off x="18421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1162" name="正方形/長方形 1161">
          <a:extLst>
            <a:ext uri="{FF2B5EF4-FFF2-40B4-BE49-F238E27FC236}">
              <a16:creationId xmlns:a16="http://schemas.microsoft.com/office/drawing/2014/main" id="{17B20EFE-B980-4ECF-8CF3-9E7B8BBC208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63" name="正方形/長方形 1162">
          <a:extLst>
            <a:ext uri="{FF2B5EF4-FFF2-40B4-BE49-F238E27FC236}">
              <a16:creationId xmlns:a16="http://schemas.microsoft.com/office/drawing/2014/main" id="{34A82EF2-1CDD-45A5-917C-25508C49409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64" name="正方形/長方形 1163">
          <a:extLst>
            <a:ext uri="{FF2B5EF4-FFF2-40B4-BE49-F238E27FC236}">
              <a16:creationId xmlns:a16="http://schemas.microsoft.com/office/drawing/2014/main" id="{EB633743-FB22-453B-B29A-BC57F21C6E5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5" name="正方形/長方形 1164">
          <a:extLst>
            <a:ext uri="{FF2B5EF4-FFF2-40B4-BE49-F238E27FC236}">
              <a16:creationId xmlns:a16="http://schemas.microsoft.com/office/drawing/2014/main" id="{AD34E7D8-A13F-4B4A-B259-21D0D35C27D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66" name="正方形/長方形 1165">
          <a:extLst>
            <a:ext uri="{FF2B5EF4-FFF2-40B4-BE49-F238E27FC236}">
              <a16:creationId xmlns:a16="http://schemas.microsoft.com/office/drawing/2014/main" id="{7BCE3707-53FC-461D-87A1-D73EAB9895E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67" name="正方形/長方形 1166">
          <a:extLst>
            <a:ext uri="{FF2B5EF4-FFF2-40B4-BE49-F238E27FC236}">
              <a16:creationId xmlns:a16="http://schemas.microsoft.com/office/drawing/2014/main" id="{2E23C109-AC4A-40EA-8979-78C575CB9DE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68" name="正方形/長方形 1167">
          <a:extLst>
            <a:ext uri="{FF2B5EF4-FFF2-40B4-BE49-F238E27FC236}">
              <a16:creationId xmlns:a16="http://schemas.microsoft.com/office/drawing/2014/main" id="{E94A5FFB-A04B-4489-804C-B90BC21AC77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169" name="正方形/長方形 1168">
          <a:extLst>
            <a:ext uri="{FF2B5EF4-FFF2-40B4-BE49-F238E27FC236}">
              <a16:creationId xmlns:a16="http://schemas.microsoft.com/office/drawing/2014/main" id="{3897481C-301C-4AA6-83A2-D8EBD4D667C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170" name="テキスト ボックス 1169">
          <a:extLst>
            <a:ext uri="{FF2B5EF4-FFF2-40B4-BE49-F238E27FC236}">
              <a16:creationId xmlns:a16="http://schemas.microsoft.com/office/drawing/2014/main" id="{C0BCC835-5ABF-42D6-9367-F9D3A1D2232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171" name="直線コネクタ 1170">
          <a:extLst>
            <a:ext uri="{FF2B5EF4-FFF2-40B4-BE49-F238E27FC236}">
              <a16:creationId xmlns:a16="http://schemas.microsoft.com/office/drawing/2014/main" id="{F44EC714-0455-4355-B6E4-20C0ED0F601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172" name="テキスト ボックス 1171">
          <a:extLst>
            <a:ext uri="{FF2B5EF4-FFF2-40B4-BE49-F238E27FC236}">
              <a16:creationId xmlns:a16="http://schemas.microsoft.com/office/drawing/2014/main" id="{B278A547-1183-41C4-90FD-169C69B5DC4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1173" name="直線コネクタ 1172">
          <a:extLst>
            <a:ext uri="{FF2B5EF4-FFF2-40B4-BE49-F238E27FC236}">
              <a16:creationId xmlns:a16="http://schemas.microsoft.com/office/drawing/2014/main" id="{3814C3C5-C1C0-4566-AA7B-BBD694116FB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1174" name="テキスト ボックス 1173">
          <a:extLst>
            <a:ext uri="{FF2B5EF4-FFF2-40B4-BE49-F238E27FC236}">
              <a16:creationId xmlns:a16="http://schemas.microsoft.com/office/drawing/2014/main" id="{D2896DE8-EE73-4E46-93DA-E1A0F40268BB}"/>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1175" name="直線コネクタ 1174">
          <a:extLst>
            <a:ext uri="{FF2B5EF4-FFF2-40B4-BE49-F238E27FC236}">
              <a16:creationId xmlns:a16="http://schemas.microsoft.com/office/drawing/2014/main" id="{40F04276-AC00-461D-B908-22CBD6718CC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1176" name="テキスト ボックス 1175">
          <a:extLst>
            <a:ext uri="{FF2B5EF4-FFF2-40B4-BE49-F238E27FC236}">
              <a16:creationId xmlns:a16="http://schemas.microsoft.com/office/drawing/2014/main" id="{A7DA4B2C-9C15-44BC-B2EF-111AD8CA282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1177" name="直線コネクタ 1176">
          <a:extLst>
            <a:ext uri="{FF2B5EF4-FFF2-40B4-BE49-F238E27FC236}">
              <a16:creationId xmlns:a16="http://schemas.microsoft.com/office/drawing/2014/main" id="{338806E7-5017-4D23-A38E-DDA146FA5F5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1178" name="テキスト ボックス 1177">
          <a:extLst>
            <a:ext uri="{FF2B5EF4-FFF2-40B4-BE49-F238E27FC236}">
              <a16:creationId xmlns:a16="http://schemas.microsoft.com/office/drawing/2014/main" id="{F7ED2BBD-D3FE-4D78-B4A6-68142B762C5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1179" name="直線コネクタ 1178">
          <a:extLst>
            <a:ext uri="{FF2B5EF4-FFF2-40B4-BE49-F238E27FC236}">
              <a16:creationId xmlns:a16="http://schemas.microsoft.com/office/drawing/2014/main" id="{72CB2550-24E0-40C7-A8A3-DF5DCB2D6C5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1180" name="テキスト ボックス 1179">
          <a:extLst>
            <a:ext uri="{FF2B5EF4-FFF2-40B4-BE49-F238E27FC236}">
              <a16:creationId xmlns:a16="http://schemas.microsoft.com/office/drawing/2014/main" id="{CB0ECF13-1A70-4544-8932-5204906D61B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1181" name="直線コネクタ 1180">
          <a:extLst>
            <a:ext uri="{FF2B5EF4-FFF2-40B4-BE49-F238E27FC236}">
              <a16:creationId xmlns:a16="http://schemas.microsoft.com/office/drawing/2014/main" id="{447EC39C-DA50-4258-B5B3-243C3E5EA45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1182" name="テキスト ボックス 1181">
          <a:extLst>
            <a:ext uri="{FF2B5EF4-FFF2-40B4-BE49-F238E27FC236}">
              <a16:creationId xmlns:a16="http://schemas.microsoft.com/office/drawing/2014/main" id="{44AFC4AE-E1E4-4923-8536-3DE7968D178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1183" name="直線コネクタ 1182">
          <a:extLst>
            <a:ext uri="{FF2B5EF4-FFF2-40B4-BE49-F238E27FC236}">
              <a16:creationId xmlns:a16="http://schemas.microsoft.com/office/drawing/2014/main" id="{747432D6-47D8-4793-AB1B-075DF3329C0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1184" name="テキスト ボックス 1183">
          <a:extLst>
            <a:ext uri="{FF2B5EF4-FFF2-40B4-BE49-F238E27FC236}">
              <a16:creationId xmlns:a16="http://schemas.microsoft.com/office/drawing/2014/main" id="{B87610CE-924C-4B96-9815-905A15CBBDE7}"/>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185" name="直線コネクタ 1184">
          <a:extLst>
            <a:ext uri="{FF2B5EF4-FFF2-40B4-BE49-F238E27FC236}">
              <a16:creationId xmlns:a16="http://schemas.microsoft.com/office/drawing/2014/main" id="{9B44E675-2E78-4C17-909F-5BB05AC6471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1186" name="テキスト ボックス 1185">
          <a:extLst>
            <a:ext uri="{FF2B5EF4-FFF2-40B4-BE49-F238E27FC236}">
              <a16:creationId xmlns:a16="http://schemas.microsoft.com/office/drawing/2014/main" id="{04224EA3-8E14-4AC4-B04E-CBF5678F665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1187" name="【学校施設】&#10;有形固定資産減価償却率グラフ枠">
          <a:extLst>
            <a:ext uri="{FF2B5EF4-FFF2-40B4-BE49-F238E27FC236}">
              <a16:creationId xmlns:a16="http://schemas.microsoft.com/office/drawing/2014/main" id="{312709A4-027D-4F89-8409-D033785FB0A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1188" name="直線コネクタ 1187">
          <a:extLst>
            <a:ext uri="{FF2B5EF4-FFF2-40B4-BE49-F238E27FC236}">
              <a16:creationId xmlns:a16="http://schemas.microsoft.com/office/drawing/2014/main" id="{9BCB1A3D-00A5-47ED-A59D-3D084FD54D9A}"/>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1189" name="【学校施設】&#10;有形固定資産減価償却率最小値テキスト">
          <a:extLst>
            <a:ext uri="{FF2B5EF4-FFF2-40B4-BE49-F238E27FC236}">
              <a16:creationId xmlns:a16="http://schemas.microsoft.com/office/drawing/2014/main" id="{92EF352C-0A78-480E-A45C-C3BCD58AD3B0}"/>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1190" name="直線コネクタ 1189">
          <a:extLst>
            <a:ext uri="{FF2B5EF4-FFF2-40B4-BE49-F238E27FC236}">
              <a16:creationId xmlns:a16="http://schemas.microsoft.com/office/drawing/2014/main" id="{B59FA987-B13B-4C81-A1CB-F3157C873C10}"/>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1191" name="【学校施設】&#10;有形固定資産減価償却率最大値テキスト">
          <a:extLst>
            <a:ext uri="{FF2B5EF4-FFF2-40B4-BE49-F238E27FC236}">
              <a16:creationId xmlns:a16="http://schemas.microsoft.com/office/drawing/2014/main" id="{3F319130-3A89-48EB-AA76-07482D3AA9DB}"/>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1192" name="直線コネクタ 1191">
          <a:extLst>
            <a:ext uri="{FF2B5EF4-FFF2-40B4-BE49-F238E27FC236}">
              <a16:creationId xmlns:a16="http://schemas.microsoft.com/office/drawing/2014/main" id="{09064106-DDD1-4FA5-B706-0D627C7A7545}"/>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1193" name="【学校施設】&#10;有形固定資産減価償却率平均値テキスト">
          <a:extLst>
            <a:ext uri="{FF2B5EF4-FFF2-40B4-BE49-F238E27FC236}">
              <a16:creationId xmlns:a16="http://schemas.microsoft.com/office/drawing/2014/main" id="{A55F9670-ACD0-411D-989A-F4579EBBF625}"/>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1194" name="フローチャート: 判断 1193">
          <a:extLst>
            <a:ext uri="{FF2B5EF4-FFF2-40B4-BE49-F238E27FC236}">
              <a16:creationId xmlns:a16="http://schemas.microsoft.com/office/drawing/2014/main" id="{12D86999-3503-4B1B-9815-C50D314AD089}"/>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1195" name="フローチャート: 判断 1194">
          <a:extLst>
            <a:ext uri="{FF2B5EF4-FFF2-40B4-BE49-F238E27FC236}">
              <a16:creationId xmlns:a16="http://schemas.microsoft.com/office/drawing/2014/main" id="{296EE79F-BAEC-4940-A6F4-0B410EAF30C8}"/>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1196" name="フローチャート: 判断 1195">
          <a:extLst>
            <a:ext uri="{FF2B5EF4-FFF2-40B4-BE49-F238E27FC236}">
              <a16:creationId xmlns:a16="http://schemas.microsoft.com/office/drawing/2014/main" id="{F37B9A63-ADCA-4A55-8365-05028E81E746}"/>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1197" name="フローチャート: 判断 1196">
          <a:extLst>
            <a:ext uri="{FF2B5EF4-FFF2-40B4-BE49-F238E27FC236}">
              <a16:creationId xmlns:a16="http://schemas.microsoft.com/office/drawing/2014/main" id="{DFE60F84-24FA-4D6E-98B4-8DB4A8E245BE}"/>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1198" name="フローチャート: 判断 1197">
          <a:extLst>
            <a:ext uri="{FF2B5EF4-FFF2-40B4-BE49-F238E27FC236}">
              <a16:creationId xmlns:a16="http://schemas.microsoft.com/office/drawing/2014/main" id="{1A8BB703-8468-44F5-BFE7-D494C26BFEE4}"/>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199" name="テキスト ボックス 1198">
          <a:extLst>
            <a:ext uri="{FF2B5EF4-FFF2-40B4-BE49-F238E27FC236}">
              <a16:creationId xmlns:a16="http://schemas.microsoft.com/office/drawing/2014/main" id="{DD2CA30C-1C21-493B-A71A-921ED0C2290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200" name="テキスト ボックス 1199">
          <a:extLst>
            <a:ext uri="{FF2B5EF4-FFF2-40B4-BE49-F238E27FC236}">
              <a16:creationId xmlns:a16="http://schemas.microsoft.com/office/drawing/2014/main" id="{9DF6DBB4-C346-4CA2-85DC-2167E6CE055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201" name="テキスト ボックス 1200">
          <a:extLst>
            <a:ext uri="{FF2B5EF4-FFF2-40B4-BE49-F238E27FC236}">
              <a16:creationId xmlns:a16="http://schemas.microsoft.com/office/drawing/2014/main" id="{89D4551C-A3C0-43D5-B0A2-77265601F5F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202" name="テキスト ボックス 1201">
          <a:extLst>
            <a:ext uri="{FF2B5EF4-FFF2-40B4-BE49-F238E27FC236}">
              <a16:creationId xmlns:a16="http://schemas.microsoft.com/office/drawing/2014/main" id="{C4D7073E-E24F-4417-87DC-34740BD768B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203" name="テキスト ボックス 1202">
          <a:extLst>
            <a:ext uri="{FF2B5EF4-FFF2-40B4-BE49-F238E27FC236}">
              <a16:creationId xmlns:a16="http://schemas.microsoft.com/office/drawing/2014/main" id="{7AE9C8B2-C4F6-41BC-A805-CC89D6B8C32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163104</xdr:rowOff>
    </xdr:from>
    <xdr:to>
      <xdr:col>85</xdr:col>
      <xdr:colOff>177800</xdr:colOff>
      <xdr:row>58</xdr:row>
      <xdr:rowOff>93254</xdr:rowOff>
    </xdr:to>
    <xdr:sp macro="" textlink="">
      <xdr:nvSpPr>
        <xdr:cNvPr id="1204" name="楕円 1203">
          <a:extLst>
            <a:ext uri="{FF2B5EF4-FFF2-40B4-BE49-F238E27FC236}">
              <a16:creationId xmlns:a16="http://schemas.microsoft.com/office/drawing/2014/main" id="{29901841-B767-433B-A882-E53C39F54CEF}"/>
            </a:ext>
          </a:extLst>
        </xdr:cNvPr>
        <xdr:cNvSpPr/>
      </xdr:nvSpPr>
      <xdr:spPr>
        <a:xfrm>
          <a:off x="16268700" y="993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14531</xdr:rowOff>
    </xdr:from>
    <xdr:ext cx="405111" cy="259045"/>
    <xdr:sp macro="" textlink="">
      <xdr:nvSpPr>
        <xdr:cNvPr id="1205" name="【学校施設】&#10;有形固定資産減価償却率該当値テキスト">
          <a:extLst>
            <a:ext uri="{FF2B5EF4-FFF2-40B4-BE49-F238E27FC236}">
              <a16:creationId xmlns:a16="http://schemas.microsoft.com/office/drawing/2014/main" id="{90C41978-8C16-40A2-81CC-864348798B7E}"/>
            </a:ext>
          </a:extLst>
        </xdr:cNvPr>
        <xdr:cNvSpPr txBox="1"/>
      </xdr:nvSpPr>
      <xdr:spPr>
        <a:xfrm>
          <a:off x="16357600" y="978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163104</xdr:rowOff>
    </xdr:from>
    <xdr:to>
      <xdr:col>81</xdr:col>
      <xdr:colOff>101600</xdr:colOff>
      <xdr:row>58</xdr:row>
      <xdr:rowOff>93254</xdr:rowOff>
    </xdr:to>
    <xdr:sp macro="" textlink="">
      <xdr:nvSpPr>
        <xdr:cNvPr id="1206" name="楕円 1205">
          <a:extLst>
            <a:ext uri="{FF2B5EF4-FFF2-40B4-BE49-F238E27FC236}">
              <a16:creationId xmlns:a16="http://schemas.microsoft.com/office/drawing/2014/main" id="{53B998F9-6B6A-4103-8304-C05FE4D757A5}"/>
            </a:ext>
          </a:extLst>
        </xdr:cNvPr>
        <xdr:cNvSpPr/>
      </xdr:nvSpPr>
      <xdr:spPr>
        <a:xfrm>
          <a:off x="15430500" y="993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42454</xdr:rowOff>
    </xdr:from>
    <xdr:to>
      <xdr:col>85</xdr:col>
      <xdr:colOff>127000</xdr:colOff>
      <xdr:row>58</xdr:row>
      <xdr:rowOff>42454</xdr:rowOff>
    </xdr:to>
    <xdr:cxnSp macro="">
      <xdr:nvCxnSpPr>
        <xdr:cNvPr id="1207" name="直線コネクタ 1206">
          <a:extLst>
            <a:ext uri="{FF2B5EF4-FFF2-40B4-BE49-F238E27FC236}">
              <a16:creationId xmlns:a16="http://schemas.microsoft.com/office/drawing/2014/main" id="{38C5E6FE-B9CA-4A1F-8397-2DA183CFBC56}"/>
            </a:ext>
          </a:extLst>
        </xdr:cNvPr>
        <xdr:cNvCxnSpPr/>
      </xdr:nvCxnSpPr>
      <xdr:spPr>
        <a:xfrm>
          <a:off x="15481300" y="99865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140244</xdr:rowOff>
    </xdr:from>
    <xdr:to>
      <xdr:col>76</xdr:col>
      <xdr:colOff>165100</xdr:colOff>
      <xdr:row>58</xdr:row>
      <xdr:rowOff>70394</xdr:rowOff>
    </xdr:to>
    <xdr:sp macro="" textlink="">
      <xdr:nvSpPr>
        <xdr:cNvPr id="1208" name="楕円 1207">
          <a:extLst>
            <a:ext uri="{FF2B5EF4-FFF2-40B4-BE49-F238E27FC236}">
              <a16:creationId xmlns:a16="http://schemas.microsoft.com/office/drawing/2014/main" id="{E5C34474-82F3-48A1-82F0-5E33E6927DDA}"/>
            </a:ext>
          </a:extLst>
        </xdr:cNvPr>
        <xdr:cNvSpPr/>
      </xdr:nvSpPr>
      <xdr:spPr>
        <a:xfrm>
          <a:off x="14541500" y="991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19594</xdr:rowOff>
    </xdr:from>
    <xdr:to>
      <xdr:col>81</xdr:col>
      <xdr:colOff>50800</xdr:colOff>
      <xdr:row>58</xdr:row>
      <xdr:rowOff>42454</xdr:rowOff>
    </xdr:to>
    <xdr:cxnSp macro="">
      <xdr:nvCxnSpPr>
        <xdr:cNvPr id="1209" name="直線コネクタ 1208">
          <a:extLst>
            <a:ext uri="{FF2B5EF4-FFF2-40B4-BE49-F238E27FC236}">
              <a16:creationId xmlns:a16="http://schemas.microsoft.com/office/drawing/2014/main" id="{E12C3529-077F-409F-A28F-82730DFF0F0E}"/>
            </a:ext>
          </a:extLst>
        </xdr:cNvPr>
        <xdr:cNvCxnSpPr/>
      </xdr:nvCxnSpPr>
      <xdr:spPr>
        <a:xfrm>
          <a:off x="14592300" y="996369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52070</xdr:rowOff>
    </xdr:from>
    <xdr:to>
      <xdr:col>72</xdr:col>
      <xdr:colOff>38100</xdr:colOff>
      <xdr:row>57</xdr:row>
      <xdr:rowOff>153670</xdr:rowOff>
    </xdr:to>
    <xdr:sp macro="" textlink="">
      <xdr:nvSpPr>
        <xdr:cNvPr id="1210" name="楕円 1209">
          <a:extLst>
            <a:ext uri="{FF2B5EF4-FFF2-40B4-BE49-F238E27FC236}">
              <a16:creationId xmlns:a16="http://schemas.microsoft.com/office/drawing/2014/main" id="{DEB0EC56-C66D-4B00-924D-A1D56AEAB6D8}"/>
            </a:ext>
          </a:extLst>
        </xdr:cNvPr>
        <xdr:cNvSpPr/>
      </xdr:nvSpPr>
      <xdr:spPr>
        <a:xfrm>
          <a:off x="13652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102870</xdr:rowOff>
    </xdr:from>
    <xdr:to>
      <xdr:col>76</xdr:col>
      <xdr:colOff>114300</xdr:colOff>
      <xdr:row>58</xdr:row>
      <xdr:rowOff>19594</xdr:rowOff>
    </xdr:to>
    <xdr:cxnSp macro="">
      <xdr:nvCxnSpPr>
        <xdr:cNvPr id="1211" name="直線コネクタ 1210">
          <a:extLst>
            <a:ext uri="{FF2B5EF4-FFF2-40B4-BE49-F238E27FC236}">
              <a16:creationId xmlns:a16="http://schemas.microsoft.com/office/drawing/2014/main" id="{FCAEEEE5-C8EB-4191-9DEE-76F2FAEFE75D}"/>
            </a:ext>
          </a:extLst>
        </xdr:cNvPr>
        <xdr:cNvCxnSpPr/>
      </xdr:nvCxnSpPr>
      <xdr:spPr>
        <a:xfrm>
          <a:off x="13703300" y="9875520"/>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154940</xdr:rowOff>
    </xdr:from>
    <xdr:to>
      <xdr:col>67</xdr:col>
      <xdr:colOff>101600</xdr:colOff>
      <xdr:row>57</xdr:row>
      <xdr:rowOff>85090</xdr:rowOff>
    </xdr:to>
    <xdr:sp macro="" textlink="">
      <xdr:nvSpPr>
        <xdr:cNvPr id="1212" name="楕円 1211">
          <a:extLst>
            <a:ext uri="{FF2B5EF4-FFF2-40B4-BE49-F238E27FC236}">
              <a16:creationId xmlns:a16="http://schemas.microsoft.com/office/drawing/2014/main" id="{1AC3B836-3EFD-49B4-B3BE-ADBC57BAE12D}"/>
            </a:ext>
          </a:extLst>
        </xdr:cNvPr>
        <xdr:cNvSpPr/>
      </xdr:nvSpPr>
      <xdr:spPr>
        <a:xfrm>
          <a:off x="127635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34290</xdr:rowOff>
    </xdr:from>
    <xdr:to>
      <xdr:col>71</xdr:col>
      <xdr:colOff>177800</xdr:colOff>
      <xdr:row>57</xdr:row>
      <xdr:rowOff>102870</xdr:rowOff>
    </xdr:to>
    <xdr:cxnSp macro="">
      <xdr:nvCxnSpPr>
        <xdr:cNvPr id="1213" name="直線コネクタ 1212">
          <a:extLst>
            <a:ext uri="{FF2B5EF4-FFF2-40B4-BE49-F238E27FC236}">
              <a16:creationId xmlns:a16="http://schemas.microsoft.com/office/drawing/2014/main" id="{39A0EEBC-8B8F-4553-8ACB-9580B6FF4B94}"/>
            </a:ext>
          </a:extLst>
        </xdr:cNvPr>
        <xdr:cNvCxnSpPr/>
      </xdr:nvCxnSpPr>
      <xdr:spPr>
        <a:xfrm>
          <a:off x="12814300" y="98069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1214" name="n_1aveValue【学校施設】&#10;有形固定資産減価償却率">
          <a:extLst>
            <a:ext uri="{FF2B5EF4-FFF2-40B4-BE49-F238E27FC236}">
              <a16:creationId xmlns:a16="http://schemas.microsoft.com/office/drawing/2014/main" id="{9D397840-F947-4963-8158-D41E2056A058}"/>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1215" name="n_2aveValue【学校施設】&#10;有形固定資産減価償却率">
          <a:extLst>
            <a:ext uri="{FF2B5EF4-FFF2-40B4-BE49-F238E27FC236}">
              <a16:creationId xmlns:a16="http://schemas.microsoft.com/office/drawing/2014/main" id="{8D0BE9BF-1290-4912-BB35-3E0F188280ED}"/>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1216" name="n_3aveValue【学校施設】&#10;有形固定資産減価償却率">
          <a:extLst>
            <a:ext uri="{FF2B5EF4-FFF2-40B4-BE49-F238E27FC236}">
              <a16:creationId xmlns:a16="http://schemas.microsoft.com/office/drawing/2014/main" id="{E7CCC4B3-7AAA-49D3-90F6-D6D0207F80A7}"/>
            </a:ext>
          </a:extLst>
        </xdr:cNvPr>
        <xdr:cNvSpPr txBox="1"/>
      </xdr:nvSpPr>
      <xdr:spPr>
        <a:xfrm>
          <a:off x="13500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112140</xdr:rowOff>
    </xdr:from>
    <xdr:ext cx="405111" cy="259045"/>
    <xdr:sp macro="" textlink="">
      <xdr:nvSpPr>
        <xdr:cNvPr id="1217" name="n_4aveValue【学校施設】&#10;有形固定資産減価償却率">
          <a:extLst>
            <a:ext uri="{FF2B5EF4-FFF2-40B4-BE49-F238E27FC236}">
              <a16:creationId xmlns:a16="http://schemas.microsoft.com/office/drawing/2014/main" id="{A1245A21-2FFF-45A6-921D-35CF00CC367A}"/>
            </a:ext>
          </a:extLst>
        </xdr:cNvPr>
        <xdr:cNvSpPr txBox="1"/>
      </xdr:nvSpPr>
      <xdr:spPr>
        <a:xfrm>
          <a:off x="12611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109781</xdr:rowOff>
    </xdr:from>
    <xdr:ext cx="405111" cy="259045"/>
    <xdr:sp macro="" textlink="">
      <xdr:nvSpPr>
        <xdr:cNvPr id="1218" name="n_1mainValue【学校施設】&#10;有形固定資産減価償却率">
          <a:extLst>
            <a:ext uri="{FF2B5EF4-FFF2-40B4-BE49-F238E27FC236}">
              <a16:creationId xmlns:a16="http://schemas.microsoft.com/office/drawing/2014/main" id="{58C1C860-E3CA-4759-B544-62E740F62D60}"/>
            </a:ext>
          </a:extLst>
        </xdr:cNvPr>
        <xdr:cNvSpPr txBox="1"/>
      </xdr:nvSpPr>
      <xdr:spPr>
        <a:xfrm>
          <a:off x="15266044" y="971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86921</xdr:rowOff>
    </xdr:from>
    <xdr:ext cx="405111" cy="259045"/>
    <xdr:sp macro="" textlink="">
      <xdr:nvSpPr>
        <xdr:cNvPr id="1219" name="n_2mainValue【学校施設】&#10;有形固定資産減価償却率">
          <a:extLst>
            <a:ext uri="{FF2B5EF4-FFF2-40B4-BE49-F238E27FC236}">
              <a16:creationId xmlns:a16="http://schemas.microsoft.com/office/drawing/2014/main" id="{650109EC-9D02-48D7-8556-9E710F822851}"/>
            </a:ext>
          </a:extLst>
        </xdr:cNvPr>
        <xdr:cNvSpPr txBox="1"/>
      </xdr:nvSpPr>
      <xdr:spPr>
        <a:xfrm>
          <a:off x="14389744" y="968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170197</xdr:rowOff>
    </xdr:from>
    <xdr:ext cx="405111" cy="259045"/>
    <xdr:sp macro="" textlink="">
      <xdr:nvSpPr>
        <xdr:cNvPr id="1220" name="n_3mainValue【学校施設】&#10;有形固定資産減価償却率">
          <a:extLst>
            <a:ext uri="{FF2B5EF4-FFF2-40B4-BE49-F238E27FC236}">
              <a16:creationId xmlns:a16="http://schemas.microsoft.com/office/drawing/2014/main" id="{BC7CFAF5-5A26-4FF5-AF2B-D5208311A194}"/>
            </a:ext>
          </a:extLst>
        </xdr:cNvPr>
        <xdr:cNvSpPr txBox="1"/>
      </xdr:nvSpPr>
      <xdr:spPr>
        <a:xfrm>
          <a:off x="13500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101617</xdr:rowOff>
    </xdr:from>
    <xdr:ext cx="405111" cy="259045"/>
    <xdr:sp macro="" textlink="">
      <xdr:nvSpPr>
        <xdr:cNvPr id="1221" name="n_4mainValue【学校施設】&#10;有形固定資産減価償却率">
          <a:extLst>
            <a:ext uri="{FF2B5EF4-FFF2-40B4-BE49-F238E27FC236}">
              <a16:creationId xmlns:a16="http://schemas.microsoft.com/office/drawing/2014/main" id="{B283BE62-DC1A-46F3-B717-EA6C9E6BCB95}"/>
            </a:ext>
          </a:extLst>
        </xdr:cNvPr>
        <xdr:cNvSpPr txBox="1"/>
      </xdr:nvSpPr>
      <xdr:spPr>
        <a:xfrm>
          <a:off x="12611744"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222" name="正方形/長方形 1221">
          <a:extLst>
            <a:ext uri="{FF2B5EF4-FFF2-40B4-BE49-F238E27FC236}">
              <a16:creationId xmlns:a16="http://schemas.microsoft.com/office/drawing/2014/main" id="{4C2794CD-BDAD-4528-BC66-8BE58FBD502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223" name="正方形/長方形 1222">
          <a:extLst>
            <a:ext uri="{FF2B5EF4-FFF2-40B4-BE49-F238E27FC236}">
              <a16:creationId xmlns:a16="http://schemas.microsoft.com/office/drawing/2014/main" id="{98D193F5-8487-43E3-AB58-38EDE2147DF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224" name="正方形/長方形 1223">
          <a:extLst>
            <a:ext uri="{FF2B5EF4-FFF2-40B4-BE49-F238E27FC236}">
              <a16:creationId xmlns:a16="http://schemas.microsoft.com/office/drawing/2014/main" id="{829F90AE-0537-439C-A9D2-B7C0CAF83B6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225" name="正方形/長方形 1224">
          <a:extLst>
            <a:ext uri="{FF2B5EF4-FFF2-40B4-BE49-F238E27FC236}">
              <a16:creationId xmlns:a16="http://schemas.microsoft.com/office/drawing/2014/main" id="{BCE29484-D26F-46B0-BF4A-39671E74F1C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226" name="正方形/長方形 1225">
          <a:extLst>
            <a:ext uri="{FF2B5EF4-FFF2-40B4-BE49-F238E27FC236}">
              <a16:creationId xmlns:a16="http://schemas.microsoft.com/office/drawing/2014/main" id="{ED781CF9-7D91-40EB-8EA2-A25DBB4F009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227" name="正方形/長方形 1226">
          <a:extLst>
            <a:ext uri="{FF2B5EF4-FFF2-40B4-BE49-F238E27FC236}">
              <a16:creationId xmlns:a16="http://schemas.microsoft.com/office/drawing/2014/main" id="{75A2AE15-DE12-4F15-97C5-7045A44978C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228" name="正方形/長方形 1227">
          <a:extLst>
            <a:ext uri="{FF2B5EF4-FFF2-40B4-BE49-F238E27FC236}">
              <a16:creationId xmlns:a16="http://schemas.microsoft.com/office/drawing/2014/main" id="{54AF84A9-9FD0-4641-8C16-6EBD4C5C29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229" name="正方形/長方形 1228">
          <a:extLst>
            <a:ext uri="{FF2B5EF4-FFF2-40B4-BE49-F238E27FC236}">
              <a16:creationId xmlns:a16="http://schemas.microsoft.com/office/drawing/2014/main" id="{6C35C4D4-3C4A-4B61-9445-4C0A768ADA8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230" name="テキスト ボックス 1229">
          <a:extLst>
            <a:ext uri="{FF2B5EF4-FFF2-40B4-BE49-F238E27FC236}">
              <a16:creationId xmlns:a16="http://schemas.microsoft.com/office/drawing/2014/main" id="{CEC14BFA-4842-4C4C-ACA8-CA2E4B18262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231" name="直線コネクタ 1230">
          <a:extLst>
            <a:ext uri="{FF2B5EF4-FFF2-40B4-BE49-F238E27FC236}">
              <a16:creationId xmlns:a16="http://schemas.microsoft.com/office/drawing/2014/main" id="{2315EEBB-55FB-40DE-9683-8DBB42EF883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1232" name="直線コネクタ 1231">
          <a:extLst>
            <a:ext uri="{FF2B5EF4-FFF2-40B4-BE49-F238E27FC236}">
              <a16:creationId xmlns:a16="http://schemas.microsoft.com/office/drawing/2014/main" id="{5749F875-F8CF-4CA3-B8A8-1B18764F957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1233" name="テキスト ボックス 1232">
          <a:extLst>
            <a:ext uri="{FF2B5EF4-FFF2-40B4-BE49-F238E27FC236}">
              <a16:creationId xmlns:a16="http://schemas.microsoft.com/office/drawing/2014/main" id="{6766365D-1E1C-4724-8F74-E4616F2C059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1234" name="直線コネクタ 1233">
          <a:extLst>
            <a:ext uri="{FF2B5EF4-FFF2-40B4-BE49-F238E27FC236}">
              <a16:creationId xmlns:a16="http://schemas.microsoft.com/office/drawing/2014/main" id="{976BFE0B-7436-4D1F-9817-40A091F212B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1235" name="テキスト ボックス 1234">
          <a:extLst>
            <a:ext uri="{FF2B5EF4-FFF2-40B4-BE49-F238E27FC236}">
              <a16:creationId xmlns:a16="http://schemas.microsoft.com/office/drawing/2014/main" id="{0D5CD3D5-477F-4556-8828-7ECDBCA1DC5B}"/>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1236" name="直線コネクタ 1235">
          <a:extLst>
            <a:ext uri="{FF2B5EF4-FFF2-40B4-BE49-F238E27FC236}">
              <a16:creationId xmlns:a16="http://schemas.microsoft.com/office/drawing/2014/main" id="{DF4CF97F-5410-48FD-BB90-7507F2AE266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1237" name="テキスト ボックス 1236">
          <a:extLst>
            <a:ext uri="{FF2B5EF4-FFF2-40B4-BE49-F238E27FC236}">
              <a16:creationId xmlns:a16="http://schemas.microsoft.com/office/drawing/2014/main" id="{2B92700E-5E82-41E9-A001-05BB79A9AF7A}"/>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1238" name="直線コネクタ 1237">
          <a:extLst>
            <a:ext uri="{FF2B5EF4-FFF2-40B4-BE49-F238E27FC236}">
              <a16:creationId xmlns:a16="http://schemas.microsoft.com/office/drawing/2014/main" id="{368EC350-DFE0-45CF-8285-5FA0F495CBF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1239" name="テキスト ボックス 1238">
          <a:extLst>
            <a:ext uri="{FF2B5EF4-FFF2-40B4-BE49-F238E27FC236}">
              <a16:creationId xmlns:a16="http://schemas.microsoft.com/office/drawing/2014/main" id="{F8B55251-A871-4872-A163-9658DC3D8D7D}"/>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240" name="直線コネクタ 1239">
          <a:extLst>
            <a:ext uri="{FF2B5EF4-FFF2-40B4-BE49-F238E27FC236}">
              <a16:creationId xmlns:a16="http://schemas.microsoft.com/office/drawing/2014/main" id="{BE2D3982-DBB8-4DB8-93C6-167A99CA51E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1241" name="テキスト ボックス 1240">
          <a:extLst>
            <a:ext uri="{FF2B5EF4-FFF2-40B4-BE49-F238E27FC236}">
              <a16:creationId xmlns:a16="http://schemas.microsoft.com/office/drawing/2014/main" id="{72CED90E-1F2C-4F63-B897-29E2548D4296}"/>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242" name="【学校施設】&#10;一人当たり面積グラフ枠">
          <a:extLst>
            <a:ext uri="{FF2B5EF4-FFF2-40B4-BE49-F238E27FC236}">
              <a16:creationId xmlns:a16="http://schemas.microsoft.com/office/drawing/2014/main" id="{E48AA1D7-1B16-49A9-9CC8-A85A0C22493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1243" name="直線コネクタ 1242">
          <a:extLst>
            <a:ext uri="{FF2B5EF4-FFF2-40B4-BE49-F238E27FC236}">
              <a16:creationId xmlns:a16="http://schemas.microsoft.com/office/drawing/2014/main" id="{DE4FDDB8-DCBE-4A33-9639-E48EFE894D99}"/>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1244" name="【学校施設】&#10;一人当たり面積最小値テキスト">
          <a:extLst>
            <a:ext uri="{FF2B5EF4-FFF2-40B4-BE49-F238E27FC236}">
              <a16:creationId xmlns:a16="http://schemas.microsoft.com/office/drawing/2014/main" id="{34C148CF-048E-445B-BFA5-626DCCC34508}"/>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1245" name="直線コネクタ 1244">
          <a:extLst>
            <a:ext uri="{FF2B5EF4-FFF2-40B4-BE49-F238E27FC236}">
              <a16:creationId xmlns:a16="http://schemas.microsoft.com/office/drawing/2014/main" id="{5F043622-9E56-4D93-A15C-5A4FB1842A0D}"/>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1246" name="【学校施設】&#10;一人当たり面積最大値テキスト">
          <a:extLst>
            <a:ext uri="{FF2B5EF4-FFF2-40B4-BE49-F238E27FC236}">
              <a16:creationId xmlns:a16="http://schemas.microsoft.com/office/drawing/2014/main" id="{ECD4A8AF-CA1F-4C79-83A8-FA17CD68E609}"/>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1247" name="直線コネクタ 1246">
          <a:extLst>
            <a:ext uri="{FF2B5EF4-FFF2-40B4-BE49-F238E27FC236}">
              <a16:creationId xmlns:a16="http://schemas.microsoft.com/office/drawing/2014/main" id="{3E1CEA12-D436-4577-9772-2576431D620C}"/>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1248" name="【学校施設】&#10;一人当たり面積平均値テキスト">
          <a:extLst>
            <a:ext uri="{FF2B5EF4-FFF2-40B4-BE49-F238E27FC236}">
              <a16:creationId xmlns:a16="http://schemas.microsoft.com/office/drawing/2014/main" id="{E0EB9641-6CA5-4075-BD43-CB1F67F3B420}"/>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1249" name="フローチャート: 判断 1248">
          <a:extLst>
            <a:ext uri="{FF2B5EF4-FFF2-40B4-BE49-F238E27FC236}">
              <a16:creationId xmlns:a16="http://schemas.microsoft.com/office/drawing/2014/main" id="{02F561FC-80E5-4059-9E4B-81DAFFB5CC05}"/>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1250" name="フローチャート: 判断 1249">
          <a:extLst>
            <a:ext uri="{FF2B5EF4-FFF2-40B4-BE49-F238E27FC236}">
              <a16:creationId xmlns:a16="http://schemas.microsoft.com/office/drawing/2014/main" id="{A5BFF1A0-22F5-4F23-BBEC-11B26A16A5A6}"/>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1251" name="フローチャート: 判断 1250">
          <a:extLst>
            <a:ext uri="{FF2B5EF4-FFF2-40B4-BE49-F238E27FC236}">
              <a16:creationId xmlns:a16="http://schemas.microsoft.com/office/drawing/2014/main" id="{5C3A3632-945E-4614-BF3B-099A70D10CD0}"/>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1252" name="フローチャート: 判断 1251">
          <a:extLst>
            <a:ext uri="{FF2B5EF4-FFF2-40B4-BE49-F238E27FC236}">
              <a16:creationId xmlns:a16="http://schemas.microsoft.com/office/drawing/2014/main" id="{C0F4B22C-0659-4B2A-AE20-FFA793777E5F}"/>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1253" name="フローチャート: 判断 1252">
          <a:extLst>
            <a:ext uri="{FF2B5EF4-FFF2-40B4-BE49-F238E27FC236}">
              <a16:creationId xmlns:a16="http://schemas.microsoft.com/office/drawing/2014/main" id="{67749576-FB69-4326-9B92-49EBF3C68E94}"/>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1254" name="テキスト ボックス 1253">
          <a:extLst>
            <a:ext uri="{FF2B5EF4-FFF2-40B4-BE49-F238E27FC236}">
              <a16:creationId xmlns:a16="http://schemas.microsoft.com/office/drawing/2014/main" id="{93B62AC5-3E86-4E3F-B3D3-DBB850BA6D2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1255" name="テキスト ボックス 1254">
          <a:extLst>
            <a:ext uri="{FF2B5EF4-FFF2-40B4-BE49-F238E27FC236}">
              <a16:creationId xmlns:a16="http://schemas.microsoft.com/office/drawing/2014/main" id="{B9F9E754-F8D8-4397-B8A2-B84A994684D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1256" name="テキスト ボックス 1255">
          <a:extLst>
            <a:ext uri="{FF2B5EF4-FFF2-40B4-BE49-F238E27FC236}">
              <a16:creationId xmlns:a16="http://schemas.microsoft.com/office/drawing/2014/main" id="{53B2A926-8E5B-4D0C-B825-482C27D2832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1257" name="テキスト ボックス 1256">
          <a:extLst>
            <a:ext uri="{FF2B5EF4-FFF2-40B4-BE49-F238E27FC236}">
              <a16:creationId xmlns:a16="http://schemas.microsoft.com/office/drawing/2014/main" id="{50DF3BEE-2E5F-424C-89A2-2BF404D81D6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1258" name="テキスト ボックス 1257">
          <a:extLst>
            <a:ext uri="{FF2B5EF4-FFF2-40B4-BE49-F238E27FC236}">
              <a16:creationId xmlns:a16="http://schemas.microsoft.com/office/drawing/2014/main" id="{1547F47A-7A6B-4D8C-A19A-3FACCB32BBC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113349</xdr:rowOff>
    </xdr:from>
    <xdr:to>
      <xdr:col>116</xdr:col>
      <xdr:colOff>114300</xdr:colOff>
      <xdr:row>64</xdr:row>
      <xdr:rowOff>43499</xdr:rowOff>
    </xdr:to>
    <xdr:sp macro="" textlink="">
      <xdr:nvSpPr>
        <xdr:cNvPr id="1259" name="楕円 1258">
          <a:extLst>
            <a:ext uri="{FF2B5EF4-FFF2-40B4-BE49-F238E27FC236}">
              <a16:creationId xmlns:a16="http://schemas.microsoft.com/office/drawing/2014/main" id="{1C884223-13FC-4850-A276-40D16955E3B2}"/>
            </a:ext>
          </a:extLst>
        </xdr:cNvPr>
        <xdr:cNvSpPr/>
      </xdr:nvSpPr>
      <xdr:spPr>
        <a:xfrm>
          <a:off x="22110700" y="1091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1260" name="【学校施設】&#10;一人当たり面積該当値テキスト">
          <a:extLst>
            <a:ext uri="{FF2B5EF4-FFF2-40B4-BE49-F238E27FC236}">
              <a16:creationId xmlns:a16="http://schemas.microsoft.com/office/drawing/2014/main" id="{DC7B0CF9-031F-4D11-91DB-4B60B4238C1E}"/>
            </a:ext>
          </a:extLst>
        </xdr:cNvPr>
        <xdr:cNvSpPr txBox="1"/>
      </xdr:nvSpPr>
      <xdr:spPr>
        <a:xfrm>
          <a:off x="22199600" y="1086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113353</xdr:rowOff>
    </xdr:from>
    <xdr:to>
      <xdr:col>112</xdr:col>
      <xdr:colOff>38100</xdr:colOff>
      <xdr:row>64</xdr:row>
      <xdr:rowOff>43503</xdr:rowOff>
    </xdr:to>
    <xdr:sp macro="" textlink="">
      <xdr:nvSpPr>
        <xdr:cNvPr id="1261" name="楕円 1260">
          <a:extLst>
            <a:ext uri="{FF2B5EF4-FFF2-40B4-BE49-F238E27FC236}">
              <a16:creationId xmlns:a16="http://schemas.microsoft.com/office/drawing/2014/main" id="{739D1D43-5963-460E-B32B-565D186504C5}"/>
            </a:ext>
          </a:extLst>
        </xdr:cNvPr>
        <xdr:cNvSpPr/>
      </xdr:nvSpPr>
      <xdr:spPr>
        <a:xfrm>
          <a:off x="21272500" y="1091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164149</xdr:rowOff>
    </xdr:from>
    <xdr:to>
      <xdr:col>116</xdr:col>
      <xdr:colOff>63500</xdr:colOff>
      <xdr:row>63</xdr:row>
      <xdr:rowOff>164153</xdr:rowOff>
    </xdr:to>
    <xdr:cxnSp macro="">
      <xdr:nvCxnSpPr>
        <xdr:cNvPr id="1262" name="直線コネクタ 1261">
          <a:extLst>
            <a:ext uri="{FF2B5EF4-FFF2-40B4-BE49-F238E27FC236}">
              <a16:creationId xmlns:a16="http://schemas.microsoft.com/office/drawing/2014/main" id="{3ADD2695-4E09-4A99-BC61-547D1C0EC050}"/>
            </a:ext>
          </a:extLst>
        </xdr:cNvPr>
        <xdr:cNvCxnSpPr/>
      </xdr:nvCxnSpPr>
      <xdr:spPr>
        <a:xfrm flipV="1">
          <a:off x="21323300" y="10965499"/>
          <a:ext cx="8382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113490</xdr:rowOff>
    </xdr:from>
    <xdr:to>
      <xdr:col>107</xdr:col>
      <xdr:colOff>101600</xdr:colOff>
      <xdr:row>64</xdr:row>
      <xdr:rowOff>43640</xdr:rowOff>
    </xdr:to>
    <xdr:sp macro="" textlink="">
      <xdr:nvSpPr>
        <xdr:cNvPr id="1263" name="楕円 1262">
          <a:extLst>
            <a:ext uri="{FF2B5EF4-FFF2-40B4-BE49-F238E27FC236}">
              <a16:creationId xmlns:a16="http://schemas.microsoft.com/office/drawing/2014/main" id="{9CF87ABF-884E-4B9C-91B3-6CB90831D42A}"/>
            </a:ext>
          </a:extLst>
        </xdr:cNvPr>
        <xdr:cNvSpPr/>
      </xdr:nvSpPr>
      <xdr:spPr>
        <a:xfrm>
          <a:off x="20383500" y="1091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164153</xdr:rowOff>
    </xdr:from>
    <xdr:to>
      <xdr:col>111</xdr:col>
      <xdr:colOff>177800</xdr:colOff>
      <xdr:row>63</xdr:row>
      <xdr:rowOff>164290</xdr:rowOff>
    </xdr:to>
    <xdr:cxnSp macro="">
      <xdr:nvCxnSpPr>
        <xdr:cNvPr id="1264" name="直線コネクタ 1263">
          <a:extLst>
            <a:ext uri="{FF2B5EF4-FFF2-40B4-BE49-F238E27FC236}">
              <a16:creationId xmlns:a16="http://schemas.microsoft.com/office/drawing/2014/main" id="{7AF9B4B8-7400-4279-A738-1670372FEDB0}"/>
            </a:ext>
          </a:extLst>
        </xdr:cNvPr>
        <xdr:cNvCxnSpPr/>
      </xdr:nvCxnSpPr>
      <xdr:spPr>
        <a:xfrm flipV="1">
          <a:off x="20434300" y="10965503"/>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113467</xdr:rowOff>
    </xdr:from>
    <xdr:to>
      <xdr:col>102</xdr:col>
      <xdr:colOff>165100</xdr:colOff>
      <xdr:row>64</xdr:row>
      <xdr:rowOff>43617</xdr:rowOff>
    </xdr:to>
    <xdr:sp macro="" textlink="">
      <xdr:nvSpPr>
        <xdr:cNvPr id="1265" name="楕円 1264">
          <a:extLst>
            <a:ext uri="{FF2B5EF4-FFF2-40B4-BE49-F238E27FC236}">
              <a16:creationId xmlns:a16="http://schemas.microsoft.com/office/drawing/2014/main" id="{019A4F1F-FF6D-4B23-B851-DB69299B0239}"/>
            </a:ext>
          </a:extLst>
        </xdr:cNvPr>
        <xdr:cNvSpPr/>
      </xdr:nvSpPr>
      <xdr:spPr>
        <a:xfrm>
          <a:off x="19494500" y="1091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164267</xdr:rowOff>
    </xdr:from>
    <xdr:to>
      <xdr:col>107</xdr:col>
      <xdr:colOff>50800</xdr:colOff>
      <xdr:row>63</xdr:row>
      <xdr:rowOff>164290</xdr:rowOff>
    </xdr:to>
    <xdr:cxnSp macro="">
      <xdr:nvCxnSpPr>
        <xdr:cNvPr id="1266" name="直線コネクタ 1265">
          <a:extLst>
            <a:ext uri="{FF2B5EF4-FFF2-40B4-BE49-F238E27FC236}">
              <a16:creationId xmlns:a16="http://schemas.microsoft.com/office/drawing/2014/main" id="{3CAAF740-ED8B-480C-B611-87F43C052821}"/>
            </a:ext>
          </a:extLst>
        </xdr:cNvPr>
        <xdr:cNvCxnSpPr/>
      </xdr:nvCxnSpPr>
      <xdr:spPr>
        <a:xfrm>
          <a:off x="19545300" y="10965617"/>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113454</xdr:rowOff>
    </xdr:from>
    <xdr:to>
      <xdr:col>98</xdr:col>
      <xdr:colOff>38100</xdr:colOff>
      <xdr:row>64</xdr:row>
      <xdr:rowOff>43604</xdr:rowOff>
    </xdr:to>
    <xdr:sp macro="" textlink="">
      <xdr:nvSpPr>
        <xdr:cNvPr id="1267" name="楕円 1266">
          <a:extLst>
            <a:ext uri="{FF2B5EF4-FFF2-40B4-BE49-F238E27FC236}">
              <a16:creationId xmlns:a16="http://schemas.microsoft.com/office/drawing/2014/main" id="{894A4DEA-0907-43B3-B7B5-599927ABE42E}"/>
            </a:ext>
          </a:extLst>
        </xdr:cNvPr>
        <xdr:cNvSpPr/>
      </xdr:nvSpPr>
      <xdr:spPr>
        <a:xfrm>
          <a:off x="18605500" y="1091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164254</xdr:rowOff>
    </xdr:from>
    <xdr:to>
      <xdr:col>102</xdr:col>
      <xdr:colOff>114300</xdr:colOff>
      <xdr:row>63</xdr:row>
      <xdr:rowOff>164267</xdr:rowOff>
    </xdr:to>
    <xdr:cxnSp macro="">
      <xdr:nvCxnSpPr>
        <xdr:cNvPr id="1268" name="直線コネクタ 1267">
          <a:extLst>
            <a:ext uri="{FF2B5EF4-FFF2-40B4-BE49-F238E27FC236}">
              <a16:creationId xmlns:a16="http://schemas.microsoft.com/office/drawing/2014/main" id="{86BD04A1-F07E-4768-B88A-451FD5F3DB1D}"/>
            </a:ext>
          </a:extLst>
        </xdr:cNvPr>
        <xdr:cNvCxnSpPr/>
      </xdr:nvCxnSpPr>
      <xdr:spPr>
        <a:xfrm>
          <a:off x="18656300" y="10965604"/>
          <a:ext cx="88900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1269" name="n_1aveValue【学校施設】&#10;一人当たり面積">
          <a:extLst>
            <a:ext uri="{FF2B5EF4-FFF2-40B4-BE49-F238E27FC236}">
              <a16:creationId xmlns:a16="http://schemas.microsoft.com/office/drawing/2014/main" id="{576E7C72-F9A6-4DCB-ADB2-E931540CD0F7}"/>
            </a:ext>
          </a:extLst>
        </xdr:cNvPr>
        <xdr:cNvSpPr txBox="1"/>
      </xdr:nvSpPr>
      <xdr:spPr>
        <a:xfrm>
          <a:off x="21075727" y="1068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1270" name="n_2aveValue【学校施設】&#10;一人当たり面積">
          <a:extLst>
            <a:ext uri="{FF2B5EF4-FFF2-40B4-BE49-F238E27FC236}">
              <a16:creationId xmlns:a16="http://schemas.microsoft.com/office/drawing/2014/main" id="{57B31B1E-7CBE-4070-B14F-2CD9D04B0D24}"/>
            </a:ext>
          </a:extLst>
        </xdr:cNvPr>
        <xdr:cNvSpPr txBox="1"/>
      </xdr:nvSpPr>
      <xdr:spPr>
        <a:xfrm>
          <a:off x="20199427" y="1068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1271" name="n_3aveValue【学校施設】&#10;一人当たり面積">
          <a:extLst>
            <a:ext uri="{FF2B5EF4-FFF2-40B4-BE49-F238E27FC236}">
              <a16:creationId xmlns:a16="http://schemas.microsoft.com/office/drawing/2014/main" id="{34075681-3B9C-46A9-B593-6229AFD43FAE}"/>
            </a:ext>
          </a:extLst>
        </xdr:cNvPr>
        <xdr:cNvSpPr txBox="1"/>
      </xdr:nvSpPr>
      <xdr:spPr>
        <a:xfrm>
          <a:off x="19310427" y="1068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1272" name="n_4aveValue【学校施設】&#10;一人当たり面積">
          <a:extLst>
            <a:ext uri="{FF2B5EF4-FFF2-40B4-BE49-F238E27FC236}">
              <a16:creationId xmlns:a16="http://schemas.microsoft.com/office/drawing/2014/main" id="{2F28497B-17E2-4DE1-9EDF-A34912A677B0}"/>
            </a:ext>
          </a:extLst>
        </xdr:cNvPr>
        <xdr:cNvSpPr txBox="1"/>
      </xdr:nvSpPr>
      <xdr:spPr>
        <a:xfrm>
          <a:off x="18421427" y="1068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34630</xdr:rowOff>
    </xdr:from>
    <xdr:ext cx="469744" cy="259045"/>
    <xdr:sp macro="" textlink="">
      <xdr:nvSpPr>
        <xdr:cNvPr id="1273" name="n_1mainValue【学校施設】&#10;一人当たり面積">
          <a:extLst>
            <a:ext uri="{FF2B5EF4-FFF2-40B4-BE49-F238E27FC236}">
              <a16:creationId xmlns:a16="http://schemas.microsoft.com/office/drawing/2014/main" id="{966C5D01-F7EB-4D68-8D19-89F86A8619E2}"/>
            </a:ext>
          </a:extLst>
        </xdr:cNvPr>
        <xdr:cNvSpPr txBox="1"/>
      </xdr:nvSpPr>
      <xdr:spPr>
        <a:xfrm>
          <a:off x="21075727" y="1100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34767</xdr:rowOff>
    </xdr:from>
    <xdr:ext cx="469744" cy="259045"/>
    <xdr:sp macro="" textlink="">
      <xdr:nvSpPr>
        <xdr:cNvPr id="1274" name="n_2mainValue【学校施設】&#10;一人当たり面積">
          <a:extLst>
            <a:ext uri="{FF2B5EF4-FFF2-40B4-BE49-F238E27FC236}">
              <a16:creationId xmlns:a16="http://schemas.microsoft.com/office/drawing/2014/main" id="{DD814E70-A83A-441E-B5A6-BFCDD458565E}"/>
            </a:ext>
          </a:extLst>
        </xdr:cNvPr>
        <xdr:cNvSpPr txBox="1"/>
      </xdr:nvSpPr>
      <xdr:spPr>
        <a:xfrm>
          <a:off x="20199427" y="1100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34744</xdr:rowOff>
    </xdr:from>
    <xdr:ext cx="469744" cy="259045"/>
    <xdr:sp macro="" textlink="">
      <xdr:nvSpPr>
        <xdr:cNvPr id="1275" name="n_3mainValue【学校施設】&#10;一人当たり面積">
          <a:extLst>
            <a:ext uri="{FF2B5EF4-FFF2-40B4-BE49-F238E27FC236}">
              <a16:creationId xmlns:a16="http://schemas.microsoft.com/office/drawing/2014/main" id="{075CB449-5590-44E4-A48F-EF185847DEC3}"/>
            </a:ext>
          </a:extLst>
        </xdr:cNvPr>
        <xdr:cNvSpPr txBox="1"/>
      </xdr:nvSpPr>
      <xdr:spPr>
        <a:xfrm>
          <a:off x="19310427" y="11007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34731</xdr:rowOff>
    </xdr:from>
    <xdr:ext cx="469744" cy="259045"/>
    <xdr:sp macro="" textlink="">
      <xdr:nvSpPr>
        <xdr:cNvPr id="1276" name="n_4mainValue【学校施設】&#10;一人当たり面積">
          <a:extLst>
            <a:ext uri="{FF2B5EF4-FFF2-40B4-BE49-F238E27FC236}">
              <a16:creationId xmlns:a16="http://schemas.microsoft.com/office/drawing/2014/main" id="{581DC6F5-5D1E-4236-A394-9F0A5BBBA0CA}"/>
            </a:ext>
          </a:extLst>
        </xdr:cNvPr>
        <xdr:cNvSpPr txBox="1"/>
      </xdr:nvSpPr>
      <xdr:spPr>
        <a:xfrm>
          <a:off x="18421427" y="11007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1277" name="正方形/長方形 1276">
          <a:extLst>
            <a:ext uri="{FF2B5EF4-FFF2-40B4-BE49-F238E27FC236}">
              <a16:creationId xmlns:a16="http://schemas.microsoft.com/office/drawing/2014/main" id="{77307FEE-D967-4FD9-9541-3B9B03084BF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278" name="正方形/長方形 1277">
          <a:extLst>
            <a:ext uri="{FF2B5EF4-FFF2-40B4-BE49-F238E27FC236}">
              <a16:creationId xmlns:a16="http://schemas.microsoft.com/office/drawing/2014/main" id="{FB37BBA1-F0FF-4C55-8DC2-CF791E56A21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279" name="正方形/長方形 1278">
          <a:extLst>
            <a:ext uri="{FF2B5EF4-FFF2-40B4-BE49-F238E27FC236}">
              <a16:creationId xmlns:a16="http://schemas.microsoft.com/office/drawing/2014/main" id="{CCEF0F9E-6B91-416F-BA87-B7E5E28D5ED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280" name="正方形/長方形 1279">
          <a:extLst>
            <a:ext uri="{FF2B5EF4-FFF2-40B4-BE49-F238E27FC236}">
              <a16:creationId xmlns:a16="http://schemas.microsoft.com/office/drawing/2014/main" id="{1917D9D2-8E0D-4792-B16E-1E9CDBB0185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281" name="正方形/長方形 1280">
          <a:extLst>
            <a:ext uri="{FF2B5EF4-FFF2-40B4-BE49-F238E27FC236}">
              <a16:creationId xmlns:a16="http://schemas.microsoft.com/office/drawing/2014/main" id="{F8D29E60-64EB-4C63-8842-1622D3EB2B9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282" name="正方形/長方形 1281">
          <a:extLst>
            <a:ext uri="{FF2B5EF4-FFF2-40B4-BE49-F238E27FC236}">
              <a16:creationId xmlns:a16="http://schemas.microsoft.com/office/drawing/2014/main" id="{3A2EEFD2-3B90-41F2-8569-5CCAEB43254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283" name="正方形/長方形 1282">
          <a:extLst>
            <a:ext uri="{FF2B5EF4-FFF2-40B4-BE49-F238E27FC236}">
              <a16:creationId xmlns:a16="http://schemas.microsoft.com/office/drawing/2014/main" id="{F71BF299-1FC9-4D9E-9F24-311E64BED54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84" name="正方形/長方形 1283">
          <a:extLst>
            <a:ext uri="{FF2B5EF4-FFF2-40B4-BE49-F238E27FC236}">
              <a16:creationId xmlns:a16="http://schemas.microsoft.com/office/drawing/2014/main" id="{42D8F403-11FA-430E-A970-856DA7DDCDD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285" name="正方形/長方形 1284">
          <a:extLst>
            <a:ext uri="{FF2B5EF4-FFF2-40B4-BE49-F238E27FC236}">
              <a16:creationId xmlns:a16="http://schemas.microsoft.com/office/drawing/2014/main" id="{20DFCE58-CB81-4963-91A0-0FD3AF35F94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86" name="正方形/長方形 1285">
          <a:extLst>
            <a:ext uri="{FF2B5EF4-FFF2-40B4-BE49-F238E27FC236}">
              <a16:creationId xmlns:a16="http://schemas.microsoft.com/office/drawing/2014/main" id="{B79CD138-1E56-4655-BA40-FB93CEFB141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87" name="正方形/長方形 1286">
          <a:extLst>
            <a:ext uri="{FF2B5EF4-FFF2-40B4-BE49-F238E27FC236}">
              <a16:creationId xmlns:a16="http://schemas.microsoft.com/office/drawing/2014/main" id="{132C9576-1016-4C3B-858F-2CA19F009A3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88" name="正方形/長方形 1287">
          <a:extLst>
            <a:ext uri="{FF2B5EF4-FFF2-40B4-BE49-F238E27FC236}">
              <a16:creationId xmlns:a16="http://schemas.microsoft.com/office/drawing/2014/main" id="{E77E2CC2-364F-41E7-8384-2F75059BADA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289" name="正方形/長方形 1288">
          <a:extLst>
            <a:ext uri="{FF2B5EF4-FFF2-40B4-BE49-F238E27FC236}">
              <a16:creationId xmlns:a16="http://schemas.microsoft.com/office/drawing/2014/main" id="{6C33F421-ADAB-4E3C-A870-EC3BD24D6D7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290" name="正方形/長方形 1289">
          <a:extLst>
            <a:ext uri="{FF2B5EF4-FFF2-40B4-BE49-F238E27FC236}">
              <a16:creationId xmlns:a16="http://schemas.microsoft.com/office/drawing/2014/main" id="{AD50F8F1-4E92-4C63-9FA7-1FE5B1478D2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291" name="正方形/長方形 1290">
          <a:extLst>
            <a:ext uri="{FF2B5EF4-FFF2-40B4-BE49-F238E27FC236}">
              <a16:creationId xmlns:a16="http://schemas.microsoft.com/office/drawing/2014/main" id="{9A8ADC3A-FD3E-44C6-8F4E-E0AA11D2705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292" name="正方形/長方形 1291">
          <a:extLst>
            <a:ext uri="{FF2B5EF4-FFF2-40B4-BE49-F238E27FC236}">
              <a16:creationId xmlns:a16="http://schemas.microsoft.com/office/drawing/2014/main" id="{495897B0-DF3D-411C-BA32-73E80434E51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293" name="正方形/長方形 1292">
          <a:extLst>
            <a:ext uri="{FF2B5EF4-FFF2-40B4-BE49-F238E27FC236}">
              <a16:creationId xmlns:a16="http://schemas.microsoft.com/office/drawing/2014/main" id="{EB3F7D52-83E0-40A0-97E5-155407DA9CA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294" name="正方形/長方形 1293">
          <a:extLst>
            <a:ext uri="{FF2B5EF4-FFF2-40B4-BE49-F238E27FC236}">
              <a16:creationId xmlns:a16="http://schemas.microsoft.com/office/drawing/2014/main" id="{CEEDA954-B861-4B1A-880D-A15E6C88AA2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295" name="正方形/長方形 1294">
          <a:extLst>
            <a:ext uri="{FF2B5EF4-FFF2-40B4-BE49-F238E27FC236}">
              <a16:creationId xmlns:a16="http://schemas.microsoft.com/office/drawing/2014/main" id="{20206428-0A0A-49F4-9AE1-8071DD8D9C4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296" name="正方形/長方形 1295">
          <a:extLst>
            <a:ext uri="{FF2B5EF4-FFF2-40B4-BE49-F238E27FC236}">
              <a16:creationId xmlns:a16="http://schemas.microsoft.com/office/drawing/2014/main" id="{A95FBF06-C348-43C6-9594-B26E71788AC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297" name="正方形/長方形 1296">
          <a:extLst>
            <a:ext uri="{FF2B5EF4-FFF2-40B4-BE49-F238E27FC236}">
              <a16:creationId xmlns:a16="http://schemas.microsoft.com/office/drawing/2014/main" id="{F18023F2-4181-4BC8-A61C-D28A9719B52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298" name="正方形/長方形 1297">
          <a:extLst>
            <a:ext uri="{FF2B5EF4-FFF2-40B4-BE49-F238E27FC236}">
              <a16:creationId xmlns:a16="http://schemas.microsoft.com/office/drawing/2014/main" id="{C6A647BC-8C63-400F-8A8A-5E63D6F9463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299" name="正方形/長方形 1298">
          <a:extLst>
            <a:ext uri="{FF2B5EF4-FFF2-40B4-BE49-F238E27FC236}">
              <a16:creationId xmlns:a16="http://schemas.microsoft.com/office/drawing/2014/main" id="{94D8FF01-B037-448B-B1C3-5E547583893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300" name="正方形/長方形 1299">
          <a:extLst>
            <a:ext uri="{FF2B5EF4-FFF2-40B4-BE49-F238E27FC236}">
              <a16:creationId xmlns:a16="http://schemas.microsoft.com/office/drawing/2014/main" id="{BE2A4D22-83B9-47F4-879D-A67E52161AC6}"/>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301" name="正方形/長方形 1300">
          <a:extLst>
            <a:ext uri="{FF2B5EF4-FFF2-40B4-BE49-F238E27FC236}">
              <a16:creationId xmlns:a16="http://schemas.microsoft.com/office/drawing/2014/main" id="{B2E42BD6-AC6A-4E7F-9C54-FCA1FA27E2D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302" name="正方形/長方形 1301">
          <a:extLst>
            <a:ext uri="{FF2B5EF4-FFF2-40B4-BE49-F238E27FC236}">
              <a16:creationId xmlns:a16="http://schemas.microsoft.com/office/drawing/2014/main" id="{69A7AE4B-1CDB-4BB6-8C5B-EDE41B7448E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303" name="正方形/長方形 1302">
          <a:extLst>
            <a:ext uri="{FF2B5EF4-FFF2-40B4-BE49-F238E27FC236}">
              <a16:creationId xmlns:a16="http://schemas.microsoft.com/office/drawing/2014/main" id="{66EC1175-5D63-4B43-8D20-AAF874D4924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304" name="正方形/長方形 1303">
          <a:extLst>
            <a:ext uri="{FF2B5EF4-FFF2-40B4-BE49-F238E27FC236}">
              <a16:creationId xmlns:a16="http://schemas.microsoft.com/office/drawing/2014/main" id="{86BAF077-A7A1-4422-B322-09AFAB2329A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305" name="正方形/長方形 1304">
          <a:extLst>
            <a:ext uri="{FF2B5EF4-FFF2-40B4-BE49-F238E27FC236}">
              <a16:creationId xmlns:a16="http://schemas.microsoft.com/office/drawing/2014/main" id="{6DE46FD3-9F43-4F8A-8771-FA72DD2AFD3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306" name="正方形/長方形 1305">
          <a:extLst>
            <a:ext uri="{FF2B5EF4-FFF2-40B4-BE49-F238E27FC236}">
              <a16:creationId xmlns:a16="http://schemas.microsoft.com/office/drawing/2014/main" id="{7520EF05-414E-47EB-A70D-DB824971DBA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307" name="正方形/長方形 1306">
          <a:extLst>
            <a:ext uri="{FF2B5EF4-FFF2-40B4-BE49-F238E27FC236}">
              <a16:creationId xmlns:a16="http://schemas.microsoft.com/office/drawing/2014/main" id="{9D5D22A3-1606-482F-BA08-9D6BC1289B6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308" name="正方形/長方形 1307">
          <a:extLst>
            <a:ext uri="{FF2B5EF4-FFF2-40B4-BE49-F238E27FC236}">
              <a16:creationId xmlns:a16="http://schemas.microsoft.com/office/drawing/2014/main" id="{587B25C4-9EEC-4BB7-93BE-FEA778B25CDF}"/>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309" name="正方形/長方形 1308">
          <a:extLst>
            <a:ext uri="{FF2B5EF4-FFF2-40B4-BE49-F238E27FC236}">
              <a16:creationId xmlns:a16="http://schemas.microsoft.com/office/drawing/2014/main" id="{B671D192-EDE2-46FB-BBC9-929E3D733BE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310" name="正方形/長方形 1309">
          <a:extLst>
            <a:ext uri="{FF2B5EF4-FFF2-40B4-BE49-F238E27FC236}">
              <a16:creationId xmlns:a16="http://schemas.microsoft.com/office/drawing/2014/main" id="{6179D149-4811-4241-A121-7DC5B2FEEBF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311" name="テキスト ボックス 1310">
          <a:extLst>
            <a:ext uri="{FF2B5EF4-FFF2-40B4-BE49-F238E27FC236}">
              <a16:creationId xmlns:a16="http://schemas.microsoft.com/office/drawing/2014/main" id="{D785D57E-E12B-4A65-9E1B-B95CB82DF26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類似団体と比較して特に有形固定資産減価償却率が高くなっている施設は、公営住宅であり、今後も長寿命化計画に従い予防保全型の修繕等を予定している。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保育所については令和元年度に建設を行っており、減価償却率の数値は類似団体平均値を大きく下回っている。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また、学校施設についても基山小学校の建替えを平成</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年度に行ったため、減価償却率が低位にあり類似団体の平均を下回っている。</a:t>
          </a:r>
          <a:endParaRPr lang="ja-JP" altLang="ja-JP" sz="1400">
            <a:effectLst/>
          </a:endParaRPr>
        </a:p>
        <a:p>
          <a:r>
            <a:rPr kumimoji="1" lang="ja-JP" altLang="ja-JP" sz="1100" b="0" i="0" baseline="0">
              <a:solidFill>
                <a:schemeClr val="dk1"/>
              </a:solidFill>
              <a:effectLst/>
              <a:latin typeface="+mn-lt"/>
              <a:ea typeface="+mn-ea"/>
              <a:cs typeface="+mn-cs"/>
            </a:rPr>
            <a:t>これらの状況を加味しながら、公共施設等総合管理計画及び個別施設計画に基づき、町民サービスと財政規律のバランスがとれるよう運営を図っていく。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26B25A-57A4-4BB7-94FC-CA490530BCD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BDC825D-DB99-4DF1-84AE-0A7F7C44B91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DBBA851-93D8-4FE3-A15C-CD6582AC474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1F41626-6C34-4AF6-9DEB-6AAE0B26643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佐賀県基山町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A0250EC-23EA-4449-95AF-F92A881E345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9C06FD3-064B-407C-9782-733FE845DAB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FBBB1DA-D196-4092-BC38-1E68EBB7CE6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544B1A-506F-4403-AF86-24998A53A06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FF430C1-190F-4442-857B-ED6C14928D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5232BD5-36A7-498B-9389-15D8E9DFD99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17,565
17,124
22.15
10,245,198
9,889,021
316,987
4,731,174
5,725,961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5606F83-0F64-413B-8C07-3C35A38BC5C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CA427D4-C6BE-420A-BC83-AFF39E0AE92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9C69F4A-014D-4C4C-A680-3E77CA694B8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E40325F-3857-426D-84BD-F509440D5F7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213805-808C-4BDE-8F0F-A4FF0F1B8AB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CFFDB2A-64CF-4E8C-A09B-666CDFE53E4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CA6934-BFCC-4D5A-A2A2-9EF14E988AE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E9E114A-09C7-4906-B812-41B8D73E437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3AEBC5E-5B7F-4478-BA76-D1D46CC84E3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107BA4D-F3CB-4BB2-A7F5-76D64E98A78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4C2251F-D672-4E77-8D0E-8C3E48472EC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A9C820D-210C-4A36-991A-AE97EF9851D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1E447C5-8094-45D6-AA75-E8D2BBE0D3C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64BB34-BA56-485C-A8E4-50A0967D02B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4AAB02E-20D3-47A6-8A4E-8453D6AEE4B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CCD3DC4-2EDB-4BF8-BAB7-A022C4911D1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DD230CC-38BB-4680-B5E8-A0DABA7A84B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698D7E5-E83D-427D-80CF-D1A07F44C3B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A4D7B6B-B98A-4B82-A73B-E1C40620994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2287A56-03A9-4B89-BF0E-2E293BC36A5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CE5E2F7-1EAB-4206-9640-1C8C31406EF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5F9B872-6FA7-4A19-A525-65006225815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353260-1F55-4BD3-BC84-CCEBFB22BB5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676246B-2D2D-4C39-80B6-C61F128130F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4D6DE1D-1F3A-459A-AB68-0996666267E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973546-EBB9-4928-BBC5-99FA7B4D4CE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1D61944-762B-45CB-9569-FD7537BE4D5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50A274A-C8BC-480B-B7BA-0A006876CDD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5B5DFF6-4381-42CD-A35B-0AA192878B9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478BE67-7746-4067-A542-A82DAD31DE3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08A3C63-4341-43F6-BAAA-4295243E9C0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906C2E3-C064-4110-9C3F-63A3F03D605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144DF47-AF85-428E-8140-29A5972A6CB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A23C04C-8BA9-490E-99B3-50E67B5F828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2FD4844-B9D9-419A-BAB0-31CDDE66FB1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069FE2A-CD85-4EC0-9C9B-FA650E22208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8F76106-CA8E-46D6-BEBD-4A892476C60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E536CD2-2C6A-408C-84E1-BC9ED9BA93A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611EDEA-FDC6-4ABE-B218-5CB8B40D3F6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6A3D9C0-C570-4DBD-AABC-A2D7E2F14AC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E8B3BAB-70A4-41E6-B74E-6400FE27845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E1B74D0-ABA5-4C81-8475-C869A1BF3E8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58F77B3-D61F-4093-A049-71BF1045EBA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57C6478-4109-416A-955D-A3D5D43F135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07D1F08-B227-48FB-98B7-5A577690073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B266638-E8AF-49BF-9DE7-497CBE62CF3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B2D7D55-B565-4FB5-81DE-17BAFE7F44C1}"/>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AE79C22-CE56-4203-8A3B-E15C8EE5AD63}"/>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6EBA73F-51D7-4CFD-AF07-0DD578B05CA7}"/>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CB1B670D-EC39-4DF4-9EDB-6543F77969D9}"/>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5C7BC106-FEEC-486F-A540-9C1551F13858}"/>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5D9B2624-29C9-41FB-B329-B226BBBF8E9F}"/>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1753D61B-8028-4029-8D6B-DA714972ED08}"/>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4FB021B5-E499-4867-9C4F-87A30232E90B}"/>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FD257E8C-AF72-48E5-8F30-D133C9F41EF6}"/>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28418797-71FF-45CE-8A15-D4618596972D}"/>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77739FAF-57C5-465E-A3EB-295F92A6BE8A}"/>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B8BA032-6CAF-4BD4-8C2C-DF83D4AC0CE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0E569D9-52CA-4DDB-99A4-1F16B48011C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97C4332-6CDA-46EC-8618-271DBEAD415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0C89100-1CAD-4104-927F-CDA1081688E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B5B1AE7-95E5-4BA8-A182-7F33A99245C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41728</xdr:rowOff>
    </xdr:from>
    <xdr:to>
      <xdr:col>24</xdr:col>
      <xdr:colOff>114300</xdr:colOff>
      <xdr:row>35</xdr:row>
      <xdr:rowOff>143328</xdr:rowOff>
    </xdr:to>
    <xdr:sp macro="" textlink="">
      <xdr:nvSpPr>
        <xdr:cNvPr id="74" name="楕円 73">
          <a:extLst>
            <a:ext uri="{FF2B5EF4-FFF2-40B4-BE49-F238E27FC236}">
              <a16:creationId xmlns:a16="http://schemas.microsoft.com/office/drawing/2014/main" id="{6703755E-F310-4FB6-B942-ECB22C2D7306}"/>
            </a:ext>
          </a:extLst>
        </xdr:cNvPr>
        <xdr:cNvSpPr/>
      </xdr:nvSpPr>
      <xdr:spPr>
        <a:xfrm>
          <a:off x="4584700" y="604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64605</xdr:rowOff>
    </xdr:from>
    <xdr:ext cx="405111" cy="259045"/>
    <xdr:sp macro="" textlink="">
      <xdr:nvSpPr>
        <xdr:cNvPr id="75" name="【図書館】&#10;有形固定資産減価償却率該当値テキスト">
          <a:extLst>
            <a:ext uri="{FF2B5EF4-FFF2-40B4-BE49-F238E27FC236}">
              <a16:creationId xmlns:a16="http://schemas.microsoft.com/office/drawing/2014/main" id="{FE540CB3-E76F-49D3-B39E-B111C8C3FE5D}"/>
            </a:ext>
          </a:extLst>
        </xdr:cNvPr>
        <xdr:cNvSpPr txBox="1"/>
      </xdr:nvSpPr>
      <xdr:spPr>
        <a:xfrm>
          <a:off x="4673600" y="589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41728</xdr:rowOff>
    </xdr:from>
    <xdr:to>
      <xdr:col>20</xdr:col>
      <xdr:colOff>38100</xdr:colOff>
      <xdr:row>35</xdr:row>
      <xdr:rowOff>143328</xdr:rowOff>
    </xdr:to>
    <xdr:sp macro="" textlink="">
      <xdr:nvSpPr>
        <xdr:cNvPr id="76" name="楕円 75">
          <a:extLst>
            <a:ext uri="{FF2B5EF4-FFF2-40B4-BE49-F238E27FC236}">
              <a16:creationId xmlns:a16="http://schemas.microsoft.com/office/drawing/2014/main" id="{7DF25337-DA30-4312-A46E-979374657F11}"/>
            </a:ext>
          </a:extLst>
        </xdr:cNvPr>
        <xdr:cNvSpPr/>
      </xdr:nvSpPr>
      <xdr:spPr>
        <a:xfrm>
          <a:off x="3746500" y="604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92528</xdr:rowOff>
    </xdr:from>
    <xdr:to>
      <xdr:col>24</xdr:col>
      <xdr:colOff>63500</xdr:colOff>
      <xdr:row>35</xdr:row>
      <xdr:rowOff>92528</xdr:rowOff>
    </xdr:to>
    <xdr:cxnSp macro="">
      <xdr:nvCxnSpPr>
        <xdr:cNvPr id="77" name="直線コネクタ 76">
          <a:extLst>
            <a:ext uri="{FF2B5EF4-FFF2-40B4-BE49-F238E27FC236}">
              <a16:creationId xmlns:a16="http://schemas.microsoft.com/office/drawing/2014/main" id="{EBC5FEC5-78A7-4FBA-8BD9-E3A4AB81131C}"/>
            </a:ext>
          </a:extLst>
        </xdr:cNvPr>
        <xdr:cNvCxnSpPr/>
      </xdr:nvCxnSpPr>
      <xdr:spPr>
        <a:xfrm>
          <a:off x="3797300" y="60932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151130</xdr:rowOff>
    </xdr:from>
    <xdr:to>
      <xdr:col>15</xdr:col>
      <xdr:colOff>101600</xdr:colOff>
      <xdr:row>35</xdr:row>
      <xdr:rowOff>81280</xdr:rowOff>
    </xdr:to>
    <xdr:sp macro="" textlink="">
      <xdr:nvSpPr>
        <xdr:cNvPr id="78" name="楕円 77">
          <a:extLst>
            <a:ext uri="{FF2B5EF4-FFF2-40B4-BE49-F238E27FC236}">
              <a16:creationId xmlns:a16="http://schemas.microsoft.com/office/drawing/2014/main" id="{068CD91C-E588-4806-84BB-D6132BDB9725}"/>
            </a:ext>
          </a:extLst>
        </xdr:cNvPr>
        <xdr:cNvSpPr/>
      </xdr:nvSpPr>
      <xdr:spPr>
        <a:xfrm>
          <a:off x="28575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30480</xdr:rowOff>
    </xdr:from>
    <xdr:to>
      <xdr:col>19</xdr:col>
      <xdr:colOff>177800</xdr:colOff>
      <xdr:row>35</xdr:row>
      <xdr:rowOff>92528</xdr:rowOff>
    </xdr:to>
    <xdr:cxnSp macro="">
      <xdr:nvCxnSpPr>
        <xdr:cNvPr id="79" name="直線コネクタ 78">
          <a:extLst>
            <a:ext uri="{FF2B5EF4-FFF2-40B4-BE49-F238E27FC236}">
              <a16:creationId xmlns:a16="http://schemas.microsoft.com/office/drawing/2014/main" id="{0E5FE8DA-23D0-42C6-B7CF-882F71DDF0E8}"/>
            </a:ext>
          </a:extLst>
        </xdr:cNvPr>
        <xdr:cNvCxnSpPr/>
      </xdr:nvCxnSpPr>
      <xdr:spPr>
        <a:xfrm>
          <a:off x="2908300" y="6031230"/>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125004</xdr:rowOff>
    </xdr:from>
    <xdr:to>
      <xdr:col>10</xdr:col>
      <xdr:colOff>165100</xdr:colOff>
      <xdr:row>35</xdr:row>
      <xdr:rowOff>55154</xdr:rowOff>
    </xdr:to>
    <xdr:sp macro="" textlink="">
      <xdr:nvSpPr>
        <xdr:cNvPr id="80" name="楕円 79">
          <a:extLst>
            <a:ext uri="{FF2B5EF4-FFF2-40B4-BE49-F238E27FC236}">
              <a16:creationId xmlns:a16="http://schemas.microsoft.com/office/drawing/2014/main" id="{814CBEC6-2B94-4AC4-8AAC-6CB4CFDE3355}"/>
            </a:ext>
          </a:extLst>
        </xdr:cNvPr>
        <xdr:cNvSpPr/>
      </xdr:nvSpPr>
      <xdr:spPr>
        <a:xfrm>
          <a:off x="1968500" y="595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4354</xdr:rowOff>
    </xdr:from>
    <xdr:to>
      <xdr:col>15</xdr:col>
      <xdr:colOff>50800</xdr:colOff>
      <xdr:row>35</xdr:row>
      <xdr:rowOff>30480</xdr:rowOff>
    </xdr:to>
    <xdr:cxnSp macro="">
      <xdr:nvCxnSpPr>
        <xdr:cNvPr id="81" name="直線コネクタ 80">
          <a:extLst>
            <a:ext uri="{FF2B5EF4-FFF2-40B4-BE49-F238E27FC236}">
              <a16:creationId xmlns:a16="http://schemas.microsoft.com/office/drawing/2014/main" id="{AF177311-9B64-4FC9-A2A6-3593AE67A76E}"/>
            </a:ext>
          </a:extLst>
        </xdr:cNvPr>
        <xdr:cNvCxnSpPr/>
      </xdr:nvCxnSpPr>
      <xdr:spPr>
        <a:xfrm>
          <a:off x="2019300" y="600510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74386</xdr:rowOff>
    </xdr:from>
    <xdr:to>
      <xdr:col>6</xdr:col>
      <xdr:colOff>38100</xdr:colOff>
      <xdr:row>35</xdr:row>
      <xdr:rowOff>4536</xdr:rowOff>
    </xdr:to>
    <xdr:sp macro="" textlink="">
      <xdr:nvSpPr>
        <xdr:cNvPr id="82" name="楕円 81">
          <a:extLst>
            <a:ext uri="{FF2B5EF4-FFF2-40B4-BE49-F238E27FC236}">
              <a16:creationId xmlns:a16="http://schemas.microsoft.com/office/drawing/2014/main" id="{24781A1B-CFB0-4F2D-A4EA-144C8FD0D506}"/>
            </a:ext>
          </a:extLst>
        </xdr:cNvPr>
        <xdr:cNvSpPr/>
      </xdr:nvSpPr>
      <xdr:spPr>
        <a:xfrm>
          <a:off x="1079500" y="59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125186</xdr:rowOff>
    </xdr:from>
    <xdr:to>
      <xdr:col>10</xdr:col>
      <xdr:colOff>114300</xdr:colOff>
      <xdr:row>35</xdr:row>
      <xdr:rowOff>4354</xdr:rowOff>
    </xdr:to>
    <xdr:cxnSp macro="">
      <xdr:nvCxnSpPr>
        <xdr:cNvPr id="83" name="直線コネクタ 82">
          <a:extLst>
            <a:ext uri="{FF2B5EF4-FFF2-40B4-BE49-F238E27FC236}">
              <a16:creationId xmlns:a16="http://schemas.microsoft.com/office/drawing/2014/main" id="{0BC2B0CE-F869-47D8-8ADC-B639B2777917}"/>
            </a:ext>
          </a:extLst>
        </xdr:cNvPr>
        <xdr:cNvCxnSpPr/>
      </xdr:nvCxnSpPr>
      <xdr:spPr>
        <a:xfrm>
          <a:off x="1130300" y="595448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a:extLst>
            <a:ext uri="{FF2B5EF4-FFF2-40B4-BE49-F238E27FC236}">
              <a16:creationId xmlns:a16="http://schemas.microsoft.com/office/drawing/2014/main" id="{F54F12DE-CCE8-424E-A977-2A372CFFCAF7}"/>
            </a:ext>
          </a:extLst>
        </xdr:cNvPr>
        <xdr:cNvSpPr txBox="1"/>
      </xdr:nvSpPr>
      <xdr:spPr>
        <a:xfrm>
          <a:off x="3582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5" name="n_2aveValue【図書館】&#10;有形固定資産減価償却率">
          <a:extLst>
            <a:ext uri="{FF2B5EF4-FFF2-40B4-BE49-F238E27FC236}">
              <a16:creationId xmlns:a16="http://schemas.microsoft.com/office/drawing/2014/main" id="{D8E4B964-0E7E-4DD4-83ED-25551C8966BC}"/>
            </a:ext>
          </a:extLst>
        </xdr:cNvPr>
        <xdr:cNvSpPr txBox="1"/>
      </xdr:nvSpPr>
      <xdr:spPr>
        <a:xfrm>
          <a:off x="27057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235E6B26-FF6A-4274-9122-0B1A1A8B5F09}"/>
            </a:ext>
          </a:extLst>
        </xdr:cNvPr>
        <xdr:cNvSpPr txBox="1"/>
      </xdr:nvSpPr>
      <xdr:spPr>
        <a:xfrm>
          <a:off x="1816744" y="654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34851</xdr:rowOff>
    </xdr:from>
    <xdr:ext cx="405111" cy="259045"/>
    <xdr:sp macro="" textlink="">
      <xdr:nvSpPr>
        <xdr:cNvPr id="87" name="n_4aveValue【図書館】&#10;有形固定資産減価償却率">
          <a:extLst>
            <a:ext uri="{FF2B5EF4-FFF2-40B4-BE49-F238E27FC236}">
              <a16:creationId xmlns:a16="http://schemas.microsoft.com/office/drawing/2014/main" id="{D0619C26-2A35-429C-A3C1-E169AF2B82B1}"/>
            </a:ext>
          </a:extLst>
        </xdr:cNvPr>
        <xdr:cNvSpPr txBox="1"/>
      </xdr:nvSpPr>
      <xdr:spPr>
        <a:xfrm>
          <a:off x="927744" y="654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159855</xdr:rowOff>
    </xdr:from>
    <xdr:ext cx="405111" cy="259045"/>
    <xdr:sp macro="" textlink="">
      <xdr:nvSpPr>
        <xdr:cNvPr id="88" name="n_1mainValue【図書館】&#10;有形固定資産減価償却率">
          <a:extLst>
            <a:ext uri="{FF2B5EF4-FFF2-40B4-BE49-F238E27FC236}">
              <a16:creationId xmlns:a16="http://schemas.microsoft.com/office/drawing/2014/main" id="{F0A3E0A1-9F6C-46BB-BC07-7B7E1304367F}"/>
            </a:ext>
          </a:extLst>
        </xdr:cNvPr>
        <xdr:cNvSpPr txBox="1"/>
      </xdr:nvSpPr>
      <xdr:spPr>
        <a:xfrm>
          <a:off x="3582044" y="581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97807</xdr:rowOff>
    </xdr:from>
    <xdr:ext cx="405111" cy="259045"/>
    <xdr:sp macro="" textlink="">
      <xdr:nvSpPr>
        <xdr:cNvPr id="89" name="n_2mainValue【図書館】&#10;有形固定資産減価償却率">
          <a:extLst>
            <a:ext uri="{FF2B5EF4-FFF2-40B4-BE49-F238E27FC236}">
              <a16:creationId xmlns:a16="http://schemas.microsoft.com/office/drawing/2014/main" id="{09145400-F1C1-414E-A506-DD192BB7AF9A}"/>
            </a:ext>
          </a:extLst>
        </xdr:cNvPr>
        <xdr:cNvSpPr txBox="1"/>
      </xdr:nvSpPr>
      <xdr:spPr>
        <a:xfrm>
          <a:off x="27057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71681</xdr:rowOff>
    </xdr:from>
    <xdr:ext cx="405111" cy="259045"/>
    <xdr:sp macro="" textlink="">
      <xdr:nvSpPr>
        <xdr:cNvPr id="90" name="n_3mainValue【図書館】&#10;有形固定資産減価償却率">
          <a:extLst>
            <a:ext uri="{FF2B5EF4-FFF2-40B4-BE49-F238E27FC236}">
              <a16:creationId xmlns:a16="http://schemas.microsoft.com/office/drawing/2014/main" id="{AA69EA2A-E012-4CF2-9BE2-728AA95975ED}"/>
            </a:ext>
          </a:extLst>
        </xdr:cNvPr>
        <xdr:cNvSpPr txBox="1"/>
      </xdr:nvSpPr>
      <xdr:spPr>
        <a:xfrm>
          <a:off x="1816744" y="572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21063</xdr:rowOff>
    </xdr:from>
    <xdr:ext cx="405111" cy="259045"/>
    <xdr:sp macro="" textlink="">
      <xdr:nvSpPr>
        <xdr:cNvPr id="91" name="n_4mainValue【図書館】&#10;有形固定資産減価償却率">
          <a:extLst>
            <a:ext uri="{FF2B5EF4-FFF2-40B4-BE49-F238E27FC236}">
              <a16:creationId xmlns:a16="http://schemas.microsoft.com/office/drawing/2014/main" id="{87B78503-AA6D-4494-A9FE-4A267F8CF793}"/>
            </a:ext>
          </a:extLst>
        </xdr:cNvPr>
        <xdr:cNvSpPr txBox="1"/>
      </xdr:nvSpPr>
      <xdr:spPr>
        <a:xfrm>
          <a:off x="927744" y="567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3EC4455-A03F-4C27-8735-202BB8D703D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FC8EA32-D85B-4E83-8D5F-605BCBACBD3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B313C94-FA38-4158-9BE5-2EDAB92E8E4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6B7CF45-E98D-4099-8EB4-B12FCA1B933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B8E32F9-0910-4DE8-9938-A55562E792B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2661C34-408B-4629-930F-92DD1A301B3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380B302-D2F4-4192-890D-6021A35D397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B9DB2B7-34B3-4E8D-9EEE-8828FE3DAA8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CD50824-77AD-464D-8C45-2A82ED4AA3F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5925B6B-94D8-4EB1-9489-FBBE58CCD94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858045CD-493A-4E5E-BBC8-15F52B5FD9D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F65B0A9-612C-4B8A-B84C-4346103796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188BA04F-06C7-4139-A3BD-4B38B89619F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48784D4F-CEA7-4B2B-ADAD-4FC9A9D503B1}"/>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5C9980D3-3384-4D21-A625-4DF611E6CB4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159AD3D0-7616-427A-9232-C9BB3F1BB1E8}"/>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51BB404-B860-4596-A60F-98C153EF178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6F91803-D4D8-477E-8237-D86899B104FB}"/>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82F2757-069C-4B1B-927E-4DC868048DC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F95DF87C-930B-4D34-85C5-0CFBD526DA9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BFB7B2D-299B-4567-90F5-5352CC228A1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8D23A0A3-1878-4B17-AF02-562D13100CB3}"/>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9CCE089A-2F7B-4641-8830-E54CF5BF38F0}"/>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6E90AF0F-A298-4D49-8FE9-D5C6F00E2D8B}"/>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C5BBF505-1112-47EC-BC85-12E12408F2E0}"/>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5C35E568-0F16-4E1D-98F5-FA7BBA8F507D}"/>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E6D308FF-9776-4A02-BB16-C33EDC76DA34}"/>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A8FE9F2C-6A3A-448F-86E2-E7BDC768C1CA}"/>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9B5579D4-7423-457D-9239-A1D8565A5E50}"/>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4FC348A5-C083-4CA8-8E60-11EAEFFFF979}"/>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4CDA59B6-F03F-48FF-926D-DA51300CA978}"/>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3875D7AB-F982-4BD0-88C1-0EF4B94A4C4A}"/>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E2A2BDA-33EB-41E4-9998-9EDB4A7728A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8E5FB2E-5143-4DB7-ADB2-5A6B5A80E0B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58644AD-5E37-451A-8173-EEDDF7AF801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27F5FCD-EF26-46F2-B583-40E3B3E2B71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AB795A7-C738-44C4-8865-17C956F4078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119126</xdr:rowOff>
    </xdr:from>
    <xdr:to>
      <xdr:col>55</xdr:col>
      <xdr:colOff>50800</xdr:colOff>
      <xdr:row>40</xdr:row>
      <xdr:rowOff>49276</xdr:rowOff>
    </xdr:to>
    <xdr:sp macro="" textlink="">
      <xdr:nvSpPr>
        <xdr:cNvPr id="129" name="楕円 128">
          <a:extLst>
            <a:ext uri="{FF2B5EF4-FFF2-40B4-BE49-F238E27FC236}">
              <a16:creationId xmlns:a16="http://schemas.microsoft.com/office/drawing/2014/main" id="{2FE54321-3C73-499B-B2BB-FF0C4C47D7E2}"/>
            </a:ext>
          </a:extLst>
        </xdr:cNvPr>
        <xdr:cNvSpPr/>
      </xdr:nvSpPr>
      <xdr:spPr>
        <a:xfrm>
          <a:off x="104267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97553</xdr:rowOff>
    </xdr:from>
    <xdr:ext cx="469744" cy="259045"/>
    <xdr:sp macro="" textlink="">
      <xdr:nvSpPr>
        <xdr:cNvPr id="130" name="【図書館】&#10;一人当たり面積該当値テキスト">
          <a:extLst>
            <a:ext uri="{FF2B5EF4-FFF2-40B4-BE49-F238E27FC236}">
              <a16:creationId xmlns:a16="http://schemas.microsoft.com/office/drawing/2014/main" id="{7DA0FA51-1FBB-4A0B-A475-DFE76EE6A129}"/>
            </a:ext>
          </a:extLst>
        </xdr:cNvPr>
        <xdr:cNvSpPr txBox="1"/>
      </xdr:nvSpPr>
      <xdr:spPr>
        <a:xfrm>
          <a:off x="10515600"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119126</xdr:rowOff>
    </xdr:from>
    <xdr:to>
      <xdr:col>50</xdr:col>
      <xdr:colOff>165100</xdr:colOff>
      <xdr:row>40</xdr:row>
      <xdr:rowOff>49276</xdr:rowOff>
    </xdr:to>
    <xdr:sp macro="" textlink="">
      <xdr:nvSpPr>
        <xdr:cNvPr id="131" name="楕円 130">
          <a:extLst>
            <a:ext uri="{FF2B5EF4-FFF2-40B4-BE49-F238E27FC236}">
              <a16:creationId xmlns:a16="http://schemas.microsoft.com/office/drawing/2014/main" id="{6CBFB7BF-E136-4F69-A80F-7D4245BEE1E4}"/>
            </a:ext>
          </a:extLst>
        </xdr:cNvPr>
        <xdr:cNvSpPr/>
      </xdr:nvSpPr>
      <xdr:spPr>
        <a:xfrm>
          <a:off x="95885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169926</xdr:rowOff>
    </xdr:from>
    <xdr:to>
      <xdr:col>55</xdr:col>
      <xdr:colOff>0</xdr:colOff>
      <xdr:row>39</xdr:row>
      <xdr:rowOff>169926</xdr:rowOff>
    </xdr:to>
    <xdr:cxnSp macro="">
      <xdr:nvCxnSpPr>
        <xdr:cNvPr id="132" name="直線コネクタ 131">
          <a:extLst>
            <a:ext uri="{FF2B5EF4-FFF2-40B4-BE49-F238E27FC236}">
              <a16:creationId xmlns:a16="http://schemas.microsoft.com/office/drawing/2014/main" id="{3A2B7C44-9073-495C-B57E-838125643234}"/>
            </a:ext>
          </a:extLst>
        </xdr:cNvPr>
        <xdr:cNvCxnSpPr/>
      </xdr:nvCxnSpPr>
      <xdr:spPr>
        <a:xfrm>
          <a:off x="9639300" y="68564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114554</xdr:rowOff>
    </xdr:from>
    <xdr:to>
      <xdr:col>46</xdr:col>
      <xdr:colOff>38100</xdr:colOff>
      <xdr:row>40</xdr:row>
      <xdr:rowOff>44704</xdr:rowOff>
    </xdr:to>
    <xdr:sp macro="" textlink="">
      <xdr:nvSpPr>
        <xdr:cNvPr id="133" name="楕円 132">
          <a:extLst>
            <a:ext uri="{FF2B5EF4-FFF2-40B4-BE49-F238E27FC236}">
              <a16:creationId xmlns:a16="http://schemas.microsoft.com/office/drawing/2014/main" id="{DEBE0EB3-85DB-46E9-942B-34BD98BEEC9D}"/>
            </a:ext>
          </a:extLst>
        </xdr:cNvPr>
        <xdr:cNvSpPr/>
      </xdr:nvSpPr>
      <xdr:spPr>
        <a:xfrm>
          <a:off x="8699500" y="68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165354</xdr:rowOff>
    </xdr:from>
    <xdr:to>
      <xdr:col>50</xdr:col>
      <xdr:colOff>114300</xdr:colOff>
      <xdr:row>39</xdr:row>
      <xdr:rowOff>169926</xdr:rowOff>
    </xdr:to>
    <xdr:cxnSp macro="">
      <xdr:nvCxnSpPr>
        <xdr:cNvPr id="134" name="直線コネクタ 133">
          <a:extLst>
            <a:ext uri="{FF2B5EF4-FFF2-40B4-BE49-F238E27FC236}">
              <a16:creationId xmlns:a16="http://schemas.microsoft.com/office/drawing/2014/main" id="{CE32600E-0EFF-4BFA-89B7-E3ACFD90913C}"/>
            </a:ext>
          </a:extLst>
        </xdr:cNvPr>
        <xdr:cNvCxnSpPr/>
      </xdr:nvCxnSpPr>
      <xdr:spPr>
        <a:xfrm>
          <a:off x="8750300" y="685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114554</xdr:rowOff>
    </xdr:from>
    <xdr:to>
      <xdr:col>41</xdr:col>
      <xdr:colOff>101600</xdr:colOff>
      <xdr:row>40</xdr:row>
      <xdr:rowOff>44704</xdr:rowOff>
    </xdr:to>
    <xdr:sp macro="" textlink="">
      <xdr:nvSpPr>
        <xdr:cNvPr id="135" name="楕円 134">
          <a:extLst>
            <a:ext uri="{FF2B5EF4-FFF2-40B4-BE49-F238E27FC236}">
              <a16:creationId xmlns:a16="http://schemas.microsoft.com/office/drawing/2014/main" id="{3AA44CC0-2BEA-40FA-AE1F-87BC0DB9BF03}"/>
            </a:ext>
          </a:extLst>
        </xdr:cNvPr>
        <xdr:cNvSpPr/>
      </xdr:nvSpPr>
      <xdr:spPr>
        <a:xfrm>
          <a:off x="7810500" y="68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165354</xdr:rowOff>
    </xdr:from>
    <xdr:to>
      <xdr:col>45</xdr:col>
      <xdr:colOff>177800</xdr:colOff>
      <xdr:row>39</xdr:row>
      <xdr:rowOff>165354</xdr:rowOff>
    </xdr:to>
    <xdr:cxnSp macro="">
      <xdr:nvCxnSpPr>
        <xdr:cNvPr id="136" name="直線コネクタ 135">
          <a:extLst>
            <a:ext uri="{FF2B5EF4-FFF2-40B4-BE49-F238E27FC236}">
              <a16:creationId xmlns:a16="http://schemas.microsoft.com/office/drawing/2014/main" id="{AFC98DCB-64E2-4D05-88B0-933B3214AC37}"/>
            </a:ext>
          </a:extLst>
        </xdr:cNvPr>
        <xdr:cNvCxnSpPr/>
      </xdr:nvCxnSpPr>
      <xdr:spPr>
        <a:xfrm>
          <a:off x="7861300" y="6851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114554</xdr:rowOff>
    </xdr:from>
    <xdr:to>
      <xdr:col>36</xdr:col>
      <xdr:colOff>165100</xdr:colOff>
      <xdr:row>40</xdr:row>
      <xdr:rowOff>44704</xdr:rowOff>
    </xdr:to>
    <xdr:sp macro="" textlink="">
      <xdr:nvSpPr>
        <xdr:cNvPr id="137" name="楕円 136">
          <a:extLst>
            <a:ext uri="{FF2B5EF4-FFF2-40B4-BE49-F238E27FC236}">
              <a16:creationId xmlns:a16="http://schemas.microsoft.com/office/drawing/2014/main" id="{297F9C74-D60B-483E-B5E1-9A2E59A59449}"/>
            </a:ext>
          </a:extLst>
        </xdr:cNvPr>
        <xdr:cNvSpPr/>
      </xdr:nvSpPr>
      <xdr:spPr>
        <a:xfrm>
          <a:off x="6921500" y="68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165354</xdr:rowOff>
    </xdr:from>
    <xdr:to>
      <xdr:col>41</xdr:col>
      <xdr:colOff>50800</xdr:colOff>
      <xdr:row>39</xdr:row>
      <xdr:rowOff>165354</xdr:rowOff>
    </xdr:to>
    <xdr:cxnSp macro="">
      <xdr:nvCxnSpPr>
        <xdr:cNvPr id="138" name="直線コネクタ 137">
          <a:extLst>
            <a:ext uri="{FF2B5EF4-FFF2-40B4-BE49-F238E27FC236}">
              <a16:creationId xmlns:a16="http://schemas.microsoft.com/office/drawing/2014/main" id="{905996A8-DDC3-484D-967A-0EA987580AC9}"/>
            </a:ext>
          </a:extLst>
        </xdr:cNvPr>
        <xdr:cNvCxnSpPr/>
      </xdr:nvCxnSpPr>
      <xdr:spPr>
        <a:xfrm>
          <a:off x="6972300" y="6851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83E9E9EA-1FE2-45F5-914F-10C796B864A3}"/>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DF5BD9F2-D385-4F8C-9B4A-F383A4CC59F3}"/>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A6B337B6-9389-4535-AD86-EFBE0F3480FD}"/>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D12175DF-9830-4DFE-8E75-CDBF5159EA8A}"/>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40403</xdr:rowOff>
    </xdr:from>
    <xdr:ext cx="469744" cy="259045"/>
    <xdr:sp macro="" textlink="">
      <xdr:nvSpPr>
        <xdr:cNvPr id="143" name="n_1mainValue【図書館】&#10;一人当たり面積">
          <a:extLst>
            <a:ext uri="{FF2B5EF4-FFF2-40B4-BE49-F238E27FC236}">
              <a16:creationId xmlns:a16="http://schemas.microsoft.com/office/drawing/2014/main" id="{78F5F6AD-13E9-48AC-9827-6942FD11AF7D}"/>
            </a:ext>
          </a:extLst>
        </xdr:cNvPr>
        <xdr:cNvSpPr txBox="1"/>
      </xdr:nvSpPr>
      <xdr:spPr>
        <a:xfrm>
          <a:off x="939172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35831</xdr:rowOff>
    </xdr:from>
    <xdr:ext cx="469744" cy="259045"/>
    <xdr:sp macro="" textlink="">
      <xdr:nvSpPr>
        <xdr:cNvPr id="144" name="n_2mainValue【図書館】&#10;一人当たり面積">
          <a:extLst>
            <a:ext uri="{FF2B5EF4-FFF2-40B4-BE49-F238E27FC236}">
              <a16:creationId xmlns:a16="http://schemas.microsoft.com/office/drawing/2014/main" id="{B6B72CA5-B23E-450B-9AFD-804AA3AB3F74}"/>
            </a:ext>
          </a:extLst>
        </xdr:cNvPr>
        <xdr:cNvSpPr txBox="1"/>
      </xdr:nvSpPr>
      <xdr:spPr>
        <a:xfrm>
          <a:off x="8515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35831</xdr:rowOff>
    </xdr:from>
    <xdr:ext cx="469744" cy="259045"/>
    <xdr:sp macro="" textlink="">
      <xdr:nvSpPr>
        <xdr:cNvPr id="145" name="n_3mainValue【図書館】&#10;一人当たり面積">
          <a:extLst>
            <a:ext uri="{FF2B5EF4-FFF2-40B4-BE49-F238E27FC236}">
              <a16:creationId xmlns:a16="http://schemas.microsoft.com/office/drawing/2014/main" id="{B7346E58-5E2A-4AD8-873A-1AEAEACE9A6B}"/>
            </a:ext>
          </a:extLst>
        </xdr:cNvPr>
        <xdr:cNvSpPr txBox="1"/>
      </xdr:nvSpPr>
      <xdr:spPr>
        <a:xfrm>
          <a:off x="7626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35831</xdr:rowOff>
    </xdr:from>
    <xdr:ext cx="469744" cy="259045"/>
    <xdr:sp macro="" textlink="">
      <xdr:nvSpPr>
        <xdr:cNvPr id="146" name="n_4mainValue【図書館】&#10;一人当たり面積">
          <a:extLst>
            <a:ext uri="{FF2B5EF4-FFF2-40B4-BE49-F238E27FC236}">
              <a16:creationId xmlns:a16="http://schemas.microsoft.com/office/drawing/2014/main" id="{F3B905F3-0254-4CE0-A477-9A717EE6CB9C}"/>
            </a:ext>
          </a:extLst>
        </xdr:cNvPr>
        <xdr:cNvSpPr txBox="1"/>
      </xdr:nvSpPr>
      <xdr:spPr>
        <a:xfrm>
          <a:off x="6737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B413322-C925-4E30-B96D-D1ED7541DBA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4312DB6-D936-438A-B77B-1FA802E133A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18CACF7-A9C7-44B9-846F-46BE2281A86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DBF4D17-496A-475E-84A5-B2D77EE3772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6B04F126-EEFF-4F6B-BD40-C7B7D3CF76A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84E5C75-33AD-4D18-A4BF-837604F3F4A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874F607-4E15-4ACA-A3C1-0328486F95B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1D96D35-09D6-439C-A31E-5B547852FC8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BEE90FE-44A9-459C-BA22-B70BAE25C44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9DDE128-F829-4BD3-ADE0-011EDC64969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61560267-E724-496E-9328-565DCC21243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8645D64D-4DE9-47DF-BB8A-747B00D00AE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EEE1640A-0114-4035-9EB9-3625004E4F0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51C76B6-0194-4905-82BE-7D5FB0B5828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9E84453-F3BD-426E-9567-DAE314BBD0D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ECD10781-58C0-487F-AA30-EC418BA4C8D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6E89112-670A-45D2-8086-43A471B3D78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DE9AB73-BDF3-4505-83B8-B072A4922EE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6BE8346-52D1-4389-A0C3-C2857031106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FF21D60-B457-41FF-90DB-1AF3F58AEC2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8C53E9A-1044-489F-9ACD-A3DD6F3D606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152925B-5370-441C-A447-867C47052DE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264FF093-DCF1-4E6C-8555-55D0DEB9D03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4E325D2A-12DD-47D3-AE86-76BA66D60FE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B952819A-66EC-40B7-BC67-D7E9003C160C}"/>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400CB85-C84A-4280-ADFC-21CA72F2B1E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FF589F78-A323-4646-8F23-6D7FE640D29D}"/>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D7239D00-7732-4EBC-868A-7D7DEF601429}"/>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F255560B-9A9C-4742-8162-63BAE2274412}"/>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286F95E9-19A8-40D6-8F95-BD65F909D7F5}"/>
            </a:ext>
          </a:extLst>
        </xdr:cNvPr>
        <xdr:cNvSpPr txBox="1"/>
      </xdr:nvSpPr>
      <xdr:spPr>
        <a:xfrm>
          <a:off x="4673600" y="1036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EEB0D364-56CD-4A98-AC62-BC4BDD013D69}"/>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0B7E2E45-9B13-4D4A-A0D8-2FA586144025}"/>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884706A0-2D92-495E-8D63-213218E23707}"/>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3307F97F-1E1B-4430-B39C-8AFADACBDAF2}"/>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08FD1602-1165-4A3A-81B0-93F1A64812F7}"/>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344176E-8197-4276-BC63-975DEDDC4D4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2C13014-18E4-4F84-9E12-47D27017322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359A245-AFD6-4E0C-841B-B191384E00D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34B8672-D90D-436E-8026-24EF96C1EBB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0DB7C5B-10EE-4FF3-A260-0226CBD356D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36830</xdr:rowOff>
    </xdr:from>
    <xdr:to>
      <xdr:col>24</xdr:col>
      <xdr:colOff>114300</xdr:colOff>
      <xdr:row>59</xdr:row>
      <xdr:rowOff>138430</xdr:rowOff>
    </xdr:to>
    <xdr:sp macro="" textlink="">
      <xdr:nvSpPr>
        <xdr:cNvPr id="187" name="楕円 186">
          <a:extLst>
            <a:ext uri="{FF2B5EF4-FFF2-40B4-BE49-F238E27FC236}">
              <a16:creationId xmlns:a16="http://schemas.microsoft.com/office/drawing/2014/main" id="{7F0A693B-FF3E-4CC6-A864-9B166BB70E86}"/>
            </a:ext>
          </a:extLst>
        </xdr:cNvPr>
        <xdr:cNvSpPr/>
      </xdr:nvSpPr>
      <xdr:spPr>
        <a:xfrm>
          <a:off x="45847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59707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3007391F-BBEA-4FA3-A5FC-034DBB70B907}"/>
            </a:ext>
          </a:extLst>
        </xdr:cNvPr>
        <xdr:cNvSpPr txBox="1"/>
      </xdr:nvSpPr>
      <xdr:spPr>
        <a:xfrm>
          <a:off x="4673600"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36830</xdr:rowOff>
    </xdr:from>
    <xdr:to>
      <xdr:col>20</xdr:col>
      <xdr:colOff>38100</xdr:colOff>
      <xdr:row>59</xdr:row>
      <xdr:rowOff>138430</xdr:rowOff>
    </xdr:to>
    <xdr:sp macro="" textlink="">
      <xdr:nvSpPr>
        <xdr:cNvPr id="189" name="楕円 188">
          <a:extLst>
            <a:ext uri="{FF2B5EF4-FFF2-40B4-BE49-F238E27FC236}">
              <a16:creationId xmlns:a16="http://schemas.microsoft.com/office/drawing/2014/main" id="{FF5887DF-2C8C-460C-BCAB-A65022F296A6}"/>
            </a:ext>
          </a:extLst>
        </xdr:cNvPr>
        <xdr:cNvSpPr/>
      </xdr:nvSpPr>
      <xdr:spPr>
        <a:xfrm>
          <a:off x="3746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87630</xdr:rowOff>
    </xdr:from>
    <xdr:to>
      <xdr:col>24</xdr:col>
      <xdr:colOff>63500</xdr:colOff>
      <xdr:row>59</xdr:row>
      <xdr:rowOff>87630</xdr:rowOff>
    </xdr:to>
    <xdr:cxnSp macro="">
      <xdr:nvCxnSpPr>
        <xdr:cNvPr id="190" name="直線コネクタ 189">
          <a:extLst>
            <a:ext uri="{FF2B5EF4-FFF2-40B4-BE49-F238E27FC236}">
              <a16:creationId xmlns:a16="http://schemas.microsoft.com/office/drawing/2014/main" id="{4E9D01BE-B023-4066-94F5-5B6CA01D7A41}"/>
            </a:ext>
          </a:extLst>
        </xdr:cNvPr>
        <xdr:cNvCxnSpPr/>
      </xdr:nvCxnSpPr>
      <xdr:spPr>
        <a:xfrm>
          <a:off x="3797300" y="10203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162560</xdr:rowOff>
    </xdr:from>
    <xdr:to>
      <xdr:col>15</xdr:col>
      <xdr:colOff>101600</xdr:colOff>
      <xdr:row>59</xdr:row>
      <xdr:rowOff>92710</xdr:rowOff>
    </xdr:to>
    <xdr:sp macro="" textlink="">
      <xdr:nvSpPr>
        <xdr:cNvPr id="191" name="楕円 190">
          <a:extLst>
            <a:ext uri="{FF2B5EF4-FFF2-40B4-BE49-F238E27FC236}">
              <a16:creationId xmlns:a16="http://schemas.microsoft.com/office/drawing/2014/main" id="{65DC26CA-F052-4DD7-B442-B798633F6DC0}"/>
            </a:ext>
          </a:extLst>
        </xdr:cNvPr>
        <xdr:cNvSpPr/>
      </xdr:nvSpPr>
      <xdr:spPr>
        <a:xfrm>
          <a:off x="2857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41910</xdr:rowOff>
    </xdr:from>
    <xdr:to>
      <xdr:col>19</xdr:col>
      <xdr:colOff>177800</xdr:colOff>
      <xdr:row>59</xdr:row>
      <xdr:rowOff>87630</xdr:rowOff>
    </xdr:to>
    <xdr:cxnSp macro="">
      <xdr:nvCxnSpPr>
        <xdr:cNvPr id="192" name="直線コネクタ 191">
          <a:extLst>
            <a:ext uri="{FF2B5EF4-FFF2-40B4-BE49-F238E27FC236}">
              <a16:creationId xmlns:a16="http://schemas.microsoft.com/office/drawing/2014/main" id="{6DB89D2D-1A83-47F7-A34D-A6FF9F41FD6E}"/>
            </a:ext>
          </a:extLst>
        </xdr:cNvPr>
        <xdr:cNvCxnSpPr/>
      </xdr:nvCxnSpPr>
      <xdr:spPr>
        <a:xfrm>
          <a:off x="2908300" y="101574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122555</xdr:rowOff>
    </xdr:from>
    <xdr:to>
      <xdr:col>10</xdr:col>
      <xdr:colOff>165100</xdr:colOff>
      <xdr:row>59</xdr:row>
      <xdr:rowOff>52705</xdr:rowOff>
    </xdr:to>
    <xdr:sp macro="" textlink="">
      <xdr:nvSpPr>
        <xdr:cNvPr id="193" name="楕円 192">
          <a:extLst>
            <a:ext uri="{FF2B5EF4-FFF2-40B4-BE49-F238E27FC236}">
              <a16:creationId xmlns:a16="http://schemas.microsoft.com/office/drawing/2014/main" id="{95641E06-B211-4221-80C0-042E12759109}"/>
            </a:ext>
          </a:extLst>
        </xdr:cNvPr>
        <xdr:cNvSpPr/>
      </xdr:nvSpPr>
      <xdr:spPr>
        <a:xfrm>
          <a:off x="1968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1905</xdr:rowOff>
    </xdr:from>
    <xdr:to>
      <xdr:col>15</xdr:col>
      <xdr:colOff>50800</xdr:colOff>
      <xdr:row>59</xdr:row>
      <xdr:rowOff>41910</xdr:rowOff>
    </xdr:to>
    <xdr:cxnSp macro="">
      <xdr:nvCxnSpPr>
        <xdr:cNvPr id="194" name="直線コネクタ 193">
          <a:extLst>
            <a:ext uri="{FF2B5EF4-FFF2-40B4-BE49-F238E27FC236}">
              <a16:creationId xmlns:a16="http://schemas.microsoft.com/office/drawing/2014/main" id="{516F6768-D308-4B48-9739-20F4889BAD1F}"/>
            </a:ext>
          </a:extLst>
        </xdr:cNvPr>
        <xdr:cNvCxnSpPr/>
      </xdr:nvCxnSpPr>
      <xdr:spPr>
        <a:xfrm>
          <a:off x="2019300" y="101174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153035</xdr:rowOff>
    </xdr:from>
    <xdr:to>
      <xdr:col>6</xdr:col>
      <xdr:colOff>38100</xdr:colOff>
      <xdr:row>59</xdr:row>
      <xdr:rowOff>83185</xdr:rowOff>
    </xdr:to>
    <xdr:sp macro="" textlink="">
      <xdr:nvSpPr>
        <xdr:cNvPr id="195" name="楕円 194">
          <a:extLst>
            <a:ext uri="{FF2B5EF4-FFF2-40B4-BE49-F238E27FC236}">
              <a16:creationId xmlns:a16="http://schemas.microsoft.com/office/drawing/2014/main" id="{18381EAD-F09E-4A00-8795-8AD030447E35}"/>
            </a:ext>
          </a:extLst>
        </xdr:cNvPr>
        <xdr:cNvSpPr/>
      </xdr:nvSpPr>
      <xdr:spPr>
        <a:xfrm>
          <a:off x="10795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1905</xdr:rowOff>
    </xdr:from>
    <xdr:to>
      <xdr:col>10</xdr:col>
      <xdr:colOff>114300</xdr:colOff>
      <xdr:row>59</xdr:row>
      <xdr:rowOff>32385</xdr:rowOff>
    </xdr:to>
    <xdr:cxnSp macro="">
      <xdr:nvCxnSpPr>
        <xdr:cNvPr id="196" name="直線コネクタ 195">
          <a:extLst>
            <a:ext uri="{FF2B5EF4-FFF2-40B4-BE49-F238E27FC236}">
              <a16:creationId xmlns:a16="http://schemas.microsoft.com/office/drawing/2014/main" id="{A2ED4EDB-4E81-4A4A-B911-ECBBCF94D450}"/>
            </a:ext>
          </a:extLst>
        </xdr:cNvPr>
        <xdr:cNvCxnSpPr/>
      </xdr:nvCxnSpPr>
      <xdr:spPr>
        <a:xfrm flipV="1">
          <a:off x="1130300" y="1011745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7" name="n_1aveValue【体育館・プール】&#10;有形固定資産減価償却率">
          <a:extLst>
            <a:ext uri="{FF2B5EF4-FFF2-40B4-BE49-F238E27FC236}">
              <a16:creationId xmlns:a16="http://schemas.microsoft.com/office/drawing/2014/main" id="{9243B1FC-346A-4D0F-8163-6F12D177C55D}"/>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98" name="n_2aveValue【体育館・プール】&#10;有形固定資産減価償却率">
          <a:extLst>
            <a:ext uri="{FF2B5EF4-FFF2-40B4-BE49-F238E27FC236}">
              <a16:creationId xmlns:a16="http://schemas.microsoft.com/office/drawing/2014/main" id="{A26FFB23-FBE1-4BB0-9A95-0CB488B56E78}"/>
            </a:ext>
          </a:extLst>
        </xdr:cNvPr>
        <xdr:cNvSpPr txBox="1"/>
      </xdr:nvSpPr>
      <xdr:spPr>
        <a:xfrm>
          <a:off x="2705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99" name="n_3aveValue【体育館・プール】&#10;有形固定資産減価償却率">
          <a:extLst>
            <a:ext uri="{FF2B5EF4-FFF2-40B4-BE49-F238E27FC236}">
              <a16:creationId xmlns:a16="http://schemas.microsoft.com/office/drawing/2014/main" id="{61024E18-C4D4-4E16-B678-38C56FDA30FC}"/>
            </a:ext>
          </a:extLst>
        </xdr:cNvPr>
        <xdr:cNvSpPr txBox="1"/>
      </xdr:nvSpPr>
      <xdr:spPr>
        <a:xfrm>
          <a:off x="1816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99077</xdr:rowOff>
    </xdr:from>
    <xdr:ext cx="405111" cy="259045"/>
    <xdr:sp macro="" textlink="">
      <xdr:nvSpPr>
        <xdr:cNvPr id="200" name="n_4aveValue【体育館・プール】&#10;有形固定資産減価償却率">
          <a:extLst>
            <a:ext uri="{FF2B5EF4-FFF2-40B4-BE49-F238E27FC236}">
              <a16:creationId xmlns:a16="http://schemas.microsoft.com/office/drawing/2014/main" id="{2EFB1B24-A95B-4BF8-A0BD-F207533348C5}"/>
            </a:ext>
          </a:extLst>
        </xdr:cNvPr>
        <xdr:cNvSpPr txBox="1"/>
      </xdr:nvSpPr>
      <xdr:spPr>
        <a:xfrm>
          <a:off x="927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154957</xdr:rowOff>
    </xdr:from>
    <xdr:ext cx="405111" cy="259045"/>
    <xdr:sp macro="" textlink="">
      <xdr:nvSpPr>
        <xdr:cNvPr id="201" name="n_1mainValue【体育館・プール】&#10;有形固定資産減価償却率">
          <a:extLst>
            <a:ext uri="{FF2B5EF4-FFF2-40B4-BE49-F238E27FC236}">
              <a16:creationId xmlns:a16="http://schemas.microsoft.com/office/drawing/2014/main" id="{C766C12F-AA2B-4E65-8312-6A6B681E8F71}"/>
            </a:ext>
          </a:extLst>
        </xdr:cNvPr>
        <xdr:cNvSpPr txBox="1"/>
      </xdr:nvSpPr>
      <xdr:spPr>
        <a:xfrm>
          <a:off x="3582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109237</xdr:rowOff>
    </xdr:from>
    <xdr:ext cx="405111" cy="259045"/>
    <xdr:sp macro="" textlink="">
      <xdr:nvSpPr>
        <xdr:cNvPr id="202" name="n_2mainValue【体育館・プール】&#10;有形固定資産減価償却率">
          <a:extLst>
            <a:ext uri="{FF2B5EF4-FFF2-40B4-BE49-F238E27FC236}">
              <a16:creationId xmlns:a16="http://schemas.microsoft.com/office/drawing/2014/main" id="{6B25D18E-2964-4471-A0CA-C824735892A6}"/>
            </a:ext>
          </a:extLst>
        </xdr:cNvPr>
        <xdr:cNvSpPr txBox="1"/>
      </xdr:nvSpPr>
      <xdr:spPr>
        <a:xfrm>
          <a:off x="27057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69232</xdr:rowOff>
    </xdr:from>
    <xdr:ext cx="405111" cy="259045"/>
    <xdr:sp macro="" textlink="">
      <xdr:nvSpPr>
        <xdr:cNvPr id="203" name="n_3mainValue【体育館・プール】&#10;有形固定資産減価償却率">
          <a:extLst>
            <a:ext uri="{FF2B5EF4-FFF2-40B4-BE49-F238E27FC236}">
              <a16:creationId xmlns:a16="http://schemas.microsoft.com/office/drawing/2014/main" id="{3B6F8EF9-3983-43C9-A59C-539851A5BD5D}"/>
            </a:ext>
          </a:extLst>
        </xdr:cNvPr>
        <xdr:cNvSpPr txBox="1"/>
      </xdr:nvSpPr>
      <xdr:spPr>
        <a:xfrm>
          <a:off x="1816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99712</xdr:rowOff>
    </xdr:from>
    <xdr:ext cx="405111" cy="259045"/>
    <xdr:sp macro="" textlink="">
      <xdr:nvSpPr>
        <xdr:cNvPr id="204" name="n_4mainValue【体育館・プール】&#10;有形固定資産減価償却率">
          <a:extLst>
            <a:ext uri="{FF2B5EF4-FFF2-40B4-BE49-F238E27FC236}">
              <a16:creationId xmlns:a16="http://schemas.microsoft.com/office/drawing/2014/main" id="{EE0FC748-9126-44D9-94CE-D848BC46DD54}"/>
            </a:ext>
          </a:extLst>
        </xdr:cNvPr>
        <xdr:cNvSpPr txBox="1"/>
      </xdr:nvSpPr>
      <xdr:spPr>
        <a:xfrm>
          <a:off x="927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7BA6F46-38CB-47DD-B8B8-A7C60102B80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26A86CB-18D3-424F-B6CD-24E81405159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A592DFE-83A5-4D88-BFDD-742EED90938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1BC2E79-615A-43C0-A3E4-F6858A01102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729270D-D923-4D5F-93B9-A6C272714ED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5519807-9EA1-4CEF-9133-4646F5DF7B3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7B408C9-FF86-4137-9FCC-8193B84679C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D472FF9-9520-4F30-AC41-A794FC36B86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425BF9F-00AA-4A6D-831A-C1F1E4DD698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DE706E3-8D4E-486D-918A-DD515953A37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65D38E77-D28C-4B4D-B6CE-A6A6C967B93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0527334F-DD69-450E-A9AE-C1827A92BEEB}"/>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33995219-C515-4D62-B1CB-7BA291E1AA9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9917E813-6AAB-4505-9B5C-EE16E027E39A}"/>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B6EB5A02-A90A-4A46-9ADD-4FF1559A6374}"/>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CB850A5B-4363-48DE-930F-2180B7AE2ED2}"/>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AA8B9C3D-5FE9-4421-8C49-BF6D040165C3}"/>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9F30124B-618F-4265-B3D7-21A21549D73F}"/>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F0BFE972-6D92-4D89-A5D8-85D2E88D2C4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4B77A164-9787-4A18-AC1C-C033971D5F7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4F3343D2-CC7B-4149-A348-064AC294E66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EEDFA336-231E-430E-BE23-DCBE8D608905}"/>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B650FF65-055B-4CFE-B138-38BAD15000A8}"/>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4DFF7816-1B17-449F-964B-D1086CDFA289}"/>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FC3F4BCD-E698-4F15-92F9-9B4200A2E33C}"/>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E2F9E4C7-039A-458B-AC55-CCC4A49A5C91}"/>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56FB9E1D-56C1-4A66-ADC9-97AA27E36C60}"/>
            </a:ext>
          </a:extLst>
        </xdr:cNvPr>
        <xdr:cNvSpPr txBox="1"/>
      </xdr:nvSpPr>
      <xdr:spPr>
        <a:xfrm>
          <a:off x="10515600" y="10413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1BC4352A-F10F-449D-9D66-106F7F85C19B}"/>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98239789-CDD7-47EE-833C-7412A1ED7D43}"/>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CAA87CC9-338C-4392-8D17-4B62F3896A7E}"/>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ADA7283C-4AC4-4DB4-86D7-EC8ADDB94F24}"/>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8F2745EB-9B9D-4830-B71A-7594FD755725}"/>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02D2E29-057C-4D44-BF4A-0793D908F42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1F178C2-48AB-4D48-A26D-765D9BB5B69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1A869AF-C25E-4751-A10A-4A1B13F4B9E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0E6A9C8-0D09-4C17-A921-EED7F4DB1CA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3BF68FB-2258-43BF-BBF0-FFA4A75D786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44297</xdr:rowOff>
    </xdr:from>
    <xdr:to>
      <xdr:col>55</xdr:col>
      <xdr:colOff>50800</xdr:colOff>
      <xdr:row>62</xdr:row>
      <xdr:rowOff>145897</xdr:rowOff>
    </xdr:to>
    <xdr:sp macro="" textlink="">
      <xdr:nvSpPr>
        <xdr:cNvPr id="242" name="楕円 241">
          <a:extLst>
            <a:ext uri="{FF2B5EF4-FFF2-40B4-BE49-F238E27FC236}">
              <a16:creationId xmlns:a16="http://schemas.microsoft.com/office/drawing/2014/main" id="{B60A78AB-ABAF-40C6-B6EA-B8EDA222FE77}"/>
            </a:ext>
          </a:extLst>
        </xdr:cNvPr>
        <xdr:cNvSpPr/>
      </xdr:nvSpPr>
      <xdr:spPr>
        <a:xfrm>
          <a:off x="10426700" y="1067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22724</xdr:rowOff>
    </xdr:from>
    <xdr:ext cx="469744" cy="259045"/>
    <xdr:sp macro="" textlink="">
      <xdr:nvSpPr>
        <xdr:cNvPr id="243" name="【体育館・プール】&#10;一人当たり面積該当値テキスト">
          <a:extLst>
            <a:ext uri="{FF2B5EF4-FFF2-40B4-BE49-F238E27FC236}">
              <a16:creationId xmlns:a16="http://schemas.microsoft.com/office/drawing/2014/main" id="{E733D264-5F9C-406C-A88D-1BAB31421EC2}"/>
            </a:ext>
          </a:extLst>
        </xdr:cNvPr>
        <xdr:cNvSpPr txBox="1"/>
      </xdr:nvSpPr>
      <xdr:spPr>
        <a:xfrm>
          <a:off x="10515600" y="10652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44297</xdr:rowOff>
    </xdr:from>
    <xdr:to>
      <xdr:col>50</xdr:col>
      <xdr:colOff>165100</xdr:colOff>
      <xdr:row>62</xdr:row>
      <xdr:rowOff>145897</xdr:rowOff>
    </xdr:to>
    <xdr:sp macro="" textlink="">
      <xdr:nvSpPr>
        <xdr:cNvPr id="244" name="楕円 243">
          <a:extLst>
            <a:ext uri="{FF2B5EF4-FFF2-40B4-BE49-F238E27FC236}">
              <a16:creationId xmlns:a16="http://schemas.microsoft.com/office/drawing/2014/main" id="{20BD0861-1BEF-4C66-8983-A6066AE007D0}"/>
            </a:ext>
          </a:extLst>
        </xdr:cNvPr>
        <xdr:cNvSpPr/>
      </xdr:nvSpPr>
      <xdr:spPr>
        <a:xfrm>
          <a:off x="9588500" y="1067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95097</xdr:rowOff>
    </xdr:from>
    <xdr:to>
      <xdr:col>55</xdr:col>
      <xdr:colOff>0</xdr:colOff>
      <xdr:row>62</xdr:row>
      <xdr:rowOff>95097</xdr:rowOff>
    </xdr:to>
    <xdr:cxnSp macro="">
      <xdr:nvCxnSpPr>
        <xdr:cNvPr id="245" name="直線コネクタ 244">
          <a:extLst>
            <a:ext uri="{FF2B5EF4-FFF2-40B4-BE49-F238E27FC236}">
              <a16:creationId xmlns:a16="http://schemas.microsoft.com/office/drawing/2014/main" id="{0F5F7A91-69DA-467E-89B3-F0DA7ED7D606}"/>
            </a:ext>
          </a:extLst>
        </xdr:cNvPr>
        <xdr:cNvCxnSpPr/>
      </xdr:nvCxnSpPr>
      <xdr:spPr>
        <a:xfrm>
          <a:off x="9639300" y="107249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43383</xdr:rowOff>
    </xdr:from>
    <xdr:to>
      <xdr:col>46</xdr:col>
      <xdr:colOff>38100</xdr:colOff>
      <xdr:row>62</xdr:row>
      <xdr:rowOff>144983</xdr:rowOff>
    </xdr:to>
    <xdr:sp macro="" textlink="">
      <xdr:nvSpPr>
        <xdr:cNvPr id="246" name="楕円 245">
          <a:extLst>
            <a:ext uri="{FF2B5EF4-FFF2-40B4-BE49-F238E27FC236}">
              <a16:creationId xmlns:a16="http://schemas.microsoft.com/office/drawing/2014/main" id="{C38CF66C-FDBF-49F5-AF81-FE2A63270A05}"/>
            </a:ext>
          </a:extLst>
        </xdr:cNvPr>
        <xdr:cNvSpPr/>
      </xdr:nvSpPr>
      <xdr:spPr>
        <a:xfrm>
          <a:off x="8699500" y="1067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94183</xdr:rowOff>
    </xdr:from>
    <xdr:to>
      <xdr:col>50</xdr:col>
      <xdr:colOff>114300</xdr:colOff>
      <xdr:row>62</xdr:row>
      <xdr:rowOff>95097</xdr:rowOff>
    </xdr:to>
    <xdr:cxnSp macro="">
      <xdr:nvCxnSpPr>
        <xdr:cNvPr id="247" name="直線コネクタ 246">
          <a:extLst>
            <a:ext uri="{FF2B5EF4-FFF2-40B4-BE49-F238E27FC236}">
              <a16:creationId xmlns:a16="http://schemas.microsoft.com/office/drawing/2014/main" id="{537B469D-EC6E-492B-A6A8-9D1C3814C46D}"/>
            </a:ext>
          </a:extLst>
        </xdr:cNvPr>
        <xdr:cNvCxnSpPr/>
      </xdr:nvCxnSpPr>
      <xdr:spPr>
        <a:xfrm>
          <a:off x="8750300" y="10724083"/>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43383</xdr:rowOff>
    </xdr:from>
    <xdr:to>
      <xdr:col>41</xdr:col>
      <xdr:colOff>101600</xdr:colOff>
      <xdr:row>62</xdr:row>
      <xdr:rowOff>144983</xdr:rowOff>
    </xdr:to>
    <xdr:sp macro="" textlink="">
      <xdr:nvSpPr>
        <xdr:cNvPr id="248" name="楕円 247">
          <a:extLst>
            <a:ext uri="{FF2B5EF4-FFF2-40B4-BE49-F238E27FC236}">
              <a16:creationId xmlns:a16="http://schemas.microsoft.com/office/drawing/2014/main" id="{06F0A0C7-4DFE-4D65-BB83-1E8E4848ACD9}"/>
            </a:ext>
          </a:extLst>
        </xdr:cNvPr>
        <xdr:cNvSpPr/>
      </xdr:nvSpPr>
      <xdr:spPr>
        <a:xfrm>
          <a:off x="7810500" y="1067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94183</xdr:rowOff>
    </xdr:from>
    <xdr:to>
      <xdr:col>45</xdr:col>
      <xdr:colOff>177800</xdr:colOff>
      <xdr:row>62</xdr:row>
      <xdr:rowOff>94183</xdr:rowOff>
    </xdr:to>
    <xdr:cxnSp macro="">
      <xdr:nvCxnSpPr>
        <xdr:cNvPr id="249" name="直線コネクタ 248">
          <a:extLst>
            <a:ext uri="{FF2B5EF4-FFF2-40B4-BE49-F238E27FC236}">
              <a16:creationId xmlns:a16="http://schemas.microsoft.com/office/drawing/2014/main" id="{7304CECA-5EFC-4B09-A2A6-1AEFE294982D}"/>
            </a:ext>
          </a:extLst>
        </xdr:cNvPr>
        <xdr:cNvCxnSpPr/>
      </xdr:nvCxnSpPr>
      <xdr:spPr>
        <a:xfrm>
          <a:off x="7861300" y="107240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42469</xdr:rowOff>
    </xdr:from>
    <xdr:to>
      <xdr:col>36</xdr:col>
      <xdr:colOff>165100</xdr:colOff>
      <xdr:row>62</xdr:row>
      <xdr:rowOff>144069</xdr:rowOff>
    </xdr:to>
    <xdr:sp macro="" textlink="">
      <xdr:nvSpPr>
        <xdr:cNvPr id="250" name="楕円 249">
          <a:extLst>
            <a:ext uri="{FF2B5EF4-FFF2-40B4-BE49-F238E27FC236}">
              <a16:creationId xmlns:a16="http://schemas.microsoft.com/office/drawing/2014/main" id="{95194B53-CD39-409D-B7BE-BE461098F078}"/>
            </a:ext>
          </a:extLst>
        </xdr:cNvPr>
        <xdr:cNvSpPr/>
      </xdr:nvSpPr>
      <xdr:spPr>
        <a:xfrm>
          <a:off x="6921500" y="1067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93269</xdr:rowOff>
    </xdr:from>
    <xdr:to>
      <xdr:col>41</xdr:col>
      <xdr:colOff>50800</xdr:colOff>
      <xdr:row>62</xdr:row>
      <xdr:rowOff>94183</xdr:rowOff>
    </xdr:to>
    <xdr:cxnSp macro="">
      <xdr:nvCxnSpPr>
        <xdr:cNvPr id="251" name="直線コネクタ 250">
          <a:extLst>
            <a:ext uri="{FF2B5EF4-FFF2-40B4-BE49-F238E27FC236}">
              <a16:creationId xmlns:a16="http://schemas.microsoft.com/office/drawing/2014/main" id="{19071742-C37C-43B6-A1B4-E9137E8711F5}"/>
            </a:ext>
          </a:extLst>
        </xdr:cNvPr>
        <xdr:cNvCxnSpPr/>
      </xdr:nvCxnSpPr>
      <xdr:spPr>
        <a:xfrm>
          <a:off x="6972300" y="10723169"/>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58B4974E-A370-438C-992F-FD440545C726}"/>
            </a:ext>
          </a:extLst>
        </xdr:cNvPr>
        <xdr:cNvSpPr txBox="1"/>
      </xdr:nvSpPr>
      <xdr:spPr>
        <a:xfrm>
          <a:off x="9391727" y="1035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B6F39E35-7551-4953-A34A-33EA92C16FA7}"/>
            </a:ext>
          </a:extLst>
        </xdr:cNvPr>
        <xdr:cNvSpPr txBox="1"/>
      </xdr:nvSpPr>
      <xdr:spPr>
        <a:xfrm>
          <a:off x="8515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796F1B57-6F6C-4A3F-8C04-2DEB3DE29B9C}"/>
            </a:ext>
          </a:extLst>
        </xdr:cNvPr>
        <xdr:cNvSpPr txBox="1"/>
      </xdr:nvSpPr>
      <xdr:spPr>
        <a:xfrm>
          <a:off x="7626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FBC8B33E-A9A4-4EDA-B5EE-A8B19E68DF60}"/>
            </a:ext>
          </a:extLst>
        </xdr:cNvPr>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137024</xdr:rowOff>
    </xdr:from>
    <xdr:ext cx="469744" cy="259045"/>
    <xdr:sp macro="" textlink="">
      <xdr:nvSpPr>
        <xdr:cNvPr id="256" name="n_1mainValue【体育館・プール】&#10;一人当たり面積">
          <a:extLst>
            <a:ext uri="{FF2B5EF4-FFF2-40B4-BE49-F238E27FC236}">
              <a16:creationId xmlns:a16="http://schemas.microsoft.com/office/drawing/2014/main" id="{51775A2C-9B7F-4C22-ADA6-91EEE6478569}"/>
            </a:ext>
          </a:extLst>
        </xdr:cNvPr>
        <xdr:cNvSpPr txBox="1"/>
      </xdr:nvSpPr>
      <xdr:spPr>
        <a:xfrm>
          <a:off x="9391727" y="1076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136110</xdr:rowOff>
    </xdr:from>
    <xdr:ext cx="469744" cy="259045"/>
    <xdr:sp macro="" textlink="">
      <xdr:nvSpPr>
        <xdr:cNvPr id="257" name="n_2mainValue【体育館・プール】&#10;一人当たり面積">
          <a:extLst>
            <a:ext uri="{FF2B5EF4-FFF2-40B4-BE49-F238E27FC236}">
              <a16:creationId xmlns:a16="http://schemas.microsoft.com/office/drawing/2014/main" id="{9B380287-34FE-4C10-A583-8BB9F0FCBADD}"/>
            </a:ext>
          </a:extLst>
        </xdr:cNvPr>
        <xdr:cNvSpPr txBox="1"/>
      </xdr:nvSpPr>
      <xdr:spPr>
        <a:xfrm>
          <a:off x="8515427" y="1076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136110</xdr:rowOff>
    </xdr:from>
    <xdr:ext cx="469744" cy="259045"/>
    <xdr:sp macro="" textlink="">
      <xdr:nvSpPr>
        <xdr:cNvPr id="258" name="n_3mainValue【体育館・プール】&#10;一人当たり面積">
          <a:extLst>
            <a:ext uri="{FF2B5EF4-FFF2-40B4-BE49-F238E27FC236}">
              <a16:creationId xmlns:a16="http://schemas.microsoft.com/office/drawing/2014/main" id="{8F2BB764-A0E4-4691-896D-7165008DF0E1}"/>
            </a:ext>
          </a:extLst>
        </xdr:cNvPr>
        <xdr:cNvSpPr txBox="1"/>
      </xdr:nvSpPr>
      <xdr:spPr>
        <a:xfrm>
          <a:off x="7626427" y="1076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135196</xdr:rowOff>
    </xdr:from>
    <xdr:ext cx="469744" cy="259045"/>
    <xdr:sp macro="" textlink="">
      <xdr:nvSpPr>
        <xdr:cNvPr id="259" name="n_4mainValue【体育館・プール】&#10;一人当たり面積">
          <a:extLst>
            <a:ext uri="{FF2B5EF4-FFF2-40B4-BE49-F238E27FC236}">
              <a16:creationId xmlns:a16="http://schemas.microsoft.com/office/drawing/2014/main" id="{9E39FDAC-31D5-4BF0-81E1-4A89A5749810}"/>
            </a:ext>
          </a:extLst>
        </xdr:cNvPr>
        <xdr:cNvSpPr txBox="1"/>
      </xdr:nvSpPr>
      <xdr:spPr>
        <a:xfrm>
          <a:off x="6737427" y="1076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40F12BB-2E96-42C2-BC7F-19DB9287FD5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18BB4481-BCA8-4DAC-9ABF-6D3188D6F9B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5E33E127-3CE4-4E8B-9A65-F24B28710E1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EE67F7F-AEA0-43EF-92D7-05ACC39F36D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18B09180-69E5-4E3B-B579-0F063ACF153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BA2DCD15-0348-437A-AA62-E03AD746545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12EC3B3-F54B-4419-93C8-831C4283CD4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CE29BF8E-491D-4817-965B-3EFB0EF678D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28E82765-C381-48F0-A1E3-1C34C8F391C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BE4095D5-115B-4A3E-AEA9-8A5CF2B6BB7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008D4C45-9D1C-4D48-860D-C0394A0443D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C9997FD7-40EE-4AA0-973B-561A05CA922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FC466E26-B440-4516-A47A-256B94BFDCD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B9DA4B3A-2E66-480C-B23C-8F5C8BD6BC2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EBEC45E7-9D9D-41A0-803F-F1275FFE7F3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DC7F1DF2-A9B8-4474-96EA-8DE47D65CC5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3FAA093E-FDA1-4546-A3AF-F83FC216A09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AE353988-9892-4B14-A150-05A3097F189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F2DEE470-A421-4699-B8B2-4081736B628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61D77A00-5814-42DD-AA1C-11CBC28A033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03C0ECD0-0DD9-42D1-B96E-70281A2E028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D9F5C333-E73F-4DD4-9C3E-DB2F434D3AF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BF76275E-8322-459E-A573-17AF9CD9381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1AF90FDE-EB8A-4AEF-979B-4F53E61C30E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5F7128FE-7F19-455C-AA91-BB579A020C6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FAF949AD-A222-4BEC-AF56-641E75D7F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9E8CFE8E-BFA9-45A4-AF3A-4AAF3D26A03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id="{1B44BF3F-4BD9-4D53-AE6D-66E9303E4094}"/>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8" name="テキスト ボックス 287">
          <a:extLst>
            <a:ext uri="{FF2B5EF4-FFF2-40B4-BE49-F238E27FC236}">
              <a16:creationId xmlns:a16="http://schemas.microsoft.com/office/drawing/2014/main" id="{62611A17-9408-4C6D-AEC5-0E002BF7A841}"/>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id="{DDF44068-A3D5-4257-BA94-1C867F2F677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0" name="テキスト ボックス 289">
          <a:extLst>
            <a:ext uri="{FF2B5EF4-FFF2-40B4-BE49-F238E27FC236}">
              <a16:creationId xmlns:a16="http://schemas.microsoft.com/office/drawing/2014/main" id="{C4D81FE5-E6AF-4B62-84E6-1A75D86766B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id="{51213B82-759E-4C33-982A-5361E79B1468}"/>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2" name="テキスト ボックス 291">
          <a:extLst>
            <a:ext uri="{FF2B5EF4-FFF2-40B4-BE49-F238E27FC236}">
              <a16:creationId xmlns:a16="http://schemas.microsoft.com/office/drawing/2014/main" id="{5DD09466-1B5E-4F53-A405-E9FE887C604F}"/>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id="{B6D3D7A4-51E6-4001-99D9-BA2446C7A391}"/>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4" name="テキスト ボックス 293">
          <a:extLst>
            <a:ext uri="{FF2B5EF4-FFF2-40B4-BE49-F238E27FC236}">
              <a16:creationId xmlns:a16="http://schemas.microsoft.com/office/drawing/2014/main" id="{213634FC-A462-4A2D-9EC8-F274E4013FF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id="{628DD4FE-A4A4-49D7-BF0B-AE4324C29175}"/>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6" name="テキスト ボックス 295">
          <a:extLst>
            <a:ext uri="{FF2B5EF4-FFF2-40B4-BE49-F238E27FC236}">
              <a16:creationId xmlns:a16="http://schemas.microsoft.com/office/drawing/2014/main" id="{522A636C-9386-4210-8C81-77F4B5F87D33}"/>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24B55366-A1E8-4952-B42D-13BC5AED43A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8" name="テキスト ボックス 297">
          <a:extLst>
            <a:ext uri="{FF2B5EF4-FFF2-40B4-BE49-F238E27FC236}">
              <a16:creationId xmlns:a16="http://schemas.microsoft.com/office/drawing/2014/main" id="{839CABD2-9175-4997-AB8E-EFB1D224AC09}"/>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AA0F48C5-A897-4180-9493-64BA7CBDA53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00" name="直線コネクタ 299">
          <a:extLst>
            <a:ext uri="{FF2B5EF4-FFF2-40B4-BE49-F238E27FC236}">
              <a16:creationId xmlns:a16="http://schemas.microsoft.com/office/drawing/2014/main" id="{499E1B08-3160-47B8-844F-FB25686B2D6C}"/>
            </a:ext>
          </a:extLst>
        </xdr:cNvPr>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1" name="【市民会館】&#10;有形固定資産減価償却率最小値テキスト">
          <a:extLst>
            <a:ext uri="{FF2B5EF4-FFF2-40B4-BE49-F238E27FC236}">
              <a16:creationId xmlns:a16="http://schemas.microsoft.com/office/drawing/2014/main" id="{48766480-D04E-4FA9-9ECA-E0DD4FE17623}"/>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2" name="直線コネクタ 301">
          <a:extLst>
            <a:ext uri="{FF2B5EF4-FFF2-40B4-BE49-F238E27FC236}">
              <a16:creationId xmlns:a16="http://schemas.microsoft.com/office/drawing/2014/main" id="{A5800A1A-4306-4934-A7CF-44F7CCD7B613}"/>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23097CE7-3B92-4D23-AD15-BFEC8FC44520}"/>
            </a:ext>
          </a:extLst>
        </xdr:cNvPr>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304" name="直線コネクタ 303">
          <a:extLst>
            <a:ext uri="{FF2B5EF4-FFF2-40B4-BE49-F238E27FC236}">
              <a16:creationId xmlns:a16="http://schemas.microsoft.com/office/drawing/2014/main" id="{AF4B3871-0C94-4FDC-9F17-BFB0355513FE}"/>
            </a:ext>
          </a:extLst>
        </xdr:cNvPr>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8BBD2B23-EC8F-427E-BF11-DA5E1699F057}"/>
            </a:ext>
          </a:extLst>
        </xdr:cNvPr>
        <xdr:cNvSpPr txBox="1"/>
      </xdr:nvSpPr>
      <xdr:spPr>
        <a:xfrm>
          <a:off x="4673600" y="17606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306" name="フローチャート: 判断 305">
          <a:extLst>
            <a:ext uri="{FF2B5EF4-FFF2-40B4-BE49-F238E27FC236}">
              <a16:creationId xmlns:a16="http://schemas.microsoft.com/office/drawing/2014/main" id="{893E8A40-CF10-46DD-9F33-622F1B2F32D4}"/>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307" name="フローチャート: 判断 306">
          <a:extLst>
            <a:ext uri="{FF2B5EF4-FFF2-40B4-BE49-F238E27FC236}">
              <a16:creationId xmlns:a16="http://schemas.microsoft.com/office/drawing/2014/main" id="{F4054E24-8B9D-407C-A054-4F755B0CAF6B}"/>
            </a:ext>
          </a:extLst>
        </xdr:cNvPr>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308" name="フローチャート: 判断 307">
          <a:extLst>
            <a:ext uri="{FF2B5EF4-FFF2-40B4-BE49-F238E27FC236}">
              <a16:creationId xmlns:a16="http://schemas.microsoft.com/office/drawing/2014/main" id="{62AEB732-4620-451D-B831-A7782268BF2A}"/>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309" name="フローチャート: 判断 308">
          <a:extLst>
            <a:ext uri="{FF2B5EF4-FFF2-40B4-BE49-F238E27FC236}">
              <a16:creationId xmlns:a16="http://schemas.microsoft.com/office/drawing/2014/main" id="{BEE96385-9C01-41DE-8882-B0196437AA4E}"/>
            </a:ext>
          </a:extLst>
        </xdr:cNvPr>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310" name="フローチャート: 判断 309">
          <a:extLst>
            <a:ext uri="{FF2B5EF4-FFF2-40B4-BE49-F238E27FC236}">
              <a16:creationId xmlns:a16="http://schemas.microsoft.com/office/drawing/2014/main" id="{C705E1AB-ACC2-4E41-87BA-DDC67EDC7A08}"/>
            </a:ext>
          </a:extLst>
        </xdr:cNvPr>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55BA2130-188A-4F86-AAC1-A329D90DC2F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3C22C8A8-1C40-4B4C-93E3-55F660F828B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41A64909-F924-4538-8457-ECE109B8969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690F02C1-9734-4733-9B14-BCD8A86A305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4284B2B-63C7-4AD5-8886-CBD77C9C4BB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124461</xdr:rowOff>
    </xdr:from>
    <xdr:to>
      <xdr:col>24</xdr:col>
      <xdr:colOff>114300</xdr:colOff>
      <xdr:row>105</xdr:row>
      <xdr:rowOff>54611</xdr:rowOff>
    </xdr:to>
    <xdr:sp macro="" textlink="">
      <xdr:nvSpPr>
        <xdr:cNvPr id="316" name="楕円 315">
          <a:extLst>
            <a:ext uri="{FF2B5EF4-FFF2-40B4-BE49-F238E27FC236}">
              <a16:creationId xmlns:a16="http://schemas.microsoft.com/office/drawing/2014/main" id="{0F5345A0-858C-4591-964C-B414385DD2F3}"/>
            </a:ext>
          </a:extLst>
        </xdr:cNvPr>
        <xdr:cNvSpPr/>
      </xdr:nvSpPr>
      <xdr:spPr>
        <a:xfrm>
          <a:off x="45847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102888</xdr:rowOff>
    </xdr:from>
    <xdr:ext cx="405111" cy="259045"/>
    <xdr:sp macro="" textlink="">
      <xdr:nvSpPr>
        <xdr:cNvPr id="317" name="【市民会館】&#10;有形固定資産減価償却率該当値テキスト">
          <a:extLst>
            <a:ext uri="{FF2B5EF4-FFF2-40B4-BE49-F238E27FC236}">
              <a16:creationId xmlns:a16="http://schemas.microsoft.com/office/drawing/2014/main" id="{A205B40F-C82C-44A7-B4AB-6144AEF7E865}"/>
            </a:ext>
          </a:extLst>
        </xdr:cNvPr>
        <xdr:cNvSpPr txBox="1"/>
      </xdr:nvSpPr>
      <xdr:spPr>
        <a:xfrm>
          <a:off x="4673600" y="179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124461</xdr:rowOff>
    </xdr:from>
    <xdr:to>
      <xdr:col>20</xdr:col>
      <xdr:colOff>38100</xdr:colOff>
      <xdr:row>105</xdr:row>
      <xdr:rowOff>54611</xdr:rowOff>
    </xdr:to>
    <xdr:sp macro="" textlink="">
      <xdr:nvSpPr>
        <xdr:cNvPr id="318" name="楕円 317">
          <a:extLst>
            <a:ext uri="{FF2B5EF4-FFF2-40B4-BE49-F238E27FC236}">
              <a16:creationId xmlns:a16="http://schemas.microsoft.com/office/drawing/2014/main" id="{C6D9D389-BC29-4745-9A80-C0D53FAF41BF}"/>
            </a:ext>
          </a:extLst>
        </xdr:cNvPr>
        <xdr:cNvSpPr/>
      </xdr:nvSpPr>
      <xdr:spPr>
        <a:xfrm>
          <a:off x="37465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3811</xdr:rowOff>
    </xdr:from>
    <xdr:to>
      <xdr:col>24</xdr:col>
      <xdr:colOff>63500</xdr:colOff>
      <xdr:row>105</xdr:row>
      <xdr:rowOff>3811</xdr:rowOff>
    </xdr:to>
    <xdr:cxnSp macro="">
      <xdr:nvCxnSpPr>
        <xdr:cNvPr id="319" name="直線コネクタ 318">
          <a:extLst>
            <a:ext uri="{FF2B5EF4-FFF2-40B4-BE49-F238E27FC236}">
              <a16:creationId xmlns:a16="http://schemas.microsoft.com/office/drawing/2014/main" id="{9ED077C7-A8BF-45F8-AEC6-8791022AEC86}"/>
            </a:ext>
          </a:extLst>
        </xdr:cNvPr>
        <xdr:cNvCxnSpPr/>
      </xdr:nvCxnSpPr>
      <xdr:spPr>
        <a:xfrm>
          <a:off x="3797300" y="180060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95886</xdr:rowOff>
    </xdr:from>
    <xdr:to>
      <xdr:col>15</xdr:col>
      <xdr:colOff>101600</xdr:colOff>
      <xdr:row>105</xdr:row>
      <xdr:rowOff>26036</xdr:rowOff>
    </xdr:to>
    <xdr:sp macro="" textlink="">
      <xdr:nvSpPr>
        <xdr:cNvPr id="320" name="楕円 319">
          <a:extLst>
            <a:ext uri="{FF2B5EF4-FFF2-40B4-BE49-F238E27FC236}">
              <a16:creationId xmlns:a16="http://schemas.microsoft.com/office/drawing/2014/main" id="{C1C2007F-1085-4513-B1BD-FA52BFA7333D}"/>
            </a:ext>
          </a:extLst>
        </xdr:cNvPr>
        <xdr:cNvSpPr/>
      </xdr:nvSpPr>
      <xdr:spPr>
        <a:xfrm>
          <a:off x="2857500" y="1792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146686</xdr:rowOff>
    </xdr:from>
    <xdr:to>
      <xdr:col>19</xdr:col>
      <xdr:colOff>177800</xdr:colOff>
      <xdr:row>105</xdr:row>
      <xdr:rowOff>3811</xdr:rowOff>
    </xdr:to>
    <xdr:cxnSp macro="">
      <xdr:nvCxnSpPr>
        <xdr:cNvPr id="321" name="直線コネクタ 320">
          <a:extLst>
            <a:ext uri="{FF2B5EF4-FFF2-40B4-BE49-F238E27FC236}">
              <a16:creationId xmlns:a16="http://schemas.microsoft.com/office/drawing/2014/main" id="{9274D378-CFF7-443D-ACE5-5649FFE394BF}"/>
            </a:ext>
          </a:extLst>
        </xdr:cNvPr>
        <xdr:cNvCxnSpPr/>
      </xdr:nvCxnSpPr>
      <xdr:spPr>
        <a:xfrm>
          <a:off x="2908300" y="179774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67311</xdr:rowOff>
    </xdr:from>
    <xdr:to>
      <xdr:col>10</xdr:col>
      <xdr:colOff>165100</xdr:colOff>
      <xdr:row>104</xdr:row>
      <xdr:rowOff>168911</xdr:rowOff>
    </xdr:to>
    <xdr:sp macro="" textlink="">
      <xdr:nvSpPr>
        <xdr:cNvPr id="322" name="楕円 321">
          <a:extLst>
            <a:ext uri="{FF2B5EF4-FFF2-40B4-BE49-F238E27FC236}">
              <a16:creationId xmlns:a16="http://schemas.microsoft.com/office/drawing/2014/main" id="{527CE952-A9DB-41BA-87D2-EE444711EE67}"/>
            </a:ext>
          </a:extLst>
        </xdr:cNvPr>
        <xdr:cNvSpPr/>
      </xdr:nvSpPr>
      <xdr:spPr>
        <a:xfrm>
          <a:off x="1968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118111</xdr:rowOff>
    </xdr:from>
    <xdr:to>
      <xdr:col>15</xdr:col>
      <xdr:colOff>50800</xdr:colOff>
      <xdr:row>104</xdr:row>
      <xdr:rowOff>146686</xdr:rowOff>
    </xdr:to>
    <xdr:cxnSp macro="">
      <xdr:nvCxnSpPr>
        <xdr:cNvPr id="323" name="直線コネクタ 322">
          <a:extLst>
            <a:ext uri="{FF2B5EF4-FFF2-40B4-BE49-F238E27FC236}">
              <a16:creationId xmlns:a16="http://schemas.microsoft.com/office/drawing/2014/main" id="{DE73A8B6-2509-4494-B430-CF2D2E93D2E1}"/>
            </a:ext>
          </a:extLst>
        </xdr:cNvPr>
        <xdr:cNvCxnSpPr/>
      </xdr:nvCxnSpPr>
      <xdr:spPr>
        <a:xfrm>
          <a:off x="2019300" y="1794891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53975</xdr:rowOff>
    </xdr:from>
    <xdr:to>
      <xdr:col>6</xdr:col>
      <xdr:colOff>38100</xdr:colOff>
      <xdr:row>104</xdr:row>
      <xdr:rowOff>155575</xdr:rowOff>
    </xdr:to>
    <xdr:sp macro="" textlink="">
      <xdr:nvSpPr>
        <xdr:cNvPr id="324" name="楕円 323">
          <a:extLst>
            <a:ext uri="{FF2B5EF4-FFF2-40B4-BE49-F238E27FC236}">
              <a16:creationId xmlns:a16="http://schemas.microsoft.com/office/drawing/2014/main" id="{C7203347-5FBB-4A05-BA23-425D29CE9E14}"/>
            </a:ext>
          </a:extLst>
        </xdr:cNvPr>
        <xdr:cNvSpPr/>
      </xdr:nvSpPr>
      <xdr:spPr>
        <a:xfrm>
          <a:off x="1079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104775</xdr:rowOff>
    </xdr:from>
    <xdr:to>
      <xdr:col>10</xdr:col>
      <xdr:colOff>114300</xdr:colOff>
      <xdr:row>104</xdr:row>
      <xdr:rowOff>118111</xdr:rowOff>
    </xdr:to>
    <xdr:cxnSp macro="">
      <xdr:nvCxnSpPr>
        <xdr:cNvPr id="325" name="直線コネクタ 324">
          <a:extLst>
            <a:ext uri="{FF2B5EF4-FFF2-40B4-BE49-F238E27FC236}">
              <a16:creationId xmlns:a16="http://schemas.microsoft.com/office/drawing/2014/main" id="{FF4798DD-BE64-43B4-8547-46B42FD52B72}"/>
            </a:ext>
          </a:extLst>
        </xdr:cNvPr>
        <xdr:cNvCxnSpPr/>
      </xdr:nvCxnSpPr>
      <xdr:spPr>
        <a:xfrm>
          <a:off x="1130300" y="179355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326" name="n_1aveValue【市民会館】&#10;有形固定資産減価償却率">
          <a:extLst>
            <a:ext uri="{FF2B5EF4-FFF2-40B4-BE49-F238E27FC236}">
              <a16:creationId xmlns:a16="http://schemas.microsoft.com/office/drawing/2014/main" id="{04AF1652-500F-457C-84D9-39F195F150BA}"/>
            </a:ext>
          </a:extLst>
        </xdr:cNvPr>
        <xdr:cNvSpPr txBox="1"/>
      </xdr:nvSpPr>
      <xdr:spPr>
        <a:xfrm>
          <a:off x="3582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327" name="n_2aveValue【市民会館】&#10;有形固定資産減価償却率">
          <a:extLst>
            <a:ext uri="{FF2B5EF4-FFF2-40B4-BE49-F238E27FC236}">
              <a16:creationId xmlns:a16="http://schemas.microsoft.com/office/drawing/2014/main" id="{4610B89F-FB1B-4040-BD7C-C2DB6F6B2DCC}"/>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328" name="n_3aveValue【市民会館】&#10;有形固定資産減価償却率">
          <a:extLst>
            <a:ext uri="{FF2B5EF4-FFF2-40B4-BE49-F238E27FC236}">
              <a16:creationId xmlns:a16="http://schemas.microsoft.com/office/drawing/2014/main" id="{5E86ADDD-EC64-4B97-A104-AD327B2A2943}"/>
            </a:ext>
          </a:extLst>
        </xdr:cNvPr>
        <xdr:cNvSpPr txBox="1"/>
      </xdr:nvSpPr>
      <xdr:spPr>
        <a:xfrm>
          <a:off x="1816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329" name="n_4aveValue【市民会館】&#10;有形固定資産減価償却率">
          <a:extLst>
            <a:ext uri="{FF2B5EF4-FFF2-40B4-BE49-F238E27FC236}">
              <a16:creationId xmlns:a16="http://schemas.microsoft.com/office/drawing/2014/main" id="{F13403E6-09A1-4C93-BC7A-F201FBF6DE72}"/>
            </a:ext>
          </a:extLst>
        </xdr:cNvPr>
        <xdr:cNvSpPr txBox="1"/>
      </xdr:nvSpPr>
      <xdr:spPr>
        <a:xfrm>
          <a:off x="9277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45738</xdr:rowOff>
    </xdr:from>
    <xdr:ext cx="405111" cy="259045"/>
    <xdr:sp macro="" textlink="">
      <xdr:nvSpPr>
        <xdr:cNvPr id="330" name="n_1mainValue【市民会館】&#10;有形固定資産減価償却率">
          <a:extLst>
            <a:ext uri="{FF2B5EF4-FFF2-40B4-BE49-F238E27FC236}">
              <a16:creationId xmlns:a16="http://schemas.microsoft.com/office/drawing/2014/main" id="{767D3CF1-7FA0-4631-AC37-1D7B3B1D587A}"/>
            </a:ext>
          </a:extLst>
        </xdr:cNvPr>
        <xdr:cNvSpPr txBox="1"/>
      </xdr:nvSpPr>
      <xdr:spPr>
        <a:xfrm>
          <a:off x="3582044" y="180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17163</xdr:rowOff>
    </xdr:from>
    <xdr:ext cx="405111" cy="259045"/>
    <xdr:sp macro="" textlink="">
      <xdr:nvSpPr>
        <xdr:cNvPr id="331" name="n_2mainValue【市民会館】&#10;有形固定資産減価償却率">
          <a:extLst>
            <a:ext uri="{FF2B5EF4-FFF2-40B4-BE49-F238E27FC236}">
              <a16:creationId xmlns:a16="http://schemas.microsoft.com/office/drawing/2014/main" id="{37867995-43F2-4CB8-BD95-F6C797F07537}"/>
            </a:ext>
          </a:extLst>
        </xdr:cNvPr>
        <xdr:cNvSpPr txBox="1"/>
      </xdr:nvSpPr>
      <xdr:spPr>
        <a:xfrm>
          <a:off x="2705744" y="1801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160038</xdr:rowOff>
    </xdr:from>
    <xdr:ext cx="405111" cy="259045"/>
    <xdr:sp macro="" textlink="">
      <xdr:nvSpPr>
        <xdr:cNvPr id="332" name="n_3mainValue【市民会館】&#10;有形固定資産減価償却率">
          <a:extLst>
            <a:ext uri="{FF2B5EF4-FFF2-40B4-BE49-F238E27FC236}">
              <a16:creationId xmlns:a16="http://schemas.microsoft.com/office/drawing/2014/main" id="{C8E7EEE1-17CF-4841-9DDD-998B1DCE1E02}"/>
            </a:ext>
          </a:extLst>
        </xdr:cNvPr>
        <xdr:cNvSpPr txBox="1"/>
      </xdr:nvSpPr>
      <xdr:spPr>
        <a:xfrm>
          <a:off x="1816744" y="1799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146702</xdr:rowOff>
    </xdr:from>
    <xdr:ext cx="405111" cy="259045"/>
    <xdr:sp macro="" textlink="">
      <xdr:nvSpPr>
        <xdr:cNvPr id="333" name="n_4mainValue【市民会館】&#10;有形固定資産減価償却率">
          <a:extLst>
            <a:ext uri="{FF2B5EF4-FFF2-40B4-BE49-F238E27FC236}">
              <a16:creationId xmlns:a16="http://schemas.microsoft.com/office/drawing/2014/main" id="{B48D3FDE-6F77-49DE-A758-034407874D23}"/>
            </a:ext>
          </a:extLst>
        </xdr:cNvPr>
        <xdr:cNvSpPr txBox="1"/>
      </xdr:nvSpPr>
      <xdr:spPr>
        <a:xfrm>
          <a:off x="927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CB0036B4-0232-48B6-8D9B-3CF6B691BFA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C0F41623-CE05-40B1-BF46-FFBF72BE66D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49C3449C-0852-4D48-B9A6-1E9046C59DD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AC040582-0DC3-4DD8-BFBC-7497F5C955C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760482EE-5B25-44AF-A9ED-8BAAE670952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CA02403A-2C40-4084-B868-14F1CF0C2F0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61A2A292-0A3C-4F4A-B575-E99B8FD0775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507AE003-0262-4315-8E16-46AA6505453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1F3CB987-A7D7-47F5-96A3-970AE8F932D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A8503CFE-B80F-4957-98D1-9A7727CE92E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83BDF46C-8843-4E99-8E1B-E9B1C915B2F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C83F4BF4-A5DA-4CD4-B77A-21D7E8AF71E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06EAB648-2505-4006-B07D-4C12E73B543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BF6310E3-7694-446C-B050-B925EE6CE31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1C32FA7F-4EC6-4303-A099-46174050932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F0BD7F70-5D0B-47E7-BA21-3C34C1C8F39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D2FD58CE-1757-414F-A7EA-6D803750E86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55BD061B-D4FD-405B-B42D-20F7929D9E8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85D8E0CE-F465-4F9F-A47B-0C5BF4F138C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CD21787C-0117-48C6-942F-3B62822BEC8A}"/>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09898C23-69E1-4168-9422-EAEBB8D0B23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0A1456DB-1C70-4AAF-916D-22039B11526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6F7BA8B3-01AC-4474-9501-3C304E56F0F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357" name="直線コネクタ 356">
          <a:extLst>
            <a:ext uri="{FF2B5EF4-FFF2-40B4-BE49-F238E27FC236}">
              <a16:creationId xmlns:a16="http://schemas.microsoft.com/office/drawing/2014/main" id="{3B9FCFFD-DD0A-466C-B385-1B5234F7FB94}"/>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358" name="【市民会館】&#10;一人当たり面積最小値テキスト">
          <a:extLst>
            <a:ext uri="{FF2B5EF4-FFF2-40B4-BE49-F238E27FC236}">
              <a16:creationId xmlns:a16="http://schemas.microsoft.com/office/drawing/2014/main" id="{8E7FC608-DAA5-4E77-BC5C-C3C93D0EEF37}"/>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359" name="直線コネクタ 358">
          <a:extLst>
            <a:ext uri="{FF2B5EF4-FFF2-40B4-BE49-F238E27FC236}">
              <a16:creationId xmlns:a16="http://schemas.microsoft.com/office/drawing/2014/main" id="{E7C4F544-8711-4CA4-A368-44CBB7D6A1DB}"/>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360" name="【市民会館】&#10;一人当たり面積最大値テキスト">
          <a:extLst>
            <a:ext uri="{FF2B5EF4-FFF2-40B4-BE49-F238E27FC236}">
              <a16:creationId xmlns:a16="http://schemas.microsoft.com/office/drawing/2014/main" id="{F08135AF-C086-49BD-BF31-498735675F61}"/>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361" name="直線コネクタ 360">
          <a:extLst>
            <a:ext uri="{FF2B5EF4-FFF2-40B4-BE49-F238E27FC236}">
              <a16:creationId xmlns:a16="http://schemas.microsoft.com/office/drawing/2014/main" id="{3ADF8BAB-5EC5-4734-B931-1B55C111A6A0}"/>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362" name="【市民会館】&#10;一人当たり面積平均値テキスト">
          <a:extLst>
            <a:ext uri="{FF2B5EF4-FFF2-40B4-BE49-F238E27FC236}">
              <a16:creationId xmlns:a16="http://schemas.microsoft.com/office/drawing/2014/main" id="{6BEA7876-1840-424B-8A9D-460992B81E11}"/>
            </a:ext>
          </a:extLst>
        </xdr:cNvPr>
        <xdr:cNvSpPr txBox="1"/>
      </xdr:nvSpPr>
      <xdr:spPr>
        <a:xfrm>
          <a:off x="10515600" y="18419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363" name="フローチャート: 判断 362">
          <a:extLst>
            <a:ext uri="{FF2B5EF4-FFF2-40B4-BE49-F238E27FC236}">
              <a16:creationId xmlns:a16="http://schemas.microsoft.com/office/drawing/2014/main" id="{9AF17805-5323-4EDB-A1BC-EC622412E7D6}"/>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364" name="フローチャート: 判断 363">
          <a:extLst>
            <a:ext uri="{FF2B5EF4-FFF2-40B4-BE49-F238E27FC236}">
              <a16:creationId xmlns:a16="http://schemas.microsoft.com/office/drawing/2014/main" id="{4B5C9492-4B58-4FA8-B60B-694F9F152B9D}"/>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365" name="フローチャート: 判断 364">
          <a:extLst>
            <a:ext uri="{FF2B5EF4-FFF2-40B4-BE49-F238E27FC236}">
              <a16:creationId xmlns:a16="http://schemas.microsoft.com/office/drawing/2014/main" id="{DBAC552C-F86E-4D81-937E-D0EFB643C257}"/>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366" name="フローチャート: 判断 365">
          <a:extLst>
            <a:ext uri="{FF2B5EF4-FFF2-40B4-BE49-F238E27FC236}">
              <a16:creationId xmlns:a16="http://schemas.microsoft.com/office/drawing/2014/main" id="{B98521CD-5141-4FF9-9E1D-EE765C709757}"/>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367" name="フローチャート: 判断 366">
          <a:extLst>
            <a:ext uri="{FF2B5EF4-FFF2-40B4-BE49-F238E27FC236}">
              <a16:creationId xmlns:a16="http://schemas.microsoft.com/office/drawing/2014/main" id="{5012E3E2-C4BB-4925-B8E8-B6CF5CEBA763}"/>
            </a:ext>
          </a:extLst>
        </xdr:cNvPr>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2158C65D-9CBC-4762-9CD2-6F337524388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2F6EA1CB-9AFD-4862-8BEC-C703EE74CEE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9CADE690-B749-4D5C-8C11-BD2C6265E2A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A8500530-3D61-4516-ACFD-78AF73F02E0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9ABDE96C-2A03-4429-8E4F-2B972BDB471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80263</xdr:rowOff>
    </xdr:from>
    <xdr:to>
      <xdr:col>55</xdr:col>
      <xdr:colOff>50800</xdr:colOff>
      <xdr:row>108</xdr:row>
      <xdr:rowOff>10413</xdr:rowOff>
    </xdr:to>
    <xdr:sp macro="" textlink="">
      <xdr:nvSpPr>
        <xdr:cNvPr id="373" name="楕円 372">
          <a:extLst>
            <a:ext uri="{FF2B5EF4-FFF2-40B4-BE49-F238E27FC236}">
              <a16:creationId xmlns:a16="http://schemas.microsoft.com/office/drawing/2014/main" id="{236C2EAC-1E65-47DA-8025-E41B3322E6E6}"/>
            </a:ext>
          </a:extLst>
        </xdr:cNvPr>
        <xdr:cNvSpPr/>
      </xdr:nvSpPr>
      <xdr:spPr>
        <a:xfrm>
          <a:off x="10426700" y="1842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103140</xdr:rowOff>
    </xdr:from>
    <xdr:ext cx="469744" cy="259045"/>
    <xdr:sp macro="" textlink="">
      <xdr:nvSpPr>
        <xdr:cNvPr id="374" name="【市民会館】&#10;一人当たり面積該当値テキスト">
          <a:extLst>
            <a:ext uri="{FF2B5EF4-FFF2-40B4-BE49-F238E27FC236}">
              <a16:creationId xmlns:a16="http://schemas.microsoft.com/office/drawing/2014/main" id="{366C08F7-14D0-41FC-9D8F-4C74E3D29C88}"/>
            </a:ext>
          </a:extLst>
        </xdr:cNvPr>
        <xdr:cNvSpPr txBox="1"/>
      </xdr:nvSpPr>
      <xdr:spPr>
        <a:xfrm>
          <a:off x="10515600" y="1827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80263</xdr:rowOff>
    </xdr:from>
    <xdr:to>
      <xdr:col>50</xdr:col>
      <xdr:colOff>165100</xdr:colOff>
      <xdr:row>108</xdr:row>
      <xdr:rowOff>10413</xdr:rowOff>
    </xdr:to>
    <xdr:sp macro="" textlink="">
      <xdr:nvSpPr>
        <xdr:cNvPr id="375" name="楕円 374">
          <a:extLst>
            <a:ext uri="{FF2B5EF4-FFF2-40B4-BE49-F238E27FC236}">
              <a16:creationId xmlns:a16="http://schemas.microsoft.com/office/drawing/2014/main" id="{3CAEFB9C-E0E2-4DCF-900A-E26EA38645E9}"/>
            </a:ext>
          </a:extLst>
        </xdr:cNvPr>
        <xdr:cNvSpPr/>
      </xdr:nvSpPr>
      <xdr:spPr>
        <a:xfrm>
          <a:off x="9588500" y="1842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131063</xdr:rowOff>
    </xdr:from>
    <xdr:to>
      <xdr:col>55</xdr:col>
      <xdr:colOff>0</xdr:colOff>
      <xdr:row>107</xdr:row>
      <xdr:rowOff>131063</xdr:rowOff>
    </xdr:to>
    <xdr:cxnSp macro="">
      <xdr:nvCxnSpPr>
        <xdr:cNvPr id="376" name="直線コネクタ 375">
          <a:extLst>
            <a:ext uri="{FF2B5EF4-FFF2-40B4-BE49-F238E27FC236}">
              <a16:creationId xmlns:a16="http://schemas.microsoft.com/office/drawing/2014/main" id="{58548A56-089D-40C6-8DEA-438A8D1A2EA0}"/>
            </a:ext>
          </a:extLst>
        </xdr:cNvPr>
        <xdr:cNvCxnSpPr/>
      </xdr:nvCxnSpPr>
      <xdr:spPr>
        <a:xfrm>
          <a:off x="9639300" y="184762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79502</xdr:rowOff>
    </xdr:from>
    <xdr:to>
      <xdr:col>46</xdr:col>
      <xdr:colOff>38100</xdr:colOff>
      <xdr:row>108</xdr:row>
      <xdr:rowOff>9652</xdr:rowOff>
    </xdr:to>
    <xdr:sp macro="" textlink="">
      <xdr:nvSpPr>
        <xdr:cNvPr id="377" name="楕円 376">
          <a:extLst>
            <a:ext uri="{FF2B5EF4-FFF2-40B4-BE49-F238E27FC236}">
              <a16:creationId xmlns:a16="http://schemas.microsoft.com/office/drawing/2014/main" id="{E7A585BE-CA02-478C-8F8E-7CDBE0AF95B8}"/>
            </a:ext>
          </a:extLst>
        </xdr:cNvPr>
        <xdr:cNvSpPr/>
      </xdr:nvSpPr>
      <xdr:spPr>
        <a:xfrm>
          <a:off x="8699500" y="1842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130302</xdr:rowOff>
    </xdr:from>
    <xdr:to>
      <xdr:col>50</xdr:col>
      <xdr:colOff>114300</xdr:colOff>
      <xdr:row>107</xdr:row>
      <xdr:rowOff>131063</xdr:rowOff>
    </xdr:to>
    <xdr:cxnSp macro="">
      <xdr:nvCxnSpPr>
        <xdr:cNvPr id="378" name="直線コネクタ 377">
          <a:extLst>
            <a:ext uri="{FF2B5EF4-FFF2-40B4-BE49-F238E27FC236}">
              <a16:creationId xmlns:a16="http://schemas.microsoft.com/office/drawing/2014/main" id="{0F9821F0-873E-4089-A1EE-02D0538CC91B}"/>
            </a:ext>
          </a:extLst>
        </xdr:cNvPr>
        <xdr:cNvCxnSpPr/>
      </xdr:nvCxnSpPr>
      <xdr:spPr>
        <a:xfrm>
          <a:off x="8750300" y="18475452"/>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79502</xdr:rowOff>
    </xdr:from>
    <xdr:to>
      <xdr:col>41</xdr:col>
      <xdr:colOff>101600</xdr:colOff>
      <xdr:row>108</xdr:row>
      <xdr:rowOff>9652</xdr:rowOff>
    </xdr:to>
    <xdr:sp macro="" textlink="">
      <xdr:nvSpPr>
        <xdr:cNvPr id="379" name="楕円 378">
          <a:extLst>
            <a:ext uri="{FF2B5EF4-FFF2-40B4-BE49-F238E27FC236}">
              <a16:creationId xmlns:a16="http://schemas.microsoft.com/office/drawing/2014/main" id="{4B384414-12E6-4C12-874F-6D217F13263F}"/>
            </a:ext>
          </a:extLst>
        </xdr:cNvPr>
        <xdr:cNvSpPr/>
      </xdr:nvSpPr>
      <xdr:spPr>
        <a:xfrm>
          <a:off x="7810500" y="1842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130302</xdr:rowOff>
    </xdr:from>
    <xdr:to>
      <xdr:col>45</xdr:col>
      <xdr:colOff>177800</xdr:colOff>
      <xdr:row>107</xdr:row>
      <xdr:rowOff>130302</xdr:rowOff>
    </xdr:to>
    <xdr:cxnSp macro="">
      <xdr:nvCxnSpPr>
        <xdr:cNvPr id="380" name="直線コネクタ 379">
          <a:extLst>
            <a:ext uri="{FF2B5EF4-FFF2-40B4-BE49-F238E27FC236}">
              <a16:creationId xmlns:a16="http://schemas.microsoft.com/office/drawing/2014/main" id="{D68340E7-5829-408F-A758-25C034B225C5}"/>
            </a:ext>
          </a:extLst>
        </xdr:cNvPr>
        <xdr:cNvCxnSpPr/>
      </xdr:nvCxnSpPr>
      <xdr:spPr>
        <a:xfrm>
          <a:off x="7861300" y="184754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78739</xdr:rowOff>
    </xdr:from>
    <xdr:to>
      <xdr:col>36</xdr:col>
      <xdr:colOff>165100</xdr:colOff>
      <xdr:row>108</xdr:row>
      <xdr:rowOff>8889</xdr:rowOff>
    </xdr:to>
    <xdr:sp macro="" textlink="">
      <xdr:nvSpPr>
        <xdr:cNvPr id="381" name="楕円 380">
          <a:extLst>
            <a:ext uri="{FF2B5EF4-FFF2-40B4-BE49-F238E27FC236}">
              <a16:creationId xmlns:a16="http://schemas.microsoft.com/office/drawing/2014/main" id="{EAB0096F-AD6A-482A-8145-8AACBFCBEB86}"/>
            </a:ext>
          </a:extLst>
        </xdr:cNvPr>
        <xdr:cNvSpPr/>
      </xdr:nvSpPr>
      <xdr:spPr>
        <a:xfrm>
          <a:off x="6921500" y="1842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129539</xdr:rowOff>
    </xdr:from>
    <xdr:to>
      <xdr:col>41</xdr:col>
      <xdr:colOff>50800</xdr:colOff>
      <xdr:row>107</xdr:row>
      <xdr:rowOff>130302</xdr:rowOff>
    </xdr:to>
    <xdr:cxnSp macro="">
      <xdr:nvCxnSpPr>
        <xdr:cNvPr id="382" name="直線コネクタ 381">
          <a:extLst>
            <a:ext uri="{FF2B5EF4-FFF2-40B4-BE49-F238E27FC236}">
              <a16:creationId xmlns:a16="http://schemas.microsoft.com/office/drawing/2014/main" id="{7FAC1CFC-0E76-4F4D-9AFE-F1A1BDE9272E}"/>
            </a:ext>
          </a:extLst>
        </xdr:cNvPr>
        <xdr:cNvCxnSpPr/>
      </xdr:nvCxnSpPr>
      <xdr:spPr>
        <a:xfrm>
          <a:off x="6972300" y="18474689"/>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383" name="n_1aveValue【市民会館】&#10;一人当たり面積">
          <a:extLst>
            <a:ext uri="{FF2B5EF4-FFF2-40B4-BE49-F238E27FC236}">
              <a16:creationId xmlns:a16="http://schemas.microsoft.com/office/drawing/2014/main" id="{82E0277C-E2D9-4C83-8A40-CA05E242D999}"/>
            </a:ext>
          </a:extLst>
        </xdr:cNvPr>
        <xdr:cNvSpPr txBox="1"/>
      </xdr:nvSpPr>
      <xdr:spPr>
        <a:xfrm>
          <a:off x="9391727" y="185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384" name="n_2aveValue【市民会館】&#10;一人当たり面積">
          <a:extLst>
            <a:ext uri="{FF2B5EF4-FFF2-40B4-BE49-F238E27FC236}">
              <a16:creationId xmlns:a16="http://schemas.microsoft.com/office/drawing/2014/main" id="{A182F9D4-ADED-425B-B426-8A1787F41B95}"/>
            </a:ext>
          </a:extLst>
        </xdr:cNvPr>
        <xdr:cNvSpPr txBox="1"/>
      </xdr:nvSpPr>
      <xdr:spPr>
        <a:xfrm>
          <a:off x="8515427" y="1819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385" name="n_3aveValue【市民会館】&#10;一人当たり面積">
          <a:extLst>
            <a:ext uri="{FF2B5EF4-FFF2-40B4-BE49-F238E27FC236}">
              <a16:creationId xmlns:a16="http://schemas.microsoft.com/office/drawing/2014/main" id="{175A0E5B-5F3C-4FFF-84A1-FD65CA9CC9B4}"/>
            </a:ext>
          </a:extLst>
        </xdr:cNvPr>
        <xdr:cNvSpPr txBox="1"/>
      </xdr:nvSpPr>
      <xdr:spPr>
        <a:xfrm>
          <a:off x="7626427" y="1819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386" name="n_4aveValue【市民会館】&#10;一人当たり面積">
          <a:extLst>
            <a:ext uri="{FF2B5EF4-FFF2-40B4-BE49-F238E27FC236}">
              <a16:creationId xmlns:a16="http://schemas.microsoft.com/office/drawing/2014/main" id="{7313F65F-001C-497D-AECC-4E55C0BE358D}"/>
            </a:ext>
          </a:extLst>
        </xdr:cNvPr>
        <xdr:cNvSpPr txBox="1"/>
      </xdr:nvSpPr>
      <xdr:spPr>
        <a:xfrm>
          <a:off x="6737427"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26940</xdr:rowOff>
    </xdr:from>
    <xdr:ext cx="469744" cy="259045"/>
    <xdr:sp macro="" textlink="">
      <xdr:nvSpPr>
        <xdr:cNvPr id="387" name="n_1mainValue【市民会館】&#10;一人当たり面積">
          <a:extLst>
            <a:ext uri="{FF2B5EF4-FFF2-40B4-BE49-F238E27FC236}">
              <a16:creationId xmlns:a16="http://schemas.microsoft.com/office/drawing/2014/main" id="{8D7A9907-43BD-418E-9615-96967A1C4D78}"/>
            </a:ext>
          </a:extLst>
        </xdr:cNvPr>
        <xdr:cNvSpPr txBox="1"/>
      </xdr:nvSpPr>
      <xdr:spPr>
        <a:xfrm>
          <a:off x="9391727" y="182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779</xdr:rowOff>
    </xdr:from>
    <xdr:ext cx="469744" cy="259045"/>
    <xdr:sp macro="" textlink="">
      <xdr:nvSpPr>
        <xdr:cNvPr id="388" name="n_2mainValue【市民会館】&#10;一人当たり面積">
          <a:extLst>
            <a:ext uri="{FF2B5EF4-FFF2-40B4-BE49-F238E27FC236}">
              <a16:creationId xmlns:a16="http://schemas.microsoft.com/office/drawing/2014/main" id="{27DE73FF-681E-4975-B496-E7248E342FD4}"/>
            </a:ext>
          </a:extLst>
        </xdr:cNvPr>
        <xdr:cNvSpPr txBox="1"/>
      </xdr:nvSpPr>
      <xdr:spPr>
        <a:xfrm>
          <a:off x="8515427" y="1851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779</xdr:rowOff>
    </xdr:from>
    <xdr:ext cx="469744" cy="259045"/>
    <xdr:sp macro="" textlink="">
      <xdr:nvSpPr>
        <xdr:cNvPr id="389" name="n_3mainValue【市民会館】&#10;一人当たり面積">
          <a:extLst>
            <a:ext uri="{FF2B5EF4-FFF2-40B4-BE49-F238E27FC236}">
              <a16:creationId xmlns:a16="http://schemas.microsoft.com/office/drawing/2014/main" id="{9D9637CA-F173-4D08-AB7B-B12B48B9186F}"/>
            </a:ext>
          </a:extLst>
        </xdr:cNvPr>
        <xdr:cNvSpPr txBox="1"/>
      </xdr:nvSpPr>
      <xdr:spPr>
        <a:xfrm>
          <a:off x="7626427" y="1851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25416</xdr:rowOff>
    </xdr:from>
    <xdr:ext cx="469744" cy="259045"/>
    <xdr:sp macro="" textlink="">
      <xdr:nvSpPr>
        <xdr:cNvPr id="390" name="n_4mainValue【市民会館】&#10;一人当たり面積">
          <a:extLst>
            <a:ext uri="{FF2B5EF4-FFF2-40B4-BE49-F238E27FC236}">
              <a16:creationId xmlns:a16="http://schemas.microsoft.com/office/drawing/2014/main" id="{F3AAD545-1568-48BB-AE64-0FCEED9BA461}"/>
            </a:ext>
          </a:extLst>
        </xdr:cNvPr>
        <xdr:cNvSpPr txBox="1"/>
      </xdr:nvSpPr>
      <xdr:spPr>
        <a:xfrm>
          <a:off x="6737427" y="1819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48313DD4-9D79-4983-B7B2-8DF85D6DD52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91B64C90-37C7-4A69-9130-586BBAC6EF3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FB58DB3-F19B-4688-921A-1D5ED8FBAF3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AC7E6DB0-AF43-4F32-A682-FE65CCE2F27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FB1A8039-68C5-44B9-B887-9C037D5CBE4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CB7A8346-914B-426B-9ACF-5C450092E8C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F33EA88-7C15-43BE-84EE-A5699ABB643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2FCC7766-8526-45F4-A122-633F87D3A4F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4A55DAC3-0621-47F2-8A38-0E07E4BEC32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5B7700A2-093E-4626-A0E4-11A0DA2C855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1E676E1D-E319-42D9-89F7-A38CF94731A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E5A0C8AA-52DD-471C-BCDA-69AEA5D9E34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7848F4E3-D5E3-4EAF-BF1E-3BBA6D248E5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53B31380-AA30-4738-9713-4FC5F7B5231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F62E4364-442A-4903-8985-99FAA73B916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EB95E893-45F6-4B14-87C3-F5854BE9F64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3DDC4721-EBC8-4BCB-85D3-15C1ACDF919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6CA6DF6A-8026-488D-8041-30087FB992B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9F3DC7F6-28CF-4A97-8DA4-90B62AF1215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8DF8AF2-EF7E-4FC5-A5FA-83A4022AFC3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4B2B783C-CD3C-4C95-9979-D9BFE48A464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839FFDEE-BBF8-4F58-A8CC-63F719664EA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469EC5B6-8B37-42EB-99ED-40CE2319A13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8702FB1D-ACC6-4AFE-AAAB-67A6B0588EA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CBB856DA-EE58-42F6-8485-912A5132D696}"/>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一般廃棄物処理施設】&#10;有形固定資産減価償却率最小値テキスト">
          <a:extLst>
            <a:ext uri="{FF2B5EF4-FFF2-40B4-BE49-F238E27FC236}">
              <a16:creationId xmlns:a16="http://schemas.microsoft.com/office/drawing/2014/main" id="{5D9AD19F-2D66-4A45-9F5C-C5BB54A2E40D}"/>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9E4C240F-728D-44E5-83F9-5834CAC2895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418" name="【一般廃棄物処理施設】&#10;有形固定資産減価償却率最大値テキスト">
          <a:extLst>
            <a:ext uri="{FF2B5EF4-FFF2-40B4-BE49-F238E27FC236}">
              <a16:creationId xmlns:a16="http://schemas.microsoft.com/office/drawing/2014/main" id="{E5AA768F-AD55-4A7C-A140-1137D9E60849}"/>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419" name="直線コネクタ 418">
          <a:extLst>
            <a:ext uri="{FF2B5EF4-FFF2-40B4-BE49-F238E27FC236}">
              <a16:creationId xmlns:a16="http://schemas.microsoft.com/office/drawing/2014/main" id="{D28A3E03-5E77-42BD-8237-10377BE3FE88}"/>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F5C72710-CE3C-41A5-86F0-E7E0B979A4CF}"/>
            </a:ext>
          </a:extLst>
        </xdr:cNvPr>
        <xdr:cNvSpPr txBox="1"/>
      </xdr:nvSpPr>
      <xdr:spPr>
        <a:xfrm>
          <a:off x="16357600" y="6447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421" name="フローチャート: 判断 420">
          <a:extLst>
            <a:ext uri="{FF2B5EF4-FFF2-40B4-BE49-F238E27FC236}">
              <a16:creationId xmlns:a16="http://schemas.microsoft.com/office/drawing/2014/main" id="{E0B2F79F-702D-43A8-826C-EA9CD37D6549}"/>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422" name="フローチャート: 判断 421">
          <a:extLst>
            <a:ext uri="{FF2B5EF4-FFF2-40B4-BE49-F238E27FC236}">
              <a16:creationId xmlns:a16="http://schemas.microsoft.com/office/drawing/2014/main" id="{B64A5B34-1CD3-450E-B347-DD7540D76586}"/>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423" name="フローチャート: 判断 422">
          <a:extLst>
            <a:ext uri="{FF2B5EF4-FFF2-40B4-BE49-F238E27FC236}">
              <a16:creationId xmlns:a16="http://schemas.microsoft.com/office/drawing/2014/main" id="{A5853AC7-729E-460B-9EEA-364BB388A7AF}"/>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424" name="フローチャート: 判断 423">
          <a:extLst>
            <a:ext uri="{FF2B5EF4-FFF2-40B4-BE49-F238E27FC236}">
              <a16:creationId xmlns:a16="http://schemas.microsoft.com/office/drawing/2014/main" id="{818C96D1-E413-481C-B198-55ECB25430BB}"/>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425" name="フローチャート: 判断 424">
          <a:extLst>
            <a:ext uri="{FF2B5EF4-FFF2-40B4-BE49-F238E27FC236}">
              <a16:creationId xmlns:a16="http://schemas.microsoft.com/office/drawing/2014/main" id="{CCD55979-B7D7-4EB0-8835-30A23DB8C821}"/>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BE9B56E-2D7C-4D5A-A6F3-EDAB9A9FB3F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1BA4119-978C-4A31-84D3-EE2E9F73567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BF34AE2-42EA-41E8-8D67-492A787BFD7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4343807-6EF2-49A0-AB6E-9CF836AC005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1A2ADC9-125E-46A9-8CF2-4F4E23A492E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118745</xdr:rowOff>
    </xdr:from>
    <xdr:to>
      <xdr:col>85</xdr:col>
      <xdr:colOff>177800</xdr:colOff>
      <xdr:row>39</xdr:row>
      <xdr:rowOff>48895</xdr:rowOff>
    </xdr:to>
    <xdr:sp macro="" textlink="">
      <xdr:nvSpPr>
        <xdr:cNvPr id="431" name="楕円 430">
          <a:extLst>
            <a:ext uri="{FF2B5EF4-FFF2-40B4-BE49-F238E27FC236}">
              <a16:creationId xmlns:a16="http://schemas.microsoft.com/office/drawing/2014/main" id="{A1083E53-E2C5-42D0-A9E8-768CC43316BC}"/>
            </a:ext>
          </a:extLst>
        </xdr:cNvPr>
        <xdr:cNvSpPr/>
      </xdr:nvSpPr>
      <xdr:spPr>
        <a:xfrm>
          <a:off x="162687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97172</xdr:rowOff>
    </xdr:from>
    <xdr:ext cx="405111" cy="259045"/>
    <xdr:sp macro="" textlink="">
      <xdr:nvSpPr>
        <xdr:cNvPr id="432" name="【一般廃棄物処理施設】&#10;有形固定資産減価償却率該当値テキスト">
          <a:extLst>
            <a:ext uri="{FF2B5EF4-FFF2-40B4-BE49-F238E27FC236}">
              <a16:creationId xmlns:a16="http://schemas.microsoft.com/office/drawing/2014/main" id="{F84DC8B3-AC0F-4350-838C-1922978FDB18}"/>
            </a:ext>
          </a:extLst>
        </xdr:cNvPr>
        <xdr:cNvSpPr txBox="1"/>
      </xdr:nvSpPr>
      <xdr:spPr>
        <a:xfrm>
          <a:off x="16357600"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29210</xdr:rowOff>
    </xdr:from>
    <xdr:to>
      <xdr:col>81</xdr:col>
      <xdr:colOff>101600</xdr:colOff>
      <xdr:row>38</xdr:row>
      <xdr:rowOff>130810</xdr:rowOff>
    </xdr:to>
    <xdr:sp macro="" textlink="">
      <xdr:nvSpPr>
        <xdr:cNvPr id="433" name="楕円 432">
          <a:extLst>
            <a:ext uri="{FF2B5EF4-FFF2-40B4-BE49-F238E27FC236}">
              <a16:creationId xmlns:a16="http://schemas.microsoft.com/office/drawing/2014/main" id="{CFD82FE9-C2D4-475F-B8F0-233AC54F28DD}"/>
            </a:ext>
          </a:extLst>
        </xdr:cNvPr>
        <xdr:cNvSpPr/>
      </xdr:nvSpPr>
      <xdr:spPr>
        <a:xfrm>
          <a:off x="15430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80010</xdr:rowOff>
    </xdr:from>
    <xdr:to>
      <xdr:col>85</xdr:col>
      <xdr:colOff>127000</xdr:colOff>
      <xdr:row>38</xdr:row>
      <xdr:rowOff>169545</xdr:rowOff>
    </xdr:to>
    <xdr:cxnSp macro="">
      <xdr:nvCxnSpPr>
        <xdr:cNvPr id="434" name="直線コネクタ 433">
          <a:extLst>
            <a:ext uri="{FF2B5EF4-FFF2-40B4-BE49-F238E27FC236}">
              <a16:creationId xmlns:a16="http://schemas.microsoft.com/office/drawing/2014/main" id="{5B7FD1EE-2660-44EE-9EC8-530045C0A2A7}"/>
            </a:ext>
          </a:extLst>
        </xdr:cNvPr>
        <xdr:cNvCxnSpPr/>
      </xdr:nvCxnSpPr>
      <xdr:spPr>
        <a:xfrm>
          <a:off x="15481300" y="6595110"/>
          <a:ext cx="8382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160655</xdr:rowOff>
    </xdr:from>
    <xdr:to>
      <xdr:col>76</xdr:col>
      <xdr:colOff>165100</xdr:colOff>
      <xdr:row>38</xdr:row>
      <xdr:rowOff>90805</xdr:rowOff>
    </xdr:to>
    <xdr:sp macro="" textlink="">
      <xdr:nvSpPr>
        <xdr:cNvPr id="435" name="楕円 434">
          <a:extLst>
            <a:ext uri="{FF2B5EF4-FFF2-40B4-BE49-F238E27FC236}">
              <a16:creationId xmlns:a16="http://schemas.microsoft.com/office/drawing/2014/main" id="{1713E766-A47D-4404-97F5-19E243AD1E81}"/>
            </a:ext>
          </a:extLst>
        </xdr:cNvPr>
        <xdr:cNvSpPr/>
      </xdr:nvSpPr>
      <xdr:spPr>
        <a:xfrm>
          <a:off x="14541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40005</xdr:rowOff>
    </xdr:from>
    <xdr:to>
      <xdr:col>81</xdr:col>
      <xdr:colOff>50800</xdr:colOff>
      <xdr:row>38</xdr:row>
      <xdr:rowOff>80010</xdr:rowOff>
    </xdr:to>
    <xdr:cxnSp macro="">
      <xdr:nvCxnSpPr>
        <xdr:cNvPr id="436" name="直線コネクタ 435">
          <a:extLst>
            <a:ext uri="{FF2B5EF4-FFF2-40B4-BE49-F238E27FC236}">
              <a16:creationId xmlns:a16="http://schemas.microsoft.com/office/drawing/2014/main" id="{171FD779-4D56-4CE2-8189-BED8EE6AA3A7}"/>
            </a:ext>
          </a:extLst>
        </xdr:cNvPr>
        <xdr:cNvCxnSpPr/>
      </xdr:nvCxnSpPr>
      <xdr:spPr>
        <a:xfrm>
          <a:off x="14592300" y="65551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97790</xdr:rowOff>
    </xdr:from>
    <xdr:to>
      <xdr:col>72</xdr:col>
      <xdr:colOff>38100</xdr:colOff>
      <xdr:row>38</xdr:row>
      <xdr:rowOff>27940</xdr:rowOff>
    </xdr:to>
    <xdr:sp macro="" textlink="">
      <xdr:nvSpPr>
        <xdr:cNvPr id="437" name="楕円 436">
          <a:extLst>
            <a:ext uri="{FF2B5EF4-FFF2-40B4-BE49-F238E27FC236}">
              <a16:creationId xmlns:a16="http://schemas.microsoft.com/office/drawing/2014/main" id="{09A2FA9D-9AC1-4697-9067-7F21E7AF6D19}"/>
            </a:ext>
          </a:extLst>
        </xdr:cNvPr>
        <xdr:cNvSpPr/>
      </xdr:nvSpPr>
      <xdr:spPr>
        <a:xfrm>
          <a:off x="13652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148590</xdr:rowOff>
    </xdr:from>
    <xdr:to>
      <xdr:col>76</xdr:col>
      <xdr:colOff>114300</xdr:colOff>
      <xdr:row>38</xdr:row>
      <xdr:rowOff>40005</xdr:rowOff>
    </xdr:to>
    <xdr:cxnSp macro="">
      <xdr:nvCxnSpPr>
        <xdr:cNvPr id="438" name="直線コネクタ 437">
          <a:extLst>
            <a:ext uri="{FF2B5EF4-FFF2-40B4-BE49-F238E27FC236}">
              <a16:creationId xmlns:a16="http://schemas.microsoft.com/office/drawing/2014/main" id="{2CD90917-AAC3-41AC-B83F-1B14DC53AD72}"/>
            </a:ext>
          </a:extLst>
        </xdr:cNvPr>
        <xdr:cNvCxnSpPr/>
      </xdr:nvCxnSpPr>
      <xdr:spPr>
        <a:xfrm>
          <a:off x="13703300" y="649224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135890</xdr:rowOff>
    </xdr:from>
    <xdr:to>
      <xdr:col>67</xdr:col>
      <xdr:colOff>101600</xdr:colOff>
      <xdr:row>37</xdr:row>
      <xdr:rowOff>66040</xdr:rowOff>
    </xdr:to>
    <xdr:sp macro="" textlink="">
      <xdr:nvSpPr>
        <xdr:cNvPr id="439" name="楕円 438">
          <a:extLst>
            <a:ext uri="{FF2B5EF4-FFF2-40B4-BE49-F238E27FC236}">
              <a16:creationId xmlns:a16="http://schemas.microsoft.com/office/drawing/2014/main" id="{572816C7-4A53-4940-B735-9CDB250D04D4}"/>
            </a:ext>
          </a:extLst>
        </xdr:cNvPr>
        <xdr:cNvSpPr/>
      </xdr:nvSpPr>
      <xdr:spPr>
        <a:xfrm>
          <a:off x="12763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15240</xdr:rowOff>
    </xdr:from>
    <xdr:to>
      <xdr:col>71</xdr:col>
      <xdr:colOff>177800</xdr:colOff>
      <xdr:row>37</xdr:row>
      <xdr:rowOff>148590</xdr:rowOff>
    </xdr:to>
    <xdr:cxnSp macro="">
      <xdr:nvCxnSpPr>
        <xdr:cNvPr id="440" name="直線コネクタ 439">
          <a:extLst>
            <a:ext uri="{FF2B5EF4-FFF2-40B4-BE49-F238E27FC236}">
              <a16:creationId xmlns:a16="http://schemas.microsoft.com/office/drawing/2014/main" id="{D636B162-88B1-485F-A175-D4F39DF353D3}"/>
            </a:ext>
          </a:extLst>
        </xdr:cNvPr>
        <xdr:cNvCxnSpPr/>
      </xdr:nvCxnSpPr>
      <xdr:spPr>
        <a:xfrm>
          <a:off x="12814300" y="635889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441" name="n_1aveValue【一般廃棄物処理施設】&#10;有形固定資産減価償却率">
          <a:extLst>
            <a:ext uri="{FF2B5EF4-FFF2-40B4-BE49-F238E27FC236}">
              <a16:creationId xmlns:a16="http://schemas.microsoft.com/office/drawing/2014/main" id="{6EE25FAB-C975-4F03-B58B-CF7CE546A42C}"/>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442" name="n_2aveValue【一般廃棄物処理施設】&#10;有形固定資産減価償却率">
          <a:extLst>
            <a:ext uri="{FF2B5EF4-FFF2-40B4-BE49-F238E27FC236}">
              <a16:creationId xmlns:a16="http://schemas.microsoft.com/office/drawing/2014/main" id="{69354650-D450-462B-B820-17E51705DCA0}"/>
            </a:ext>
          </a:extLst>
        </xdr:cNvPr>
        <xdr:cNvSpPr txBox="1"/>
      </xdr:nvSpPr>
      <xdr:spPr>
        <a:xfrm>
          <a:off x="14389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443" name="n_3aveValue【一般廃棄物処理施設】&#10;有形固定資産減価償却率">
          <a:extLst>
            <a:ext uri="{FF2B5EF4-FFF2-40B4-BE49-F238E27FC236}">
              <a16:creationId xmlns:a16="http://schemas.microsoft.com/office/drawing/2014/main" id="{9454F96F-3E8A-492D-9240-E75828F817FE}"/>
            </a:ext>
          </a:extLst>
        </xdr:cNvPr>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444" name="n_4aveValue【一般廃棄物処理施設】&#10;有形固定資産減価償却率">
          <a:extLst>
            <a:ext uri="{FF2B5EF4-FFF2-40B4-BE49-F238E27FC236}">
              <a16:creationId xmlns:a16="http://schemas.microsoft.com/office/drawing/2014/main" id="{226B13CB-D1B5-4688-B0EA-49888AACAF19}"/>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147337</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3BB7C8EA-BD87-4596-8DD2-2D3E1C39F271}"/>
            </a:ext>
          </a:extLst>
        </xdr:cNvPr>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107332</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B3CE4BAB-BA6B-4E72-915C-2EDB8DD31EDE}"/>
            </a:ext>
          </a:extLst>
        </xdr:cNvPr>
        <xdr:cNvSpPr txBox="1"/>
      </xdr:nvSpPr>
      <xdr:spPr>
        <a:xfrm>
          <a:off x="14389744"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44467</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2A5978A8-2F81-4DE7-87D9-E2385A87D9F2}"/>
            </a:ext>
          </a:extLst>
        </xdr:cNvPr>
        <xdr:cNvSpPr txBox="1"/>
      </xdr:nvSpPr>
      <xdr:spPr>
        <a:xfrm>
          <a:off x="13500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82567</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DF825DF4-BB9B-40A8-8D7D-12269AE78AB0}"/>
            </a:ext>
          </a:extLst>
        </xdr:cNvPr>
        <xdr:cNvSpPr txBox="1"/>
      </xdr:nvSpPr>
      <xdr:spPr>
        <a:xfrm>
          <a:off x="12611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DFE163BE-A378-4857-9798-204D3F00287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2D817033-1587-4FA1-B6DC-3927AF003C4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234EEB49-971E-4444-A455-B8F1859BB16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B84E002-77F8-4B17-BD68-16C20A3F019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2F892FC-114A-4778-A489-55D57B5CEF3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A115D440-DA4D-4260-AABD-78D86955FEE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1B6AD34E-F1E1-44F5-BB9A-CE88AF26FBD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5881ACFB-03A0-464B-B62C-35AE9852479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8734A233-54B2-47CF-BAAB-2B0DCB7E241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743DC6BF-BCFE-445A-821C-95D961824FB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49FF5F3A-0965-4B80-8F27-E17799B9AB1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0" name="テキスト ボックス 459">
          <a:extLst>
            <a:ext uri="{FF2B5EF4-FFF2-40B4-BE49-F238E27FC236}">
              <a16:creationId xmlns:a16="http://schemas.microsoft.com/office/drawing/2014/main" id="{BBE7809E-9B6A-491C-8B16-6A06EED565F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B20D5E5F-CFCA-4DAA-A397-B7379FD67BB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2" name="テキスト ボックス 461">
          <a:extLst>
            <a:ext uri="{FF2B5EF4-FFF2-40B4-BE49-F238E27FC236}">
              <a16:creationId xmlns:a16="http://schemas.microsoft.com/office/drawing/2014/main" id="{A2E07B4A-B535-46EB-861F-B8123FF24754}"/>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F59CE782-96E5-4B72-84FC-6AEC60DA6AE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4" name="テキスト ボックス 463">
          <a:extLst>
            <a:ext uri="{FF2B5EF4-FFF2-40B4-BE49-F238E27FC236}">
              <a16:creationId xmlns:a16="http://schemas.microsoft.com/office/drawing/2014/main" id="{C5C92C02-EA74-4626-8E87-4EADDA11F0CF}"/>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8045678A-5087-4F98-AB1E-6432F8C6B65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6" name="テキスト ボックス 465">
          <a:extLst>
            <a:ext uri="{FF2B5EF4-FFF2-40B4-BE49-F238E27FC236}">
              <a16:creationId xmlns:a16="http://schemas.microsoft.com/office/drawing/2014/main" id="{B25F4DD8-BECA-4890-B179-A329EA4AFFA7}"/>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650CF17-8014-497B-A60B-22BDE0A7F3A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1E1F4D09-73DF-4DDA-BA77-17C5CCB9E74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807C58BD-00F5-4EC7-9657-602FBCD9ED6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470" name="直線コネクタ 469">
          <a:extLst>
            <a:ext uri="{FF2B5EF4-FFF2-40B4-BE49-F238E27FC236}">
              <a16:creationId xmlns:a16="http://schemas.microsoft.com/office/drawing/2014/main" id="{1466428F-21BC-4795-A9A2-F6BF9DA17EDA}"/>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471" name="【一般廃棄物処理施設】&#10;一人当たり有形固定資産（償却資産）額最小値テキスト">
          <a:extLst>
            <a:ext uri="{FF2B5EF4-FFF2-40B4-BE49-F238E27FC236}">
              <a16:creationId xmlns:a16="http://schemas.microsoft.com/office/drawing/2014/main" id="{DB21E245-3609-4D0C-9116-54C6F069B081}"/>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472" name="直線コネクタ 471">
          <a:extLst>
            <a:ext uri="{FF2B5EF4-FFF2-40B4-BE49-F238E27FC236}">
              <a16:creationId xmlns:a16="http://schemas.microsoft.com/office/drawing/2014/main" id="{EDAB2DB0-A254-403E-9183-9C8390D79AE4}"/>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9AD188BD-9FF1-4E8F-9471-AC0F64834993}"/>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474" name="直線コネクタ 473">
          <a:extLst>
            <a:ext uri="{FF2B5EF4-FFF2-40B4-BE49-F238E27FC236}">
              <a16:creationId xmlns:a16="http://schemas.microsoft.com/office/drawing/2014/main" id="{2A564F0F-A0FD-4136-BDD8-5728D3A390AC}"/>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327E9E9C-2759-4415-93EA-69568E1363F8}"/>
            </a:ext>
          </a:extLst>
        </xdr:cNvPr>
        <xdr:cNvSpPr txBox="1"/>
      </xdr:nvSpPr>
      <xdr:spPr>
        <a:xfrm>
          <a:off x="22199600" y="6683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476" name="フローチャート: 判断 475">
          <a:extLst>
            <a:ext uri="{FF2B5EF4-FFF2-40B4-BE49-F238E27FC236}">
              <a16:creationId xmlns:a16="http://schemas.microsoft.com/office/drawing/2014/main" id="{1BDBED67-9DAD-4752-B987-25B837FCF919}"/>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477" name="フローチャート: 判断 476">
          <a:extLst>
            <a:ext uri="{FF2B5EF4-FFF2-40B4-BE49-F238E27FC236}">
              <a16:creationId xmlns:a16="http://schemas.microsoft.com/office/drawing/2014/main" id="{1740FEAA-0F08-46EE-A1CB-50A2419A1044}"/>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478" name="フローチャート: 判断 477">
          <a:extLst>
            <a:ext uri="{FF2B5EF4-FFF2-40B4-BE49-F238E27FC236}">
              <a16:creationId xmlns:a16="http://schemas.microsoft.com/office/drawing/2014/main" id="{F62E7325-660C-4DAB-8A68-39AE1A26CD97}"/>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479" name="フローチャート: 判断 478">
          <a:extLst>
            <a:ext uri="{FF2B5EF4-FFF2-40B4-BE49-F238E27FC236}">
              <a16:creationId xmlns:a16="http://schemas.microsoft.com/office/drawing/2014/main" id="{D3D35E3B-10D0-4CE7-845E-F6316FCEC247}"/>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480" name="フローチャート: 判断 479">
          <a:extLst>
            <a:ext uri="{FF2B5EF4-FFF2-40B4-BE49-F238E27FC236}">
              <a16:creationId xmlns:a16="http://schemas.microsoft.com/office/drawing/2014/main" id="{0EC73B70-8039-4D22-AFA3-221D1F965AE8}"/>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6E337E82-F602-48EC-AC1E-5843E351C5A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22BD9422-9397-43C2-99CC-91FC99241C4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94F00EF-357A-4DE5-A994-968BFEFA374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13AEF45-0CD2-4BD4-B3F5-1B8FFEA49C6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631E57C-EEC6-4A7F-835A-4D9660D0ABD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24591</xdr:rowOff>
    </xdr:from>
    <xdr:to>
      <xdr:col>116</xdr:col>
      <xdr:colOff>114300</xdr:colOff>
      <xdr:row>40</xdr:row>
      <xdr:rowOff>126191</xdr:rowOff>
    </xdr:to>
    <xdr:sp macro="" textlink="">
      <xdr:nvSpPr>
        <xdr:cNvPr id="486" name="楕円 485">
          <a:extLst>
            <a:ext uri="{FF2B5EF4-FFF2-40B4-BE49-F238E27FC236}">
              <a16:creationId xmlns:a16="http://schemas.microsoft.com/office/drawing/2014/main" id="{20DCC891-6D93-4378-B317-DEB22A2CACA9}"/>
            </a:ext>
          </a:extLst>
        </xdr:cNvPr>
        <xdr:cNvSpPr/>
      </xdr:nvSpPr>
      <xdr:spPr>
        <a:xfrm>
          <a:off x="22110700" y="688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3018</xdr:rowOff>
    </xdr:from>
    <xdr:ext cx="599010" cy="259045"/>
    <xdr:sp macro="" textlink="">
      <xdr:nvSpPr>
        <xdr:cNvPr id="487" name="【一般廃棄物処理施設】&#10;一人当たり有形固定資産（償却資産）額該当値テキスト">
          <a:extLst>
            <a:ext uri="{FF2B5EF4-FFF2-40B4-BE49-F238E27FC236}">
              <a16:creationId xmlns:a16="http://schemas.microsoft.com/office/drawing/2014/main" id="{7F57AD57-B53E-468F-8E42-E23E4A8D6259}"/>
            </a:ext>
          </a:extLst>
        </xdr:cNvPr>
        <xdr:cNvSpPr txBox="1"/>
      </xdr:nvSpPr>
      <xdr:spPr>
        <a:xfrm>
          <a:off x="22199600" y="6861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133841</xdr:rowOff>
    </xdr:from>
    <xdr:to>
      <xdr:col>112</xdr:col>
      <xdr:colOff>38100</xdr:colOff>
      <xdr:row>40</xdr:row>
      <xdr:rowOff>63991</xdr:rowOff>
    </xdr:to>
    <xdr:sp macro="" textlink="">
      <xdr:nvSpPr>
        <xdr:cNvPr id="488" name="楕円 487">
          <a:extLst>
            <a:ext uri="{FF2B5EF4-FFF2-40B4-BE49-F238E27FC236}">
              <a16:creationId xmlns:a16="http://schemas.microsoft.com/office/drawing/2014/main" id="{8488E600-BCAC-4E4B-9D19-4AA9C9042F16}"/>
            </a:ext>
          </a:extLst>
        </xdr:cNvPr>
        <xdr:cNvSpPr/>
      </xdr:nvSpPr>
      <xdr:spPr>
        <a:xfrm>
          <a:off x="21272500" y="682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13191</xdr:rowOff>
    </xdr:from>
    <xdr:to>
      <xdr:col>116</xdr:col>
      <xdr:colOff>63500</xdr:colOff>
      <xdr:row>40</xdr:row>
      <xdr:rowOff>75391</xdr:rowOff>
    </xdr:to>
    <xdr:cxnSp macro="">
      <xdr:nvCxnSpPr>
        <xdr:cNvPr id="489" name="直線コネクタ 488">
          <a:extLst>
            <a:ext uri="{FF2B5EF4-FFF2-40B4-BE49-F238E27FC236}">
              <a16:creationId xmlns:a16="http://schemas.microsoft.com/office/drawing/2014/main" id="{734DF7F0-04DB-4FBB-9E71-78A261E2205B}"/>
            </a:ext>
          </a:extLst>
        </xdr:cNvPr>
        <xdr:cNvCxnSpPr/>
      </xdr:nvCxnSpPr>
      <xdr:spPr>
        <a:xfrm>
          <a:off x="21323300" y="6871191"/>
          <a:ext cx="838200" cy="6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141915</xdr:rowOff>
    </xdr:from>
    <xdr:to>
      <xdr:col>107</xdr:col>
      <xdr:colOff>101600</xdr:colOff>
      <xdr:row>40</xdr:row>
      <xdr:rowOff>72065</xdr:rowOff>
    </xdr:to>
    <xdr:sp macro="" textlink="">
      <xdr:nvSpPr>
        <xdr:cNvPr id="490" name="楕円 489">
          <a:extLst>
            <a:ext uri="{FF2B5EF4-FFF2-40B4-BE49-F238E27FC236}">
              <a16:creationId xmlns:a16="http://schemas.microsoft.com/office/drawing/2014/main" id="{B463D44F-CEF5-46BA-9FE9-AC28C8D090B1}"/>
            </a:ext>
          </a:extLst>
        </xdr:cNvPr>
        <xdr:cNvSpPr/>
      </xdr:nvSpPr>
      <xdr:spPr>
        <a:xfrm>
          <a:off x="20383500" y="682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13191</xdr:rowOff>
    </xdr:from>
    <xdr:to>
      <xdr:col>111</xdr:col>
      <xdr:colOff>177800</xdr:colOff>
      <xdr:row>40</xdr:row>
      <xdr:rowOff>21265</xdr:rowOff>
    </xdr:to>
    <xdr:cxnSp macro="">
      <xdr:nvCxnSpPr>
        <xdr:cNvPr id="491" name="直線コネクタ 490">
          <a:extLst>
            <a:ext uri="{FF2B5EF4-FFF2-40B4-BE49-F238E27FC236}">
              <a16:creationId xmlns:a16="http://schemas.microsoft.com/office/drawing/2014/main" id="{1A94222B-2119-45C2-BD63-E386614EC009}"/>
            </a:ext>
          </a:extLst>
        </xdr:cNvPr>
        <xdr:cNvCxnSpPr/>
      </xdr:nvCxnSpPr>
      <xdr:spPr>
        <a:xfrm flipV="1">
          <a:off x="20434300" y="6871191"/>
          <a:ext cx="889000"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147354</xdr:rowOff>
    </xdr:from>
    <xdr:to>
      <xdr:col>102</xdr:col>
      <xdr:colOff>165100</xdr:colOff>
      <xdr:row>40</xdr:row>
      <xdr:rowOff>77504</xdr:rowOff>
    </xdr:to>
    <xdr:sp macro="" textlink="">
      <xdr:nvSpPr>
        <xdr:cNvPr id="492" name="楕円 491">
          <a:extLst>
            <a:ext uri="{FF2B5EF4-FFF2-40B4-BE49-F238E27FC236}">
              <a16:creationId xmlns:a16="http://schemas.microsoft.com/office/drawing/2014/main" id="{2D4FCDF6-B978-41F6-BBF3-7CC7A748724D}"/>
            </a:ext>
          </a:extLst>
        </xdr:cNvPr>
        <xdr:cNvSpPr/>
      </xdr:nvSpPr>
      <xdr:spPr>
        <a:xfrm>
          <a:off x="19494500" y="683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21265</xdr:rowOff>
    </xdr:from>
    <xdr:to>
      <xdr:col>107</xdr:col>
      <xdr:colOff>50800</xdr:colOff>
      <xdr:row>40</xdr:row>
      <xdr:rowOff>26704</xdr:rowOff>
    </xdr:to>
    <xdr:cxnSp macro="">
      <xdr:nvCxnSpPr>
        <xdr:cNvPr id="493" name="直線コネクタ 492">
          <a:extLst>
            <a:ext uri="{FF2B5EF4-FFF2-40B4-BE49-F238E27FC236}">
              <a16:creationId xmlns:a16="http://schemas.microsoft.com/office/drawing/2014/main" id="{D9C39EDC-C147-467C-AA1C-6BB74F3ED6A1}"/>
            </a:ext>
          </a:extLst>
        </xdr:cNvPr>
        <xdr:cNvCxnSpPr/>
      </xdr:nvCxnSpPr>
      <xdr:spPr>
        <a:xfrm flipV="1">
          <a:off x="19545300" y="6879265"/>
          <a:ext cx="889000" cy="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151116</xdr:rowOff>
    </xdr:from>
    <xdr:to>
      <xdr:col>98</xdr:col>
      <xdr:colOff>38100</xdr:colOff>
      <xdr:row>40</xdr:row>
      <xdr:rowOff>81266</xdr:rowOff>
    </xdr:to>
    <xdr:sp macro="" textlink="">
      <xdr:nvSpPr>
        <xdr:cNvPr id="494" name="楕円 493">
          <a:extLst>
            <a:ext uri="{FF2B5EF4-FFF2-40B4-BE49-F238E27FC236}">
              <a16:creationId xmlns:a16="http://schemas.microsoft.com/office/drawing/2014/main" id="{3115C3CF-4BA7-46CE-A53E-B6CAEB56B3A4}"/>
            </a:ext>
          </a:extLst>
        </xdr:cNvPr>
        <xdr:cNvSpPr/>
      </xdr:nvSpPr>
      <xdr:spPr>
        <a:xfrm>
          <a:off x="18605500" y="683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26704</xdr:rowOff>
    </xdr:from>
    <xdr:to>
      <xdr:col>102</xdr:col>
      <xdr:colOff>114300</xdr:colOff>
      <xdr:row>40</xdr:row>
      <xdr:rowOff>30466</xdr:rowOff>
    </xdr:to>
    <xdr:cxnSp macro="">
      <xdr:nvCxnSpPr>
        <xdr:cNvPr id="495" name="直線コネクタ 494">
          <a:extLst>
            <a:ext uri="{FF2B5EF4-FFF2-40B4-BE49-F238E27FC236}">
              <a16:creationId xmlns:a16="http://schemas.microsoft.com/office/drawing/2014/main" id="{32D87E5C-43CC-469B-ADDF-014AADAE46AC}"/>
            </a:ext>
          </a:extLst>
        </xdr:cNvPr>
        <xdr:cNvCxnSpPr/>
      </xdr:nvCxnSpPr>
      <xdr:spPr>
        <a:xfrm flipV="1">
          <a:off x="18656300" y="6884704"/>
          <a:ext cx="889000" cy="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496" name="n_1aveValue【一般廃棄物処理施設】&#10;一人当たり有形固定資産（償却資産）額">
          <a:extLst>
            <a:ext uri="{FF2B5EF4-FFF2-40B4-BE49-F238E27FC236}">
              <a16:creationId xmlns:a16="http://schemas.microsoft.com/office/drawing/2014/main" id="{4E4B07B8-1CFE-436C-B186-FFF0D549F9A4}"/>
            </a:ext>
          </a:extLst>
        </xdr:cNvPr>
        <xdr:cNvSpPr txBox="1"/>
      </xdr:nvSpPr>
      <xdr:spPr>
        <a:xfrm>
          <a:off x="21011095" y="692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497" name="n_2aveValue【一般廃棄物処理施設】&#10;一人当たり有形固定資産（償却資産）額">
          <a:extLst>
            <a:ext uri="{FF2B5EF4-FFF2-40B4-BE49-F238E27FC236}">
              <a16:creationId xmlns:a16="http://schemas.microsoft.com/office/drawing/2014/main" id="{7500C88B-E646-4193-BD93-754A79ACCEA2}"/>
            </a:ext>
          </a:extLst>
        </xdr:cNvPr>
        <xdr:cNvSpPr txBox="1"/>
      </xdr:nvSpPr>
      <xdr:spPr>
        <a:xfrm>
          <a:off x="20134795" y="6937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498" name="n_3aveValue【一般廃棄物処理施設】&#10;一人当たり有形固定資産（償却資産）額">
          <a:extLst>
            <a:ext uri="{FF2B5EF4-FFF2-40B4-BE49-F238E27FC236}">
              <a16:creationId xmlns:a16="http://schemas.microsoft.com/office/drawing/2014/main" id="{3B3387C4-DF7F-402D-A51E-AF3F648A59DE}"/>
            </a:ext>
          </a:extLst>
        </xdr:cNvPr>
        <xdr:cNvSpPr txBox="1"/>
      </xdr:nvSpPr>
      <xdr:spPr>
        <a:xfrm>
          <a:off x="19245795" y="6938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99" name="n_4aveValue【一般廃棄物処理施設】&#10;一人当たり有形固定資産（償却資産）額">
          <a:extLst>
            <a:ext uri="{FF2B5EF4-FFF2-40B4-BE49-F238E27FC236}">
              <a16:creationId xmlns:a16="http://schemas.microsoft.com/office/drawing/2014/main" id="{13E43B6E-DDF8-4C85-BB7C-E0302FD93DC3}"/>
            </a:ext>
          </a:extLst>
        </xdr:cNvPr>
        <xdr:cNvSpPr txBox="1"/>
      </xdr:nvSpPr>
      <xdr:spPr>
        <a:xfrm>
          <a:off x="183567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80518</xdr:rowOff>
    </xdr:from>
    <xdr:ext cx="599010" cy="259045"/>
    <xdr:sp macro="" textlink="">
      <xdr:nvSpPr>
        <xdr:cNvPr id="500" name="n_1mainValue【一般廃棄物処理施設】&#10;一人当たり有形固定資産（償却資産）額">
          <a:extLst>
            <a:ext uri="{FF2B5EF4-FFF2-40B4-BE49-F238E27FC236}">
              <a16:creationId xmlns:a16="http://schemas.microsoft.com/office/drawing/2014/main" id="{E844D112-64E6-444F-B192-74681FDC5D83}"/>
            </a:ext>
          </a:extLst>
        </xdr:cNvPr>
        <xdr:cNvSpPr txBox="1"/>
      </xdr:nvSpPr>
      <xdr:spPr>
        <a:xfrm>
          <a:off x="21011095" y="6595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88592</xdr:rowOff>
    </xdr:from>
    <xdr:ext cx="599010" cy="259045"/>
    <xdr:sp macro="" textlink="">
      <xdr:nvSpPr>
        <xdr:cNvPr id="501" name="n_2mainValue【一般廃棄物処理施設】&#10;一人当たり有形固定資産（償却資産）額">
          <a:extLst>
            <a:ext uri="{FF2B5EF4-FFF2-40B4-BE49-F238E27FC236}">
              <a16:creationId xmlns:a16="http://schemas.microsoft.com/office/drawing/2014/main" id="{996CFAA8-9958-4F09-AD51-21D83B82F170}"/>
            </a:ext>
          </a:extLst>
        </xdr:cNvPr>
        <xdr:cNvSpPr txBox="1"/>
      </xdr:nvSpPr>
      <xdr:spPr>
        <a:xfrm>
          <a:off x="20134795" y="6603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94031</xdr:rowOff>
    </xdr:from>
    <xdr:ext cx="599010" cy="259045"/>
    <xdr:sp macro="" textlink="">
      <xdr:nvSpPr>
        <xdr:cNvPr id="502" name="n_3mainValue【一般廃棄物処理施設】&#10;一人当たり有形固定資産（償却資産）額">
          <a:extLst>
            <a:ext uri="{FF2B5EF4-FFF2-40B4-BE49-F238E27FC236}">
              <a16:creationId xmlns:a16="http://schemas.microsoft.com/office/drawing/2014/main" id="{EF5D3A27-9A83-4414-90FA-835A219D3DBA}"/>
            </a:ext>
          </a:extLst>
        </xdr:cNvPr>
        <xdr:cNvSpPr txBox="1"/>
      </xdr:nvSpPr>
      <xdr:spPr>
        <a:xfrm>
          <a:off x="19245795" y="6609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72393</xdr:rowOff>
    </xdr:from>
    <xdr:ext cx="599010" cy="259045"/>
    <xdr:sp macro="" textlink="">
      <xdr:nvSpPr>
        <xdr:cNvPr id="503" name="n_4mainValue【一般廃棄物処理施設】&#10;一人当たり有形固定資産（償却資産）額">
          <a:extLst>
            <a:ext uri="{FF2B5EF4-FFF2-40B4-BE49-F238E27FC236}">
              <a16:creationId xmlns:a16="http://schemas.microsoft.com/office/drawing/2014/main" id="{D2F61644-DBED-4E26-9185-A1C4C0592C57}"/>
            </a:ext>
          </a:extLst>
        </xdr:cNvPr>
        <xdr:cNvSpPr txBox="1"/>
      </xdr:nvSpPr>
      <xdr:spPr>
        <a:xfrm>
          <a:off x="18356795" y="6930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4410ECFF-B369-4BAE-8282-A92E956ACDA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5FF92E86-EBC1-412C-B598-26833BE1EC3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6673AA93-7DAF-48AF-ABE7-5BA57592866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7D8626D9-6231-4E2C-92A2-120D1D15764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98B2A48C-E6AC-4795-9862-6F4DCF8A323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2F8DE0F3-A160-4133-883D-C9CEDD8E9FD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4412FA8F-8B2D-48F5-9150-9E9200DBA0A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4DB1AB09-A49E-4539-AF39-B3A0263E613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A81D835B-F330-4694-B19E-2CD839B42E2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69459596-B708-4326-9F88-37130B4B3E4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55B9ED00-1957-4434-9845-8D0C03177C7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01AEEA4C-A9D6-40A7-B43D-3A88FCC36E58}"/>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4E22ACA3-ED36-4950-B47E-AEB2B1145713}"/>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2426E17B-C078-454B-A3F6-AF68B2029E2A}"/>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69910B74-AA58-4A79-B068-CBFE5541CB1E}"/>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B26C02E2-0B1E-4DEA-B843-6340F8FBDC5E}"/>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939316BF-E722-45BA-9135-DC164BE24F71}"/>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C441957D-C2CB-4DCA-B6EC-371083FD857A}"/>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632EA86E-C57E-4B0D-86F2-4D946C5936C7}"/>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93D1D26E-8CD2-40CC-8D3D-61537A01A37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CC65FF82-B5B0-4BC3-8F43-16266E708DC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保健センター・保健所】&#10;有形固定資産減価償却率グラフ枠">
          <a:extLst>
            <a:ext uri="{FF2B5EF4-FFF2-40B4-BE49-F238E27FC236}">
              <a16:creationId xmlns:a16="http://schemas.microsoft.com/office/drawing/2014/main" id="{03164030-6A42-47DD-967A-F2F877AE687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526" name="直線コネクタ 525">
          <a:extLst>
            <a:ext uri="{FF2B5EF4-FFF2-40B4-BE49-F238E27FC236}">
              <a16:creationId xmlns:a16="http://schemas.microsoft.com/office/drawing/2014/main" id="{BA5CAE2E-DE08-4022-B82A-9A6EA038C70C}"/>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527" name="【保健センター・保健所】&#10;有形固定資産減価償却率最小値テキスト">
          <a:extLst>
            <a:ext uri="{FF2B5EF4-FFF2-40B4-BE49-F238E27FC236}">
              <a16:creationId xmlns:a16="http://schemas.microsoft.com/office/drawing/2014/main" id="{151B2D09-7C37-413D-93B2-A9D4A6E9552C}"/>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528" name="直線コネクタ 527">
          <a:extLst>
            <a:ext uri="{FF2B5EF4-FFF2-40B4-BE49-F238E27FC236}">
              <a16:creationId xmlns:a16="http://schemas.microsoft.com/office/drawing/2014/main" id="{9AB2FB35-BE38-4B22-B4AE-D9377406F15D}"/>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29" name="【保健センター・保健所】&#10;有形固定資産減価償却率最大値テキスト">
          <a:extLst>
            <a:ext uri="{FF2B5EF4-FFF2-40B4-BE49-F238E27FC236}">
              <a16:creationId xmlns:a16="http://schemas.microsoft.com/office/drawing/2014/main" id="{A1D1F6B9-5CA5-4C33-ABB8-BFB77CAA9401}"/>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30" name="直線コネクタ 529">
          <a:extLst>
            <a:ext uri="{FF2B5EF4-FFF2-40B4-BE49-F238E27FC236}">
              <a16:creationId xmlns:a16="http://schemas.microsoft.com/office/drawing/2014/main" id="{4FAFB047-25CF-45C0-A102-5E16E806F500}"/>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531" name="【保健センター・保健所】&#10;有形固定資産減価償却率平均値テキスト">
          <a:extLst>
            <a:ext uri="{FF2B5EF4-FFF2-40B4-BE49-F238E27FC236}">
              <a16:creationId xmlns:a16="http://schemas.microsoft.com/office/drawing/2014/main" id="{B856537A-4093-4789-903E-6FE94F0E613F}"/>
            </a:ext>
          </a:extLst>
        </xdr:cNvPr>
        <xdr:cNvSpPr txBox="1"/>
      </xdr:nvSpPr>
      <xdr:spPr>
        <a:xfrm>
          <a:off x="16357600" y="9772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532" name="フローチャート: 判断 531">
          <a:extLst>
            <a:ext uri="{FF2B5EF4-FFF2-40B4-BE49-F238E27FC236}">
              <a16:creationId xmlns:a16="http://schemas.microsoft.com/office/drawing/2014/main" id="{A44DD98A-AA3D-4FC7-803B-58E34CE704BD}"/>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533" name="フローチャート: 判断 532">
          <a:extLst>
            <a:ext uri="{FF2B5EF4-FFF2-40B4-BE49-F238E27FC236}">
              <a16:creationId xmlns:a16="http://schemas.microsoft.com/office/drawing/2014/main" id="{CC14C49A-D527-435E-8CDB-913D36ADF151}"/>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534" name="フローチャート: 判断 533">
          <a:extLst>
            <a:ext uri="{FF2B5EF4-FFF2-40B4-BE49-F238E27FC236}">
              <a16:creationId xmlns:a16="http://schemas.microsoft.com/office/drawing/2014/main" id="{28E2E372-287C-4739-8094-4E2F74308B28}"/>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535" name="フローチャート: 判断 534">
          <a:extLst>
            <a:ext uri="{FF2B5EF4-FFF2-40B4-BE49-F238E27FC236}">
              <a16:creationId xmlns:a16="http://schemas.microsoft.com/office/drawing/2014/main" id="{0BB6DF69-D76D-413A-98F8-8C1D327E25EE}"/>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536" name="フローチャート: 判断 535">
          <a:extLst>
            <a:ext uri="{FF2B5EF4-FFF2-40B4-BE49-F238E27FC236}">
              <a16:creationId xmlns:a16="http://schemas.microsoft.com/office/drawing/2014/main" id="{773C2689-A1EF-4CC8-9ACC-BE40F80E927C}"/>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C69BA96A-C7A1-4389-B47A-F3FA9BB01F1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249CADE5-9A72-48F7-9A57-299DF9692BE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81067DDA-4750-48BD-8137-DDFE075EEED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4AD66B71-C349-4944-86A8-99457F5D9B9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73E905F-4BAB-42E0-BED0-ABF8E209287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49784</xdr:rowOff>
    </xdr:from>
    <xdr:to>
      <xdr:col>85</xdr:col>
      <xdr:colOff>177800</xdr:colOff>
      <xdr:row>58</xdr:row>
      <xdr:rowOff>151384</xdr:rowOff>
    </xdr:to>
    <xdr:sp macro="" textlink="">
      <xdr:nvSpPr>
        <xdr:cNvPr id="542" name="楕円 541">
          <a:extLst>
            <a:ext uri="{FF2B5EF4-FFF2-40B4-BE49-F238E27FC236}">
              <a16:creationId xmlns:a16="http://schemas.microsoft.com/office/drawing/2014/main" id="{C7CA5FA8-2195-4B11-93A7-52661859BBA6}"/>
            </a:ext>
          </a:extLst>
        </xdr:cNvPr>
        <xdr:cNvSpPr/>
      </xdr:nvSpPr>
      <xdr:spPr>
        <a:xfrm>
          <a:off x="16268700" y="999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28211</xdr:rowOff>
    </xdr:from>
    <xdr:ext cx="405111" cy="259045"/>
    <xdr:sp macro="" textlink="">
      <xdr:nvSpPr>
        <xdr:cNvPr id="543" name="【保健センター・保健所】&#10;有形固定資産減価償却率該当値テキスト">
          <a:extLst>
            <a:ext uri="{FF2B5EF4-FFF2-40B4-BE49-F238E27FC236}">
              <a16:creationId xmlns:a16="http://schemas.microsoft.com/office/drawing/2014/main" id="{EFA4EDD8-4906-4697-A5F0-69036D915FC8}"/>
            </a:ext>
          </a:extLst>
        </xdr:cNvPr>
        <xdr:cNvSpPr txBox="1"/>
      </xdr:nvSpPr>
      <xdr:spPr>
        <a:xfrm>
          <a:off x="16357600" y="9972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49784</xdr:rowOff>
    </xdr:from>
    <xdr:to>
      <xdr:col>81</xdr:col>
      <xdr:colOff>101600</xdr:colOff>
      <xdr:row>58</xdr:row>
      <xdr:rowOff>151384</xdr:rowOff>
    </xdr:to>
    <xdr:sp macro="" textlink="">
      <xdr:nvSpPr>
        <xdr:cNvPr id="544" name="楕円 543">
          <a:extLst>
            <a:ext uri="{FF2B5EF4-FFF2-40B4-BE49-F238E27FC236}">
              <a16:creationId xmlns:a16="http://schemas.microsoft.com/office/drawing/2014/main" id="{02389109-259B-4642-9379-42A48073B62E}"/>
            </a:ext>
          </a:extLst>
        </xdr:cNvPr>
        <xdr:cNvSpPr/>
      </xdr:nvSpPr>
      <xdr:spPr>
        <a:xfrm>
          <a:off x="15430500" y="999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100584</xdr:rowOff>
    </xdr:from>
    <xdr:to>
      <xdr:col>85</xdr:col>
      <xdr:colOff>127000</xdr:colOff>
      <xdr:row>58</xdr:row>
      <xdr:rowOff>100584</xdr:rowOff>
    </xdr:to>
    <xdr:cxnSp macro="">
      <xdr:nvCxnSpPr>
        <xdr:cNvPr id="545" name="直線コネクタ 544">
          <a:extLst>
            <a:ext uri="{FF2B5EF4-FFF2-40B4-BE49-F238E27FC236}">
              <a16:creationId xmlns:a16="http://schemas.microsoft.com/office/drawing/2014/main" id="{D04914CA-BFD6-463C-9B21-4E0E272C3775}"/>
            </a:ext>
          </a:extLst>
        </xdr:cNvPr>
        <xdr:cNvCxnSpPr/>
      </xdr:nvCxnSpPr>
      <xdr:spPr>
        <a:xfrm>
          <a:off x="15481300" y="100446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54356</xdr:rowOff>
    </xdr:from>
    <xdr:to>
      <xdr:col>76</xdr:col>
      <xdr:colOff>165100</xdr:colOff>
      <xdr:row>58</xdr:row>
      <xdr:rowOff>155956</xdr:rowOff>
    </xdr:to>
    <xdr:sp macro="" textlink="">
      <xdr:nvSpPr>
        <xdr:cNvPr id="546" name="楕円 545">
          <a:extLst>
            <a:ext uri="{FF2B5EF4-FFF2-40B4-BE49-F238E27FC236}">
              <a16:creationId xmlns:a16="http://schemas.microsoft.com/office/drawing/2014/main" id="{9C756890-B123-465C-AC7B-34399A6EC8BE}"/>
            </a:ext>
          </a:extLst>
        </xdr:cNvPr>
        <xdr:cNvSpPr/>
      </xdr:nvSpPr>
      <xdr:spPr>
        <a:xfrm>
          <a:off x="14541500" y="999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100584</xdr:rowOff>
    </xdr:from>
    <xdr:to>
      <xdr:col>81</xdr:col>
      <xdr:colOff>50800</xdr:colOff>
      <xdr:row>58</xdr:row>
      <xdr:rowOff>105156</xdr:rowOff>
    </xdr:to>
    <xdr:cxnSp macro="">
      <xdr:nvCxnSpPr>
        <xdr:cNvPr id="547" name="直線コネクタ 546">
          <a:extLst>
            <a:ext uri="{FF2B5EF4-FFF2-40B4-BE49-F238E27FC236}">
              <a16:creationId xmlns:a16="http://schemas.microsoft.com/office/drawing/2014/main" id="{C1D05071-DF71-4D14-92FF-F691AB9ABA20}"/>
            </a:ext>
          </a:extLst>
        </xdr:cNvPr>
        <xdr:cNvCxnSpPr/>
      </xdr:nvCxnSpPr>
      <xdr:spPr>
        <a:xfrm flipV="1">
          <a:off x="14592300" y="100446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22352</xdr:rowOff>
    </xdr:from>
    <xdr:to>
      <xdr:col>72</xdr:col>
      <xdr:colOff>38100</xdr:colOff>
      <xdr:row>58</xdr:row>
      <xdr:rowOff>123952</xdr:rowOff>
    </xdr:to>
    <xdr:sp macro="" textlink="">
      <xdr:nvSpPr>
        <xdr:cNvPr id="548" name="楕円 547">
          <a:extLst>
            <a:ext uri="{FF2B5EF4-FFF2-40B4-BE49-F238E27FC236}">
              <a16:creationId xmlns:a16="http://schemas.microsoft.com/office/drawing/2014/main" id="{55A34683-2EE1-4595-9ED2-B673D0BB6D3B}"/>
            </a:ext>
          </a:extLst>
        </xdr:cNvPr>
        <xdr:cNvSpPr/>
      </xdr:nvSpPr>
      <xdr:spPr>
        <a:xfrm>
          <a:off x="13652500" y="996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73152</xdr:rowOff>
    </xdr:from>
    <xdr:to>
      <xdr:col>76</xdr:col>
      <xdr:colOff>114300</xdr:colOff>
      <xdr:row>58</xdr:row>
      <xdr:rowOff>105156</xdr:rowOff>
    </xdr:to>
    <xdr:cxnSp macro="">
      <xdr:nvCxnSpPr>
        <xdr:cNvPr id="549" name="直線コネクタ 548">
          <a:extLst>
            <a:ext uri="{FF2B5EF4-FFF2-40B4-BE49-F238E27FC236}">
              <a16:creationId xmlns:a16="http://schemas.microsoft.com/office/drawing/2014/main" id="{B74FC2BD-9D4B-48A5-A169-0CB039896539}"/>
            </a:ext>
          </a:extLst>
        </xdr:cNvPr>
        <xdr:cNvCxnSpPr/>
      </xdr:nvCxnSpPr>
      <xdr:spPr>
        <a:xfrm>
          <a:off x="13703300" y="100172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159512</xdr:rowOff>
    </xdr:from>
    <xdr:to>
      <xdr:col>67</xdr:col>
      <xdr:colOff>101600</xdr:colOff>
      <xdr:row>58</xdr:row>
      <xdr:rowOff>89662</xdr:rowOff>
    </xdr:to>
    <xdr:sp macro="" textlink="">
      <xdr:nvSpPr>
        <xdr:cNvPr id="550" name="楕円 549">
          <a:extLst>
            <a:ext uri="{FF2B5EF4-FFF2-40B4-BE49-F238E27FC236}">
              <a16:creationId xmlns:a16="http://schemas.microsoft.com/office/drawing/2014/main" id="{4DEB422C-7E93-46C4-8A1D-200704E9FF5D}"/>
            </a:ext>
          </a:extLst>
        </xdr:cNvPr>
        <xdr:cNvSpPr/>
      </xdr:nvSpPr>
      <xdr:spPr>
        <a:xfrm>
          <a:off x="12763500" y="993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38862</xdr:rowOff>
    </xdr:from>
    <xdr:to>
      <xdr:col>71</xdr:col>
      <xdr:colOff>177800</xdr:colOff>
      <xdr:row>58</xdr:row>
      <xdr:rowOff>73152</xdr:rowOff>
    </xdr:to>
    <xdr:cxnSp macro="">
      <xdr:nvCxnSpPr>
        <xdr:cNvPr id="551" name="直線コネクタ 550">
          <a:extLst>
            <a:ext uri="{FF2B5EF4-FFF2-40B4-BE49-F238E27FC236}">
              <a16:creationId xmlns:a16="http://schemas.microsoft.com/office/drawing/2014/main" id="{5D22AD96-B1AC-49E0-B7C7-DEA3561A045C}"/>
            </a:ext>
          </a:extLst>
        </xdr:cNvPr>
        <xdr:cNvCxnSpPr/>
      </xdr:nvCxnSpPr>
      <xdr:spPr>
        <a:xfrm>
          <a:off x="12814300" y="998296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552" name="n_1aveValue【保健センター・保健所】&#10;有形固定資産減価償却率">
          <a:extLst>
            <a:ext uri="{FF2B5EF4-FFF2-40B4-BE49-F238E27FC236}">
              <a16:creationId xmlns:a16="http://schemas.microsoft.com/office/drawing/2014/main" id="{7511C242-6AF6-4511-9C72-AFD2BD83C6A8}"/>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553" name="n_2aveValue【保健センター・保健所】&#10;有形固定資産減価償却率">
          <a:extLst>
            <a:ext uri="{FF2B5EF4-FFF2-40B4-BE49-F238E27FC236}">
              <a16:creationId xmlns:a16="http://schemas.microsoft.com/office/drawing/2014/main" id="{3CE11C92-2AE4-495A-AD52-C24DF06C5A9B}"/>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554" name="n_3aveValue【保健センター・保健所】&#10;有形固定資産減価償却率">
          <a:extLst>
            <a:ext uri="{FF2B5EF4-FFF2-40B4-BE49-F238E27FC236}">
              <a16:creationId xmlns:a16="http://schemas.microsoft.com/office/drawing/2014/main" id="{0409971D-D634-45CB-ABA1-2CBE556EA26C}"/>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555" name="n_4aveValue【保健センター・保健所】&#10;有形固定資産減価償却率">
          <a:extLst>
            <a:ext uri="{FF2B5EF4-FFF2-40B4-BE49-F238E27FC236}">
              <a16:creationId xmlns:a16="http://schemas.microsoft.com/office/drawing/2014/main" id="{7D15BA05-8BFD-4EFA-9749-67E2BFF8B660}"/>
            </a:ext>
          </a:extLst>
        </xdr:cNvPr>
        <xdr:cNvSpPr txBox="1"/>
      </xdr:nvSpPr>
      <xdr:spPr>
        <a:xfrm>
          <a:off x="12611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142511</xdr:rowOff>
    </xdr:from>
    <xdr:ext cx="405111" cy="259045"/>
    <xdr:sp macro="" textlink="">
      <xdr:nvSpPr>
        <xdr:cNvPr id="556" name="n_1mainValue【保健センター・保健所】&#10;有形固定資産減価償却率">
          <a:extLst>
            <a:ext uri="{FF2B5EF4-FFF2-40B4-BE49-F238E27FC236}">
              <a16:creationId xmlns:a16="http://schemas.microsoft.com/office/drawing/2014/main" id="{A2CB01A3-479C-438E-86FA-5023EDBD87C9}"/>
            </a:ext>
          </a:extLst>
        </xdr:cNvPr>
        <xdr:cNvSpPr txBox="1"/>
      </xdr:nvSpPr>
      <xdr:spPr>
        <a:xfrm>
          <a:off x="15266044" y="10086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147083</xdr:rowOff>
    </xdr:from>
    <xdr:ext cx="405111" cy="259045"/>
    <xdr:sp macro="" textlink="">
      <xdr:nvSpPr>
        <xdr:cNvPr id="557" name="n_2mainValue【保健センター・保健所】&#10;有形固定資産減価償却率">
          <a:extLst>
            <a:ext uri="{FF2B5EF4-FFF2-40B4-BE49-F238E27FC236}">
              <a16:creationId xmlns:a16="http://schemas.microsoft.com/office/drawing/2014/main" id="{5FF5D784-BC4A-421A-B55C-F8AF3B0165E4}"/>
            </a:ext>
          </a:extLst>
        </xdr:cNvPr>
        <xdr:cNvSpPr txBox="1"/>
      </xdr:nvSpPr>
      <xdr:spPr>
        <a:xfrm>
          <a:off x="14389744" y="1009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115079</xdr:rowOff>
    </xdr:from>
    <xdr:ext cx="405111" cy="259045"/>
    <xdr:sp macro="" textlink="">
      <xdr:nvSpPr>
        <xdr:cNvPr id="558" name="n_3mainValue【保健センター・保健所】&#10;有形固定資産減価償却率">
          <a:extLst>
            <a:ext uri="{FF2B5EF4-FFF2-40B4-BE49-F238E27FC236}">
              <a16:creationId xmlns:a16="http://schemas.microsoft.com/office/drawing/2014/main" id="{09B79880-7F29-4486-8612-544DDF082B33}"/>
            </a:ext>
          </a:extLst>
        </xdr:cNvPr>
        <xdr:cNvSpPr txBox="1"/>
      </xdr:nvSpPr>
      <xdr:spPr>
        <a:xfrm>
          <a:off x="13500744" y="1005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80789</xdr:rowOff>
    </xdr:from>
    <xdr:ext cx="405111" cy="259045"/>
    <xdr:sp macro="" textlink="">
      <xdr:nvSpPr>
        <xdr:cNvPr id="559" name="n_4mainValue【保健センター・保健所】&#10;有形固定資産減価償却率">
          <a:extLst>
            <a:ext uri="{FF2B5EF4-FFF2-40B4-BE49-F238E27FC236}">
              <a16:creationId xmlns:a16="http://schemas.microsoft.com/office/drawing/2014/main" id="{B5F6F860-0FBA-4A74-A204-70E3BC0FF94C}"/>
            </a:ext>
          </a:extLst>
        </xdr:cNvPr>
        <xdr:cNvSpPr txBox="1"/>
      </xdr:nvSpPr>
      <xdr:spPr>
        <a:xfrm>
          <a:off x="12611744" y="10024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2C121E21-C4F4-4510-A3FE-D98057B32F2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2BD41ADD-3400-4212-B67E-EF56798980B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46220F07-9887-4000-8BC0-15D6455E622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6EE27FD0-CAFE-47E9-9880-01AECF95369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AAC77183-C6A7-4EBB-BBCD-661796AD571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5FD3D71F-E6AF-4C46-8566-D959E6C454B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9B592791-C30A-42C7-BE02-1CE20635118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2F65655D-B193-482A-9C26-92186124669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42587B28-C129-4BB0-8C04-574A9E5C551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6D5E9EF8-CE5B-4A63-A8B9-4F541A67324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0" name="直線コネクタ 569">
          <a:extLst>
            <a:ext uri="{FF2B5EF4-FFF2-40B4-BE49-F238E27FC236}">
              <a16:creationId xmlns:a16="http://schemas.microsoft.com/office/drawing/2014/main" id="{A9E6D2CF-61AB-4AAC-9B41-83CA7972805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1" name="テキスト ボックス 570">
          <a:extLst>
            <a:ext uri="{FF2B5EF4-FFF2-40B4-BE49-F238E27FC236}">
              <a16:creationId xmlns:a16="http://schemas.microsoft.com/office/drawing/2014/main" id="{5E2D40D9-261A-4EDD-A8F5-B1298856B74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2" name="直線コネクタ 571">
          <a:extLst>
            <a:ext uri="{FF2B5EF4-FFF2-40B4-BE49-F238E27FC236}">
              <a16:creationId xmlns:a16="http://schemas.microsoft.com/office/drawing/2014/main" id="{F43CC598-9225-42E8-9A36-D944229769F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3" name="テキスト ボックス 572">
          <a:extLst>
            <a:ext uri="{FF2B5EF4-FFF2-40B4-BE49-F238E27FC236}">
              <a16:creationId xmlns:a16="http://schemas.microsoft.com/office/drawing/2014/main" id="{BA06947A-03A2-48D2-B2EF-F30F754FB3B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4" name="直線コネクタ 573">
          <a:extLst>
            <a:ext uri="{FF2B5EF4-FFF2-40B4-BE49-F238E27FC236}">
              <a16:creationId xmlns:a16="http://schemas.microsoft.com/office/drawing/2014/main" id="{EBC00FF7-7796-484C-ACA7-CF6A836B0CE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5" name="テキスト ボックス 574">
          <a:extLst>
            <a:ext uri="{FF2B5EF4-FFF2-40B4-BE49-F238E27FC236}">
              <a16:creationId xmlns:a16="http://schemas.microsoft.com/office/drawing/2014/main" id="{AAB44250-5087-49AC-8F63-DFD9C331026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6" name="直線コネクタ 575">
          <a:extLst>
            <a:ext uri="{FF2B5EF4-FFF2-40B4-BE49-F238E27FC236}">
              <a16:creationId xmlns:a16="http://schemas.microsoft.com/office/drawing/2014/main" id="{DFB329D0-9A67-46EF-94CF-2872BAC0A41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7" name="テキスト ボックス 576">
          <a:extLst>
            <a:ext uri="{FF2B5EF4-FFF2-40B4-BE49-F238E27FC236}">
              <a16:creationId xmlns:a16="http://schemas.microsoft.com/office/drawing/2014/main" id="{445A573C-6266-44FF-B51D-CB108685658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8" name="直線コネクタ 577">
          <a:extLst>
            <a:ext uri="{FF2B5EF4-FFF2-40B4-BE49-F238E27FC236}">
              <a16:creationId xmlns:a16="http://schemas.microsoft.com/office/drawing/2014/main" id="{973EAA06-D9F9-4809-A251-C95358BC06A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9" name="テキスト ボックス 578">
          <a:extLst>
            <a:ext uri="{FF2B5EF4-FFF2-40B4-BE49-F238E27FC236}">
              <a16:creationId xmlns:a16="http://schemas.microsoft.com/office/drawing/2014/main" id="{7E06D08A-3665-4317-9F88-78AB59D5D83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58C659F9-D6FF-401F-8D4D-80953458A0C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7CE7234D-A2B5-46ED-AA3C-15D5A8591C3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保健センター・保健所】&#10;一人当たり面積グラフ枠">
          <a:extLst>
            <a:ext uri="{FF2B5EF4-FFF2-40B4-BE49-F238E27FC236}">
              <a16:creationId xmlns:a16="http://schemas.microsoft.com/office/drawing/2014/main" id="{BD4E0552-E541-4F8D-BC15-25B2AAB2B8F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583" name="直線コネクタ 582">
          <a:extLst>
            <a:ext uri="{FF2B5EF4-FFF2-40B4-BE49-F238E27FC236}">
              <a16:creationId xmlns:a16="http://schemas.microsoft.com/office/drawing/2014/main" id="{9AD54537-E93E-4442-A3C8-A2B1DF2F5893}"/>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584" name="【保健センター・保健所】&#10;一人当たり面積最小値テキスト">
          <a:extLst>
            <a:ext uri="{FF2B5EF4-FFF2-40B4-BE49-F238E27FC236}">
              <a16:creationId xmlns:a16="http://schemas.microsoft.com/office/drawing/2014/main" id="{059BBC1C-7D7D-4480-B43A-4205D0A9588C}"/>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585" name="直線コネクタ 584">
          <a:extLst>
            <a:ext uri="{FF2B5EF4-FFF2-40B4-BE49-F238E27FC236}">
              <a16:creationId xmlns:a16="http://schemas.microsoft.com/office/drawing/2014/main" id="{9A4AEE58-E3AA-4203-A51C-B755B7E536DC}"/>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586" name="【保健センター・保健所】&#10;一人当たり面積最大値テキスト">
          <a:extLst>
            <a:ext uri="{FF2B5EF4-FFF2-40B4-BE49-F238E27FC236}">
              <a16:creationId xmlns:a16="http://schemas.microsoft.com/office/drawing/2014/main" id="{FE81E033-6011-4D3F-A164-B5E1AC03C764}"/>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587" name="直線コネクタ 586">
          <a:extLst>
            <a:ext uri="{FF2B5EF4-FFF2-40B4-BE49-F238E27FC236}">
              <a16:creationId xmlns:a16="http://schemas.microsoft.com/office/drawing/2014/main" id="{C18E0678-77F2-49C5-9EC1-167F5092455D}"/>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588" name="【保健センター・保健所】&#10;一人当たり面積平均値テキスト">
          <a:extLst>
            <a:ext uri="{FF2B5EF4-FFF2-40B4-BE49-F238E27FC236}">
              <a16:creationId xmlns:a16="http://schemas.microsoft.com/office/drawing/2014/main" id="{C161176E-39D4-402D-9EF0-15DADFE7FF22}"/>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589" name="フローチャート: 判断 588">
          <a:extLst>
            <a:ext uri="{FF2B5EF4-FFF2-40B4-BE49-F238E27FC236}">
              <a16:creationId xmlns:a16="http://schemas.microsoft.com/office/drawing/2014/main" id="{CC2140BE-4615-44F3-9D49-0AF7D4D4E5D6}"/>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590" name="フローチャート: 判断 589">
          <a:extLst>
            <a:ext uri="{FF2B5EF4-FFF2-40B4-BE49-F238E27FC236}">
              <a16:creationId xmlns:a16="http://schemas.microsoft.com/office/drawing/2014/main" id="{D8933784-FBFD-4C69-A137-3AA692794959}"/>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591" name="フローチャート: 判断 590">
          <a:extLst>
            <a:ext uri="{FF2B5EF4-FFF2-40B4-BE49-F238E27FC236}">
              <a16:creationId xmlns:a16="http://schemas.microsoft.com/office/drawing/2014/main" id="{54D9496B-5D2B-45D9-B31C-9DC5691DE5BE}"/>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2" name="フローチャート: 判断 591">
          <a:extLst>
            <a:ext uri="{FF2B5EF4-FFF2-40B4-BE49-F238E27FC236}">
              <a16:creationId xmlns:a16="http://schemas.microsoft.com/office/drawing/2014/main" id="{B206FC84-09EE-4434-AAA6-E2F205095D93}"/>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93" name="フローチャート: 判断 592">
          <a:extLst>
            <a:ext uri="{FF2B5EF4-FFF2-40B4-BE49-F238E27FC236}">
              <a16:creationId xmlns:a16="http://schemas.microsoft.com/office/drawing/2014/main" id="{E0FF2AD0-93C1-4BFE-B8E4-29B483939AFE}"/>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392A74D7-07A5-40D3-8FC1-5F8DE9FD1A3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F90A68F-F549-4B94-AF3E-0B1668B3CD2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69346F32-F3DF-4C74-B1C5-2BB397622FA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9F43638C-05D3-4D69-A707-8BC846987EC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CE7D8FBC-59D3-4A79-8EDF-8F166A74AF9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599" name="楕円 598">
          <a:extLst>
            <a:ext uri="{FF2B5EF4-FFF2-40B4-BE49-F238E27FC236}">
              <a16:creationId xmlns:a16="http://schemas.microsoft.com/office/drawing/2014/main" id="{39011CE5-3BAB-4C89-B6B8-2830DA849C4F}"/>
            </a:ext>
          </a:extLst>
        </xdr:cNvPr>
        <xdr:cNvSpPr/>
      </xdr:nvSpPr>
      <xdr:spPr>
        <a:xfrm>
          <a:off x="22110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64787</xdr:rowOff>
    </xdr:from>
    <xdr:ext cx="469744" cy="259045"/>
    <xdr:sp macro="" textlink="">
      <xdr:nvSpPr>
        <xdr:cNvPr id="600" name="【保健センター・保健所】&#10;一人当たり面積該当値テキスト">
          <a:extLst>
            <a:ext uri="{FF2B5EF4-FFF2-40B4-BE49-F238E27FC236}">
              <a16:creationId xmlns:a16="http://schemas.microsoft.com/office/drawing/2014/main" id="{F9E9D20C-2FB6-4B4F-BC23-323837D0E9F4}"/>
            </a:ext>
          </a:extLst>
        </xdr:cNvPr>
        <xdr:cNvSpPr txBox="1"/>
      </xdr:nvSpPr>
      <xdr:spPr>
        <a:xfrm>
          <a:off x="221996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86360</xdr:rowOff>
    </xdr:from>
    <xdr:to>
      <xdr:col>112</xdr:col>
      <xdr:colOff>38100</xdr:colOff>
      <xdr:row>63</xdr:row>
      <xdr:rowOff>16510</xdr:rowOff>
    </xdr:to>
    <xdr:sp macro="" textlink="">
      <xdr:nvSpPr>
        <xdr:cNvPr id="601" name="楕円 600">
          <a:extLst>
            <a:ext uri="{FF2B5EF4-FFF2-40B4-BE49-F238E27FC236}">
              <a16:creationId xmlns:a16="http://schemas.microsoft.com/office/drawing/2014/main" id="{DFEB8F04-4203-42C7-BC25-1482FA97E100}"/>
            </a:ext>
          </a:extLst>
        </xdr:cNvPr>
        <xdr:cNvSpPr/>
      </xdr:nvSpPr>
      <xdr:spPr>
        <a:xfrm>
          <a:off x="21272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137160</xdr:rowOff>
    </xdr:from>
    <xdr:to>
      <xdr:col>116</xdr:col>
      <xdr:colOff>63500</xdr:colOff>
      <xdr:row>62</xdr:row>
      <xdr:rowOff>137160</xdr:rowOff>
    </xdr:to>
    <xdr:cxnSp macro="">
      <xdr:nvCxnSpPr>
        <xdr:cNvPr id="602" name="直線コネクタ 601">
          <a:extLst>
            <a:ext uri="{FF2B5EF4-FFF2-40B4-BE49-F238E27FC236}">
              <a16:creationId xmlns:a16="http://schemas.microsoft.com/office/drawing/2014/main" id="{C136FB5E-C3F6-4C76-8DA8-8E860FD7BB58}"/>
            </a:ext>
          </a:extLst>
        </xdr:cNvPr>
        <xdr:cNvCxnSpPr/>
      </xdr:nvCxnSpPr>
      <xdr:spPr>
        <a:xfrm>
          <a:off x="21323300" y="107670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86360</xdr:rowOff>
    </xdr:from>
    <xdr:to>
      <xdr:col>107</xdr:col>
      <xdr:colOff>101600</xdr:colOff>
      <xdr:row>63</xdr:row>
      <xdr:rowOff>16510</xdr:rowOff>
    </xdr:to>
    <xdr:sp macro="" textlink="">
      <xdr:nvSpPr>
        <xdr:cNvPr id="603" name="楕円 602">
          <a:extLst>
            <a:ext uri="{FF2B5EF4-FFF2-40B4-BE49-F238E27FC236}">
              <a16:creationId xmlns:a16="http://schemas.microsoft.com/office/drawing/2014/main" id="{9AC2336B-E5AF-439A-9300-0C4DF0F8E24F}"/>
            </a:ext>
          </a:extLst>
        </xdr:cNvPr>
        <xdr:cNvSpPr/>
      </xdr:nvSpPr>
      <xdr:spPr>
        <a:xfrm>
          <a:off x="20383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137160</xdr:rowOff>
    </xdr:from>
    <xdr:to>
      <xdr:col>111</xdr:col>
      <xdr:colOff>177800</xdr:colOff>
      <xdr:row>62</xdr:row>
      <xdr:rowOff>137160</xdr:rowOff>
    </xdr:to>
    <xdr:cxnSp macro="">
      <xdr:nvCxnSpPr>
        <xdr:cNvPr id="604" name="直線コネクタ 603">
          <a:extLst>
            <a:ext uri="{FF2B5EF4-FFF2-40B4-BE49-F238E27FC236}">
              <a16:creationId xmlns:a16="http://schemas.microsoft.com/office/drawing/2014/main" id="{34AB625A-5F71-4CA9-9DB1-DF9CC255AC21}"/>
            </a:ext>
          </a:extLst>
        </xdr:cNvPr>
        <xdr:cNvCxnSpPr/>
      </xdr:nvCxnSpPr>
      <xdr:spPr>
        <a:xfrm>
          <a:off x="20434300" y="1076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82550</xdr:rowOff>
    </xdr:from>
    <xdr:to>
      <xdr:col>102</xdr:col>
      <xdr:colOff>165100</xdr:colOff>
      <xdr:row>63</xdr:row>
      <xdr:rowOff>12700</xdr:rowOff>
    </xdr:to>
    <xdr:sp macro="" textlink="">
      <xdr:nvSpPr>
        <xdr:cNvPr id="605" name="楕円 604">
          <a:extLst>
            <a:ext uri="{FF2B5EF4-FFF2-40B4-BE49-F238E27FC236}">
              <a16:creationId xmlns:a16="http://schemas.microsoft.com/office/drawing/2014/main" id="{E7975868-319F-41A5-B921-52BC2302E704}"/>
            </a:ext>
          </a:extLst>
        </xdr:cNvPr>
        <xdr:cNvSpPr/>
      </xdr:nvSpPr>
      <xdr:spPr>
        <a:xfrm>
          <a:off x="19494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133350</xdr:rowOff>
    </xdr:from>
    <xdr:to>
      <xdr:col>107</xdr:col>
      <xdr:colOff>50800</xdr:colOff>
      <xdr:row>62</xdr:row>
      <xdr:rowOff>137160</xdr:rowOff>
    </xdr:to>
    <xdr:cxnSp macro="">
      <xdr:nvCxnSpPr>
        <xdr:cNvPr id="606" name="直線コネクタ 605">
          <a:extLst>
            <a:ext uri="{FF2B5EF4-FFF2-40B4-BE49-F238E27FC236}">
              <a16:creationId xmlns:a16="http://schemas.microsoft.com/office/drawing/2014/main" id="{313BF685-5CF4-4416-A59F-93EADAC0F69D}"/>
            </a:ext>
          </a:extLst>
        </xdr:cNvPr>
        <xdr:cNvCxnSpPr/>
      </xdr:nvCxnSpPr>
      <xdr:spPr>
        <a:xfrm>
          <a:off x="19545300" y="107632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82550</xdr:rowOff>
    </xdr:from>
    <xdr:to>
      <xdr:col>98</xdr:col>
      <xdr:colOff>38100</xdr:colOff>
      <xdr:row>63</xdr:row>
      <xdr:rowOff>12700</xdr:rowOff>
    </xdr:to>
    <xdr:sp macro="" textlink="">
      <xdr:nvSpPr>
        <xdr:cNvPr id="607" name="楕円 606">
          <a:extLst>
            <a:ext uri="{FF2B5EF4-FFF2-40B4-BE49-F238E27FC236}">
              <a16:creationId xmlns:a16="http://schemas.microsoft.com/office/drawing/2014/main" id="{0A880F0C-590D-461D-BCD3-78941D8DF562}"/>
            </a:ext>
          </a:extLst>
        </xdr:cNvPr>
        <xdr:cNvSpPr/>
      </xdr:nvSpPr>
      <xdr:spPr>
        <a:xfrm>
          <a:off x="18605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133350</xdr:rowOff>
    </xdr:from>
    <xdr:to>
      <xdr:col>102</xdr:col>
      <xdr:colOff>114300</xdr:colOff>
      <xdr:row>62</xdr:row>
      <xdr:rowOff>133350</xdr:rowOff>
    </xdr:to>
    <xdr:cxnSp macro="">
      <xdr:nvCxnSpPr>
        <xdr:cNvPr id="608" name="直線コネクタ 607">
          <a:extLst>
            <a:ext uri="{FF2B5EF4-FFF2-40B4-BE49-F238E27FC236}">
              <a16:creationId xmlns:a16="http://schemas.microsoft.com/office/drawing/2014/main" id="{4DB49669-B83F-48E6-B897-07C08F19C054}"/>
            </a:ext>
          </a:extLst>
        </xdr:cNvPr>
        <xdr:cNvCxnSpPr/>
      </xdr:nvCxnSpPr>
      <xdr:spPr>
        <a:xfrm>
          <a:off x="18656300" y="10763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609" name="n_1aveValue【保健センター・保健所】&#10;一人当たり面積">
          <a:extLst>
            <a:ext uri="{FF2B5EF4-FFF2-40B4-BE49-F238E27FC236}">
              <a16:creationId xmlns:a16="http://schemas.microsoft.com/office/drawing/2014/main" id="{D64F5C1B-E102-44D8-AF11-9B206DDA11B4}"/>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610" name="n_2aveValue【保健センター・保健所】&#10;一人当たり面積">
          <a:extLst>
            <a:ext uri="{FF2B5EF4-FFF2-40B4-BE49-F238E27FC236}">
              <a16:creationId xmlns:a16="http://schemas.microsoft.com/office/drawing/2014/main" id="{0AC17161-671E-4138-B2B2-01A6F5D564C4}"/>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1" name="n_3aveValue【保健センター・保健所】&#10;一人当たり面積">
          <a:extLst>
            <a:ext uri="{FF2B5EF4-FFF2-40B4-BE49-F238E27FC236}">
              <a16:creationId xmlns:a16="http://schemas.microsoft.com/office/drawing/2014/main" id="{341C289E-E33C-4189-9A0A-21504ADF16C8}"/>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612" name="n_4aveValue【保健センター・保健所】&#10;一人当たり面積">
          <a:extLst>
            <a:ext uri="{FF2B5EF4-FFF2-40B4-BE49-F238E27FC236}">
              <a16:creationId xmlns:a16="http://schemas.microsoft.com/office/drawing/2014/main" id="{C1D94DF0-090A-4DA5-A42D-98D60E98BB0E}"/>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7637</xdr:rowOff>
    </xdr:from>
    <xdr:ext cx="469744" cy="259045"/>
    <xdr:sp macro="" textlink="">
      <xdr:nvSpPr>
        <xdr:cNvPr id="613" name="n_1mainValue【保健センター・保健所】&#10;一人当たり面積">
          <a:extLst>
            <a:ext uri="{FF2B5EF4-FFF2-40B4-BE49-F238E27FC236}">
              <a16:creationId xmlns:a16="http://schemas.microsoft.com/office/drawing/2014/main" id="{A85E2E6D-C950-40EC-8600-F6EFA92C6D5B}"/>
            </a:ext>
          </a:extLst>
        </xdr:cNvPr>
        <xdr:cNvSpPr txBox="1"/>
      </xdr:nvSpPr>
      <xdr:spPr>
        <a:xfrm>
          <a:off x="21075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7637</xdr:rowOff>
    </xdr:from>
    <xdr:ext cx="469744" cy="259045"/>
    <xdr:sp macro="" textlink="">
      <xdr:nvSpPr>
        <xdr:cNvPr id="614" name="n_2mainValue【保健センター・保健所】&#10;一人当たり面積">
          <a:extLst>
            <a:ext uri="{FF2B5EF4-FFF2-40B4-BE49-F238E27FC236}">
              <a16:creationId xmlns:a16="http://schemas.microsoft.com/office/drawing/2014/main" id="{896C105D-08C5-412E-B10D-7F4685009D65}"/>
            </a:ext>
          </a:extLst>
        </xdr:cNvPr>
        <xdr:cNvSpPr txBox="1"/>
      </xdr:nvSpPr>
      <xdr:spPr>
        <a:xfrm>
          <a:off x="20199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3827</xdr:rowOff>
    </xdr:from>
    <xdr:ext cx="469744" cy="259045"/>
    <xdr:sp macro="" textlink="">
      <xdr:nvSpPr>
        <xdr:cNvPr id="615" name="n_3mainValue【保健センター・保健所】&#10;一人当たり面積">
          <a:extLst>
            <a:ext uri="{FF2B5EF4-FFF2-40B4-BE49-F238E27FC236}">
              <a16:creationId xmlns:a16="http://schemas.microsoft.com/office/drawing/2014/main" id="{1869C23D-193C-4E47-856E-E961207B992E}"/>
            </a:ext>
          </a:extLst>
        </xdr:cNvPr>
        <xdr:cNvSpPr txBox="1"/>
      </xdr:nvSpPr>
      <xdr:spPr>
        <a:xfrm>
          <a:off x="19310427"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3827</xdr:rowOff>
    </xdr:from>
    <xdr:ext cx="469744" cy="259045"/>
    <xdr:sp macro="" textlink="">
      <xdr:nvSpPr>
        <xdr:cNvPr id="616" name="n_4mainValue【保健センター・保健所】&#10;一人当たり面積">
          <a:extLst>
            <a:ext uri="{FF2B5EF4-FFF2-40B4-BE49-F238E27FC236}">
              <a16:creationId xmlns:a16="http://schemas.microsoft.com/office/drawing/2014/main" id="{97E6114F-6B25-48A7-8738-93D9FB16325C}"/>
            </a:ext>
          </a:extLst>
        </xdr:cNvPr>
        <xdr:cNvSpPr txBox="1"/>
      </xdr:nvSpPr>
      <xdr:spPr>
        <a:xfrm>
          <a:off x="18421427"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9EDE93CE-EDD6-4157-BE9D-86A04A911D9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093BC6ED-33F4-4BA2-934C-D2DB6D6F7E3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A598AD87-CA29-46AC-BCB0-59986B930EB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D56C3FA3-7241-4A0D-8ACB-12D0F78E116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3483C156-D87B-4464-9BF8-C6DB1B0806A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6D9FBD42-C697-458D-82A2-CF40FD01DF1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5289DAA4-46AB-4890-A9EC-A4B5B6BA382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387C9486-7A86-4778-8ECF-E642226E318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E753B523-66D2-4EC2-B07E-53B3E19523D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C7E4792C-69B2-4181-8799-3B686E9771E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14A2B193-0D0F-4B1F-8B98-A0412D687E2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a:extLst>
            <a:ext uri="{FF2B5EF4-FFF2-40B4-BE49-F238E27FC236}">
              <a16:creationId xmlns:a16="http://schemas.microsoft.com/office/drawing/2014/main" id="{F16E2F00-E242-4D28-8E6A-9DBAC4952D8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a:extLst>
            <a:ext uri="{FF2B5EF4-FFF2-40B4-BE49-F238E27FC236}">
              <a16:creationId xmlns:a16="http://schemas.microsoft.com/office/drawing/2014/main" id="{85C8CB71-A11D-4184-BAEB-734EA0387EC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a:extLst>
            <a:ext uri="{FF2B5EF4-FFF2-40B4-BE49-F238E27FC236}">
              <a16:creationId xmlns:a16="http://schemas.microsoft.com/office/drawing/2014/main" id="{2A32C2CC-ED59-4E96-8EE2-1AFD9DA2319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a:extLst>
            <a:ext uri="{FF2B5EF4-FFF2-40B4-BE49-F238E27FC236}">
              <a16:creationId xmlns:a16="http://schemas.microsoft.com/office/drawing/2014/main" id="{F75C11FB-C748-4B22-A36D-41742963F28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a:extLst>
            <a:ext uri="{FF2B5EF4-FFF2-40B4-BE49-F238E27FC236}">
              <a16:creationId xmlns:a16="http://schemas.microsoft.com/office/drawing/2014/main" id="{625E1108-8053-453A-884F-A5132268CF9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a:extLst>
            <a:ext uri="{FF2B5EF4-FFF2-40B4-BE49-F238E27FC236}">
              <a16:creationId xmlns:a16="http://schemas.microsoft.com/office/drawing/2014/main" id="{729C74C3-4EE2-4283-A29D-0EE7F867FCB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a:extLst>
            <a:ext uri="{FF2B5EF4-FFF2-40B4-BE49-F238E27FC236}">
              <a16:creationId xmlns:a16="http://schemas.microsoft.com/office/drawing/2014/main" id="{F1C1216A-13AD-48BA-9CE2-9741A1A266F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a:extLst>
            <a:ext uri="{FF2B5EF4-FFF2-40B4-BE49-F238E27FC236}">
              <a16:creationId xmlns:a16="http://schemas.microsoft.com/office/drawing/2014/main" id="{8C046278-A6B1-46A5-A310-BB74F144B62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a:extLst>
            <a:ext uri="{FF2B5EF4-FFF2-40B4-BE49-F238E27FC236}">
              <a16:creationId xmlns:a16="http://schemas.microsoft.com/office/drawing/2014/main" id="{9968C84B-78E8-4056-B3B6-C68BBCDBDBB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a:extLst>
            <a:ext uri="{FF2B5EF4-FFF2-40B4-BE49-F238E27FC236}">
              <a16:creationId xmlns:a16="http://schemas.microsoft.com/office/drawing/2014/main" id="{8DB3D0C8-6109-467F-9FDD-ADC8463FD82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7C5F98D2-583C-4E10-B6D8-A6082247732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a:extLst>
            <a:ext uri="{FF2B5EF4-FFF2-40B4-BE49-F238E27FC236}">
              <a16:creationId xmlns:a16="http://schemas.microsoft.com/office/drawing/2014/main" id="{0A529AFD-7B1B-4D91-9C01-EBDCB9CD6E1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a:extLst>
            <a:ext uri="{FF2B5EF4-FFF2-40B4-BE49-F238E27FC236}">
              <a16:creationId xmlns:a16="http://schemas.microsoft.com/office/drawing/2014/main" id="{317EA5A7-7A15-48A2-9FB2-6C28D65370B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41" name="直線コネクタ 640">
          <a:extLst>
            <a:ext uri="{FF2B5EF4-FFF2-40B4-BE49-F238E27FC236}">
              <a16:creationId xmlns:a16="http://schemas.microsoft.com/office/drawing/2014/main" id="{8A653F7A-C1FF-42F8-BDAC-9B76D1F04295}"/>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2" name="【消防施設】&#10;有形固定資産減価償却率最小値テキスト">
          <a:extLst>
            <a:ext uri="{FF2B5EF4-FFF2-40B4-BE49-F238E27FC236}">
              <a16:creationId xmlns:a16="http://schemas.microsoft.com/office/drawing/2014/main" id="{4E8535CF-840C-45F0-91E4-C099AE30A71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3" name="直線コネクタ 642">
          <a:extLst>
            <a:ext uri="{FF2B5EF4-FFF2-40B4-BE49-F238E27FC236}">
              <a16:creationId xmlns:a16="http://schemas.microsoft.com/office/drawing/2014/main" id="{BA872BB6-414C-4587-B91C-E7C6BE015753}"/>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44" name="【消防施設】&#10;有形固定資産減価償却率最大値テキスト">
          <a:extLst>
            <a:ext uri="{FF2B5EF4-FFF2-40B4-BE49-F238E27FC236}">
              <a16:creationId xmlns:a16="http://schemas.microsoft.com/office/drawing/2014/main" id="{053A1FDA-5AD8-4085-9DE5-6E1173513BFB}"/>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45" name="直線コネクタ 644">
          <a:extLst>
            <a:ext uri="{FF2B5EF4-FFF2-40B4-BE49-F238E27FC236}">
              <a16:creationId xmlns:a16="http://schemas.microsoft.com/office/drawing/2014/main" id="{3A48FFEE-A270-4025-B7DF-6E8807CFC132}"/>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646" name="【消防施設】&#10;有形固定資産減価償却率平均値テキスト">
          <a:extLst>
            <a:ext uri="{FF2B5EF4-FFF2-40B4-BE49-F238E27FC236}">
              <a16:creationId xmlns:a16="http://schemas.microsoft.com/office/drawing/2014/main" id="{97054A30-3EC4-4C79-9CD0-485123EB81A5}"/>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47" name="フローチャート: 判断 646">
          <a:extLst>
            <a:ext uri="{FF2B5EF4-FFF2-40B4-BE49-F238E27FC236}">
              <a16:creationId xmlns:a16="http://schemas.microsoft.com/office/drawing/2014/main" id="{A37E62A1-3A39-49BA-B7E9-9D3743AA92E2}"/>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48" name="フローチャート: 判断 647">
          <a:extLst>
            <a:ext uri="{FF2B5EF4-FFF2-40B4-BE49-F238E27FC236}">
              <a16:creationId xmlns:a16="http://schemas.microsoft.com/office/drawing/2014/main" id="{B298358B-72C9-48BC-A1F7-4ADC94D13306}"/>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49" name="フローチャート: 判断 648">
          <a:extLst>
            <a:ext uri="{FF2B5EF4-FFF2-40B4-BE49-F238E27FC236}">
              <a16:creationId xmlns:a16="http://schemas.microsoft.com/office/drawing/2014/main" id="{79F5B725-C9EE-4CFB-BF31-5D58FB3423DF}"/>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50" name="フローチャート: 判断 649">
          <a:extLst>
            <a:ext uri="{FF2B5EF4-FFF2-40B4-BE49-F238E27FC236}">
              <a16:creationId xmlns:a16="http://schemas.microsoft.com/office/drawing/2014/main" id="{11A73FDA-B25F-4C8A-A0A5-6CD120875544}"/>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651" name="フローチャート: 判断 650">
          <a:extLst>
            <a:ext uri="{FF2B5EF4-FFF2-40B4-BE49-F238E27FC236}">
              <a16:creationId xmlns:a16="http://schemas.microsoft.com/office/drawing/2014/main" id="{C1BAD646-D66E-49B4-BADF-D81BB8B9CF04}"/>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DEF80B92-7014-4C1F-8913-4D652679F1B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4E9B0B9-0F65-4ACE-8E22-CBDC3665103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3A471ED5-E1A5-44CD-A72A-93752A3CB2F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A3AFADCB-ABFA-4FCA-B9F1-393F98442FB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DAF6AF16-0838-4D5D-A864-8163CCE9EE7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31114</xdr:rowOff>
    </xdr:from>
    <xdr:to>
      <xdr:col>85</xdr:col>
      <xdr:colOff>177800</xdr:colOff>
      <xdr:row>84</xdr:row>
      <xdr:rowOff>132714</xdr:rowOff>
    </xdr:to>
    <xdr:sp macro="" textlink="">
      <xdr:nvSpPr>
        <xdr:cNvPr id="657" name="楕円 656">
          <a:extLst>
            <a:ext uri="{FF2B5EF4-FFF2-40B4-BE49-F238E27FC236}">
              <a16:creationId xmlns:a16="http://schemas.microsoft.com/office/drawing/2014/main" id="{3C69DEF5-433E-4504-9F47-8DF6B16DA4D9}"/>
            </a:ext>
          </a:extLst>
        </xdr:cNvPr>
        <xdr:cNvSpPr/>
      </xdr:nvSpPr>
      <xdr:spPr>
        <a:xfrm>
          <a:off x="16268700" y="1443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9541</xdr:rowOff>
    </xdr:from>
    <xdr:ext cx="405111" cy="259045"/>
    <xdr:sp macro="" textlink="">
      <xdr:nvSpPr>
        <xdr:cNvPr id="658" name="【消防施設】&#10;有形固定資産減価償却率該当値テキスト">
          <a:extLst>
            <a:ext uri="{FF2B5EF4-FFF2-40B4-BE49-F238E27FC236}">
              <a16:creationId xmlns:a16="http://schemas.microsoft.com/office/drawing/2014/main" id="{DEEEA926-8006-40C8-AEA0-8EDE2DF08737}"/>
            </a:ext>
          </a:extLst>
        </xdr:cNvPr>
        <xdr:cNvSpPr txBox="1"/>
      </xdr:nvSpPr>
      <xdr:spPr>
        <a:xfrm>
          <a:off x="16357600"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17780</xdr:rowOff>
    </xdr:from>
    <xdr:to>
      <xdr:col>81</xdr:col>
      <xdr:colOff>101600</xdr:colOff>
      <xdr:row>84</xdr:row>
      <xdr:rowOff>119380</xdr:rowOff>
    </xdr:to>
    <xdr:sp macro="" textlink="">
      <xdr:nvSpPr>
        <xdr:cNvPr id="659" name="楕円 658">
          <a:extLst>
            <a:ext uri="{FF2B5EF4-FFF2-40B4-BE49-F238E27FC236}">
              <a16:creationId xmlns:a16="http://schemas.microsoft.com/office/drawing/2014/main" id="{C5C92107-2313-4A16-BCD6-2581E6BA1D29}"/>
            </a:ext>
          </a:extLst>
        </xdr:cNvPr>
        <xdr:cNvSpPr/>
      </xdr:nvSpPr>
      <xdr:spPr>
        <a:xfrm>
          <a:off x="15430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68580</xdr:rowOff>
    </xdr:from>
    <xdr:to>
      <xdr:col>85</xdr:col>
      <xdr:colOff>127000</xdr:colOff>
      <xdr:row>84</xdr:row>
      <xdr:rowOff>81914</xdr:rowOff>
    </xdr:to>
    <xdr:cxnSp macro="">
      <xdr:nvCxnSpPr>
        <xdr:cNvPr id="660" name="直線コネクタ 659">
          <a:extLst>
            <a:ext uri="{FF2B5EF4-FFF2-40B4-BE49-F238E27FC236}">
              <a16:creationId xmlns:a16="http://schemas.microsoft.com/office/drawing/2014/main" id="{4D041D45-3DC7-4456-97CD-C07A9BA7917E}"/>
            </a:ext>
          </a:extLst>
        </xdr:cNvPr>
        <xdr:cNvCxnSpPr/>
      </xdr:nvCxnSpPr>
      <xdr:spPr>
        <a:xfrm>
          <a:off x="15481300" y="14470380"/>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12064</xdr:rowOff>
    </xdr:from>
    <xdr:to>
      <xdr:col>76</xdr:col>
      <xdr:colOff>165100</xdr:colOff>
      <xdr:row>84</xdr:row>
      <xdr:rowOff>113664</xdr:rowOff>
    </xdr:to>
    <xdr:sp macro="" textlink="">
      <xdr:nvSpPr>
        <xdr:cNvPr id="661" name="楕円 660">
          <a:extLst>
            <a:ext uri="{FF2B5EF4-FFF2-40B4-BE49-F238E27FC236}">
              <a16:creationId xmlns:a16="http://schemas.microsoft.com/office/drawing/2014/main" id="{3C707625-D685-426E-93ED-250E0B86765D}"/>
            </a:ext>
          </a:extLst>
        </xdr:cNvPr>
        <xdr:cNvSpPr/>
      </xdr:nvSpPr>
      <xdr:spPr>
        <a:xfrm>
          <a:off x="14541500" y="144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62864</xdr:rowOff>
    </xdr:from>
    <xdr:to>
      <xdr:col>81</xdr:col>
      <xdr:colOff>50800</xdr:colOff>
      <xdr:row>84</xdr:row>
      <xdr:rowOff>68580</xdr:rowOff>
    </xdr:to>
    <xdr:cxnSp macro="">
      <xdr:nvCxnSpPr>
        <xdr:cNvPr id="662" name="直線コネクタ 661">
          <a:extLst>
            <a:ext uri="{FF2B5EF4-FFF2-40B4-BE49-F238E27FC236}">
              <a16:creationId xmlns:a16="http://schemas.microsoft.com/office/drawing/2014/main" id="{47A166B6-E820-4F1B-90F5-81ABD9684B24}"/>
            </a:ext>
          </a:extLst>
        </xdr:cNvPr>
        <xdr:cNvCxnSpPr/>
      </xdr:nvCxnSpPr>
      <xdr:spPr>
        <a:xfrm>
          <a:off x="14592300" y="144646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4445</xdr:rowOff>
    </xdr:from>
    <xdr:to>
      <xdr:col>72</xdr:col>
      <xdr:colOff>38100</xdr:colOff>
      <xdr:row>84</xdr:row>
      <xdr:rowOff>106045</xdr:rowOff>
    </xdr:to>
    <xdr:sp macro="" textlink="">
      <xdr:nvSpPr>
        <xdr:cNvPr id="663" name="楕円 662">
          <a:extLst>
            <a:ext uri="{FF2B5EF4-FFF2-40B4-BE49-F238E27FC236}">
              <a16:creationId xmlns:a16="http://schemas.microsoft.com/office/drawing/2014/main" id="{D3E8B6F7-FF69-48BF-8A85-5B596D3BC0D1}"/>
            </a:ext>
          </a:extLst>
        </xdr:cNvPr>
        <xdr:cNvSpPr/>
      </xdr:nvSpPr>
      <xdr:spPr>
        <a:xfrm>
          <a:off x="136525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55245</xdr:rowOff>
    </xdr:from>
    <xdr:to>
      <xdr:col>76</xdr:col>
      <xdr:colOff>114300</xdr:colOff>
      <xdr:row>84</xdr:row>
      <xdr:rowOff>62864</xdr:rowOff>
    </xdr:to>
    <xdr:cxnSp macro="">
      <xdr:nvCxnSpPr>
        <xdr:cNvPr id="664" name="直線コネクタ 663">
          <a:extLst>
            <a:ext uri="{FF2B5EF4-FFF2-40B4-BE49-F238E27FC236}">
              <a16:creationId xmlns:a16="http://schemas.microsoft.com/office/drawing/2014/main" id="{A8CF9629-5DDB-4448-BA39-E2DCAD1E6D8F}"/>
            </a:ext>
          </a:extLst>
        </xdr:cNvPr>
        <xdr:cNvCxnSpPr/>
      </xdr:nvCxnSpPr>
      <xdr:spPr>
        <a:xfrm>
          <a:off x="13703300" y="1445704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149225</xdr:rowOff>
    </xdr:from>
    <xdr:to>
      <xdr:col>67</xdr:col>
      <xdr:colOff>101600</xdr:colOff>
      <xdr:row>84</xdr:row>
      <xdr:rowOff>79375</xdr:rowOff>
    </xdr:to>
    <xdr:sp macro="" textlink="">
      <xdr:nvSpPr>
        <xdr:cNvPr id="665" name="楕円 664">
          <a:extLst>
            <a:ext uri="{FF2B5EF4-FFF2-40B4-BE49-F238E27FC236}">
              <a16:creationId xmlns:a16="http://schemas.microsoft.com/office/drawing/2014/main" id="{A1FC618D-448B-4656-B023-4B623BCCFF39}"/>
            </a:ext>
          </a:extLst>
        </xdr:cNvPr>
        <xdr:cNvSpPr/>
      </xdr:nvSpPr>
      <xdr:spPr>
        <a:xfrm>
          <a:off x="12763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28575</xdr:rowOff>
    </xdr:from>
    <xdr:to>
      <xdr:col>71</xdr:col>
      <xdr:colOff>177800</xdr:colOff>
      <xdr:row>84</xdr:row>
      <xdr:rowOff>55245</xdr:rowOff>
    </xdr:to>
    <xdr:cxnSp macro="">
      <xdr:nvCxnSpPr>
        <xdr:cNvPr id="666" name="直線コネクタ 665">
          <a:extLst>
            <a:ext uri="{FF2B5EF4-FFF2-40B4-BE49-F238E27FC236}">
              <a16:creationId xmlns:a16="http://schemas.microsoft.com/office/drawing/2014/main" id="{CACC978B-0CFB-4653-92EC-950021A3D82D}"/>
            </a:ext>
          </a:extLst>
        </xdr:cNvPr>
        <xdr:cNvCxnSpPr/>
      </xdr:nvCxnSpPr>
      <xdr:spPr>
        <a:xfrm>
          <a:off x="12814300" y="144303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667" name="n_1aveValue【消防施設】&#10;有形固定資産減価償却率">
          <a:extLst>
            <a:ext uri="{FF2B5EF4-FFF2-40B4-BE49-F238E27FC236}">
              <a16:creationId xmlns:a16="http://schemas.microsoft.com/office/drawing/2014/main" id="{CB47D1E3-0C4D-43B5-900C-A069FA1695B6}"/>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668" name="n_2aveValue【消防施設】&#10;有形固定資産減価償却率">
          <a:extLst>
            <a:ext uri="{FF2B5EF4-FFF2-40B4-BE49-F238E27FC236}">
              <a16:creationId xmlns:a16="http://schemas.microsoft.com/office/drawing/2014/main" id="{5C932D50-0AAE-49D8-ACF8-69214D365A26}"/>
            </a:ext>
          </a:extLst>
        </xdr:cNvPr>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669" name="n_3aveValue【消防施設】&#10;有形固定資産減価償却率">
          <a:extLst>
            <a:ext uri="{FF2B5EF4-FFF2-40B4-BE49-F238E27FC236}">
              <a16:creationId xmlns:a16="http://schemas.microsoft.com/office/drawing/2014/main" id="{2C775D3E-776D-4398-BA33-DBBE2257BD0F}"/>
            </a:ext>
          </a:extLst>
        </xdr:cNvPr>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670" name="n_4aveValue【消防施設】&#10;有形固定資産減価償却率">
          <a:extLst>
            <a:ext uri="{FF2B5EF4-FFF2-40B4-BE49-F238E27FC236}">
              <a16:creationId xmlns:a16="http://schemas.microsoft.com/office/drawing/2014/main" id="{7A0C2A37-B288-42CB-9188-8D0D87D206BF}"/>
            </a:ext>
          </a:extLst>
        </xdr:cNvPr>
        <xdr:cNvSpPr txBox="1"/>
      </xdr:nvSpPr>
      <xdr:spPr>
        <a:xfrm>
          <a:off x="12611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110507</xdr:rowOff>
    </xdr:from>
    <xdr:ext cx="405111" cy="259045"/>
    <xdr:sp macro="" textlink="">
      <xdr:nvSpPr>
        <xdr:cNvPr id="671" name="n_1mainValue【消防施設】&#10;有形固定資産減価償却率">
          <a:extLst>
            <a:ext uri="{FF2B5EF4-FFF2-40B4-BE49-F238E27FC236}">
              <a16:creationId xmlns:a16="http://schemas.microsoft.com/office/drawing/2014/main" id="{C7EE1E48-872E-4D3E-A861-67EF54A91F0D}"/>
            </a:ext>
          </a:extLst>
        </xdr:cNvPr>
        <xdr:cNvSpPr txBox="1"/>
      </xdr:nvSpPr>
      <xdr:spPr>
        <a:xfrm>
          <a:off x="152660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104791</xdr:rowOff>
    </xdr:from>
    <xdr:ext cx="405111" cy="259045"/>
    <xdr:sp macro="" textlink="">
      <xdr:nvSpPr>
        <xdr:cNvPr id="672" name="n_2mainValue【消防施設】&#10;有形固定資産減価償却率">
          <a:extLst>
            <a:ext uri="{FF2B5EF4-FFF2-40B4-BE49-F238E27FC236}">
              <a16:creationId xmlns:a16="http://schemas.microsoft.com/office/drawing/2014/main" id="{5E29F271-99F7-4FB5-9F70-947431EDF375}"/>
            </a:ext>
          </a:extLst>
        </xdr:cNvPr>
        <xdr:cNvSpPr txBox="1"/>
      </xdr:nvSpPr>
      <xdr:spPr>
        <a:xfrm>
          <a:off x="14389744"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97172</xdr:rowOff>
    </xdr:from>
    <xdr:ext cx="405111" cy="259045"/>
    <xdr:sp macro="" textlink="">
      <xdr:nvSpPr>
        <xdr:cNvPr id="673" name="n_3mainValue【消防施設】&#10;有形固定資産減価償却率">
          <a:extLst>
            <a:ext uri="{FF2B5EF4-FFF2-40B4-BE49-F238E27FC236}">
              <a16:creationId xmlns:a16="http://schemas.microsoft.com/office/drawing/2014/main" id="{2F163EF5-A1A2-4E64-9406-2CA30167F215}"/>
            </a:ext>
          </a:extLst>
        </xdr:cNvPr>
        <xdr:cNvSpPr txBox="1"/>
      </xdr:nvSpPr>
      <xdr:spPr>
        <a:xfrm>
          <a:off x="13500744" y="1449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70502</xdr:rowOff>
    </xdr:from>
    <xdr:ext cx="405111" cy="259045"/>
    <xdr:sp macro="" textlink="">
      <xdr:nvSpPr>
        <xdr:cNvPr id="674" name="n_4mainValue【消防施設】&#10;有形固定資産減価償却率">
          <a:extLst>
            <a:ext uri="{FF2B5EF4-FFF2-40B4-BE49-F238E27FC236}">
              <a16:creationId xmlns:a16="http://schemas.microsoft.com/office/drawing/2014/main" id="{562008AB-140A-4797-88C0-0F76B27BA806}"/>
            </a:ext>
          </a:extLst>
        </xdr:cNvPr>
        <xdr:cNvSpPr txBox="1"/>
      </xdr:nvSpPr>
      <xdr:spPr>
        <a:xfrm>
          <a:off x="12611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BAFD66F1-25A2-49BA-88CB-24328275C68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2D02EBF2-A67B-499D-9242-DA77421ED09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8614D223-39C8-4CEA-BB4C-346C4DBF1BF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2F12DC02-DAD8-4F50-A224-61776AD78ED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A6B2D152-F1E9-4E94-A74D-88ED4850767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66E587FF-B34F-4352-95AF-0EB35B36686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AD9E2931-8E1B-48AF-A59B-02095194745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74DF62CF-B56C-4294-80E5-273D4C592D2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7B709752-125E-4092-86A3-2AE8B6B1D05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8BF48303-7B4C-4631-A9D6-EA0A75BA55D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5" name="直線コネクタ 684">
          <a:extLst>
            <a:ext uri="{FF2B5EF4-FFF2-40B4-BE49-F238E27FC236}">
              <a16:creationId xmlns:a16="http://schemas.microsoft.com/office/drawing/2014/main" id="{8B6F64CA-3DAB-4AD2-BF3F-382C60AB81D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6" name="テキスト ボックス 685">
          <a:extLst>
            <a:ext uri="{FF2B5EF4-FFF2-40B4-BE49-F238E27FC236}">
              <a16:creationId xmlns:a16="http://schemas.microsoft.com/office/drawing/2014/main" id="{CC56665C-B89B-4970-9FB0-819343111FD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7" name="直線コネクタ 686">
          <a:extLst>
            <a:ext uri="{FF2B5EF4-FFF2-40B4-BE49-F238E27FC236}">
              <a16:creationId xmlns:a16="http://schemas.microsoft.com/office/drawing/2014/main" id="{BD95266E-C53E-4FE8-B630-DC4ED3379C7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8" name="テキスト ボックス 687">
          <a:extLst>
            <a:ext uri="{FF2B5EF4-FFF2-40B4-BE49-F238E27FC236}">
              <a16:creationId xmlns:a16="http://schemas.microsoft.com/office/drawing/2014/main" id="{B006EDD0-9ADC-43A2-BF61-2177EC6F8DC1}"/>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9" name="直線コネクタ 688">
          <a:extLst>
            <a:ext uri="{FF2B5EF4-FFF2-40B4-BE49-F238E27FC236}">
              <a16:creationId xmlns:a16="http://schemas.microsoft.com/office/drawing/2014/main" id="{12292070-2F5A-40A1-BC34-33088629A33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0" name="テキスト ボックス 689">
          <a:extLst>
            <a:ext uri="{FF2B5EF4-FFF2-40B4-BE49-F238E27FC236}">
              <a16:creationId xmlns:a16="http://schemas.microsoft.com/office/drawing/2014/main" id="{C0B9FBE9-6567-479A-84EA-FB7B279709C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1" name="直線コネクタ 690">
          <a:extLst>
            <a:ext uri="{FF2B5EF4-FFF2-40B4-BE49-F238E27FC236}">
              <a16:creationId xmlns:a16="http://schemas.microsoft.com/office/drawing/2014/main" id="{583867A9-91CA-4D56-BC86-8BE837B50E8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2" name="テキスト ボックス 691">
          <a:extLst>
            <a:ext uri="{FF2B5EF4-FFF2-40B4-BE49-F238E27FC236}">
              <a16:creationId xmlns:a16="http://schemas.microsoft.com/office/drawing/2014/main" id="{B4EEE7F7-8ED4-48B1-967D-52E1FE682A3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3" name="直線コネクタ 692">
          <a:extLst>
            <a:ext uri="{FF2B5EF4-FFF2-40B4-BE49-F238E27FC236}">
              <a16:creationId xmlns:a16="http://schemas.microsoft.com/office/drawing/2014/main" id="{9AB345DB-0043-4486-B306-E13312B3496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4" name="テキスト ボックス 693">
          <a:extLst>
            <a:ext uri="{FF2B5EF4-FFF2-40B4-BE49-F238E27FC236}">
              <a16:creationId xmlns:a16="http://schemas.microsoft.com/office/drawing/2014/main" id="{16497F79-4554-48EA-A09A-48D65A11A47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9B15C323-B4C2-48EF-8F8F-8D4C6D64697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809ACCBD-B536-4BD6-92A9-476C751D1C0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07F7F53E-F837-4265-9FBB-E84BC710D1B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98" name="直線コネクタ 697">
          <a:extLst>
            <a:ext uri="{FF2B5EF4-FFF2-40B4-BE49-F238E27FC236}">
              <a16:creationId xmlns:a16="http://schemas.microsoft.com/office/drawing/2014/main" id="{D950D53E-45BC-4693-B468-DE15B2F8DA32}"/>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99" name="【消防施設】&#10;一人当たり面積最小値テキスト">
          <a:extLst>
            <a:ext uri="{FF2B5EF4-FFF2-40B4-BE49-F238E27FC236}">
              <a16:creationId xmlns:a16="http://schemas.microsoft.com/office/drawing/2014/main" id="{8AA16023-AA11-4F47-85A8-7C65035FC30F}"/>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00" name="直線コネクタ 699">
          <a:extLst>
            <a:ext uri="{FF2B5EF4-FFF2-40B4-BE49-F238E27FC236}">
              <a16:creationId xmlns:a16="http://schemas.microsoft.com/office/drawing/2014/main" id="{2BAFA025-39CF-4ADA-A52D-634EEC23B08E}"/>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01" name="【消防施設】&#10;一人当たり面積最大値テキスト">
          <a:extLst>
            <a:ext uri="{FF2B5EF4-FFF2-40B4-BE49-F238E27FC236}">
              <a16:creationId xmlns:a16="http://schemas.microsoft.com/office/drawing/2014/main" id="{068E7D2C-10D3-4FCF-8854-32747FAA9156}"/>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02" name="直線コネクタ 701">
          <a:extLst>
            <a:ext uri="{FF2B5EF4-FFF2-40B4-BE49-F238E27FC236}">
              <a16:creationId xmlns:a16="http://schemas.microsoft.com/office/drawing/2014/main" id="{5824249B-5CE2-4062-986C-AEB4C3E5C8F8}"/>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03" name="【消防施設】&#10;一人当たり面積平均値テキスト">
          <a:extLst>
            <a:ext uri="{FF2B5EF4-FFF2-40B4-BE49-F238E27FC236}">
              <a16:creationId xmlns:a16="http://schemas.microsoft.com/office/drawing/2014/main" id="{3FCF00EA-8C3A-4948-85B2-8FA8C48ACE4A}"/>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04" name="フローチャート: 判断 703">
          <a:extLst>
            <a:ext uri="{FF2B5EF4-FFF2-40B4-BE49-F238E27FC236}">
              <a16:creationId xmlns:a16="http://schemas.microsoft.com/office/drawing/2014/main" id="{3FF5843E-A92E-4C83-8FC2-E33DDBBA5C1E}"/>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05" name="フローチャート: 判断 704">
          <a:extLst>
            <a:ext uri="{FF2B5EF4-FFF2-40B4-BE49-F238E27FC236}">
              <a16:creationId xmlns:a16="http://schemas.microsoft.com/office/drawing/2014/main" id="{F9255D0A-EBFE-429D-B1EE-9096987E47CF}"/>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06" name="フローチャート: 判断 705">
          <a:extLst>
            <a:ext uri="{FF2B5EF4-FFF2-40B4-BE49-F238E27FC236}">
              <a16:creationId xmlns:a16="http://schemas.microsoft.com/office/drawing/2014/main" id="{97C689C1-6CF3-43AA-9B1E-FB173933FFB5}"/>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07" name="フローチャート: 判断 706">
          <a:extLst>
            <a:ext uri="{FF2B5EF4-FFF2-40B4-BE49-F238E27FC236}">
              <a16:creationId xmlns:a16="http://schemas.microsoft.com/office/drawing/2014/main" id="{D8F2FBEF-8485-4096-8F07-166A10422510}"/>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08" name="フローチャート: 判断 707">
          <a:extLst>
            <a:ext uri="{FF2B5EF4-FFF2-40B4-BE49-F238E27FC236}">
              <a16:creationId xmlns:a16="http://schemas.microsoft.com/office/drawing/2014/main" id="{EE25E33D-17FD-4256-BBE6-666428535EAF}"/>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5F095395-9208-4A6E-89B0-500799AF62E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BF435D67-B8EC-4D57-A256-4E5B184B680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6FFAC05-70FE-4848-9936-FA87AFA07FA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97A66941-A392-4F34-8AA6-E8D87AD4492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ABCA3687-6FB9-4998-92D9-2BC3842344A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143511</xdr:rowOff>
    </xdr:from>
    <xdr:to>
      <xdr:col>116</xdr:col>
      <xdr:colOff>114300</xdr:colOff>
      <xdr:row>86</xdr:row>
      <xdr:rowOff>73661</xdr:rowOff>
    </xdr:to>
    <xdr:sp macro="" textlink="">
      <xdr:nvSpPr>
        <xdr:cNvPr id="714" name="楕円 713">
          <a:extLst>
            <a:ext uri="{FF2B5EF4-FFF2-40B4-BE49-F238E27FC236}">
              <a16:creationId xmlns:a16="http://schemas.microsoft.com/office/drawing/2014/main" id="{5DAA2B97-376F-4279-91BA-ADEB9CA305CA}"/>
            </a:ext>
          </a:extLst>
        </xdr:cNvPr>
        <xdr:cNvSpPr/>
      </xdr:nvSpPr>
      <xdr:spPr>
        <a:xfrm>
          <a:off x="221107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58438</xdr:rowOff>
    </xdr:from>
    <xdr:ext cx="469744" cy="259045"/>
    <xdr:sp macro="" textlink="">
      <xdr:nvSpPr>
        <xdr:cNvPr id="715" name="【消防施設】&#10;一人当たり面積該当値テキスト">
          <a:extLst>
            <a:ext uri="{FF2B5EF4-FFF2-40B4-BE49-F238E27FC236}">
              <a16:creationId xmlns:a16="http://schemas.microsoft.com/office/drawing/2014/main" id="{FB343A3A-2A5E-4EF8-BAB7-E3D0D44F6101}"/>
            </a:ext>
          </a:extLst>
        </xdr:cNvPr>
        <xdr:cNvSpPr txBox="1"/>
      </xdr:nvSpPr>
      <xdr:spPr>
        <a:xfrm>
          <a:off x="22199600" y="1463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143511</xdr:rowOff>
    </xdr:from>
    <xdr:to>
      <xdr:col>112</xdr:col>
      <xdr:colOff>38100</xdr:colOff>
      <xdr:row>86</xdr:row>
      <xdr:rowOff>73661</xdr:rowOff>
    </xdr:to>
    <xdr:sp macro="" textlink="">
      <xdr:nvSpPr>
        <xdr:cNvPr id="716" name="楕円 715">
          <a:extLst>
            <a:ext uri="{FF2B5EF4-FFF2-40B4-BE49-F238E27FC236}">
              <a16:creationId xmlns:a16="http://schemas.microsoft.com/office/drawing/2014/main" id="{2AB2C5E0-CAC1-4479-AD90-FB31D14543A3}"/>
            </a:ext>
          </a:extLst>
        </xdr:cNvPr>
        <xdr:cNvSpPr/>
      </xdr:nvSpPr>
      <xdr:spPr>
        <a:xfrm>
          <a:off x="21272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22861</xdr:rowOff>
    </xdr:from>
    <xdr:to>
      <xdr:col>116</xdr:col>
      <xdr:colOff>63500</xdr:colOff>
      <xdr:row>86</xdr:row>
      <xdr:rowOff>22861</xdr:rowOff>
    </xdr:to>
    <xdr:cxnSp macro="">
      <xdr:nvCxnSpPr>
        <xdr:cNvPr id="717" name="直線コネクタ 716">
          <a:extLst>
            <a:ext uri="{FF2B5EF4-FFF2-40B4-BE49-F238E27FC236}">
              <a16:creationId xmlns:a16="http://schemas.microsoft.com/office/drawing/2014/main" id="{7B231BB3-99AD-429C-AF1A-3A13D6F0E2D0}"/>
            </a:ext>
          </a:extLst>
        </xdr:cNvPr>
        <xdr:cNvCxnSpPr/>
      </xdr:nvCxnSpPr>
      <xdr:spPr>
        <a:xfrm>
          <a:off x="21323300" y="147675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143511</xdr:rowOff>
    </xdr:from>
    <xdr:to>
      <xdr:col>107</xdr:col>
      <xdr:colOff>101600</xdr:colOff>
      <xdr:row>86</xdr:row>
      <xdr:rowOff>73661</xdr:rowOff>
    </xdr:to>
    <xdr:sp macro="" textlink="">
      <xdr:nvSpPr>
        <xdr:cNvPr id="718" name="楕円 717">
          <a:extLst>
            <a:ext uri="{FF2B5EF4-FFF2-40B4-BE49-F238E27FC236}">
              <a16:creationId xmlns:a16="http://schemas.microsoft.com/office/drawing/2014/main" id="{3AC5CED4-AEE6-4DFE-A45B-2559FB13278E}"/>
            </a:ext>
          </a:extLst>
        </xdr:cNvPr>
        <xdr:cNvSpPr/>
      </xdr:nvSpPr>
      <xdr:spPr>
        <a:xfrm>
          <a:off x="20383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22861</xdr:rowOff>
    </xdr:from>
    <xdr:to>
      <xdr:col>111</xdr:col>
      <xdr:colOff>177800</xdr:colOff>
      <xdr:row>86</xdr:row>
      <xdr:rowOff>22861</xdr:rowOff>
    </xdr:to>
    <xdr:cxnSp macro="">
      <xdr:nvCxnSpPr>
        <xdr:cNvPr id="719" name="直線コネクタ 718">
          <a:extLst>
            <a:ext uri="{FF2B5EF4-FFF2-40B4-BE49-F238E27FC236}">
              <a16:creationId xmlns:a16="http://schemas.microsoft.com/office/drawing/2014/main" id="{5204B164-9F8F-4E86-AE8D-47910821332D}"/>
            </a:ext>
          </a:extLst>
        </xdr:cNvPr>
        <xdr:cNvCxnSpPr/>
      </xdr:nvCxnSpPr>
      <xdr:spPr>
        <a:xfrm>
          <a:off x="20434300" y="147675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143511</xdr:rowOff>
    </xdr:from>
    <xdr:to>
      <xdr:col>102</xdr:col>
      <xdr:colOff>165100</xdr:colOff>
      <xdr:row>86</xdr:row>
      <xdr:rowOff>73661</xdr:rowOff>
    </xdr:to>
    <xdr:sp macro="" textlink="">
      <xdr:nvSpPr>
        <xdr:cNvPr id="720" name="楕円 719">
          <a:extLst>
            <a:ext uri="{FF2B5EF4-FFF2-40B4-BE49-F238E27FC236}">
              <a16:creationId xmlns:a16="http://schemas.microsoft.com/office/drawing/2014/main" id="{1F3A4FA3-6064-4DBE-9FFE-E66C8C675BD8}"/>
            </a:ext>
          </a:extLst>
        </xdr:cNvPr>
        <xdr:cNvSpPr/>
      </xdr:nvSpPr>
      <xdr:spPr>
        <a:xfrm>
          <a:off x="19494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22861</xdr:rowOff>
    </xdr:from>
    <xdr:to>
      <xdr:col>107</xdr:col>
      <xdr:colOff>50800</xdr:colOff>
      <xdr:row>86</xdr:row>
      <xdr:rowOff>22861</xdr:rowOff>
    </xdr:to>
    <xdr:cxnSp macro="">
      <xdr:nvCxnSpPr>
        <xdr:cNvPr id="721" name="直線コネクタ 720">
          <a:extLst>
            <a:ext uri="{FF2B5EF4-FFF2-40B4-BE49-F238E27FC236}">
              <a16:creationId xmlns:a16="http://schemas.microsoft.com/office/drawing/2014/main" id="{B12DD3D8-E01E-4E50-BC38-2C447FBC6EC6}"/>
            </a:ext>
          </a:extLst>
        </xdr:cNvPr>
        <xdr:cNvCxnSpPr/>
      </xdr:nvCxnSpPr>
      <xdr:spPr>
        <a:xfrm>
          <a:off x="19545300" y="147675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143511</xdr:rowOff>
    </xdr:from>
    <xdr:to>
      <xdr:col>98</xdr:col>
      <xdr:colOff>38100</xdr:colOff>
      <xdr:row>86</xdr:row>
      <xdr:rowOff>73661</xdr:rowOff>
    </xdr:to>
    <xdr:sp macro="" textlink="">
      <xdr:nvSpPr>
        <xdr:cNvPr id="722" name="楕円 721">
          <a:extLst>
            <a:ext uri="{FF2B5EF4-FFF2-40B4-BE49-F238E27FC236}">
              <a16:creationId xmlns:a16="http://schemas.microsoft.com/office/drawing/2014/main" id="{09489953-AC98-40BE-B83E-3C1B4649197A}"/>
            </a:ext>
          </a:extLst>
        </xdr:cNvPr>
        <xdr:cNvSpPr/>
      </xdr:nvSpPr>
      <xdr:spPr>
        <a:xfrm>
          <a:off x="18605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22861</xdr:rowOff>
    </xdr:from>
    <xdr:to>
      <xdr:col>102</xdr:col>
      <xdr:colOff>114300</xdr:colOff>
      <xdr:row>86</xdr:row>
      <xdr:rowOff>22861</xdr:rowOff>
    </xdr:to>
    <xdr:cxnSp macro="">
      <xdr:nvCxnSpPr>
        <xdr:cNvPr id="723" name="直線コネクタ 722">
          <a:extLst>
            <a:ext uri="{FF2B5EF4-FFF2-40B4-BE49-F238E27FC236}">
              <a16:creationId xmlns:a16="http://schemas.microsoft.com/office/drawing/2014/main" id="{BBFB0358-7BC3-4BB4-A29C-700DDB16E2C0}"/>
            </a:ext>
          </a:extLst>
        </xdr:cNvPr>
        <xdr:cNvCxnSpPr/>
      </xdr:nvCxnSpPr>
      <xdr:spPr>
        <a:xfrm>
          <a:off x="18656300" y="147675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24" name="n_1aveValue【消防施設】&#10;一人当たり面積">
          <a:extLst>
            <a:ext uri="{FF2B5EF4-FFF2-40B4-BE49-F238E27FC236}">
              <a16:creationId xmlns:a16="http://schemas.microsoft.com/office/drawing/2014/main" id="{E8FECFCA-827E-4889-8891-A082ACDFF488}"/>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725" name="n_2aveValue【消防施設】&#10;一人当たり面積">
          <a:extLst>
            <a:ext uri="{FF2B5EF4-FFF2-40B4-BE49-F238E27FC236}">
              <a16:creationId xmlns:a16="http://schemas.microsoft.com/office/drawing/2014/main" id="{B44968EB-B111-4644-96B2-FBC8FCC4C978}"/>
            </a:ext>
          </a:extLst>
        </xdr:cNvPr>
        <xdr:cNvSpPr txBox="1"/>
      </xdr:nvSpPr>
      <xdr:spPr>
        <a:xfrm>
          <a:off x="2019942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726" name="n_3aveValue【消防施設】&#10;一人当たり面積">
          <a:extLst>
            <a:ext uri="{FF2B5EF4-FFF2-40B4-BE49-F238E27FC236}">
              <a16:creationId xmlns:a16="http://schemas.microsoft.com/office/drawing/2014/main" id="{4905E183-9091-4C4A-9CA2-0886779176D7}"/>
            </a:ext>
          </a:extLst>
        </xdr:cNvPr>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727" name="n_4aveValue【消防施設】&#10;一人当たり面積">
          <a:extLst>
            <a:ext uri="{FF2B5EF4-FFF2-40B4-BE49-F238E27FC236}">
              <a16:creationId xmlns:a16="http://schemas.microsoft.com/office/drawing/2014/main" id="{4724494D-A0CE-4A14-84F8-9FAAB756784D}"/>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64788</xdr:rowOff>
    </xdr:from>
    <xdr:ext cx="469744" cy="259045"/>
    <xdr:sp macro="" textlink="">
      <xdr:nvSpPr>
        <xdr:cNvPr id="728" name="n_1mainValue【消防施設】&#10;一人当たり面積">
          <a:extLst>
            <a:ext uri="{FF2B5EF4-FFF2-40B4-BE49-F238E27FC236}">
              <a16:creationId xmlns:a16="http://schemas.microsoft.com/office/drawing/2014/main" id="{EE8A1594-DABC-4FA8-974D-AA3D19545CA3}"/>
            </a:ext>
          </a:extLst>
        </xdr:cNvPr>
        <xdr:cNvSpPr txBox="1"/>
      </xdr:nvSpPr>
      <xdr:spPr>
        <a:xfrm>
          <a:off x="21075727"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64788</xdr:rowOff>
    </xdr:from>
    <xdr:ext cx="469744" cy="259045"/>
    <xdr:sp macro="" textlink="">
      <xdr:nvSpPr>
        <xdr:cNvPr id="729" name="n_2mainValue【消防施設】&#10;一人当たり面積">
          <a:extLst>
            <a:ext uri="{FF2B5EF4-FFF2-40B4-BE49-F238E27FC236}">
              <a16:creationId xmlns:a16="http://schemas.microsoft.com/office/drawing/2014/main" id="{51873756-A926-49B8-9EBD-94599A921882}"/>
            </a:ext>
          </a:extLst>
        </xdr:cNvPr>
        <xdr:cNvSpPr txBox="1"/>
      </xdr:nvSpPr>
      <xdr:spPr>
        <a:xfrm>
          <a:off x="20199427"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64788</xdr:rowOff>
    </xdr:from>
    <xdr:ext cx="469744" cy="259045"/>
    <xdr:sp macro="" textlink="">
      <xdr:nvSpPr>
        <xdr:cNvPr id="730" name="n_3mainValue【消防施設】&#10;一人当たり面積">
          <a:extLst>
            <a:ext uri="{FF2B5EF4-FFF2-40B4-BE49-F238E27FC236}">
              <a16:creationId xmlns:a16="http://schemas.microsoft.com/office/drawing/2014/main" id="{EBE14835-F4A1-4A40-B169-2C5694AAA9B8}"/>
            </a:ext>
          </a:extLst>
        </xdr:cNvPr>
        <xdr:cNvSpPr txBox="1"/>
      </xdr:nvSpPr>
      <xdr:spPr>
        <a:xfrm>
          <a:off x="19310427"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64788</xdr:rowOff>
    </xdr:from>
    <xdr:ext cx="469744" cy="259045"/>
    <xdr:sp macro="" textlink="">
      <xdr:nvSpPr>
        <xdr:cNvPr id="731" name="n_4mainValue【消防施設】&#10;一人当たり面積">
          <a:extLst>
            <a:ext uri="{FF2B5EF4-FFF2-40B4-BE49-F238E27FC236}">
              <a16:creationId xmlns:a16="http://schemas.microsoft.com/office/drawing/2014/main" id="{F8AB6E5B-68EB-4C38-B555-DF028BD78EA0}"/>
            </a:ext>
          </a:extLst>
        </xdr:cNvPr>
        <xdr:cNvSpPr txBox="1"/>
      </xdr:nvSpPr>
      <xdr:spPr>
        <a:xfrm>
          <a:off x="18421427"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C3C8BC41-ADB1-44CB-91FB-CF9B08BA0F2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D1383C70-28BB-472C-9C7A-F3F3C111BA8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012C3E17-301D-45B8-96D6-135DC1F7513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C3705121-E702-44AC-9DEB-67155F66BA6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471CF61A-3474-44E1-AFB0-7D149F58EE5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47875A1C-F83D-4E34-8F6E-063BFF1BF32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CD4ED208-5426-4634-9E84-78F1161CA6D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83F74BE8-8589-44E9-B134-C4262AC7B91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9D0D37AA-DE3C-46F2-B856-68C78EA0A76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6F6B53A6-E411-434F-852E-24F8D85320A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121884B1-10D7-499E-8550-B4CB6C56F7F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3" name="直線コネクタ 742">
          <a:extLst>
            <a:ext uri="{FF2B5EF4-FFF2-40B4-BE49-F238E27FC236}">
              <a16:creationId xmlns:a16="http://schemas.microsoft.com/office/drawing/2014/main" id="{95FD16E2-0F1C-4567-A800-40000A59959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4" name="テキスト ボックス 743">
          <a:extLst>
            <a:ext uri="{FF2B5EF4-FFF2-40B4-BE49-F238E27FC236}">
              <a16:creationId xmlns:a16="http://schemas.microsoft.com/office/drawing/2014/main" id="{94453CC7-6006-49D9-B923-F74833899DA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5" name="直線コネクタ 744">
          <a:extLst>
            <a:ext uri="{FF2B5EF4-FFF2-40B4-BE49-F238E27FC236}">
              <a16:creationId xmlns:a16="http://schemas.microsoft.com/office/drawing/2014/main" id="{727D2C67-1295-4033-9FF3-A6E0AFF8CFA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6" name="テキスト ボックス 745">
          <a:extLst>
            <a:ext uri="{FF2B5EF4-FFF2-40B4-BE49-F238E27FC236}">
              <a16:creationId xmlns:a16="http://schemas.microsoft.com/office/drawing/2014/main" id="{309B8F5E-86AA-4B16-B482-459238395A6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7" name="直線コネクタ 746">
          <a:extLst>
            <a:ext uri="{FF2B5EF4-FFF2-40B4-BE49-F238E27FC236}">
              <a16:creationId xmlns:a16="http://schemas.microsoft.com/office/drawing/2014/main" id="{BC5F53EE-F4C9-4AC7-894B-7BAF28B284D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8" name="テキスト ボックス 747">
          <a:extLst>
            <a:ext uri="{FF2B5EF4-FFF2-40B4-BE49-F238E27FC236}">
              <a16:creationId xmlns:a16="http://schemas.microsoft.com/office/drawing/2014/main" id="{F64AA0B5-EA2B-47F5-A9A7-A0BBB0FEAE3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9" name="直線コネクタ 748">
          <a:extLst>
            <a:ext uri="{FF2B5EF4-FFF2-40B4-BE49-F238E27FC236}">
              <a16:creationId xmlns:a16="http://schemas.microsoft.com/office/drawing/2014/main" id="{7FF354BD-FD17-4A2A-8371-7F9C3FFC3C3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0" name="テキスト ボックス 749">
          <a:extLst>
            <a:ext uri="{FF2B5EF4-FFF2-40B4-BE49-F238E27FC236}">
              <a16:creationId xmlns:a16="http://schemas.microsoft.com/office/drawing/2014/main" id="{FF2E56B4-6D79-4630-8545-D6C68DBEA3F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1" name="直線コネクタ 750">
          <a:extLst>
            <a:ext uri="{FF2B5EF4-FFF2-40B4-BE49-F238E27FC236}">
              <a16:creationId xmlns:a16="http://schemas.microsoft.com/office/drawing/2014/main" id="{5F34A3BD-B1D4-4FB1-A0A8-B958F3B6728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2" name="テキスト ボックス 751">
          <a:extLst>
            <a:ext uri="{FF2B5EF4-FFF2-40B4-BE49-F238E27FC236}">
              <a16:creationId xmlns:a16="http://schemas.microsoft.com/office/drawing/2014/main" id="{876F0187-8A12-4F83-A316-D1665CFDD898}"/>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A74A9B9A-C431-4A55-A15C-8ABAA85962E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8B1CA71B-6C6A-4BFD-B101-09866538D16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5" name="直線コネクタ 754">
          <a:extLst>
            <a:ext uri="{FF2B5EF4-FFF2-40B4-BE49-F238E27FC236}">
              <a16:creationId xmlns:a16="http://schemas.microsoft.com/office/drawing/2014/main" id="{BD29D67F-A03A-42C9-A27F-D7CA0658FCFA}"/>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6" name="【庁舎】&#10;有形固定資産減価償却率最小値テキスト">
          <a:extLst>
            <a:ext uri="{FF2B5EF4-FFF2-40B4-BE49-F238E27FC236}">
              <a16:creationId xmlns:a16="http://schemas.microsoft.com/office/drawing/2014/main" id="{FEEBC5AD-2F44-4043-BC64-A9EA85C7C75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7" name="直線コネクタ 756">
          <a:extLst>
            <a:ext uri="{FF2B5EF4-FFF2-40B4-BE49-F238E27FC236}">
              <a16:creationId xmlns:a16="http://schemas.microsoft.com/office/drawing/2014/main" id="{D3A6961D-426D-42C7-BE69-55180EEEE72C}"/>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8" name="【庁舎】&#10;有形固定資産減価償却率最大値テキスト">
          <a:extLst>
            <a:ext uri="{FF2B5EF4-FFF2-40B4-BE49-F238E27FC236}">
              <a16:creationId xmlns:a16="http://schemas.microsoft.com/office/drawing/2014/main" id="{491D514E-F025-42AE-A07A-6A102DFCFEE9}"/>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59" name="直線コネクタ 758">
          <a:extLst>
            <a:ext uri="{FF2B5EF4-FFF2-40B4-BE49-F238E27FC236}">
              <a16:creationId xmlns:a16="http://schemas.microsoft.com/office/drawing/2014/main" id="{075F6927-AE4A-44FA-BC60-5FB84BFBA752}"/>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760" name="【庁舎】&#10;有形固定資産減価償却率平均値テキスト">
          <a:extLst>
            <a:ext uri="{FF2B5EF4-FFF2-40B4-BE49-F238E27FC236}">
              <a16:creationId xmlns:a16="http://schemas.microsoft.com/office/drawing/2014/main" id="{4D7E79E7-3031-4617-B7E1-F209D94C0917}"/>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61" name="フローチャート: 判断 760">
          <a:extLst>
            <a:ext uri="{FF2B5EF4-FFF2-40B4-BE49-F238E27FC236}">
              <a16:creationId xmlns:a16="http://schemas.microsoft.com/office/drawing/2014/main" id="{182D7E90-9F69-4499-BC03-C37394D5247E}"/>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2" name="フローチャート: 判断 761">
          <a:extLst>
            <a:ext uri="{FF2B5EF4-FFF2-40B4-BE49-F238E27FC236}">
              <a16:creationId xmlns:a16="http://schemas.microsoft.com/office/drawing/2014/main" id="{CD0A3FD5-9B22-4789-A8F2-D7F4F0650CA2}"/>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63" name="フローチャート: 判断 762">
          <a:extLst>
            <a:ext uri="{FF2B5EF4-FFF2-40B4-BE49-F238E27FC236}">
              <a16:creationId xmlns:a16="http://schemas.microsoft.com/office/drawing/2014/main" id="{DF1C2D85-BD6E-41CD-863C-E48959556D09}"/>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64" name="フローチャート: 判断 763">
          <a:extLst>
            <a:ext uri="{FF2B5EF4-FFF2-40B4-BE49-F238E27FC236}">
              <a16:creationId xmlns:a16="http://schemas.microsoft.com/office/drawing/2014/main" id="{D5C46CB8-9D54-434E-ACFA-3B11DA3C78D4}"/>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765" name="フローチャート: 判断 764">
          <a:extLst>
            <a:ext uri="{FF2B5EF4-FFF2-40B4-BE49-F238E27FC236}">
              <a16:creationId xmlns:a16="http://schemas.microsoft.com/office/drawing/2014/main" id="{2155E60B-F365-4426-BDC7-E923B01A1529}"/>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F6CE14B6-86BF-43DB-95C1-F9B25FF0A9D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81E686E6-2BBB-45AC-8C12-D43E6AAA25C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D1B0ED9-4BC8-4816-9C6C-27417133C98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C9105DD2-FCED-421B-AB3C-5B283941D0A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71A98804-6A1C-4D4D-9B74-9673A8724FA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111761</xdr:rowOff>
    </xdr:from>
    <xdr:to>
      <xdr:col>85</xdr:col>
      <xdr:colOff>177800</xdr:colOff>
      <xdr:row>105</xdr:row>
      <xdr:rowOff>41911</xdr:rowOff>
    </xdr:to>
    <xdr:sp macro="" textlink="">
      <xdr:nvSpPr>
        <xdr:cNvPr id="771" name="楕円 770">
          <a:extLst>
            <a:ext uri="{FF2B5EF4-FFF2-40B4-BE49-F238E27FC236}">
              <a16:creationId xmlns:a16="http://schemas.microsoft.com/office/drawing/2014/main" id="{D66B4A05-098B-4C18-8C36-D89BBB9BCEB2}"/>
            </a:ext>
          </a:extLst>
        </xdr:cNvPr>
        <xdr:cNvSpPr/>
      </xdr:nvSpPr>
      <xdr:spPr>
        <a:xfrm>
          <a:off x="16268700" y="1794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90188</xdr:rowOff>
    </xdr:from>
    <xdr:ext cx="405111" cy="259045"/>
    <xdr:sp macro="" textlink="">
      <xdr:nvSpPr>
        <xdr:cNvPr id="772" name="【庁舎】&#10;有形固定資産減価償却率該当値テキスト">
          <a:extLst>
            <a:ext uri="{FF2B5EF4-FFF2-40B4-BE49-F238E27FC236}">
              <a16:creationId xmlns:a16="http://schemas.microsoft.com/office/drawing/2014/main" id="{61C1D6F8-A4EE-4D9F-84FC-61CB76F248E1}"/>
            </a:ext>
          </a:extLst>
        </xdr:cNvPr>
        <xdr:cNvSpPr txBox="1"/>
      </xdr:nvSpPr>
      <xdr:spPr>
        <a:xfrm>
          <a:off x="16357600" y="1792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111761</xdr:rowOff>
    </xdr:from>
    <xdr:to>
      <xdr:col>81</xdr:col>
      <xdr:colOff>101600</xdr:colOff>
      <xdr:row>105</xdr:row>
      <xdr:rowOff>41911</xdr:rowOff>
    </xdr:to>
    <xdr:sp macro="" textlink="">
      <xdr:nvSpPr>
        <xdr:cNvPr id="773" name="楕円 772">
          <a:extLst>
            <a:ext uri="{FF2B5EF4-FFF2-40B4-BE49-F238E27FC236}">
              <a16:creationId xmlns:a16="http://schemas.microsoft.com/office/drawing/2014/main" id="{E81E49DD-6A7A-49C1-A965-7002FCB60A98}"/>
            </a:ext>
          </a:extLst>
        </xdr:cNvPr>
        <xdr:cNvSpPr/>
      </xdr:nvSpPr>
      <xdr:spPr>
        <a:xfrm>
          <a:off x="15430500" y="1794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162561</xdr:rowOff>
    </xdr:from>
    <xdr:to>
      <xdr:col>85</xdr:col>
      <xdr:colOff>127000</xdr:colOff>
      <xdr:row>104</xdr:row>
      <xdr:rowOff>162561</xdr:rowOff>
    </xdr:to>
    <xdr:cxnSp macro="">
      <xdr:nvCxnSpPr>
        <xdr:cNvPr id="774" name="直線コネクタ 773">
          <a:extLst>
            <a:ext uri="{FF2B5EF4-FFF2-40B4-BE49-F238E27FC236}">
              <a16:creationId xmlns:a16="http://schemas.microsoft.com/office/drawing/2014/main" id="{3F77D0E7-0DAD-4930-8238-31E614F930A5}"/>
            </a:ext>
          </a:extLst>
        </xdr:cNvPr>
        <xdr:cNvCxnSpPr/>
      </xdr:nvCxnSpPr>
      <xdr:spPr>
        <a:xfrm>
          <a:off x="15481300" y="179933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81280</xdr:rowOff>
    </xdr:from>
    <xdr:to>
      <xdr:col>76</xdr:col>
      <xdr:colOff>165100</xdr:colOff>
      <xdr:row>105</xdr:row>
      <xdr:rowOff>11430</xdr:rowOff>
    </xdr:to>
    <xdr:sp macro="" textlink="">
      <xdr:nvSpPr>
        <xdr:cNvPr id="775" name="楕円 774">
          <a:extLst>
            <a:ext uri="{FF2B5EF4-FFF2-40B4-BE49-F238E27FC236}">
              <a16:creationId xmlns:a16="http://schemas.microsoft.com/office/drawing/2014/main" id="{891383CA-419F-418A-A169-3DE5861AC7A9}"/>
            </a:ext>
          </a:extLst>
        </xdr:cNvPr>
        <xdr:cNvSpPr/>
      </xdr:nvSpPr>
      <xdr:spPr>
        <a:xfrm>
          <a:off x="14541500" y="1791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132080</xdr:rowOff>
    </xdr:from>
    <xdr:to>
      <xdr:col>81</xdr:col>
      <xdr:colOff>50800</xdr:colOff>
      <xdr:row>104</xdr:row>
      <xdr:rowOff>162561</xdr:rowOff>
    </xdr:to>
    <xdr:cxnSp macro="">
      <xdr:nvCxnSpPr>
        <xdr:cNvPr id="776" name="直線コネクタ 775">
          <a:extLst>
            <a:ext uri="{FF2B5EF4-FFF2-40B4-BE49-F238E27FC236}">
              <a16:creationId xmlns:a16="http://schemas.microsoft.com/office/drawing/2014/main" id="{9F63A4B1-984F-4409-B2BD-C1E8628AB683}"/>
            </a:ext>
          </a:extLst>
        </xdr:cNvPr>
        <xdr:cNvCxnSpPr/>
      </xdr:nvCxnSpPr>
      <xdr:spPr>
        <a:xfrm>
          <a:off x="14592300" y="179628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67311</xdr:rowOff>
    </xdr:from>
    <xdr:to>
      <xdr:col>72</xdr:col>
      <xdr:colOff>38100</xdr:colOff>
      <xdr:row>104</xdr:row>
      <xdr:rowOff>168911</xdr:rowOff>
    </xdr:to>
    <xdr:sp macro="" textlink="">
      <xdr:nvSpPr>
        <xdr:cNvPr id="777" name="楕円 776">
          <a:extLst>
            <a:ext uri="{FF2B5EF4-FFF2-40B4-BE49-F238E27FC236}">
              <a16:creationId xmlns:a16="http://schemas.microsoft.com/office/drawing/2014/main" id="{3D06F219-4372-46DD-B56B-2D4826364A7B}"/>
            </a:ext>
          </a:extLst>
        </xdr:cNvPr>
        <xdr:cNvSpPr/>
      </xdr:nvSpPr>
      <xdr:spPr>
        <a:xfrm>
          <a:off x="13652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118111</xdr:rowOff>
    </xdr:from>
    <xdr:to>
      <xdr:col>76</xdr:col>
      <xdr:colOff>114300</xdr:colOff>
      <xdr:row>104</xdr:row>
      <xdr:rowOff>132080</xdr:rowOff>
    </xdr:to>
    <xdr:cxnSp macro="">
      <xdr:nvCxnSpPr>
        <xdr:cNvPr id="778" name="直線コネクタ 777">
          <a:extLst>
            <a:ext uri="{FF2B5EF4-FFF2-40B4-BE49-F238E27FC236}">
              <a16:creationId xmlns:a16="http://schemas.microsoft.com/office/drawing/2014/main" id="{022E9224-70E8-4D3D-897A-D3D08C0B6343}"/>
            </a:ext>
          </a:extLst>
        </xdr:cNvPr>
        <xdr:cNvCxnSpPr/>
      </xdr:nvCxnSpPr>
      <xdr:spPr>
        <a:xfrm>
          <a:off x="13703300" y="17948911"/>
          <a:ext cx="889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55880</xdr:rowOff>
    </xdr:from>
    <xdr:to>
      <xdr:col>67</xdr:col>
      <xdr:colOff>101600</xdr:colOff>
      <xdr:row>104</xdr:row>
      <xdr:rowOff>157480</xdr:rowOff>
    </xdr:to>
    <xdr:sp macro="" textlink="">
      <xdr:nvSpPr>
        <xdr:cNvPr id="779" name="楕円 778">
          <a:extLst>
            <a:ext uri="{FF2B5EF4-FFF2-40B4-BE49-F238E27FC236}">
              <a16:creationId xmlns:a16="http://schemas.microsoft.com/office/drawing/2014/main" id="{33D02CE7-5CCE-4064-B183-9F5BC86EE215}"/>
            </a:ext>
          </a:extLst>
        </xdr:cNvPr>
        <xdr:cNvSpPr/>
      </xdr:nvSpPr>
      <xdr:spPr>
        <a:xfrm>
          <a:off x="12763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106680</xdr:rowOff>
    </xdr:from>
    <xdr:to>
      <xdr:col>71</xdr:col>
      <xdr:colOff>177800</xdr:colOff>
      <xdr:row>104</xdr:row>
      <xdr:rowOff>118111</xdr:rowOff>
    </xdr:to>
    <xdr:cxnSp macro="">
      <xdr:nvCxnSpPr>
        <xdr:cNvPr id="780" name="直線コネクタ 779">
          <a:extLst>
            <a:ext uri="{FF2B5EF4-FFF2-40B4-BE49-F238E27FC236}">
              <a16:creationId xmlns:a16="http://schemas.microsoft.com/office/drawing/2014/main" id="{9452FF47-B8F7-43D1-805F-42651ED92BA8}"/>
            </a:ext>
          </a:extLst>
        </xdr:cNvPr>
        <xdr:cNvCxnSpPr/>
      </xdr:nvCxnSpPr>
      <xdr:spPr>
        <a:xfrm>
          <a:off x="12814300" y="179374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781" name="n_1aveValue【庁舎】&#10;有形固定資産減価償却率">
          <a:extLst>
            <a:ext uri="{FF2B5EF4-FFF2-40B4-BE49-F238E27FC236}">
              <a16:creationId xmlns:a16="http://schemas.microsoft.com/office/drawing/2014/main" id="{B7120024-4902-4CBF-AD2B-DDAE7547A8E3}"/>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782" name="n_2aveValue【庁舎】&#10;有形固定資産減価償却率">
          <a:extLst>
            <a:ext uri="{FF2B5EF4-FFF2-40B4-BE49-F238E27FC236}">
              <a16:creationId xmlns:a16="http://schemas.microsoft.com/office/drawing/2014/main" id="{622DFB62-86D6-458F-8687-3CD3D3551907}"/>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783" name="n_3aveValue【庁舎】&#10;有形固定資産減価償却率">
          <a:extLst>
            <a:ext uri="{FF2B5EF4-FFF2-40B4-BE49-F238E27FC236}">
              <a16:creationId xmlns:a16="http://schemas.microsoft.com/office/drawing/2014/main" id="{D46515AD-A076-4852-BEA2-65DF916A22A4}"/>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784" name="n_4aveValue【庁舎】&#10;有形固定資産減価償却率">
          <a:extLst>
            <a:ext uri="{FF2B5EF4-FFF2-40B4-BE49-F238E27FC236}">
              <a16:creationId xmlns:a16="http://schemas.microsoft.com/office/drawing/2014/main" id="{E9F77EC2-2BF0-408B-966C-A68702E562A9}"/>
            </a:ext>
          </a:extLst>
        </xdr:cNvPr>
        <xdr:cNvSpPr txBox="1"/>
      </xdr:nvSpPr>
      <xdr:spPr>
        <a:xfrm>
          <a:off x="126117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33038</xdr:rowOff>
    </xdr:from>
    <xdr:ext cx="405111" cy="259045"/>
    <xdr:sp macro="" textlink="">
      <xdr:nvSpPr>
        <xdr:cNvPr id="785" name="n_1mainValue【庁舎】&#10;有形固定資産減価償却率">
          <a:extLst>
            <a:ext uri="{FF2B5EF4-FFF2-40B4-BE49-F238E27FC236}">
              <a16:creationId xmlns:a16="http://schemas.microsoft.com/office/drawing/2014/main" id="{5E091D40-A093-4F34-B390-3F451774BF35}"/>
            </a:ext>
          </a:extLst>
        </xdr:cNvPr>
        <xdr:cNvSpPr txBox="1"/>
      </xdr:nvSpPr>
      <xdr:spPr>
        <a:xfrm>
          <a:off x="15266044" y="18035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2557</xdr:rowOff>
    </xdr:from>
    <xdr:ext cx="405111" cy="259045"/>
    <xdr:sp macro="" textlink="">
      <xdr:nvSpPr>
        <xdr:cNvPr id="786" name="n_2mainValue【庁舎】&#10;有形固定資産減価償却率">
          <a:extLst>
            <a:ext uri="{FF2B5EF4-FFF2-40B4-BE49-F238E27FC236}">
              <a16:creationId xmlns:a16="http://schemas.microsoft.com/office/drawing/2014/main" id="{0967E826-5205-45C9-94F1-6AA1F3AFD327}"/>
            </a:ext>
          </a:extLst>
        </xdr:cNvPr>
        <xdr:cNvSpPr txBox="1"/>
      </xdr:nvSpPr>
      <xdr:spPr>
        <a:xfrm>
          <a:off x="14389744" y="1800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160038</xdr:rowOff>
    </xdr:from>
    <xdr:ext cx="405111" cy="259045"/>
    <xdr:sp macro="" textlink="">
      <xdr:nvSpPr>
        <xdr:cNvPr id="787" name="n_3mainValue【庁舎】&#10;有形固定資産減価償却率">
          <a:extLst>
            <a:ext uri="{FF2B5EF4-FFF2-40B4-BE49-F238E27FC236}">
              <a16:creationId xmlns:a16="http://schemas.microsoft.com/office/drawing/2014/main" id="{329B3F79-67FE-47C3-B2A1-15CA19A29510}"/>
            </a:ext>
          </a:extLst>
        </xdr:cNvPr>
        <xdr:cNvSpPr txBox="1"/>
      </xdr:nvSpPr>
      <xdr:spPr>
        <a:xfrm>
          <a:off x="13500744" y="1799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148607</xdr:rowOff>
    </xdr:from>
    <xdr:ext cx="405111" cy="259045"/>
    <xdr:sp macro="" textlink="">
      <xdr:nvSpPr>
        <xdr:cNvPr id="788" name="n_4mainValue【庁舎】&#10;有形固定資産減価償却率">
          <a:extLst>
            <a:ext uri="{FF2B5EF4-FFF2-40B4-BE49-F238E27FC236}">
              <a16:creationId xmlns:a16="http://schemas.microsoft.com/office/drawing/2014/main" id="{4711E711-BDFA-40BD-B36F-2789BA800AD6}"/>
            </a:ext>
          </a:extLst>
        </xdr:cNvPr>
        <xdr:cNvSpPr txBox="1"/>
      </xdr:nvSpPr>
      <xdr:spPr>
        <a:xfrm>
          <a:off x="126117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7CD44669-61B2-4459-8960-D080E90918E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E1B0B87D-2BB1-4ACB-8CFD-6D5417B5C3D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9079F054-3E95-47EF-A8A7-A4B1BCE9A3C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E1A6F3ED-E63C-4885-822F-23FA82BFEEC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F52B84B4-56C8-442D-B5C1-59F10E4BDBD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797C0A0C-7647-4D95-AD61-4F7607A4038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92816FEB-C1F7-489E-A832-E038CBF33B3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340FECDD-B2C1-42C6-A85C-7614FAFD85B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92C2DE82-C6B5-4ED4-800C-00A2BC9576B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E213A971-B22A-42FA-8ADC-FDD1C64BA9B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99" name="テキスト ボックス 798">
          <a:extLst>
            <a:ext uri="{FF2B5EF4-FFF2-40B4-BE49-F238E27FC236}">
              <a16:creationId xmlns:a16="http://schemas.microsoft.com/office/drawing/2014/main" id="{C9781825-A9C3-422D-89F5-1A890B707B1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A758A359-C03D-4483-BB31-DBEB3C23D7A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18CD88CC-8488-4BB5-93C8-259923A224B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E1CC649B-F8E0-417A-830A-491D4CDF739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6F4735A2-8D09-4A8C-BCE1-2550F9C93A6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B84DC5D5-28EC-4529-9DBD-13D14B46572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CCBF042C-1017-46D3-A687-B7DC5CC8124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5ACED225-D6BE-4286-83D4-BD1A96C426C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3EADF19C-3176-482A-8044-73120A79431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1620FDA6-6B93-4FEF-9434-C3B2795D1C3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9" name="テキスト ボックス 808">
          <a:extLst>
            <a:ext uri="{FF2B5EF4-FFF2-40B4-BE49-F238E27FC236}">
              <a16:creationId xmlns:a16="http://schemas.microsoft.com/office/drawing/2014/main" id="{2F95958F-47FE-42CA-BC45-76E543A7376A}"/>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65D8A21D-D59F-46B9-B2E4-3F3AC81587B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CDF9D8FE-CE98-44DF-A145-E7B507E708D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B39A7322-8CF3-4E36-A55C-E6DAA455D84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13" name="直線コネクタ 812">
          <a:extLst>
            <a:ext uri="{FF2B5EF4-FFF2-40B4-BE49-F238E27FC236}">
              <a16:creationId xmlns:a16="http://schemas.microsoft.com/office/drawing/2014/main" id="{025D788A-CEAA-4A81-83DD-0D316B5E4AD0}"/>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14" name="【庁舎】&#10;一人当たり面積最小値テキスト">
          <a:extLst>
            <a:ext uri="{FF2B5EF4-FFF2-40B4-BE49-F238E27FC236}">
              <a16:creationId xmlns:a16="http://schemas.microsoft.com/office/drawing/2014/main" id="{F93D5372-273E-44F3-8F08-E6C8C9B18813}"/>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5" name="直線コネクタ 814">
          <a:extLst>
            <a:ext uri="{FF2B5EF4-FFF2-40B4-BE49-F238E27FC236}">
              <a16:creationId xmlns:a16="http://schemas.microsoft.com/office/drawing/2014/main" id="{7A79B9CE-51B2-4578-AB3D-7EB4B39CB891}"/>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16" name="【庁舎】&#10;一人当たり面積最大値テキスト">
          <a:extLst>
            <a:ext uri="{FF2B5EF4-FFF2-40B4-BE49-F238E27FC236}">
              <a16:creationId xmlns:a16="http://schemas.microsoft.com/office/drawing/2014/main" id="{85D75D2C-1139-40D6-B015-AF4F924107E5}"/>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7" name="直線コネクタ 816">
          <a:extLst>
            <a:ext uri="{FF2B5EF4-FFF2-40B4-BE49-F238E27FC236}">
              <a16:creationId xmlns:a16="http://schemas.microsoft.com/office/drawing/2014/main" id="{D28ADF5B-AA9F-4C12-BA70-F9BC05531EB2}"/>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818" name="【庁舎】&#10;一人当たり面積平均値テキスト">
          <a:extLst>
            <a:ext uri="{FF2B5EF4-FFF2-40B4-BE49-F238E27FC236}">
              <a16:creationId xmlns:a16="http://schemas.microsoft.com/office/drawing/2014/main" id="{89D01D4D-4D41-46AF-9933-D8DE56137248}"/>
            </a:ext>
          </a:extLst>
        </xdr:cNvPr>
        <xdr:cNvSpPr txBox="1"/>
      </xdr:nvSpPr>
      <xdr:spPr>
        <a:xfrm>
          <a:off x="22199600" y="1819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19" name="フローチャート: 判断 818">
          <a:extLst>
            <a:ext uri="{FF2B5EF4-FFF2-40B4-BE49-F238E27FC236}">
              <a16:creationId xmlns:a16="http://schemas.microsoft.com/office/drawing/2014/main" id="{EBFD978F-C28F-4475-93F5-66D27DCCD113}"/>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20" name="フローチャート: 判断 819">
          <a:extLst>
            <a:ext uri="{FF2B5EF4-FFF2-40B4-BE49-F238E27FC236}">
              <a16:creationId xmlns:a16="http://schemas.microsoft.com/office/drawing/2014/main" id="{78FD1788-D8AC-410E-A2C3-DF988E1011D6}"/>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821" name="フローチャート: 判断 820">
          <a:extLst>
            <a:ext uri="{FF2B5EF4-FFF2-40B4-BE49-F238E27FC236}">
              <a16:creationId xmlns:a16="http://schemas.microsoft.com/office/drawing/2014/main" id="{F9FF9891-BCB8-444C-B215-6B747D59245B}"/>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822" name="フローチャート: 判断 821">
          <a:extLst>
            <a:ext uri="{FF2B5EF4-FFF2-40B4-BE49-F238E27FC236}">
              <a16:creationId xmlns:a16="http://schemas.microsoft.com/office/drawing/2014/main" id="{3DCC7862-6377-42BA-8159-D88256CD1476}"/>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823" name="フローチャート: 判断 822">
          <a:extLst>
            <a:ext uri="{FF2B5EF4-FFF2-40B4-BE49-F238E27FC236}">
              <a16:creationId xmlns:a16="http://schemas.microsoft.com/office/drawing/2014/main" id="{04936077-8BF5-4B84-AEE7-328A02448A41}"/>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5C620D5F-F1E8-4239-9D5E-5E205D978BD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C60CE75A-1AD0-40AD-8A68-9C4F73D7303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E7FBE210-3F44-4E32-A7BF-452A2BF2129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BAA9EDB-700E-425C-8468-B62BE7FC9D3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9149547D-2E70-43F0-9641-288D465A6FF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12064</xdr:rowOff>
    </xdr:from>
    <xdr:to>
      <xdr:col>116</xdr:col>
      <xdr:colOff>114300</xdr:colOff>
      <xdr:row>107</xdr:row>
      <xdr:rowOff>113664</xdr:rowOff>
    </xdr:to>
    <xdr:sp macro="" textlink="">
      <xdr:nvSpPr>
        <xdr:cNvPr id="829" name="楕円 828">
          <a:extLst>
            <a:ext uri="{FF2B5EF4-FFF2-40B4-BE49-F238E27FC236}">
              <a16:creationId xmlns:a16="http://schemas.microsoft.com/office/drawing/2014/main" id="{9803BFBB-AC34-4674-A518-29FE105F6D53}"/>
            </a:ext>
          </a:extLst>
        </xdr:cNvPr>
        <xdr:cNvSpPr/>
      </xdr:nvSpPr>
      <xdr:spPr>
        <a:xfrm>
          <a:off x="22110700" y="183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161941</xdr:rowOff>
    </xdr:from>
    <xdr:ext cx="469744" cy="259045"/>
    <xdr:sp macro="" textlink="">
      <xdr:nvSpPr>
        <xdr:cNvPr id="830" name="【庁舎】&#10;一人当たり面積該当値テキスト">
          <a:extLst>
            <a:ext uri="{FF2B5EF4-FFF2-40B4-BE49-F238E27FC236}">
              <a16:creationId xmlns:a16="http://schemas.microsoft.com/office/drawing/2014/main" id="{E5AAF9A0-8D92-47A1-896D-C6412500F4CA}"/>
            </a:ext>
          </a:extLst>
        </xdr:cNvPr>
        <xdr:cNvSpPr txBox="1"/>
      </xdr:nvSpPr>
      <xdr:spPr>
        <a:xfrm>
          <a:off x="22199600"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13970</xdr:rowOff>
    </xdr:from>
    <xdr:to>
      <xdr:col>112</xdr:col>
      <xdr:colOff>38100</xdr:colOff>
      <xdr:row>107</xdr:row>
      <xdr:rowOff>115570</xdr:rowOff>
    </xdr:to>
    <xdr:sp macro="" textlink="">
      <xdr:nvSpPr>
        <xdr:cNvPr id="831" name="楕円 830">
          <a:extLst>
            <a:ext uri="{FF2B5EF4-FFF2-40B4-BE49-F238E27FC236}">
              <a16:creationId xmlns:a16="http://schemas.microsoft.com/office/drawing/2014/main" id="{C007C7D3-4302-416B-92BC-FAE102885578}"/>
            </a:ext>
          </a:extLst>
        </xdr:cNvPr>
        <xdr:cNvSpPr/>
      </xdr:nvSpPr>
      <xdr:spPr>
        <a:xfrm>
          <a:off x="21272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62864</xdr:rowOff>
    </xdr:from>
    <xdr:to>
      <xdr:col>116</xdr:col>
      <xdr:colOff>63500</xdr:colOff>
      <xdr:row>107</xdr:row>
      <xdr:rowOff>64770</xdr:rowOff>
    </xdr:to>
    <xdr:cxnSp macro="">
      <xdr:nvCxnSpPr>
        <xdr:cNvPr id="832" name="直線コネクタ 831">
          <a:extLst>
            <a:ext uri="{FF2B5EF4-FFF2-40B4-BE49-F238E27FC236}">
              <a16:creationId xmlns:a16="http://schemas.microsoft.com/office/drawing/2014/main" id="{939AB758-A106-4412-B71A-9D5B0905F7B5}"/>
            </a:ext>
          </a:extLst>
        </xdr:cNvPr>
        <xdr:cNvCxnSpPr/>
      </xdr:nvCxnSpPr>
      <xdr:spPr>
        <a:xfrm flipV="1">
          <a:off x="21323300" y="18408014"/>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12064</xdr:rowOff>
    </xdr:from>
    <xdr:to>
      <xdr:col>107</xdr:col>
      <xdr:colOff>101600</xdr:colOff>
      <xdr:row>107</xdr:row>
      <xdr:rowOff>113664</xdr:rowOff>
    </xdr:to>
    <xdr:sp macro="" textlink="">
      <xdr:nvSpPr>
        <xdr:cNvPr id="833" name="楕円 832">
          <a:extLst>
            <a:ext uri="{FF2B5EF4-FFF2-40B4-BE49-F238E27FC236}">
              <a16:creationId xmlns:a16="http://schemas.microsoft.com/office/drawing/2014/main" id="{6E016828-D0FB-4327-B8F7-EFAF37E4C479}"/>
            </a:ext>
          </a:extLst>
        </xdr:cNvPr>
        <xdr:cNvSpPr/>
      </xdr:nvSpPr>
      <xdr:spPr>
        <a:xfrm>
          <a:off x="20383500" y="183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62864</xdr:rowOff>
    </xdr:from>
    <xdr:to>
      <xdr:col>111</xdr:col>
      <xdr:colOff>177800</xdr:colOff>
      <xdr:row>107</xdr:row>
      <xdr:rowOff>64770</xdr:rowOff>
    </xdr:to>
    <xdr:cxnSp macro="">
      <xdr:nvCxnSpPr>
        <xdr:cNvPr id="834" name="直線コネクタ 833">
          <a:extLst>
            <a:ext uri="{FF2B5EF4-FFF2-40B4-BE49-F238E27FC236}">
              <a16:creationId xmlns:a16="http://schemas.microsoft.com/office/drawing/2014/main" id="{BD04BD20-7C08-4E3E-88A3-B36F9D0A6F73}"/>
            </a:ext>
          </a:extLst>
        </xdr:cNvPr>
        <xdr:cNvCxnSpPr/>
      </xdr:nvCxnSpPr>
      <xdr:spPr>
        <a:xfrm>
          <a:off x="20434300" y="184080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35" name="楕円 834">
          <a:extLst>
            <a:ext uri="{FF2B5EF4-FFF2-40B4-BE49-F238E27FC236}">
              <a16:creationId xmlns:a16="http://schemas.microsoft.com/office/drawing/2014/main" id="{FB24DF70-A67E-4FAA-970D-9FDF21AF26A5}"/>
            </a:ext>
          </a:extLst>
        </xdr:cNvPr>
        <xdr:cNvSpPr/>
      </xdr:nvSpPr>
      <xdr:spPr>
        <a:xfrm>
          <a:off x="19494500" y="1835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60961</xdr:rowOff>
    </xdr:from>
    <xdr:to>
      <xdr:col>107</xdr:col>
      <xdr:colOff>50800</xdr:colOff>
      <xdr:row>107</xdr:row>
      <xdr:rowOff>62864</xdr:rowOff>
    </xdr:to>
    <xdr:cxnSp macro="">
      <xdr:nvCxnSpPr>
        <xdr:cNvPr id="836" name="直線コネクタ 835">
          <a:extLst>
            <a:ext uri="{FF2B5EF4-FFF2-40B4-BE49-F238E27FC236}">
              <a16:creationId xmlns:a16="http://schemas.microsoft.com/office/drawing/2014/main" id="{BFC83D94-FF7E-41BB-B741-CACF65958D26}"/>
            </a:ext>
          </a:extLst>
        </xdr:cNvPr>
        <xdr:cNvCxnSpPr/>
      </xdr:nvCxnSpPr>
      <xdr:spPr>
        <a:xfrm>
          <a:off x="19545300" y="1840611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8255</xdr:rowOff>
    </xdr:from>
    <xdr:to>
      <xdr:col>98</xdr:col>
      <xdr:colOff>38100</xdr:colOff>
      <xdr:row>107</xdr:row>
      <xdr:rowOff>109855</xdr:rowOff>
    </xdr:to>
    <xdr:sp macro="" textlink="">
      <xdr:nvSpPr>
        <xdr:cNvPr id="837" name="楕円 836">
          <a:extLst>
            <a:ext uri="{FF2B5EF4-FFF2-40B4-BE49-F238E27FC236}">
              <a16:creationId xmlns:a16="http://schemas.microsoft.com/office/drawing/2014/main" id="{8BA12B3E-E0EC-4EF5-8FAB-F37A81484800}"/>
            </a:ext>
          </a:extLst>
        </xdr:cNvPr>
        <xdr:cNvSpPr/>
      </xdr:nvSpPr>
      <xdr:spPr>
        <a:xfrm>
          <a:off x="186055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59055</xdr:rowOff>
    </xdr:from>
    <xdr:to>
      <xdr:col>102</xdr:col>
      <xdr:colOff>114300</xdr:colOff>
      <xdr:row>107</xdr:row>
      <xdr:rowOff>60961</xdr:rowOff>
    </xdr:to>
    <xdr:cxnSp macro="">
      <xdr:nvCxnSpPr>
        <xdr:cNvPr id="838" name="直線コネクタ 837">
          <a:extLst>
            <a:ext uri="{FF2B5EF4-FFF2-40B4-BE49-F238E27FC236}">
              <a16:creationId xmlns:a16="http://schemas.microsoft.com/office/drawing/2014/main" id="{FEFA803B-DF31-400D-AC8F-695A1B66900B}"/>
            </a:ext>
          </a:extLst>
        </xdr:cNvPr>
        <xdr:cNvCxnSpPr/>
      </xdr:nvCxnSpPr>
      <xdr:spPr>
        <a:xfrm>
          <a:off x="18656300" y="1840420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839" name="n_1aveValue【庁舎】&#10;一人当たり面積">
          <a:extLst>
            <a:ext uri="{FF2B5EF4-FFF2-40B4-BE49-F238E27FC236}">
              <a16:creationId xmlns:a16="http://schemas.microsoft.com/office/drawing/2014/main" id="{9FAC5CC7-5F96-40D5-957D-7DE0DB9D1177}"/>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840" name="n_2aveValue【庁舎】&#10;一人当たり面積">
          <a:extLst>
            <a:ext uri="{FF2B5EF4-FFF2-40B4-BE49-F238E27FC236}">
              <a16:creationId xmlns:a16="http://schemas.microsoft.com/office/drawing/2014/main" id="{0D49E1EA-A605-45CD-BF3E-29A43370FA51}"/>
            </a:ext>
          </a:extLst>
        </xdr:cNvPr>
        <xdr:cNvSpPr txBox="1"/>
      </xdr:nvSpPr>
      <xdr:spPr>
        <a:xfrm>
          <a:off x="20199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841" name="n_3aveValue【庁舎】&#10;一人当たり面積">
          <a:extLst>
            <a:ext uri="{FF2B5EF4-FFF2-40B4-BE49-F238E27FC236}">
              <a16:creationId xmlns:a16="http://schemas.microsoft.com/office/drawing/2014/main" id="{7E71D01A-1EC5-426F-8D3B-2DC94122E1CF}"/>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842" name="n_4aveValue【庁舎】&#10;一人当たり面積">
          <a:extLst>
            <a:ext uri="{FF2B5EF4-FFF2-40B4-BE49-F238E27FC236}">
              <a16:creationId xmlns:a16="http://schemas.microsoft.com/office/drawing/2014/main" id="{61DFEAB2-9CAB-406B-9CEA-747CA46110D5}"/>
            </a:ext>
          </a:extLst>
        </xdr:cNvPr>
        <xdr:cNvSpPr txBox="1"/>
      </xdr:nvSpPr>
      <xdr:spPr>
        <a:xfrm>
          <a:off x="1842142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132097</xdr:rowOff>
    </xdr:from>
    <xdr:ext cx="469744" cy="259045"/>
    <xdr:sp macro="" textlink="">
      <xdr:nvSpPr>
        <xdr:cNvPr id="843" name="n_1mainValue【庁舎】&#10;一人当たり面積">
          <a:extLst>
            <a:ext uri="{FF2B5EF4-FFF2-40B4-BE49-F238E27FC236}">
              <a16:creationId xmlns:a16="http://schemas.microsoft.com/office/drawing/2014/main" id="{A32A1BCB-BA93-4A2D-8A82-5697A62047B0}"/>
            </a:ext>
          </a:extLst>
        </xdr:cNvPr>
        <xdr:cNvSpPr txBox="1"/>
      </xdr:nvSpPr>
      <xdr:spPr>
        <a:xfrm>
          <a:off x="21075727" y="1813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104791</xdr:rowOff>
    </xdr:from>
    <xdr:ext cx="469744" cy="259045"/>
    <xdr:sp macro="" textlink="">
      <xdr:nvSpPr>
        <xdr:cNvPr id="844" name="n_2mainValue【庁舎】&#10;一人当たり面積">
          <a:extLst>
            <a:ext uri="{FF2B5EF4-FFF2-40B4-BE49-F238E27FC236}">
              <a16:creationId xmlns:a16="http://schemas.microsoft.com/office/drawing/2014/main" id="{9A5F57BD-AC24-49C6-B913-E14EB17DA32F}"/>
            </a:ext>
          </a:extLst>
        </xdr:cNvPr>
        <xdr:cNvSpPr txBox="1"/>
      </xdr:nvSpPr>
      <xdr:spPr>
        <a:xfrm>
          <a:off x="20199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845" name="n_3mainValue【庁舎】&#10;一人当たり面積">
          <a:extLst>
            <a:ext uri="{FF2B5EF4-FFF2-40B4-BE49-F238E27FC236}">
              <a16:creationId xmlns:a16="http://schemas.microsoft.com/office/drawing/2014/main" id="{B32C8359-420F-4724-8C15-EE3DA808C542}"/>
            </a:ext>
          </a:extLst>
        </xdr:cNvPr>
        <xdr:cNvSpPr txBox="1"/>
      </xdr:nvSpPr>
      <xdr:spPr>
        <a:xfrm>
          <a:off x="19310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100982</xdr:rowOff>
    </xdr:from>
    <xdr:ext cx="469744" cy="259045"/>
    <xdr:sp macro="" textlink="">
      <xdr:nvSpPr>
        <xdr:cNvPr id="846" name="n_4mainValue【庁舎】&#10;一人当たり面積">
          <a:extLst>
            <a:ext uri="{FF2B5EF4-FFF2-40B4-BE49-F238E27FC236}">
              <a16:creationId xmlns:a16="http://schemas.microsoft.com/office/drawing/2014/main" id="{BFD903D0-689A-49B6-AD15-085EFC834977}"/>
            </a:ext>
          </a:extLst>
        </xdr:cNvPr>
        <xdr:cNvSpPr txBox="1"/>
      </xdr:nvSpPr>
      <xdr:spPr>
        <a:xfrm>
          <a:off x="18421427" y="1844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044682D3-701E-4DE8-A153-57E7E066FE8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5A2FA96A-5790-42B4-8DE9-9A45F4620BA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D9AD341D-6F85-43CA-A233-2C850EA2904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と比較して特に有形固定資産減価償却率が高くなっている施設は、消防施設であり、その理由としては設置時期の古い防火水槽や消火栓が施設の大半を占めているためであり、今後も必要に応じて適切な維持管理・更新を行っ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図書館については平成</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年度に建替えを行ったため、減価償却率が類似団体の平均値と比較して特段低位にある。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また、一般廃棄物処理施設については令和元年度に老朽化した旧施設の取り壊しが完了したため、減価償却率が一時的に低下したがその後償却率は上昇し、類似団体内平均値</a:t>
          </a:r>
          <a:r>
            <a:rPr kumimoji="1" lang="ja-JP" altLang="en-US" sz="1100" b="0" i="0" baseline="0">
              <a:solidFill>
                <a:schemeClr val="dk1"/>
              </a:solidFill>
              <a:effectLst/>
              <a:latin typeface="+mn-lt"/>
              <a:ea typeface="+mn-ea"/>
              <a:cs typeface="+mn-cs"/>
            </a:rPr>
            <a:t>を上回った</a:t>
          </a:r>
          <a:r>
            <a:rPr kumimoji="1" lang="ja-JP" altLang="ja-JP" sz="1100" b="0" i="0" baseline="0">
              <a:solidFill>
                <a:schemeClr val="dk1"/>
              </a:solidFill>
              <a:effectLst/>
              <a:latin typeface="+mn-lt"/>
              <a:ea typeface="+mn-ea"/>
              <a:cs typeface="+mn-cs"/>
            </a:rPr>
            <a:t>。</a:t>
          </a:r>
          <a:endParaRPr lang="ja-JP" altLang="ja-JP" sz="1400">
            <a:effectLst/>
          </a:endParaRPr>
        </a:p>
        <a:p>
          <a:r>
            <a:rPr kumimoji="1" lang="ja-JP" altLang="ja-JP" sz="1100" b="0" i="0" baseline="0">
              <a:solidFill>
                <a:schemeClr val="dk1"/>
              </a:solidFill>
              <a:effectLst/>
              <a:latin typeface="+mn-lt"/>
              <a:ea typeface="+mn-ea"/>
              <a:cs typeface="+mn-cs"/>
            </a:rPr>
            <a:t>今後も引続き、公共施設等総合管理計画や個別施設計画に基づき施設の維持管理を適切に行っていく。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254\Desktop\&#12304;&#12522;&#12510;&#12452;&#12531;&#12489;&#12305;%20&#12304;9&#26376;9&#26085;&#65288;&#27700;&#65289;&#12294;&#65306;&#20381;&#38972;&#12305;&#20196;&#21644;&#65302;&#24180;&#24230;&#36001;&#25919;&#29366;&#27841;&#36039;&#26009;&#38598;&#12398;&#20316;&#25104;&#12395;&#12388;&#12356;&#12390;&#65288;2&#22238;&#30446;&#12539;&#22320;&#26041;&#20844;&#20250;&#35336;&#38306;&#20418;&#65289;\&#25552;&#20986;\&#9733;&#12304;&#36001;&#25919;&#29366;&#27841;&#36039;&#26009;&#38598;&#12305;_413411_&#22522;&#23665;&#30010;_2024(2&#22238;&#30446;).xlsx" TargetMode="External"/><Relationship Id="rId1" Type="http://schemas.openxmlformats.org/officeDocument/2006/relationships/externalLinkPath" Target="file:///\\10.0.2.10\&#12501;&#12449;&#12452;&#12523;&#20849;&#26377;\05%20&#36001;&#25919;&#35506;\148%20&#21508;&#31278;&#35519;&#26619;&#12539;&#29031;&#20250;&#65288;&#36001;&#25919;&#20418;&#65289;\65%20&#36001;&#25919;&#29366;&#27841;&#36039;&#26009;&#38598;&#20316;&#25104;\R7\&#12304;&#12522;&#12510;&#12452;&#12531;&#12489;&#12305;%20&#12304;9&#26376;9&#26085;&#65288;&#27700;&#65289;&#12294;&#65306;&#20381;&#38972;&#12305;&#20196;&#21644;&#65302;&#24180;&#24230;&#36001;&#25919;&#29366;&#27841;&#36039;&#26009;&#38598;&#12398;&#20316;&#25104;&#12395;&#12388;&#12356;&#12390;&#65288;2&#22238;&#30446;&#12539;&#22320;&#26041;&#20844;&#20250;&#35336;&#38306;&#20418;&#65289;\&#25552;&#20986;\&#9733;&#12304;&#36001;&#25919;&#29366;&#27841;&#36039;&#26009;&#38598;&#12305;_413411_&#22522;&#2366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cell r="BQ51"/>
          <cell r="BR51"/>
          <cell r="BS51"/>
          <cell r="BT51"/>
          <cell r="BU51"/>
          <cell r="BV51"/>
          <cell r="BW51"/>
          <cell r="BX51"/>
          <cell r="BY51"/>
          <cell r="BZ51"/>
          <cell r="CA51"/>
          <cell r="CB51"/>
          <cell r="CC51"/>
          <cell r="CD51"/>
          <cell r="CE51"/>
          <cell r="CF51"/>
          <cell r="CG51"/>
          <cell r="CH51"/>
          <cell r="CI51"/>
          <cell r="CJ51"/>
          <cell r="CK51"/>
          <cell r="CL51"/>
          <cell r="CM51"/>
          <cell r="CN51"/>
          <cell r="CO51"/>
          <cell r="CP51"/>
          <cell r="CQ51"/>
          <cell r="CR51"/>
          <cell r="CS51"/>
          <cell r="CT51"/>
          <cell r="CU51"/>
          <cell r="CV51"/>
          <cell r="CW51"/>
          <cell r="CX51"/>
          <cell r="CY51"/>
          <cell r="CZ51"/>
          <cell r="DA51"/>
          <cell r="DB51"/>
          <cell r="DC51"/>
        </row>
        <row r="53">
          <cell r="BP53">
            <v>51.1</v>
          </cell>
          <cell r="BQ53"/>
          <cell r="BR53"/>
          <cell r="BS53"/>
          <cell r="BT53"/>
          <cell r="BU53"/>
          <cell r="BV53"/>
          <cell r="BW53"/>
          <cell r="BX53">
            <v>41.1</v>
          </cell>
          <cell r="BY53"/>
          <cell r="BZ53"/>
          <cell r="CA53"/>
          <cell r="CB53"/>
          <cell r="CC53"/>
          <cell r="CD53"/>
          <cell r="CE53"/>
          <cell r="CF53">
            <v>42.6</v>
          </cell>
          <cell r="CG53"/>
          <cell r="CH53"/>
          <cell r="CI53"/>
          <cell r="CJ53"/>
          <cell r="CK53"/>
          <cell r="CL53"/>
          <cell r="CM53"/>
          <cell r="CN53">
            <v>43.9</v>
          </cell>
          <cell r="CO53"/>
          <cell r="CP53"/>
          <cell r="CQ53"/>
          <cell r="CR53"/>
          <cell r="CS53"/>
          <cell r="CT53"/>
          <cell r="CU53"/>
          <cell r="CV53">
            <v>43.9</v>
          </cell>
          <cell r="CW53"/>
          <cell r="CX53"/>
          <cell r="CY53"/>
          <cell r="CZ53"/>
          <cell r="DA53"/>
          <cell r="DB53"/>
          <cell r="DC53"/>
        </row>
        <row r="55">
          <cell r="AN55" t="str">
            <v>類似団体内平均値</v>
          </cell>
          <cell r="BP55">
            <v>12.8</v>
          </cell>
          <cell r="BQ55"/>
          <cell r="BR55"/>
          <cell r="BS55"/>
          <cell r="BT55"/>
          <cell r="BU55"/>
          <cell r="BV55"/>
          <cell r="BW55"/>
          <cell r="BX55">
            <v>0</v>
          </cell>
          <cell r="BY55"/>
          <cell r="BZ55"/>
          <cell r="CA55"/>
          <cell r="CB55"/>
          <cell r="CC55"/>
          <cell r="CD55"/>
          <cell r="CE55"/>
          <cell r="CF55">
            <v>0</v>
          </cell>
          <cell r="CG55"/>
          <cell r="CH55"/>
          <cell r="CI55"/>
          <cell r="CJ55"/>
          <cell r="CK55"/>
          <cell r="CL55"/>
          <cell r="CM55"/>
          <cell r="CN55">
            <v>0</v>
          </cell>
          <cell r="CO55"/>
          <cell r="CP55"/>
          <cell r="CQ55"/>
          <cell r="CR55"/>
          <cell r="CS55"/>
          <cell r="CT55"/>
          <cell r="CU55"/>
          <cell r="CV55">
            <v>0</v>
          </cell>
          <cell r="CW55"/>
          <cell r="CX55"/>
          <cell r="CY55"/>
          <cell r="CZ55"/>
          <cell r="DA55"/>
          <cell r="DB55"/>
          <cell r="DC55"/>
        </row>
        <row r="57">
          <cell r="BP57">
            <v>61.2</v>
          </cell>
          <cell r="BQ57"/>
          <cell r="BR57"/>
          <cell r="BS57"/>
          <cell r="BT57"/>
          <cell r="BU57"/>
          <cell r="BV57"/>
          <cell r="BW57"/>
          <cell r="BX57">
            <v>63.1</v>
          </cell>
          <cell r="BY57"/>
          <cell r="BZ57"/>
          <cell r="CA57"/>
          <cell r="CB57"/>
          <cell r="CC57"/>
          <cell r="CD57"/>
          <cell r="CE57"/>
          <cell r="CF57">
            <v>64.2</v>
          </cell>
          <cell r="CG57"/>
          <cell r="CH57"/>
          <cell r="CI57"/>
          <cell r="CJ57"/>
          <cell r="CK57"/>
          <cell r="CL57"/>
          <cell r="CM57"/>
          <cell r="CN57">
            <v>64.2</v>
          </cell>
          <cell r="CO57"/>
          <cell r="CP57"/>
          <cell r="CQ57"/>
          <cell r="CR57"/>
          <cell r="CS57"/>
          <cell r="CT57"/>
          <cell r="CU57"/>
          <cell r="CV57">
            <v>65</v>
          </cell>
          <cell r="CW57"/>
          <cell r="CX57"/>
          <cell r="CY57"/>
          <cell r="CZ57"/>
          <cell r="DA57"/>
          <cell r="DB57"/>
          <cell r="DC57"/>
        </row>
        <row r="72">
          <cell r="BP72" t="str">
            <v>R02</v>
          </cell>
          <cell r="BX72" t="str">
            <v>R03</v>
          </cell>
          <cell r="CF72" t="str">
            <v>R04</v>
          </cell>
          <cell r="CN72" t="str">
            <v>R05</v>
          </cell>
          <cell r="CV72" t="str">
            <v>R06</v>
          </cell>
        </row>
        <row r="73">
          <cell r="AN73" t="str">
            <v>当該団体値</v>
          </cell>
          <cell r="BP73"/>
          <cell r="BQ73"/>
          <cell r="BR73"/>
          <cell r="BS73"/>
          <cell r="BT73"/>
          <cell r="BU73"/>
          <cell r="BV73"/>
          <cell r="BW73"/>
          <cell r="BX73"/>
          <cell r="BY73"/>
          <cell r="BZ73"/>
          <cell r="CA73"/>
          <cell r="CB73"/>
          <cell r="CC73"/>
          <cell r="CD73"/>
          <cell r="CE73"/>
          <cell r="CF73"/>
          <cell r="CG73"/>
          <cell r="CH73"/>
          <cell r="CI73"/>
          <cell r="CJ73"/>
          <cell r="CK73"/>
          <cell r="CL73"/>
          <cell r="CM73"/>
          <cell r="CN73"/>
          <cell r="CO73"/>
          <cell r="CP73"/>
          <cell r="CQ73"/>
          <cell r="CR73"/>
          <cell r="CS73"/>
          <cell r="CT73"/>
          <cell r="CU73"/>
          <cell r="CV73"/>
          <cell r="CW73"/>
          <cell r="CX73"/>
          <cell r="CY73"/>
          <cell r="CZ73"/>
          <cell r="DA73"/>
          <cell r="DB73"/>
          <cell r="DC73"/>
        </row>
        <row r="75">
          <cell r="BP75">
            <v>8</v>
          </cell>
          <cell r="BQ75"/>
          <cell r="BR75"/>
          <cell r="BS75"/>
          <cell r="BT75"/>
          <cell r="BU75"/>
          <cell r="BV75"/>
          <cell r="BW75"/>
          <cell r="BX75">
            <v>7.8</v>
          </cell>
          <cell r="BY75"/>
          <cell r="BZ75"/>
          <cell r="CA75"/>
          <cell r="CB75"/>
          <cell r="CC75"/>
          <cell r="CD75"/>
          <cell r="CE75"/>
          <cell r="CF75">
            <v>7</v>
          </cell>
          <cell r="CG75"/>
          <cell r="CH75"/>
          <cell r="CI75"/>
          <cell r="CJ75"/>
          <cell r="CK75"/>
          <cell r="CL75"/>
          <cell r="CM75"/>
          <cell r="CN75">
            <v>6.6</v>
          </cell>
          <cell r="CO75"/>
          <cell r="CP75"/>
          <cell r="CQ75"/>
          <cell r="CR75"/>
          <cell r="CS75"/>
          <cell r="CT75"/>
          <cell r="CU75"/>
          <cell r="CV75">
            <v>6.3</v>
          </cell>
          <cell r="CW75"/>
          <cell r="CX75"/>
          <cell r="CY75"/>
          <cell r="CZ75"/>
          <cell r="DA75"/>
          <cell r="DB75"/>
          <cell r="DC75"/>
        </row>
        <row r="77">
          <cell r="AN77" t="str">
            <v>類似団体内平均値</v>
          </cell>
          <cell r="BP77">
            <v>12.8</v>
          </cell>
          <cell r="BQ77"/>
          <cell r="BR77"/>
          <cell r="BS77"/>
          <cell r="BT77"/>
          <cell r="BU77"/>
          <cell r="BV77"/>
          <cell r="BW77"/>
          <cell r="BX77">
            <v>0</v>
          </cell>
          <cell r="BY77"/>
          <cell r="BZ77"/>
          <cell r="CA77"/>
          <cell r="CB77"/>
          <cell r="CC77"/>
          <cell r="CD77"/>
          <cell r="CE77"/>
          <cell r="CF77">
            <v>0</v>
          </cell>
          <cell r="CG77"/>
          <cell r="CH77"/>
          <cell r="CI77"/>
          <cell r="CJ77"/>
          <cell r="CK77"/>
          <cell r="CL77"/>
          <cell r="CM77"/>
          <cell r="CN77">
            <v>0</v>
          </cell>
          <cell r="CO77"/>
          <cell r="CP77"/>
          <cell r="CQ77"/>
          <cell r="CR77"/>
          <cell r="CS77"/>
          <cell r="CT77"/>
          <cell r="CU77"/>
          <cell r="CV77">
            <v>0</v>
          </cell>
          <cell r="CW77"/>
          <cell r="CX77"/>
          <cell r="CY77"/>
          <cell r="CZ77"/>
          <cell r="DA77"/>
          <cell r="DB77"/>
          <cell r="DC77"/>
        </row>
        <row r="79">
          <cell r="BP79">
            <v>7.3</v>
          </cell>
          <cell r="BQ79"/>
          <cell r="BR79"/>
          <cell r="BS79"/>
          <cell r="BT79"/>
          <cell r="BU79"/>
          <cell r="BV79"/>
          <cell r="BW79"/>
          <cell r="BX79">
            <v>7.2</v>
          </cell>
          <cell r="BY79"/>
          <cell r="BZ79"/>
          <cell r="CA79"/>
          <cell r="CB79"/>
          <cell r="CC79"/>
          <cell r="CD79"/>
          <cell r="CE79"/>
          <cell r="CF79">
            <v>7.2</v>
          </cell>
          <cell r="CG79"/>
          <cell r="CH79"/>
          <cell r="CI79"/>
          <cell r="CJ79"/>
          <cell r="CK79"/>
          <cell r="CL79"/>
          <cell r="CM79"/>
          <cell r="CN79">
            <v>7</v>
          </cell>
          <cell r="CO79"/>
          <cell r="CP79"/>
          <cell r="CQ79"/>
          <cell r="CR79"/>
          <cell r="CS79"/>
          <cell r="CT79"/>
          <cell r="CU79"/>
          <cell r="CV79">
            <v>7</v>
          </cell>
          <cell r="CW79"/>
          <cell r="CX79"/>
          <cell r="CY79"/>
          <cell r="CZ79"/>
          <cell r="DA79"/>
          <cell r="DB79"/>
          <cell r="DC79"/>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election activeCell="W30" sqref="W30:AG30"/>
    </sheetView>
  </sheetViews>
  <sheetFormatPr defaultColWidth="0" defaultRowHeight="10.5" zeroHeight="1" x14ac:dyDescent="0.25"/>
  <cols>
    <col min="1" max="11" width="2.1328125" style="162" customWidth="1"/>
    <col min="12" max="12" width="2.265625" style="162" customWidth="1"/>
    <col min="13" max="17" width="2.3984375" style="162" customWidth="1"/>
    <col min="18" max="119" width="2.1328125" style="162" customWidth="1"/>
    <col min="120" max="16384" width="0" style="162" hidden="1"/>
  </cols>
  <sheetData>
    <row r="1" spans="1:119" ht="33" customHeight="1" x14ac:dyDescent="0.2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3.25" thickBot="1" x14ac:dyDescent="0.3">
      <c r="B2" s="164" t="s">
        <v>77</v>
      </c>
      <c r="C2" s="164"/>
      <c r="D2" s="165"/>
    </row>
    <row r="3" spans="1:119" ht="18.75" customHeight="1" thickBot="1" x14ac:dyDescent="0.3">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10245198</v>
      </c>
      <c r="BO4" s="406"/>
      <c r="BP4" s="406"/>
      <c r="BQ4" s="406"/>
      <c r="BR4" s="406"/>
      <c r="BS4" s="406"/>
      <c r="BT4" s="406"/>
      <c r="BU4" s="407"/>
      <c r="BV4" s="405">
        <v>9382314</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6.7</v>
      </c>
      <c r="CU4" s="412"/>
      <c r="CV4" s="412"/>
      <c r="CW4" s="412"/>
      <c r="CX4" s="412"/>
      <c r="CY4" s="412"/>
      <c r="CZ4" s="412"/>
      <c r="DA4" s="413"/>
      <c r="DB4" s="411">
        <v>6.4</v>
      </c>
      <c r="DC4" s="412"/>
      <c r="DD4" s="412"/>
      <c r="DE4" s="412"/>
      <c r="DF4" s="412"/>
      <c r="DG4" s="412"/>
      <c r="DH4" s="412"/>
      <c r="DI4" s="413"/>
    </row>
    <row r="5" spans="1:119" ht="18.75" customHeight="1" x14ac:dyDescent="0.2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9889021</v>
      </c>
      <c r="BO5" s="443"/>
      <c r="BP5" s="443"/>
      <c r="BQ5" s="443"/>
      <c r="BR5" s="443"/>
      <c r="BS5" s="443"/>
      <c r="BT5" s="443"/>
      <c r="BU5" s="444"/>
      <c r="BV5" s="442">
        <v>9048159</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89.7</v>
      </c>
      <c r="CU5" s="440"/>
      <c r="CV5" s="440"/>
      <c r="CW5" s="440"/>
      <c r="CX5" s="440"/>
      <c r="CY5" s="440"/>
      <c r="CZ5" s="440"/>
      <c r="DA5" s="441"/>
      <c r="DB5" s="439">
        <v>91.5</v>
      </c>
      <c r="DC5" s="440"/>
      <c r="DD5" s="440"/>
      <c r="DE5" s="440"/>
      <c r="DF5" s="440"/>
      <c r="DG5" s="440"/>
      <c r="DH5" s="440"/>
      <c r="DI5" s="441"/>
    </row>
    <row r="6" spans="1:119" ht="18.75" customHeight="1" x14ac:dyDescent="0.2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356177</v>
      </c>
      <c r="BO6" s="443"/>
      <c r="BP6" s="443"/>
      <c r="BQ6" s="443"/>
      <c r="BR6" s="443"/>
      <c r="BS6" s="443"/>
      <c r="BT6" s="443"/>
      <c r="BU6" s="444"/>
      <c r="BV6" s="442">
        <v>334155</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90</v>
      </c>
      <c r="CU6" s="480"/>
      <c r="CV6" s="480"/>
      <c r="CW6" s="480"/>
      <c r="CX6" s="480"/>
      <c r="CY6" s="480"/>
      <c r="CZ6" s="480"/>
      <c r="DA6" s="481"/>
      <c r="DB6" s="479">
        <v>92.3</v>
      </c>
      <c r="DC6" s="480"/>
      <c r="DD6" s="480"/>
      <c r="DE6" s="480"/>
      <c r="DF6" s="480"/>
      <c r="DG6" s="480"/>
      <c r="DH6" s="480"/>
      <c r="DI6" s="481"/>
    </row>
    <row r="7" spans="1:119" ht="18.75" customHeight="1" x14ac:dyDescent="0.2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39190</v>
      </c>
      <c r="BO7" s="443"/>
      <c r="BP7" s="443"/>
      <c r="BQ7" s="443"/>
      <c r="BR7" s="443"/>
      <c r="BS7" s="443"/>
      <c r="BT7" s="443"/>
      <c r="BU7" s="444"/>
      <c r="BV7" s="442">
        <v>43596</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4731174</v>
      </c>
      <c r="CU7" s="443"/>
      <c r="CV7" s="443"/>
      <c r="CW7" s="443"/>
      <c r="CX7" s="443"/>
      <c r="CY7" s="443"/>
      <c r="CZ7" s="443"/>
      <c r="DA7" s="444"/>
      <c r="DB7" s="442">
        <v>4533797</v>
      </c>
      <c r="DC7" s="443"/>
      <c r="DD7" s="443"/>
      <c r="DE7" s="443"/>
      <c r="DF7" s="443"/>
      <c r="DG7" s="443"/>
      <c r="DH7" s="443"/>
      <c r="DI7" s="444"/>
    </row>
    <row r="8" spans="1:119" ht="18.75" customHeight="1" thickBot="1" x14ac:dyDescent="0.3">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316987</v>
      </c>
      <c r="BO8" s="443"/>
      <c r="BP8" s="443"/>
      <c r="BQ8" s="443"/>
      <c r="BR8" s="443"/>
      <c r="BS8" s="443"/>
      <c r="BT8" s="443"/>
      <c r="BU8" s="444"/>
      <c r="BV8" s="442">
        <v>290559</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0.63</v>
      </c>
      <c r="CU8" s="483"/>
      <c r="CV8" s="483"/>
      <c r="CW8" s="483"/>
      <c r="CX8" s="483"/>
      <c r="CY8" s="483"/>
      <c r="CZ8" s="483"/>
      <c r="DA8" s="484"/>
      <c r="DB8" s="482">
        <v>0.63</v>
      </c>
      <c r="DC8" s="483"/>
      <c r="DD8" s="483"/>
      <c r="DE8" s="483"/>
      <c r="DF8" s="483"/>
      <c r="DG8" s="483"/>
      <c r="DH8" s="483"/>
      <c r="DI8" s="484"/>
    </row>
    <row r="9" spans="1:119" ht="18.75" customHeight="1" thickBot="1" x14ac:dyDescent="0.3">
      <c r="A9" s="163"/>
      <c r="B9" s="436" t="s">
        <v>106</v>
      </c>
      <c r="C9" s="437"/>
      <c r="D9" s="437"/>
      <c r="E9" s="437"/>
      <c r="F9" s="437"/>
      <c r="G9" s="437"/>
      <c r="H9" s="437"/>
      <c r="I9" s="437"/>
      <c r="J9" s="437"/>
      <c r="K9" s="485"/>
      <c r="L9" s="486" t="s">
        <v>107</v>
      </c>
      <c r="M9" s="487"/>
      <c r="N9" s="487"/>
      <c r="O9" s="487"/>
      <c r="P9" s="487"/>
      <c r="Q9" s="488"/>
      <c r="R9" s="489">
        <v>17250</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26428</v>
      </c>
      <c r="BO9" s="443"/>
      <c r="BP9" s="443"/>
      <c r="BQ9" s="443"/>
      <c r="BR9" s="443"/>
      <c r="BS9" s="443"/>
      <c r="BT9" s="443"/>
      <c r="BU9" s="444"/>
      <c r="BV9" s="442">
        <v>9091</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10.3</v>
      </c>
      <c r="CU9" s="440"/>
      <c r="CV9" s="440"/>
      <c r="CW9" s="440"/>
      <c r="CX9" s="440"/>
      <c r="CY9" s="440"/>
      <c r="CZ9" s="440"/>
      <c r="DA9" s="441"/>
      <c r="DB9" s="439">
        <v>11</v>
      </c>
      <c r="DC9" s="440"/>
      <c r="DD9" s="440"/>
      <c r="DE9" s="440"/>
      <c r="DF9" s="440"/>
      <c r="DG9" s="440"/>
      <c r="DH9" s="440"/>
      <c r="DI9" s="441"/>
    </row>
    <row r="10" spans="1:119" ht="18.75" customHeight="1" thickBot="1" x14ac:dyDescent="0.3">
      <c r="A10" s="163"/>
      <c r="B10" s="436"/>
      <c r="C10" s="437"/>
      <c r="D10" s="437"/>
      <c r="E10" s="437"/>
      <c r="F10" s="437"/>
      <c r="G10" s="437"/>
      <c r="H10" s="437"/>
      <c r="I10" s="437"/>
      <c r="J10" s="437"/>
      <c r="K10" s="485"/>
      <c r="L10" s="492" t="s">
        <v>112</v>
      </c>
      <c r="M10" s="472"/>
      <c r="N10" s="472"/>
      <c r="O10" s="472"/>
      <c r="P10" s="472"/>
      <c r="Q10" s="473"/>
      <c r="R10" s="493">
        <v>17501</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232631</v>
      </c>
      <c r="BO10" s="443"/>
      <c r="BP10" s="443"/>
      <c r="BQ10" s="443"/>
      <c r="BR10" s="443"/>
      <c r="BS10" s="443"/>
      <c r="BT10" s="443"/>
      <c r="BU10" s="444"/>
      <c r="BV10" s="442">
        <v>287084</v>
      </c>
      <c r="BW10" s="443"/>
      <c r="BX10" s="443"/>
      <c r="BY10" s="443"/>
      <c r="BZ10" s="443"/>
      <c r="CA10" s="443"/>
      <c r="CB10" s="443"/>
      <c r="CC10" s="44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3">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90</v>
      </c>
      <c r="AV11" s="475"/>
      <c r="AW11" s="475"/>
      <c r="AX11" s="475"/>
      <c r="AY11" s="476" t="s">
        <v>119</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120</v>
      </c>
      <c r="CE11" s="446"/>
      <c r="CF11" s="446"/>
      <c r="CG11" s="446"/>
      <c r="CH11" s="446"/>
      <c r="CI11" s="446"/>
      <c r="CJ11" s="446"/>
      <c r="CK11" s="446"/>
      <c r="CL11" s="446"/>
      <c r="CM11" s="446"/>
      <c r="CN11" s="446"/>
      <c r="CO11" s="446"/>
      <c r="CP11" s="446"/>
      <c r="CQ11" s="446"/>
      <c r="CR11" s="446"/>
      <c r="CS11" s="447"/>
      <c r="CT11" s="482" t="s">
        <v>121</v>
      </c>
      <c r="CU11" s="483"/>
      <c r="CV11" s="483"/>
      <c r="CW11" s="483"/>
      <c r="CX11" s="483"/>
      <c r="CY11" s="483"/>
      <c r="CZ11" s="483"/>
      <c r="DA11" s="484"/>
      <c r="DB11" s="482" t="s">
        <v>121</v>
      </c>
      <c r="DC11" s="483"/>
      <c r="DD11" s="483"/>
      <c r="DE11" s="483"/>
      <c r="DF11" s="483"/>
      <c r="DG11" s="483"/>
      <c r="DH11" s="483"/>
      <c r="DI11" s="484"/>
    </row>
    <row r="12" spans="1:119" ht="18.75" customHeight="1" x14ac:dyDescent="0.25">
      <c r="A12" s="163"/>
      <c r="B12" s="502" t="s">
        <v>122</v>
      </c>
      <c r="C12" s="503"/>
      <c r="D12" s="503"/>
      <c r="E12" s="503"/>
      <c r="F12" s="503"/>
      <c r="G12" s="503"/>
      <c r="H12" s="503"/>
      <c r="I12" s="503"/>
      <c r="J12" s="503"/>
      <c r="K12" s="504"/>
      <c r="L12" s="511" t="s">
        <v>123</v>
      </c>
      <c r="M12" s="512"/>
      <c r="N12" s="512"/>
      <c r="O12" s="512"/>
      <c r="P12" s="512"/>
      <c r="Q12" s="513"/>
      <c r="R12" s="514">
        <v>17565</v>
      </c>
      <c r="S12" s="515"/>
      <c r="T12" s="515"/>
      <c r="U12" s="515"/>
      <c r="V12" s="516"/>
      <c r="W12" s="517" t="s">
        <v>1</v>
      </c>
      <c r="X12" s="475"/>
      <c r="Y12" s="475"/>
      <c r="Z12" s="475"/>
      <c r="AA12" s="475"/>
      <c r="AB12" s="518"/>
      <c r="AC12" s="519" t="s">
        <v>124</v>
      </c>
      <c r="AD12" s="520"/>
      <c r="AE12" s="520"/>
      <c r="AF12" s="520"/>
      <c r="AG12" s="521"/>
      <c r="AH12" s="519" t="s">
        <v>125</v>
      </c>
      <c r="AI12" s="520"/>
      <c r="AJ12" s="520"/>
      <c r="AK12" s="520"/>
      <c r="AL12" s="522"/>
      <c r="AM12" s="471" t="s">
        <v>126</v>
      </c>
      <c r="AN12" s="472"/>
      <c r="AO12" s="472"/>
      <c r="AP12" s="472"/>
      <c r="AQ12" s="472"/>
      <c r="AR12" s="472"/>
      <c r="AS12" s="472"/>
      <c r="AT12" s="473"/>
      <c r="AU12" s="474" t="s">
        <v>127</v>
      </c>
      <c r="AV12" s="475"/>
      <c r="AW12" s="475"/>
      <c r="AX12" s="475"/>
      <c r="AY12" s="476" t="s">
        <v>128</v>
      </c>
      <c r="AZ12" s="477"/>
      <c r="BA12" s="477"/>
      <c r="BB12" s="477"/>
      <c r="BC12" s="477"/>
      <c r="BD12" s="477"/>
      <c r="BE12" s="477"/>
      <c r="BF12" s="477"/>
      <c r="BG12" s="477"/>
      <c r="BH12" s="477"/>
      <c r="BI12" s="477"/>
      <c r="BJ12" s="477"/>
      <c r="BK12" s="477"/>
      <c r="BL12" s="477"/>
      <c r="BM12" s="478"/>
      <c r="BN12" s="442">
        <v>100000</v>
      </c>
      <c r="BO12" s="443"/>
      <c r="BP12" s="443"/>
      <c r="BQ12" s="443"/>
      <c r="BR12" s="443"/>
      <c r="BS12" s="443"/>
      <c r="BT12" s="443"/>
      <c r="BU12" s="444"/>
      <c r="BV12" s="442">
        <v>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121</v>
      </c>
      <c r="CU12" s="483"/>
      <c r="CV12" s="483"/>
      <c r="CW12" s="483"/>
      <c r="CX12" s="483"/>
      <c r="CY12" s="483"/>
      <c r="CZ12" s="483"/>
      <c r="DA12" s="484"/>
      <c r="DB12" s="482" t="s">
        <v>121</v>
      </c>
      <c r="DC12" s="483"/>
      <c r="DD12" s="483"/>
      <c r="DE12" s="483"/>
      <c r="DF12" s="483"/>
      <c r="DG12" s="483"/>
      <c r="DH12" s="483"/>
      <c r="DI12" s="484"/>
    </row>
    <row r="13" spans="1:119" ht="18.75" customHeight="1" x14ac:dyDescent="0.25">
      <c r="A13" s="163"/>
      <c r="B13" s="505"/>
      <c r="C13" s="506"/>
      <c r="D13" s="506"/>
      <c r="E13" s="506"/>
      <c r="F13" s="506"/>
      <c r="G13" s="506"/>
      <c r="H13" s="506"/>
      <c r="I13" s="506"/>
      <c r="J13" s="506"/>
      <c r="K13" s="507"/>
      <c r="L13" s="172"/>
      <c r="M13" s="533" t="s">
        <v>130</v>
      </c>
      <c r="N13" s="534"/>
      <c r="O13" s="534"/>
      <c r="P13" s="534"/>
      <c r="Q13" s="535"/>
      <c r="R13" s="526">
        <v>17124</v>
      </c>
      <c r="S13" s="527"/>
      <c r="T13" s="527"/>
      <c r="U13" s="527"/>
      <c r="V13" s="528"/>
      <c r="W13" s="458" t="s">
        <v>131</v>
      </c>
      <c r="X13" s="459"/>
      <c r="Y13" s="459"/>
      <c r="Z13" s="459"/>
      <c r="AA13" s="459"/>
      <c r="AB13" s="449"/>
      <c r="AC13" s="493">
        <v>235</v>
      </c>
      <c r="AD13" s="494"/>
      <c r="AE13" s="494"/>
      <c r="AF13" s="494"/>
      <c r="AG13" s="536"/>
      <c r="AH13" s="493">
        <v>274</v>
      </c>
      <c r="AI13" s="494"/>
      <c r="AJ13" s="494"/>
      <c r="AK13" s="494"/>
      <c r="AL13" s="495"/>
      <c r="AM13" s="471" t="s">
        <v>132</v>
      </c>
      <c r="AN13" s="472"/>
      <c r="AO13" s="472"/>
      <c r="AP13" s="472"/>
      <c r="AQ13" s="472"/>
      <c r="AR13" s="472"/>
      <c r="AS13" s="472"/>
      <c r="AT13" s="473"/>
      <c r="AU13" s="474" t="s">
        <v>127</v>
      </c>
      <c r="AV13" s="475"/>
      <c r="AW13" s="475"/>
      <c r="AX13" s="475"/>
      <c r="AY13" s="476" t="s">
        <v>133</v>
      </c>
      <c r="AZ13" s="477"/>
      <c r="BA13" s="477"/>
      <c r="BB13" s="477"/>
      <c r="BC13" s="477"/>
      <c r="BD13" s="477"/>
      <c r="BE13" s="477"/>
      <c r="BF13" s="477"/>
      <c r="BG13" s="477"/>
      <c r="BH13" s="477"/>
      <c r="BI13" s="477"/>
      <c r="BJ13" s="477"/>
      <c r="BK13" s="477"/>
      <c r="BL13" s="477"/>
      <c r="BM13" s="478"/>
      <c r="BN13" s="442">
        <v>159059</v>
      </c>
      <c r="BO13" s="443"/>
      <c r="BP13" s="443"/>
      <c r="BQ13" s="443"/>
      <c r="BR13" s="443"/>
      <c r="BS13" s="443"/>
      <c r="BT13" s="443"/>
      <c r="BU13" s="444"/>
      <c r="BV13" s="442">
        <v>296175</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6.3</v>
      </c>
      <c r="CU13" s="440"/>
      <c r="CV13" s="440"/>
      <c r="CW13" s="440"/>
      <c r="CX13" s="440"/>
      <c r="CY13" s="440"/>
      <c r="CZ13" s="440"/>
      <c r="DA13" s="441"/>
      <c r="DB13" s="439">
        <v>6.6</v>
      </c>
      <c r="DC13" s="440"/>
      <c r="DD13" s="440"/>
      <c r="DE13" s="440"/>
      <c r="DF13" s="440"/>
      <c r="DG13" s="440"/>
      <c r="DH13" s="440"/>
      <c r="DI13" s="441"/>
    </row>
    <row r="14" spans="1:119" ht="18.75" customHeight="1" thickBot="1" x14ac:dyDescent="0.3">
      <c r="A14" s="163"/>
      <c r="B14" s="505"/>
      <c r="C14" s="506"/>
      <c r="D14" s="506"/>
      <c r="E14" s="506"/>
      <c r="F14" s="506"/>
      <c r="G14" s="506"/>
      <c r="H14" s="506"/>
      <c r="I14" s="506"/>
      <c r="J14" s="506"/>
      <c r="K14" s="507"/>
      <c r="L14" s="523" t="s">
        <v>135</v>
      </c>
      <c r="M14" s="524"/>
      <c r="N14" s="524"/>
      <c r="O14" s="524"/>
      <c r="P14" s="524"/>
      <c r="Q14" s="525"/>
      <c r="R14" s="526">
        <v>17575</v>
      </c>
      <c r="S14" s="527"/>
      <c r="T14" s="527"/>
      <c r="U14" s="527"/>
      <c r="V14" s="528"/>
      <c r="W14" s="432"/>
      <c r="X14" s="433"/>
      <c r="Y14" s="433"/>
      <c r="Z14" s="433"/>
      <c r="AA14" s="433"/>
      <c r="AB14" s="422"/>
      <c r="AC14" s="529">
        <v>2.9</v>
      </c>
      <c r="AD14" s="530"/>
      <c r="AE14" s="530"/>
      <c r="AF14" s="530"/>
      <c r="AG14" s="531"/>
      <c r="AH14" s="529">
        <v>3.4</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121</v>
      </c>
      <c r="CU14" s="541"/>
      <c r="CV14" s="541"/>
      <c r="CW14" s="541"/>
      <c r="CX14" s="541"/>
      <c r="CY14" s="541"/>
      <c r="CZ14" s="541"/>
      <c r="DA14" s="542"/>
      <c r="DB14" s="540" t="s">
        <v>121</v>
      </c>
      <c r="DC14" s="541"/>
      <c r="DD14" s="541"/>
      <c r="DE14" s="541"/>
      <c r="DF14" s="541"/>
      <c r="DG14" s="541"/>
      <c r="DH14" s="541"/>
      <c r="DI14" s="542"/>
    </row>
    <row r="15" spans="1:119" ht="18.75" customHeight="1" x14ac:dyDescent="0.25">
      <c r="A15" s="163"/>
      <c r="B15" s="505"/>
      <c r="C15" s="506"/>
      <c r="D15" s="506"/>
      <c r="E15" s="506"/>
      <c r="F15" s="506"/>
      <c r="G15" s="506"/>
      <c r="H15" s="506"/>
      <c r="I15" s="506"/>
      <c r="J15" s="506"/>
      <c r="K15" s="507"/>
      <c r="L15" s="172"/>
      <c r="M15" s="533" t="s">
        <v>130</v>
      </c>
      <c r="N15" s="534"/>
      <c r="O15" s="534"/>
      <c r="P15" s="534"/>
      <c r="Q15" s="535"/>
      <c r="R15" s="526">
        <v>17197</v>
      </c>
      <c r="S15" s="527"/>
      <c r="T15" s="527"/>
      <c r="U15" s="527"/>
      <c r="V15" s="528"/>
      <c r="W15" s="458" t="s">
        <v>137</v>
      </c>
      <c r="X15" s="459"/>
      <c r="Y15" s="459"/>
      <c r="Z15" s="459"/>
      <c r="AA15" s="459"/>
      <c r="AB15" s="449"/>
      <c r="AC15" s="493">
        <v>2080</v>
      </c>
      <c r="AD15" s="494"/>
      <c r="AE15" s="494"/>
      <c r="AF15" s="494"/>
      <c r="AG15" s="536"/>
      <c r="AH15" s="493">
        <v>1896</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2550113</v>
      </c>
      <c r="BO15" s="406"/>
      <c r="BP15" s="406"/>
      <c r="BQ15" s="406"/>
      <c r="BR15" s="406"/>
      <c r="BS15" s="406"/>
      <c r="BT15" s="406"/>
      <c r="BU15" s="407"/>
      <c r="BV15" s="405">
        <v>2463223</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25.2</v>
      </c>
      <c r="AD16" s="530"/>
      <c r="AE16" s="530"/>
      <c r="AF16" s="530"/>
      <c r="AG16" s="531"/>
      <c r="AH16" s="529">
        <v>23.5</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4028735</v>
      </c>
      <c r="BO16" s="443"/>
      <c r="BP16" s="443"/>
      <c r="BQ16" s="443"/>
      <c r="BR16" s="443"/>
      <c r="BS16" s="443"/>
      <c r="BT16" s="443"/>
      <c r="BU16" s="444"/>
      <c r="BV16" s="442">
        <v>3852546</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3">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5924</v>
      </c>
      <c r="AD17" s="494"/>
      <c r="AE17" s="494"/>
      <c r="AF17" s="494"/>
      <c r="AG17" s="536"/>
      <c r="AH17" s="493">
        <v>5905</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3234651</v>
      </c>
      <c r="BO17" s="443"/>
      <c r="BP17" s="443"/>
      <c r="BQ17" s="443"/>
      <c r="BR17" s="443"/>
      <c r="BS17" s="443"/>
      <c r="BT17" s="443"/>
      <c r="BU17" s="444"/>
      <c r="BV17" s="442">
        <v>3122874</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3">
      <c r="A18" s="163"/>
      <c r="B18" s="564" t="s">
        <v>147</v>
      </c>
      <c r="C18" s="485"/>
      <c r="D18" s="485"/>
      <c r="E18" s="565"/>
      <c r="F18" s="565"/>
      <c r="G18" s="565"/>
      <c r="H18" s="565"/>
      <c r="I18" s="565"/>
      <c r="J18" s="565"/>
      <c r="K18" s="565"/>
      <c r="L18" s="566">
        <v>22.15</v>
      </c>
      <c r="M18" s="566"/>
      <c r="N18" s="566"/>
      <c r="O18" s="566"/>
      <c r="P18" s="566"/>
      <c r="Q18" s="566"/>
      <c r="R18" s="567"/>
      <c r="S18" s="567"/>
      <c r="T18" s="567"/>
      <c r="U18" s="567"/>
      <c r="V18" s="568"/>
      <c r="W18" s="460"/>
      <c r="X18" s="461"/>
      <c r="Y18" s="461"/>
      <c r="Z18" s="461"/>
      <c r="AA18" s="461"/>
      <c r="AB18" s="452"/>
      <c r="AC18" s="569">
        <v>71.900000000000006</v>
      </c>
      <c r="AD18" s="570"/>
      <c r="AE18" s="570"/>
      <c r="AF18" s="570"/>
      <c r="AG18" s="571"/>
      <c r="AH18" s="569">
        <v>73.099999999999994</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4339139</v>
      </c>
      <c r="BO18" s="443"/>
      <c r="BP18" s="443"/>
      <c r="BQ18" s="443"/>
      <c r="BR18" s="443"/>
      <c r="BS18" s="443"/>
      <c r="BT18" s="443"/>
      <c r="BU18" s="444"/>
      <c r="BV18" s="442">
        <v>4177351</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3">
      <c r="A19" s="163"/>
      <c r="B19" s="564" t="s">
        <v>149</v>
      </c>
      <c r="C19" s="485"/>
      <c r="D19" s="485"/>
      <c r="E19" s="565"/>
      <c r="F19" s="565"/>
      <c r="G19" s="565"/>
      <c r="H19" s="565"/>
      <c r="I19" s="565"/>
      <c r="J19" s="565"/>
      <c r="K19" s="565"/>
      <c r="L19" s="573">
        <v>779</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5599590</v>
      </c>
      <c r="BO19" s="443"/>
      <c r="BP19" s="443"/>
      <c r="BQ19" s="443"/>
      <c r="BR19" s="443"/>
      <c r="BS19" s="443"/>
      <c r="BT19" s="443"/>
      <c r="BU19" s="444"/>
      <c r="BV19" s="442">
        <v>5288272</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3">
      <c r="A20" s="163"/>
      <c r="B20" s="564" t="s">
        <v>151</v>
      </c>
      <c r="C20" s="485"/>
      <c r="D20" s="485"/>
      <c r="E20" s="565"/>
      <c r="F20" s="565"/>
      <c r="G20" s="565"/>
      <c r="H20" s="565"/>
      <c r="I20" s="565"/>
      <c r="J20" s="565"/>
      <c r="K20" s="565"/>
      <c r="L20" s="573">
        <v>6756</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3">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5725961</v>
      </c>
      <c r="BO22" s="406"/>
      <c r="BP22" s="406"/>
      <c r="BQ22" s="406"/>
      <c r="BR22" s="406"/>
      <c r="BS22" s="406"/>
      <c r="BT22" s="406"/>
      <c r="BU22" s="407"/>
      <c r="BV22" s="405">
        <v>6005721</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5136562</v>
      </c>
      <c r="BO23" s="443"/>
      <c r="BP23" s="443"/>
      <c r="BQ23" s="443"/>
      <c r="BR23" s="443"/>
      <c r="BS23" s="443"/>
      <c r="BT23" s="443"/>
      <c r="BU23" s="444"/>
      <c r="BV23" s="442">
        <v>5351899</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3">
      <c r="A24" s="163"/>
      <c r="B24" s="613"/>
      <c r="C24" s="589"/>
      <c r="D24" s="590"/>
      <c r="E24" s="492" t="s">
        <v>161</v>
      </c>
      <c r="F24" s="472"/>
      <c r="G24" s="472"/>
      <c r="H24" s="472"/>
      <c r="I24" s="472"/>
      <c r="J24" s="472"/>
      <c r="K24" s="473"/>
      <c r="L24" s="493">
        <v>1</v>
      </c>
      <c r="M24" s="494"/>
      <c r="N24" s="494"/>
      <c r="O24" s="494"/>
      <c r="P24" s="536"/>
      <c r="Q24" s="493">
        <v>7584</v>
      </c>
      <c r="R24" s="494"/>
      <c r="S24" s="494"/>
      <c r="T24" s="494"/>
      <c r="U24" s="494"/>
      <c r="V24" s="536"/>
      <c r="W24" s="588"/>
      <c r="X24" s="589"/>
      <c r="Y24" s="590"/>
      <c r="Z24" s="492" t="s">
        <v>162</v>
      </c>
      <c r="AA24" s="472"/>
      <c r="AB24" s="472"/>
      <c r="AC24" s="472"/>
      <c r="AD24" s="472"/>
      <c r="AE24" s="472"/>
      <c r="AF24" s="472"/>
      <c r="AG24" s="473"/>
      <c r="AH24" s="493">
        <v>139</v>
      </c>
      <c r="AI24" s="494"/>
      <c r="AJ24" s="494"/>
      <c r="AK24" s="494"/>
      <c r="AL24" s="536"/>
      <c r="AM24" s="493">
        <v>438128</v>
      </c>
      <c r="AN24" s="494"/>
      <c r="AO24" s="494"/>
      <c r="AP24" s="494"/>
      <c r="AQ24" s="494"/>
      <c r="AR24" s="536"/>
      <c r="AS24" s="493">
        <v>3152</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2946623</v>
      </c>
      <c r="BO24" s="443"/>
      <c r="BP24" s="443"/>
      <c r="BQ24" s="443"/>
      <c r="BR24" s="443"/>
      <c r="BS24" s="443"/>
      <c r="BT24" s="443"/>
      <c r="BU24" s="444"/>
      <c r="BV24" s="442">
        <v>2995465</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5">
      <c r="A25" s="163"/>
      <c r="B25" s="613"/>
      <c r="C25" s="589"/>
      <c r="D25" s="590"/>
      <c r="E25" s="492" t="s">
        <v>164</v>
      </c>
      <c r="F25" s="472"/>
      <c r="G25" s="472"/>
      <c r="H25" s="472"/>
      <c r="I25" s="472"/>
      <c r="J25" s="472"/>
      <c r="K25" s="473"/>
      <c r="L25" s="493">
        <v>1</v>
      </c>
      <c r="M25" s="494"/>
      <c r="N25" s="494"/>
      <c r="O25" s="494"/>
      <c r="P25" s="536"/>
      <c r="Q25" s="493">
        <v>6204</v>
      </c>
      <c r="R25" s="494"/>
      <c r="S25" s="494"/>
      <c r="T25" s="494"/>
      <c r="U25" s="494"/>
      <c r="V25" s="536"/>
      <c r="W25" s="588"/>
      <c r="X25" s="589"/>
      <c r="Y25" s="590"/>
      <c r="Z25" s="492" t="s">
        <v>165</v>
      </c>
      <c r="AA25" s="472"/>
      <c r="AB25" s="472"/>
      <c r="AC25" s="472"/>
      <c r="AD25" s="472"/>
      <c r="AE25" s="472"/>
      <c r="AF25" s="472"/>
      <c r="AG25" s="473"/>
      <c r="AH25" s="493" t="s">
        <v>121</v>
      </c>
      <c r="AI25" s="494"/>
      <c r="AJ25" s="494"/>
      <c r="AK25" s="494"/>
      <c r="AL25" s="536"/>
      <c r="AM25" s="493" t="s">
        <v>121</v>
      </c>
      <c r="AN25" s="494"/>
      <c r="AO25" s="494"/>
      <c r="AP25" s="494"/>
      <c r="AQ25" s="494"/>
      <c r="AR25" s="536"/>
      <c r="AS25" s="493" t="s">
        <v>121</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1605341</v>
      </c>
      <c r="BO25" s="406"/>
      <c r="BP25" s="406"/>
      <c r="BQ25" s="406"/>
      <c r="BR25" s="406"/>
      <c r="BS25" s="406"/>
      <c r="BT25" s="406"/>
      <c r="BU25" s="407"/>
      <c r="BV25" s="405">
        <v>1171090</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5">
      <c r="A26" s="163"/>
      <c r="B26" s="613"/>
      <c r="C26" s="589"/>
      <c r="D26" s="590"/>
      <c r="E26" s="492" t="s">
        <v>167</v>
      </c>
      <c r="F26" s="472"/>
      <c r="G26" s="472"/>
      <c r="H26" s="472"/>
      <c r="I26" s="472"/>
      <c r="J26" s="472"/>
      <c r="K26" s="473"/>
      <c r="L26" s="493">
        <v>1</v>
      </c>
      <c r="M26" s="494"/>
      <c r="N26" s="494"/>
      <c r="O26" s="494"/>
      <c r="P26" s="536"/>
      <c r="Q26" s="493">
        <v>5260</v>
      </c>
      <c r="R26" s="494"/>
      <c r="S26" s="494"/>
      <c r="T26" s="494"/>
      <c r="U26" s="494"/>
      <c r="V26" s="536"/>
      <c r="W26" s="588"/>
      <c r="X26" s="589"/>
      <c r="Y26" s="590"/>
      <c r="Z26" s="492" t="s">
        <v>168</v>
      </c>
      <c r="AA26" s="594"/>
      <c r="AB26" s="594"/>
      <c r="AC26" s="594"/>
      <c r="AD26" s="594"/>
      <c r="AE26" s="594"/>
      <c r="AF26" s="594"/>
      <c r="AG26" s="595"/>
      <c r="AH26" s="493">
        <v>7</v>
      </c>
      <c r="AI26" s="494"/>
      <c r="AJ26" s="494"/>
      <c r="AK26" s="494"/>
      <c r="AL26" s="536"/>
      <c r="AM26" s="493">
        <v>21952</v>
      </c>
      <c r="AN26" s="494"/>
      <c r="AO26" s="494"/>
      <c r="AP26" s="494"/>
      <c r="AQ26" s="494"/>
      <c r="AR26" s="536"/>
      <c r="AS26" s="493">
        <v>3136</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121</v>
      </c>
      <c r="BO26" s="443"/>
      <c r="BP26" s="443"/>
      <c r="BQ26" s="443"/>
      <c r="BR26" s="443"/>
      <c r="BS26" s="443"/>
      <c r="BT26" s="443"/>
      <c r="BU26" s="444"/>
      <c r="BV26" s="442" t="s">
        <v>121</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3">
      <c r="A27" s="163"/>
      <c r="B27" s="613"/>
      <c r="C27" s="589"/>
      <c r="D27" s="590"/>
      <c r="E27" s="492" t="s">
        <v>170</v>
      </c>
      <c r="F27" s="472"/>
      <c r="G27" s="472"/>
      <c r="H27" s="472"/>
      <c r="I27" s="472"/>
      <c r="J27" s="472"/>
      <c r="K27" s="473"/>
      <c r="L27" s="493">
        <v>1</v>
      </c>
      <c r="M27" s="494"/>
      <c r="N27" s="494"/>
      <c r="O27" s="494"/>
      <c r="P27" s="536"/>
      <c r="Q27" s="493">
        <v>3450</v>
      </c>
      <c r="R27" s="494"/>
      <c r="S27" s="494"/>
      <c r="T27" s="494"/>
      <c r="U27" s="494"/>
      <c r="V27" s="536"/>
      <c r="W27" s="588"/>
      <c r="X27" s="589"/>
      <c r="Y27" s="590"/>
      <c r="Z27" s="492" t="s">
        <v>171</v>
      </c>
      <c r="AA27" s="472"/>
      <c r="AB27" s="472"/>
      <c r="AC27" s="472"/>
      <c r="AD27" s="472"/>
      <c r="AE27" s="472"/>
      <c r="AF27" s="472"/>
      <c r="AG27" s="473"/>
      <c r="AH27" s="493">
        <v>2</v>
      </c>
      <c r="AI27" s="494"/>
      <c r="AJ27" s="494"/>
      <c r="AK27" s="494"/>
      <c r="AL27" s="536"/>
      <c r="AM27" s="493" t="s">
        <v>172</v>
      </c>
      <c r="AN27" s="494"/>
      <c r="AO27" s="494"/>
      <c r="AP27" s="494"/>
      <c r="AQ27" s="494"/>
      <c r="AR27" s="536"/>
      <c r="AS27" s="493" t="s">
        <v>172</v>
      </c>
      <c r="AT27" s="494"/>
      <c r="AU27" s="494"/>
      <c r="AV27" s="494"/>
      <c r="AW27" s="494"/>
      <c r="AX27" s="495"/>
      <c r="AY27" s="537" t="s">
        <v>173</v>
      </c>
      <c r="AZ27" s="538"/>
      <c r="BA27" s="538"/>
      <c r="BB27" s="538"/>
      <c r="BC27" s="538"/>
      <c r="BD27" s="538"/>
      <c r="BE27" s="538"/>
      <c r="BF27" s="538"/>
      <c r="BG27" s="538"/>
      <c r="BH27" s="538"/>
      <c r="BI27" s="538"/>
      <c r="BJ27" s="538"/>
      <c r="BK27" s="538"/>
      <c r="BL27" s="538"/>
      <c r="BM27" s="539"/>
      <c r="BN27" s="561">
        <v>355339</v>
      </c>
      <c r="BO27" s="562"/>
      <c r="BP27" s="562"/>
      <c r="BQ27" s="562"/>
      <c r="BR27" s="562"/>
      <c r="BS27" s="562"/>
      <c r="BT27" s="562"/>
      <c r="BU27" s="563"/>
      <c r="BV27" s="561">
        <v>355194</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5">
      <c r="A28" s="163"/>
      <c r="B28" s="613"/>
      <c r="C28" s="589"/>
      <c r="D28" s="590"/>
      <c r="E28" s="492" t="s">
        <v>174</v>
      </c>
      <c r="F28" s="472"/>
      <c r="G28" s="472"/>
      <c r="H28" s="472"/>
      <c r="I28" s="472"/>
      <c r="J28" s="472"/>
      <c r="K28" s="473"/>
      <c r="L28" s="493">
        <v>1</v>
      </c>
      <c r="M28" s="494"/>
      <c r="N28" s="494"/>
      <c r="O28" s="494"/>
      <c r="P28" s="536"/>
      <c r="Q28" s="493">
        <v>2808</v>
      </c>
      <c r="R28" s="494"/>
      <c r="S28" s="494"/>
      <c r="T28" s="494"/>
      <c r="U28" s="494"/>
      <c r="V28" s="536"/>
      <c r="W28" s="588"/>
      <c r="X28" s="589"/>
      <c r="Y28" s="590"/>
      <c r="Z28" s="492" t="s">
        <v>175</v>
      </c>
      <c r="AA28" s="472"/>
      <c r="AB28" s="472"/>
      <c r="AC28" s="472"/>
      <c r="AD28" s="472"/>
      <c r="AE28" s="472"/>
      <c r="AF28" s="472"/>
      <c r="AG28" s="473"/>
      <c r="AH28" s="493">
        <v>2</v>
      </c>
      <c r="AI28" s="494"/>
      <c r="AJ28" s="494"/>
      <c r="AK28" s="494"/>
      <c r="AL28" s="536"/>
      <c r="AM28" s="493" t="s">
        <v>172</v>
      </c>
      <c r="AN28" s="494"/>
      <c r="AO28" s="494"/>
      <c r="AP28" s="494"/>
      <c r="AQ28" s="494"/>
      <c r="AR28" s="536"/>
      <c r="AS28" s="493" t="s">
        <v>172</v>
      </c>
      <c r="AT28" s="494"/>
      <c r="AU28" s="494"/>
      <c r="AV28" s="494"/>
      <c r="AW28" s="494"/>
      <c r="AX28" s="495"/>
      <c r="AY28" s="596" t="s">
        <v>176</v>
      </c>
      <c r="AZ28" s="597"/>
      <c r="BA28" s="597"/>
      <c r="BB28" s="598"/>
      <c r="BC28" s="402" t="s">
        <v>46</v>
      </c>
      <c r="BD28" s="403"/>
      <c r="BE28" s="403"/>
      <c r="BF28" s="403"/>
      <c r="BG28" s="403"/>
      <c r="BH28" s="403"/>
      <c r="BI28" s="403"/>
      <c r="BJ28" s="403"/>
      <c r="BK28" s="403"/>
      <c r="BL28" s="403"/>
      <c r="BM28" s="404"/>
      <c r="BN28" s="405">
        <v>1362336</v>
      </c>
      <c r="BO28" s="406"/>
      <c r="BP28" s="406"/>
      <c r="BQ28" s="406"/>
      <c r="BR28" s="406"/>
      <c r="BS28" s="406"/>
      <c r="BT28" s="406"/>
      <c r="BU28" s="407"/>
      <c r="BV28" s="405">
        <v>1229705</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5">
      <c r="A29" s="163"/>
      <c r="B29" s="613"/>
      <c r="C29" s="589"/>
      <c r="D29" s="590"/>
      <c r="E29" s="492" t="s">
        <v>177</v>
      </c>
      <c r="F29" s="472"/>
      <c r="G29" s="472"/>
      <c r="H29" s="472"/>
      <c r="I29" s="472"/>
      <c r="J29" s="472"/>
      <c r="K29" s="473"/>
      <c r="L29" s="493">
        <v>11</v>
      </c>
      <c r="M29" s="494"/>
      <c r="N29" s="494"/>
      <c r="O29" s="494"/>
      <c r="P29" s="536"/>
      <c r="Q29" s="493">
        <v>2568</v>
      </c>
      <c r="R29" s="494"/>
      <c r="S29" s="494"/>
      <c r="T29" s="494"/>
      <c r="U29" s="494"/>
      <c r="V29" s="536"/>
      <c r="W29" s="591"/>
      <c r="X29" s="592"/>
      <c r="Y29" s="593"/>
      <c r="Z29" s="492" t="s">
        <v>178</v>
      </c>
      <c r="AA29" s="472"/>
      <c r="AB29" s="472"/>
      <c r="AC29" s="472"/>
      <c r="AD29" s="472"/>
      <c r="AE29" s="472"/>
      <c r="AF29" s="472"/>
      <c r="AG29" s="473"/>
      <c r="AH29" s="493">
        <v>143</v>
      </c>
      <c r="AI29" s="494"/>
      <c r="AJ29" s="494"/>
      <c r="AK29" s="494"/>
      <c r="AL29" s="536"/>
      <c r="AM29" s="493">
        <v>450056</v>
      </c>
      <c r="AN29" s="494"/>
      <c r="AO29" s="494"/>
      <c r="AP29" s="494"/>
      <c r="AQ29" s="494"/>
      <c r="AR29" s="536"/>
      <c r="AS29" s="493">
        <v>3147</v>
      </c>
      <c r="AT29" s="494"/>
      <c r="AU29" s="494"/>
      <c r="AV29" s="494"/>
      <c r="AW29" s="494"/>
      <c r="AX29" s="495"/>
      <c r="AY29" s="599"/>
      <c r="AZ29" s="600"/>
      <c r="BA29" s="600"/>
      <c r="BB29" s="601"/>
      <c r="BC29" s="476" t="s">
        <v>179</v>
      </c>
      <c r="BD29" s="477"/>
      <c r="BE29" s="477"/>
      <c r="BF29" s="477"/>
      <c r="BG29" s="477"/>
      <c r="BH29" s="477"/>
      <c r="BI29" s="477"/>
      <c r="BJ29" s="477"/>
      <c r="BK29" s="477"/>
      <c r="BL29" s="477"/>
      <c r="BM29" s="478"/>
      <c r="BN29" s="442">
        <v>142325</v>
      </c>
      <c r="BO29" s="443"/>
      <c r="BP29" s="443"/>
      <c r="BQ29" s="443"/>
      <c r="BR29" s="443"/>
      <c r="BS29" s="443"/>
      <c r="BT29" s="443"/>
      <c r="BU29" s="444"/>
      <c r="BV29" s="442">
        <v>123842</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3">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180</v>
      </c>
      <c r="X30" s="610"/>
      <c r="Y30" s="610"/>
      <c r="Z30" s="610"/>
      <c r="AA30" s="610"/>
      <c r="AB30" s="610"/>
      <c r="AC30" s="610"/>
      <c r="AD30" s="610"/>
      <c r="AE30" s="610"/>
      <c r="AF30" s="610"/>
      <c r="AG30" s="611"/>
      <c r="AH30" s="569">
        <v>99.4</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2583218</v>
      </c>
      <c r="BO30" s="562"/>
      <c r="BP30" s="562"/>
      <c r="BQ30" s="562"/>
      <c r="BR30" s="562"/>
      <c r="BS30" s="562"/>
      <c r="BT30" s="562"/>
      <c r="BU30" s="563"/>
      <c r="BV30" s="561">
        <v>2629407</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5">
      <c r="A31" s="163"/>
      <c r="B31" s="185"/>
      <c r="DI31" s="186"/>
    </row>
    <row r="32" spans="1:113" ht="13.5" customHeight="1" x14ac:dyDescent="0.25">
      <c r="A32" s="163"/>
      <c r="B32" s="187"/>
      <c r="C32" s="605" t="s">
        <v>181</v>
      </c>
      <c r="D32" s="605"/>
      <c r="E32" s="605"/>
      <c r="F32" s="605"/>
      <c r="G32" s="605"/>
      <c r="H32" s="605"/>
      <c r="I32" s="605"/>
      <c r="J32" s="605"/>
      <c r="K32" s="605"/>
      <c r="L32" s="605"/>
      <c r="M32" s="605"/>
      <c r="N32" s="605"/>
      <c r="O32" s="605"/>
      <c r="P32" s="605"/>
      <c r="Q32" s="605"/>
      <c r="R32" s="605"/>
      <c r="S32" s="605"/>
      <c r="U32" s="446" t="s">
        <v>182</v>
      </c>
      <c r="V32" s="446"/>
      <c r="W32" s="446"/>
      <c r="X32" s="446"/>
      <c r="Y32" s="446"/>
      <c r="Z32" s="446"/>
      <c r="AA32" s="446"/>
      <c r="AB32" s="446"/>
      <c r="AC32" s="446"/>
      <c r="AD32" s="446"/>
      <c r="AE32" s="446"/>
      <c r="AF32" s="446"/>
      <c r="AG32" s="446"/>
      <c r="AH32" s="446"/>
      <c r="AI32" s="446"/>
      <c r="AJ32" s="446"/>
      <c r="AK32" s="446"/>
      <c r="AM32" s="446" t="s">
        <v>183</v>
      </c>
      <c r="AN32" s="446"/>
      <c r="AO32" s="446"/>
      <c r="AP32" s="446"/>
      <c r="AQ32" s="446"/>
      <c r="AR32" s="446"/>
      <c r="AS32" s="446"/>
      <c r="AT32" s="446"/>
      <c r="AU32" s="446"/>
      <c r="AV32" s="446"/>
      <c r="AW32" s="446"/>
      <c r="AX32" s="446"/>
      <c r="AY32" s="446"/>
      <c r="AZ32" s="446"/>
      <c r="BA32" s="446"/>
      <c r="BB32" s="446"/>
      <c r="BC32" s="446"/>
      <c r="BE32" s="446" t="s">
        <v>184</v>
      </c>
      <c r="BF32" s="446"/>
      <c r="BG32" s="446"/>
      <c r="BH32" s="446"/>
      <c r="BI32" s="446"/>
      <c r="BJ32" s="446"/>
      <c r="BK32" s="446"/>
      <c r="BL32" s="446"/>
      <c r="BM32" s="446"/>
      <c r="BN32" s="446"/>
      <c r="BO32" s="446"/>
      <c r="BP32" s="446"/>
      <c r="BQ32" s="446"/>
      <c r="BR32" s="446"/>
      <c r="BS32" s="446"/>
      <c r="BT32" s="446"/>
      <c r="BU32" s="446"/>
      <c r="BW32" s="446" t="s">
        <v>185</v>
      </c>
      <c r="BX32" s="446"/>
      <c r="BY32" s="446"/>
      <c r="BZ32" s="446"/>
      <c r="CA32" s="446"/>
      <c r="CB32" s="446"/>
      <c r="CC32" s="446"/>
      <c r="CD32" s="446"/>
      <c r="CE32" s="446"/>
      <c r="CF32" s="446"/>
      <c r="CG32" s="446"/>
      <c r="CH32" s="446"/>
      <c r="CI32" s="446"/>
      <c r="CJ32" s="446"/>
      <c r="CK32" s="446"/>
      <c r="CL32" s="446"/>
      <c r="CM32" s="446"/>
      <c r="CO32" s="446" t="s">
        <v>186</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5">
      <c r="A33" s="163"/>
      <c r="B33" s="187"/>
      <c r="C33" s="466" t="s">
        <v>187</v>
      </c>
      <c r="D33" s="466"/>
      <c r="E33" s="431" t="s">
        <v>188</v>
      </c>
      <c r="F33" s="431"/>
      <c r="G33" s="431"/>
      <c r="H33" s="431"/>
      <c r="I33" s="431"/>
      <c r="J33" s="431"/>
      <c r="K33" s="431"/>
      <c r="L33" s="431"/>
      <c r="M33" s="431"/>
      <c r="N33" s="431"/>
      <c r="O33" s="431"/>
      <c r="P33" s="431"/>
      <c r="Q33" s="431"/>
      <c r="R33" s="431"/>
      <c r="S33" s="431"/>
      <c r="T33" s="188"/>
      <c r="U33" s="466" t="s">
        <v>187</v>
      </c>
      <c r="V33" s="466"/>
      <c r="W33" s="431" t="s">
        <v>188</v>
      </c>
      <c r="X33" s="431"/>
      <c r="Y33" s="431"/>
      <c r="Z33" s="431"/>
      <c r="AA33" s="431"/>
      <c r="AB33" s="431"/>
      <c r="AC33" s="431"/>
      <c r="AD33" s="431"/>
      <c r="AE33" s="431"/>
      <c r="AF33" s="431"/>
      <c r="AG33" s="431"/>
      <c r="AH33" s="431"/>
      <c r="AI33" s="431"/>
      <c r="AJ33" s="431"/>
      <c r="AK33" s="431"/>
      <c r="AL33" s="188"/>
      <c r="AM33" s="466" t="s">
        <v>187</v>
      </c>
      <c r="AN33" s="466"/>
      <c r="AO33" s="431" t="s">
        <v>188</v>
      </c>
      <c r="AP33" s="431"/>
      <c r="AQ33" s="431"/>
      <c r="AR33" s="431"/>
      <c r="AS33" s="431"/>
      <c r="AT33" s="431"/>
      <c r="AU33" s="431"/>
      <c r="AV33" s="431"/>
      <c r="AW33" s="431"/>
      <c r="AX33" s="431"/>
      <c r="AY33" s="431"/>
      <c r="AZ33" s="431"/>
      <c r="BA33" s="431"/>
      <c r="BB33" s="431"/>
      <c r="BC33" s="431"/>
      <c r="BD33" s="189"/>
      <c r="BE33" s="431" t="s">
        <v>189</v>
      </c>
      <c r="BF33" s="431"/>
      <c r="BG33" s="431" t="s">
        <v>190</v>
      </c>
      <c r="BH33" s="431"/>
      <c r="BI33" s="431"/>
      <c r="BJ33" s="431"/>
      <c r="BK33" s="431"/>
      <c r="BL33" s="431"/>
      <c r="BM33" s="431"/>
      <c r="BN33" s="431"/>
      <c r="BO33" s="431"/>
      <c r="BP33" s="431"/>
      <c r="BQ33" s="431"/>
      <c r="BR33" s="431"/>
      <c r="BS33" s="431"/>
      <c r="BT33" s="431"/>
      <c r="BU33" s="431"/>
      <c r="BV33" s="189"/>
      <c r="BW33" s="466" t="s">
        <v>189</v>
      </c>
      <c r="BX33" s="466"/>
      <c r="BY33" s="431" t="s">
        <v>191</v>
      </c>
      <c r="BZ33" s="431"/>
      <c r="CA33" s="431"/>
      <c r="CB33" s="431"/>
      <c r="CC33" s="431"/>
      <c r="CD33" s="431"/>
      <c r="CE33" s="431"/>
      <c r="CF33" s="431"/>
      <c r="CG33" s="431"/>
      <c r="CH33" s="431"/>
      <c r="CI33" s="431"/>
      <c r="CJ33" s="431"/>
      <c r="CK33" s="431"/>
      <c r="CL33" s="431"/>
      <c r="CM33" s="431"/>
      <c r="CN33" s="188"/>
      <c r="CO33" s="466" t="s">
        <v>187</v>
      </c>
      <c r="CP33" s="466"/>
      <c r="CQ33" s="431" t="s">
        <v>192</v>
      </c>
      <c r="CR33" s="431"/>
      <c r="CS33" s="431"/>
      <c r="CT33" s="431"/>
      <c r="CU33" s="431"/>
      <c r="CV33" s="431"/>
      <c r="CW33" s="431"/>
      <c r="CX33" s="431"/>
      <c r="CY33" s="431"/>
      <c r="CZ33" s="431"/>
      <c r="DA33" s="431"/>
      <c r="DB33" s="431"/>
      <c r="DC33" s="431"/>
      <c r="DD33" s="431"/>
      <c r="DE33" s="431"/>
      <c r="DF33" s="188"/>
      <c r="DG33" s="631" t="s">
        <v>193</v>
      </c>
      <c r="DH33" s="631"/>
      <c r="DI33" s="190"/>
    </row>
    <row r="34" spans="1:113" ht="32.25" customHeight="1" x14ac:dyDescent="0.25">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4</v>
      </c>
      <c r="AN34" s="632"/>
      <c r="AO34" s="633" t="str">
        <f>IF('各会計、関係団体の財政状況及び健全化判断比率'!B30="","",'各会計、関係団体の財政状況及び健全化判断比率'!B30)</f>
        <v>下水道事業会計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5</v>
      </c>
      <c r="BX34" s="632"/>
      <c r="BY34" s="633" t="str">
        <f>IF('各会計、関係団体の財政状況及び健全化判断比率'!B68="","",'各会計、関係団体の財政状況及び健全化判断比率'!B68)</f>
        <v>佐賀県市町総合事務組合</v>
      </c>
      <c r="BZ34" s="633"/>
      <c r="CA34" s="633"/>
      <c r="CB34" s="633"/>
      <c r="CC34" s="633"/>
      <c r="CD34" s="633"/>
      <c r="CE34" s="633"/>
      <c r="CF34" s="633"/>
      <c r="CG34" s="633"/>
      <c r="CH34" s="633"/>
      <c r="CI34" s="633"/>
      <c r="CJ34" s="633"/>
      <c r="CK34" s="633"/>
      <c r="CL34" s="633"/>
      <c r="CM34" s="633"/>
      <c r="CN34" s="163"/>
      <c r="CO34" s="632">
        <f>IF(CQ34="","",MAX(C34:D43,U34:V43,AM34:AN43,BE34:BF43,BW34:BX43)+1)</f>
        <v>15</v>
      </c>
      <c r="CP34" s="632"/>
      <c r="CQ34" s="633" t="str">
        <f>IF('各会計、関係団体の財政状況及び健全化判断比率'!BS7="","",'各会計、関係団体の財政状況及び健全化判断比率'!BS7)</f>
        <v>基山町土地開発公社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v>
      </c>
      <c r="DH34" s="634"/>
      <c r="DI34" s="190"/>
    </row>
    <row r="35" spans="1:113" ht="32.25" customHeight="1" x14ac:dyDescent="0.25">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後期高齢者医療特別会計</v>
      </c>
      <c r="X35" s="633"/>
      <c r="Y35" s="633"/>
      <c r="Z35" s="633"/>
      <c r="AA35" s="633"/>
      <c r="AB35" s="633"/>
      <c r="AC35" s="633"/>
      <c r="AD35" s="633"/>
      <c r="AE35" s="633"/>
      <c r="AF35" s="633"/>
      <c r="AG35" s="633"/>
      <c r="AH35" s="633"/>
      <c r="AI35" s="633"/>
      <c r="AJ35" s="633"/>
      <c r="AK35" s="633"/>
      <c r="AL35" s="16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6</v>
      </c>
      <c r="BX35" s="632"/>
      <c r="BY35" s="633" t="str">
        <f>IF('各会計、関係団体の財政状況及び健全化判断比率'!B69="","",'各会計、関係団体の財政状況及び健全化判断比率'!B69)</f>
        <v>佐賀県市町総合事務組合（交通災害）</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5">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t="str">
        <f t="shared" ref="U36:U43" si="4">IF(W36="","",U35+1)</f>
        <v/>
      </c>
      <c r="V36" s="632"/>
      <c r="W36" s="633"/>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7</v>
      </c>
      <c r="BX36" s="632"/>
      <c r="BY36" s="633" t="str">
        <f>IF('各会計、関係団体の財政状況及び健全化判断比率'!B70="","",'各会計、関係団体の財政状況及び健全化判断比率'!B70)</f>
        <v>鳥栖・三養基地区消防事務組合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5">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8</v>
      </c>
      <c r="BX37" s="632"/>
      <c r="BY37" s="633" t="str">
        <f>IF('各会計、関係団体の財政状況及び健全化判断比率'!B71="","",'各会計、関係団体の財政状況及び健全化判断比率'!B71)</f>
        <v>鳥栖地区広域市町村圏組合（介護保険特別会計）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5">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9</v>
      </c>
      <c r="BX38" s="632"/>
      <c r="BY38" s="633" t="str">
        <f>IF('各会計、関係団体の財政状況及び健全化判断比率'!B72="","",'各会計、関係団体の財政状況及び健全化判断比率'!B72)</f>
        <v>鳥栖地区広域市町村圏組合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5">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10</v>
      </c>
      <c r="BX39" s="632"/>
      <c r="BY39" s="633" t="str">
        <f>IF('各会計、関係団体の財政状況及び健全化判断比率'!B73="","",'各会計、関係団体の財政状況及び健全化判断比率'!B73)</f>
        <v>三神地区環境事務組合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5">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11</v>
      </c>
      <c r="BX40" s="632"/>
      <c r="BY40" s="633" t="str">
        <f>IF('各会計、関係団体の財政状況及び健全化判断比率'!B74="","",'各会計、関係団体の財政状況及び健全化判断比率'!B74)</f>
        <v>佐賀東部水道企業団（末端給水）</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5">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12</v>
      </c>
      <c r="BX41" s="632"/>
      <c r="BY41" s="633" t="str">
        <f>IF('各会計、関係団体の財政状況及び健全化判断比率'!B75="","",'各会計、関係団体の財政状況及び健全化判断比率'!B75)</f>
        <v>佐賀東部水道企業団（用水供給）</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5">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13</v>
      </c>
      <c r="BX42" s="632"/>
      <c r="BY42" s="633" t="str">
        <f>IF('各会計、関係団体の財政状況及び健全化判断比率'!B76="","",'各会計、関係団体の財政状況及び健全化判断比率'!B76)</f>
        <v>佐賀県後期高齢者医療広域連合（一般会計）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5">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14</v>
      </c>
      <c r="BX43" s="632"/>
      <c r="BY43" s="633" t="str">
        <f>IF('各会計、関係団体の財政状況及び健全化判断比率'!B77="","",'各会計、関係団体の財政状況及び健全化判断比率'!B77)</f>
        <v>佐賀県後期高齢者医療広域連合（特別会計）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194</v>
      </c>
      <c r="E46" s="635" t="s">
        <v>195</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5">
      <c r="E47" s="635" t="s">
        <v>196</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5">
      <c r="E48" s="635" t="s">
        <v>197</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5">
      <c r="E49" s="636" t="s">
        <v>198</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5">
      <c r="E50" s="635" t="s">
        <v>199</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5">
      <c r="E51" s="635" t="s">
        <v>200</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5">
      <c r="E52" s="635" t="s">
        <v>201</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5">
      <c r="E53" s="635" t="s">
        <v>202</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5"/>
    <row r="55" spans="5:113" x14ac:dyDescent="0.25"/>
    <row r="56" spans="5:113" x14ac:dyDescent="0.25"/>
  </sheetData>
  <sheetProtection algorithmName="SHA-512" hashValue="AAYOPt1Y95QvpX5cFQtiUyHZfvrYsePCeQ8Hzb+mwwBa3Cv/G1hINJP//8WypOgnyb2FS3+Yqk4vpH/pWb0nmw==" saltValue="qwhQAJ+NmLXkBKKTfMlqZ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59765625" style="196" customWidth="1"/>
    <col min="2" max="2" width="2.3984375" style="196" customWidth="1"/>
    <col min="3" max="16" width="2.59765625" style="196" customWidth="1"/>
    <col min="17" max="17" width="2.398437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203</v>
      </c>
      <c r="DI1" s="638"/>
      <c r="DJ1" s="638"/>
      <c r="DK1" s="638"/>
      <c r="DL1" s="638"/>
      <c r="DM1" s="638"/>
      <c r="DN1" s="639"/>
      <c r="DO1" s="196"/>
      <c r="DP1" s="637" t="s">
        <v>204</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40" t="s">
        <v>206</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207</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208</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5">
      <c r="B4" s="640" t="s">
        <v>1</v>
      </c>
      <c r="C4" s="641"/>
      <c r="D4" s="641"/>
      <c r="E4" s="641"/>
      <c r="F4" s="641"/>
      <c r="G4" s="641"/>
      <c r="H4" s="641"/>
      <c r="I4" s="641"/>
      <c r="J4" s="641"/>
      <c r="K4" s="641"/>
      <c r="L4" s="641"/>
      <c r="M4" s="641"/>
      <c r="N4" s="641"/>
      <c r="O4" s="641"/>
      <c r="P4" s="641"/>
      <c r="Q4" s="642"/>
      <c r="R4" s="640" t="s">
        <v>209</v>
      </c>
      <c r="S4" s="641"/>
      <c r="T4" s="641"/>
      <c r="U4" s="641"/>
      <c r="V4" s="641"/>
      <c r="W4" s="641"/>
      <c r="X4" s="641"/>
      <c r="Y4" s="642"/>
      <c r="Z4" s="640" t="s">
        <v>210</v>
      </c>
      <c r="AA4" s="641"/>
      <c r="AB4" s="641"/>
      <c r="AC4" s="642"/>
      <c r="AD4" s="640" t="s">
        <v>211</v>
      </c>
      <c r="AE4" s="641"/>
      <c r="AF4" s="641"/>
      <c r="AG4" s="641"/>
      <c r="AH4" s="641"/>
      <c r="AI4" s="641"/>
      <c r="AJ4" s="641"/>
      <c r="AK4" s="642"/>
      <c r="AL4" s="640" t="s">
        <v>210</v>
      </c>
      <c r="AM4" s="641"/>
      <c r="AN4" s="641"/>
      <c r="AO4" s="642"/>
      <c r="AP4" s="643" t="s">
        <v>212</v>
      </c>
      <c r="AQ4" s="643"/>
      <c r="AR4" s="643"/>
      <c r="AS4" s="643"/>
      <c r="AT4" s="643"/>
      <c r="AU4" s="643"/>
      <c r="AV4" s="643"/>
      <c r="AW4" s="643"/>
      <c r="AX4" s="643"/>
      <c r="AY4" s="643"/>
      <c r="AZ4" s="643"/>
      <c r="BA4" s="643"/>
      <c r="BB4" s="643"/>
      <c r="BC4" s="643"/>
      <c r="BD4" s="643"/>
      <c r="BE4" s="643"/>
      <c r="BF4" s="643"/>
      <c r="BG4" s="643" t="s">
        <v>213</v>
      </c>
      <c r="BH4" s="643"/>
      <c r="BI4" s="643"/>
      <c r="BJ4" s="643"/>
      <c r="BK4" s="643"/>
      <c r="BL4" s="643"/>
      <c r="BM4" s="643"/>
      <c r="BN4" s="643"/>
      <c r="BO4" s="643" t="s">
        <v>210</v>
      </c>
      <c r="BP4" s="643"/>
      <c r="BQ4" s="643"/>
      <c r="BR4" s="643"/>
      <c r="BS4" s="643" t="s">
        <v>214</v>
      </c>
      <c r="BT4" s="643"/>
      <c r="BU4" s="643"/>
      <c r="BV4" s="643"/>
      <c r="BW4" s="643"/>
      <c r="BX4" s="643"/>
      <c r="BY4" s="643"/>
      <c r="BZ4" s="643"/>
      <c r="CA4" s="643"/>
      <c r="CB4" s="643"/>
      <c r="CD4" s="640" t="s">
        <v>215</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5">
      <c r="B5" s="644" t="s">
        <v>216</v>
      </c>
      <c r="C5" s="645"/>
      <c r="D5" s="645"/>
      <c r="E5" s="645"/>
      <c r="F5" s="645"/>
      <c r="G5" s="645"/>
      <c r="H5" s="645"/>
      <c r="I5" s="645"/>
      <c r="J5" s="645"/>
      <c r="K5" s="645"/>
      <c r="L5" s="645"/>
      <c r="M5" s="645"/>
      <c r="N5" s="645"/>
      <c r="O5" s="645"/>
      <c r="P5" s="645"/>
      <c r="Q5" s="646"/>
      <c r="R5" s="647">
        <v>2618619</v>
      </c>
      <c r="S5" s="648"/>
      <c r="T5" s="648"/>
      <c r="U5" s="648"/>
      <c r="V5" s="648"/>
      <c r="W5" s="648"/>
      <c r="X5" s="648"/>
      <c r="Y5" s="649"/>
      <c r="Z5" s="650">
        <v>25.6</v>
      </c>
      <c r="AA5" s="650"/>
      <c r="AB5" s="650"/>
      <c r="AC5" s="650"/>
      <c r="AD5" s="651">
        <v>2618619</v>
      </c>
      <c r="AE5" s="651"/>
      <c r="AF5" s="651"/>
      <c r="AG5" s="651"/>
      <c r="AH5" s="651"/>
      <c r="AI5" s="651"/>
      <c r="AJ5" s="651"/>
      <c r="AK5" s="651"/>
      <c r="AL5" s="652">
        <v>54.3</v>
      </c>
      <c r="AM5" s="653"/>
      <c r="AN5" s="653"/>
      <c r="AO5" s="654"/>
      <c r="AP5" s="644" t="s">
        <v>217</v>
      </c>
      <c r="AQ5" s="645"/>
      <c r="AR5" s="645"/>
      <c r="AS5" s="645"/>
      <c r="AT5" s="645"/>
      <c r="AU5" s="645"/>
      <c r="AV5" s="645"/>
      <c r="AW5" s="645"/>
      <c r="AX5" s="645"/>
      <c r="AY5" s="645"/>
      <c r="AZ5" s="645"/>
      <c r="BA5" s="645"/>
      <c r="BB5" s="645"/>
      <c r="BC5" s="645"/>
      <c r="BD5" s="645"/>
      <c r="BE5" s="645"/>
      <c r="BF5" s="646"/>
      <c r="BG5" s="658">
        <v>2616371</v>
      </c>
      <c r="BH5" s="659"/>
      <c r="BI5" s="659"/>
      <c r="BJ5" s="659"/>
      <c r="BK5" s="659"/>
      <c r="BL5" s="659"/>
      <c r="BM5" s="659"/>
      <c r="BN5" s="660"/>
      <c r="BO5" s="661">
        <v>99.9</v>
      </c>
      <c r="BP5" s="661"/>
      <c r="BQ5" s="661"/>
      <c r="BR5" s="661"/>
      <c r="BS5" s="662">
        <v>46203</v>
      </c>
      <c r="BT5" s="662"/>
      <c r="BU5" s="662"/>
      <c r="BV5" s="662"/>
      <c r="BW5" s="662"/>
      <c r="BX5" s="662"/>
      <c r="BY5" s="662"/>
      <c r="BZ5" s="662"/>
      <c r="CA5" s="662"/>
      <c r="CB5" s="666"/>
      <c r="CD5" s="640" t="s">
        <v>212</v>
      </c>
      <c r="CE5" s="641"/>
      <c r="CF5" s="641"/>
      <c r="CG5" s="641"/>
      <c r="CH5" s="641"/>
      <c r="CI5" s="641"/>
      <c r="CJ5" s="641"/>
      <c r="CK5" s="641"/>
      <c r="CL5" s="641"/>
      <c r="CM5" s="641"/>
      <c r="CN5" s="641"/>
      <c r="CO5" s="641"/>
      <c r="CP5" s="641"/>
      <c r="CQ5" s="642"/>
      <c r="CR5" s="640" t="s">
        <v>218</v>
      </c>
      <c r="CS5" s="641"/>
      <c r="CT5" s="641"/>
      <c r="CU5" s="641"/>
      <c r="CV5" s="641"/>
      <c r="CW5" s="641"/>
      <c r="CX5" s="641"/>
      <c r="CY5" s="642"/>
      <c r="CZ5" s="640" t="s">
        <v>210</v>
      </c>
      <c r="DA5" s="641"/>
      <c r="DB5" s="641"/>
      <c r="DC5" s="642"/>
      <c r="DD5" s="640" t="s">
        <v>219</v>
      </c>
      <c r="DE5" s="641"/>
      <c r="DF5" s="641"/>
      <c r="DG5" s="641"/>
      <c r="DH5" s="641"/>
      <c r="DI5" s="641"/>
      <c r="DJ5" s="641"/>
      <c r="DK5" s="641"/>
      <c r="DL5" s="641"/>
      <c r="DM5" s="641"/>
      <c r="DN5" s="641"/>
      <c r="DO5" s="641"/>
      <c r="DP5" s="642"/>
      <c r="DQ5" s="640" t="s">
        <v>220</v>
      </c>
      <c r="DR5" s="641"/>
      <c r="DS5" s="641"/>
      <c r="DT5" s="641"/>
      <c r="DU5" s="641"/>
      <c r="DV5" s="641"/>
      <c r="DW5" s="641"/>
      <c r="DX5" s="641"/>
      <c r="DY5" s="641"/>
      <c r="DZ5" s="641"/>
      <c r="EA5" s="641"/>
      <c r="EB5" s="641"/>
      <c r="EC5" s="642"/>
    </row>
    <row r="6" spans="2:143" ht="11.25" customHeight="1" x14ac:dyDescent="0.25">
      <c r="B6" s="655" t="s">
        <v>221</v>
      </c>
      <c r="C6" s="656"/>
      <c r="D6" s="656"/>
      <c r="E6" s="656"/>
      <c r="F6" s="656"/>
      <c r="G6" s="656"/>
      <c r="H6" s="656"/>
      <c r="I6" s="656"/>
      <c r="J6" s="656"/>
      <c r="K6" s="656"/>
      <c r="L6" s="656"/>
      <c r="M6" s="656"/>
      <c r="N6" s="656"/>
      <c r="O6" s="656"/>
      <c r="P6" s="656"/>
      <c r="Q6" s="657"/>
      <c r="R6" s="658">
        <v>60809</v>
      </c>
      <c r="S6" s="659"/>
      <c r="T6" s="659"/>
      <c r="U6" s="659"/>
      <c r="V6" s="659"/>
      <c r="W6" s="659"/>
      <c r="X6" s="659"/>
      <c r="Y6" s="660"/>
      <c r="Z6" s="661">
        <v>0.6</v>
      </c>
      <c r="AA6" s="661"/>
      <c r="AB6" s="661"/>
      <c r="AC6" s="661"/>
      <c r="AD6" s="662">
        <v>60809</v>
      </c>
      <c r="AE6" s="662"/>
      <c r="AF6" s="662"/>
      <c r="AG6" s="662"/>
      <c r="AH6" s="662"/>
      <c r="AI6" s="662"/>
      <c r="AJ6" s="662"/>
      <c r="AK6" s="662"/>
      <c r="AL6" s="663">
        <v>1.3</v>
      </c>
      <c r="AM6" s="664"/>
      <c r="AN6" s="664"/>
      <c r="AO6" s="665"/>
      <c r="AP6" s="655" t="s">
        <v>222</v>
      </c>
      <c r="AQ6" s="656"/>
      <c r="AR6" s="656"/>
      <c r="AS6" s="656"/>
      <c r="AT6" s="656"/>
      <c r="AU6" s="656"/>
      <c r="AV6" s="656"/>
      <c r="AW6" s="656"/>
      <c r="AX6" s="656"/>
      <c r="AY6" s="656"/>
      <c r="AZ6" s="656"/>
      <c r="BA6" s="656"/>
      <c r="BB6" s="656"/>
      <c r="BC6" s="656"/>
      <c r="BD6" s="656"/>
      <c r="BE6" s="656"/>
      <c r="BF6" s="657"/>
      <c r="BG6" s="658">
        <v>2616371</v>
      </c>
      <c r="BH6" s="659"/>
      <c r="BI6" s="659"/>
      <c r="BJ6" s="659"/>
      <c r="BK6" s="659"/>
      <c r="BL6" s="659"/>
      <c r="BM6" s="659"/>
      <c r="BN6" s="660"/>
      <c r="BO6" s="661">
        <v>99.9</v>
      </c>
      <c r="BP6" s="661"/>
      <c r="BQ6" s="661"/>
      <c r="BR6" s="661"/>
      <c r="BS6" s="662">
        <v>46203</v>
      </c>
      <c r="BT6" s="662"/>
      <c r="BU6" s="662"/>
      <c r="BV6" s="662"/>
      <c r="BW6" s="662"/>
      <c r="BX6" s="662"/>
      <c r="BY6" s="662"/>
      <c r="BZ6" s="662"/>
      <c r="CA6" s="662"/>
      <c r="CB6" s="666"/>
      <c r="CD6" s="644" t="s">
        <v>223</v>
      </c>
      <c r="CE6" s="645"/>
      <c r="CF6" s="645"/>
      <c r="CG6" s="645"/>
      <c r="CH6" s="645"/>
      <c r="CI6" s="645"/>
      <c r="CJ6" s="645"/>
      <c r="CK6" s="645"/>
      <c r="CL6" s="645"/>
      <c r="CM6" s="645"/>
      <c r="CN6" s="645"/>
      <c r="CO6" s="645"/>
      <c r="CP6" s="645"/>
      <c r="CQ6" s="646"/>
      <c r="CR6" s="658">
        <v>104080</v>
      </c>
      <c r="CS6" s="659"/>
      <c r="CT6" s="659"/>
      <c r="CU6" s="659"/>
      <c r="CV6" s="659"/>
      <c r="CW6" s="659"/>
      <c r="CX6" s="659"/>
      <c r="CY6" s="660"/>
      <c r="CZ6" s="652">
        <v>1.1000000000000001</v>
      </c>
      <c r="DA6" s="653"/>
      <c r="DB6" s="653"/>
      <c r="DC6" s="669"/>
      <c r="DD6" s="667" t="s">
        <v>121</v>
      </c>
      <c r="DE6" s="659"/>
      <c r="DF6" s="659"/>
      <c r="DG6" s="659"/>
      <c r="DH6" s="659"/>
      <c r="DI6" s="659"/>
      <c r="DJ6" s="659"/>
      <c r="DK6" s="659"/>
      <c r="DL6" s="659"/>
      <c r="DM6" s="659"/>
      <c r="DN6" s="659"/>
      <c r="DO6" s="659"/>
      <c r="DP6" s="660"/>
      <c r="DQ6" s="667">
        <v>104080</v>
      </c>
      <c r="DR6" s="659"/>
      <c r="DS6" s="659"/>
      <c r="DT6" s="659"/>
      <c r="DU6" s="659"/>
      <c r="DV6" s="659"/>
      <c r="DW6" s="659"/>
      <c r="DX6" s="659"/>
      <c r="DY6" s="659"/>
      <c r="DZ6" s="659"/>
      <c r="EA6" s="659"/>
      <c r="EB6" s="659"/>
      <c r="EC6" s="668"/>
    </row>
    <row r="7" spans="2:143" ht="11.25" customHeight="1" x14ac:dyDescent="0.25">
      <c r="B7" s="655" t="s">
        <v>224</v>
      </c>
      <c r="C7" s="656"/>
      <c r="D7" s="656"/>
      <c r="E7" s="656"/>
      <c r="F7" s="656"/>
      <c r="G7" s="656"/>
      <c r="H7" s="656"/>
      <c r="I7" s="656"/>
      <c r="J7" s="656"/>
      <c r="K7" s="656"/>
      <c r="L7" s="656"/>
      <c r="M7" s="656"/>
      <c r="N7" s="656"/>
      <c r="O7" s="656"/>
      <c r="P7" s="656"/>
      <c r="Q7" s="657"/>
      <c r="R7" s="658">
        <v>829</v>
      </c>
      <c r="S7" s="659"/>
      <c r="T7" s="659"/>
      <c r="U7" s="659"/>
      <c r="V7" s="659"/>
      <c r="W7" s="659"/>
      <c r="X7" s="659"/>
      <c r="Y7" s="660"/>
      <c r="Z7" s="661">
        <v>0</v>
      </c>
      <c r="AA7" s="661"/>
      <c r="AB7" s="661"/>
      <c r="AC7" s="661"/>
      <c r="AD7" s="662">
        <v>829</v>
      </c>
      <c r="AE7" s="662"/>
      <c r="AF7" s="662"/>
      <c r="AG7" s="662"/>
      <c r="AH7" s="662"/>
      <c r="AI7" s="662"/>
      <c r="AJ7" s="662"/>
      <c r="AK7" s="662"/>
      <c r="AL7" s="663">
        <v>0</v>
      </c>
      <c r="AM7" s="664"/>
      <c r="AN7" s="664"/>
      <c r="AO7" s="665"/>
      <c r="AP7" s="655" t="s">
        <v>225</v>
      </c>
      <c r="AQ7" s="656"/>
      <c r="AR7" s="656"/>
      <c r="AS7" s="656"/>
      <c r="AT7" s="656"/>
      <c r="AU7" s="656"/>
      <c r="AV7" s="656"/>
      <c r="AW7" s="656"/>
      <c r="AX7" s="656"/>
      <c r="AY7" s="656"/>
      <c r="AZ7" s="656"/>
      <c r="BA7" s="656"/>
      <c r="BB7" s="656"/>
      <c r="BC7" s="656"/>
      <c r="BD7" s="656"/>
      <c r="BE7" s="656"/>
      <c r="BF7" s="657"/>
      <c r="BG7" s="658">
        <v>987352</v>
      </c>
      <c r="BH7" s="659"/>
      <c r="BI7" s="659"/>
      <c r="BJ7" s="659"/>
      <c r="BK7" s="659"/>
      <c r="BL7" s="659"/>
      <c r="BM7" s="659"/>
      <c r="BN7" s="660"/>
      <c r="BO7" s="661">
        <v>37.700000000000003</v>
      </c>
      <c r="BP7" s="661"/>
      <c r="BQ7" s="661"/>
      <c r="BR7" s="661"/>
      <c r="BS7" s="662">
        <v>46203</v>
      </c>
      <c r="BT7" s="662"/>
      <c r="BU7" s="662"/>
      <c r="BV7" s="662"/>
      <c r="BW7" s="662"/>
      <c r="BX7" s="662"/>
      <c r="BY7" s="662"/>
      <c r="BZ7" s="662"/>
      <c r="CA7" s="662"/>
      <c r="CB7" s="666"/>
      <c r="CD7" s="655" t="s">
        <v>226</v>
      </c>
      <c r="CE7" s="656"/>
      <c r="CF7" s="656"/>
      <c r="CG7" s="656"/>
      <c r="CH7" s="656"/>
      <c r="CI7" s="656"/>
      <c r="CJ7" s="656"/>
      <c r="CK7" s="656"/>
      <c r="CL7" s="656"/>
      <c r="CM7" s="656"/>
      <c r="CN7" s="656"/>
      <c r="CO7" s="656"/>
      <c r="CP7" s="656"/>
      <c r="CQ7" s="657"/>
      <c r="CR7" s="658">
        <v>2385766</v>
      </c>
      <c r="CS7" s="659"/>
      <c r="CT7" s="659"/>
      <c r="CU7" s="659"/>
      <c r="CV7" s="659"/>
      <c r="CW7" s="659"/>
      <c r="CX7" s="659"/>
      <c r="CY7" s="660"/>
      <c r="CZ7" s="661">
        <v>24.1</v>
      </c>
      <c r="DA7" s="661"/>
      <c r="DB7" s="661"/>
      <c r="DC7" s="661"/>
      <c r="DD7" s="667">
        <v>18142</v>
      </c>
      <c r="DE7" s="659"/>
      <c r="DF7" s="659"/>
      <c r="DG7" s="659"/>
      <c r="DH7" s="659"/>
      <c r="DI7" s="659"/>
      <c r="DJ7" s="659"/>
      <c r="DK7" s="659"/>
      <c r="DL7" s="659"/>
      <c r="DM7" s="659"/>
      <c r="DN7" s="659"/>
      <c r="DO7" s="659"/>
      <c r="DP7" s="660"/>
      <c r="DQ7" s="667">
        <v>1047803</v>
      </c>
      <c r="DR7" s="659"/>
      <c r="DS7" s="659"/>
      <c r="DT7" s="659"/>
      <c r="DU7" s="659"/>
      <c r="DV7" s="659"/>
      <c r="DW7" s="659"/>
      <c r="DX7" s="659"/>
      <c r="DY7" s="659"/>
      <c r="DZ7" s="659"/>
      <c r="EA7" s="659"/>
      <c r="EB7" s="659"/>
      <c r="EC7" s="668"/>
    </row>
    <row r="8" spans="2:143" ht="11.25" customHeight="1" x14ac:dyDescent="0.25">
      <c r="B8" s="655" t="s">
        <v>227</v>
      </c>
      <c r="C8" s="656"/>
      <c r="D8" s="656"/>
      <c r="E8" s="656"/>
      <c r="F8" s="656"/>
      <c r="G8" s="656"/>
      <c r="H8" s="656"/>
      <c r="I8" s="656"/>
      <c r="J8" s="656"/>
      <c r="K8" s="656"/>
      <c r="L8" s="656"/>
      <c r="M8" s="656"/>
      <c r="N8" s="656"/>
      <c r="O8" s="656"/>
      <c r="P8" s="656"/>
      <c r="Q8" s="657"/>
      <c r="R8" s="658">
        <v>12720</v>
      </c>
      <c r="S8" s="659"/>
      <c r="T8" s="659"/>
      <c r="U8" s="659"/>
      <c r="V8" s="659"/>
      <c r="W8" s="659"/>
      <c r="X8" s="659"/>
      <c r="Y8" s="660"/>
      <c r="Z8" s="661">
        <v>0.1</v>
      </c>
      <c r="AA8" s="661"/>
      <c r="AB8" s="661"/>
      <c r="AC8" s="661"/>
      <c r="AD8" s="662">
        <v>12720</v>
      </c>
      <c r="AE8" s="662"/>
      <c r="AF8" s="662"/>
      <c r="AG8" s="662"/>
      <c r="AH8" s="662"/>
      <c r="AI8" s="662"/>
      <c r="AJ8" s="662"/>
      <c r="AK8" s="662"/>
      <c r="AL8" s="663">
        <v>0.3</v>
      </c>
      <c r="AM8" s="664"/>
      <c r="AN8" s="664"/>
      <c r="AO8" s="665"/>
      <c r="AP8" s="655" t="s">
        <v>228</v>
      </c>
      <c r="AQ8" s="656"/>
      <c r="AR8" s="656"/>
      <c r="AS8" s="656"/>
      <c r="AT8" s="656"/>
      <c r="AU8" s="656"/>
      <c r="AV8" s="656"/>
      <c r="AW8" s="656"/>
      <c r="AX8" s="656"/>
      <c r="AY8" s="656"/>
      <c r="AZ8" s="656"/>
      <c r="BA8" s="656"/>
      <c r="BB8" s="656"/>
      <c r="BC8" s="656"/>
      <c r="BD8" s="656"/>
      <c r="BE8" s="656"/>
      <c r="BF8" s="657"/>
      <c r="BG8" s="658">
        <v>27997</v>
      </c>
      <c r="BH8" s="659"/>
      <c r="BI8" s="659"/>
      <c r="BJ8" s="659"/>
      <c r="BK8" s="659"/>
      <c r="BL8" s="659"/>
      <c r="BM8" s="659"/>
      <c r="BN8" s="660"/>
      <c r="BO8" s="661">
        <v>1.1000000000000001</v>
      </c>
      <c r="BP8" s="661"/>
      <c r="BQ8" s="661"/>
      <c r="BR8" s="661"/>
      <c r="BS8" s="662" t="s">
        <v>121</v>
      </c>
      <c r="BT8" s="662"/>
      <c r="BU8" s="662"/>
      <c r="BV8" s="662"/>
      <c r="BW8" s="662"/>
      <c r="BX8" s="662"/>
      <c r="BY8" s="662"/>
      <c r="BZ8" s="662"/>
      <c r="CA8" s="662"/>
      <c r="CB8" s="666"/>
      <c r="CD8" s="655" t="s">
        <v>229</v>
      </c>
      <c r="CE8" s="656"/>
      <c r="CF8" s="656"/>
      <c r="CG8" s="656"/>
      <c r="CH8" s="656"/>
      <c r="CI8" s="656"/>
      <c r="CJ8" s="656"/>
      <c r="CK8" s="656"/>
      <c r="CL8" s="656"/>
      <c r="CM8" s="656"/>
      <c r="CN8" s="656"/>
      <c r="CO8" s="656"/>
      <c r="CP8" s="656"/>
      <c r="CQ8" s="657"/>
      <c r="CR8" s="658">
        <v>3370049</v>
      </c>
      <c r="CS8" s="659"/>
      <c r="CT8" s="659"/>
      <c r="CU8" s="659"/>
      <c r="CV8" s="659"/>
      <c r="CW8" s="659"/>
      <c r="CX8" s="659"/>
      <c r="CY8" s="660"/>
      <c r="CZ8" s="661">
        <v>34.1</v>
      </c>
      <c r="DA8" s="661"/>
      <c r="DB8" s="661"/>
      <c r="DC8" s="661"/>
      <c r="DD8" s="667" t="s">
        <v>121</v>
      </c>
      <c r="DE8" s="659"/>
      <c r="DF8" s="659"/>
      <c r="DG8" s="659"/>
      <c r="DH8" s="659"/>
      <c r="DI8" s="659"/>
      <c r="DJ8" s="659"/>
      <c r="DK8" s="659"/>
      <c r="DL8" s="659"/>
      <c r="DM8" s="659"/>
      <c r="DN8" s="659"/>
      <c r="DO8" s="659"/>
      <c r="DP8" s="660"/>
      <c r="DQ8" s="667">
        <v>1482588</v>
      </c>
      <c r="DR8" s="659"/>
      <c r="DS8" s="659"/>
      <c r="DT8" s="659"/>
      <c r="DU8" s="659"/>
      <c r="DV8" s="659"/>
      <c r="DW8" s="659"/>
      <c r="DX8" s="659"/>
      <c r="DY8" s="659"/>
      <c r="DZ8" s="659"/>
      <c r="EA8" s="659"/>
      <c r="EB8" s="659"/>
      <c r="EC8" s="668"/>
    </row>
    <row r="9" spans="2:143" ht="11.25" customHeight="1" x14ac:dyDescent="0.25">
      <c r="B9" s="655" t="s">
        <v>230</v>
      </c>
      <c r="C9" s="656"/>
      <c r="D9" s="656"/>
      <c r="E9" s="656"/>
      <c r="F9" s="656"/>
      <c r="G9" s="656"/>
      <c r="H9" s="656"/>
      <c r="I9" s="656"/>
      <c r="J9" s="656"/>
      <c r="K9" s="656"/>
      <c r="L9" s="656"/>
      <c r="M9" s="656"/>
      <c r="N9" s="656"/>
      <c r="O9" s="656"/>
      <c r="P9" s="656"/>
      <c r="Q9" s="657"/>
      <c r="R9" s="658">
        <v>15691</v>
      </c>
      <c r="S9" s="659"/>
      <c r="T9" s="659"/>
      <c r="U9" s="659"/>
      <c r="V9" s="659"/>
      <c r="W9" s="659"/>
      <c r="X9" s="659"/>
      <c r="Y9" s="660"/>
      <c r="Z9" s="661">
        <v>0.2</v>
      </c>
      <c r="AA9" s="661"/>
      <c r="AB9" s="661"/>
      <c r="AC9" s="661"/>
      <c r="AD9" s="662">
        <v>15691</v>
      </c>
      <c r="AE9" s="662"/>
      <c r="AF9" s="662"/>
      <c r="AG9" s="662"/>
      <c r="AH9" s="662"/>
      <c r="AI9" s="662"/>
      <c r="AJ9" s="662"/>
      <c r="AK9" s="662"/>
      <c r="AL9" s="663">
        <v>0.3</v>
      </c>
      <c r="AM9" s="664"/>
      <c r="AN9" s="664"/>
      <c r="AO9" s="665"/>
      <c r="AP9" s="655" t="s">
        <v>231</v>
      </c>
      <c r="AQ9" s="656"/>
      <c r="AR9" s="656"/>
      <c r="AS9" s="656"/>
      <c r="AT9" s="656"/>
      <c r="AU9" s="656"/>
      <c r="AV9" s="656"/>
      <c r="AW9" s="656"/>
      <c r="AX9" s="656"/>
      <c r="AY9" s="656"/>
      <c r="AZ9" s="656"/>
      <c r="BA9" s="656"/>
      <c r="BB9" s="656"/>
      <c r="BC9" s="656"/>
      <c r="BD9" s="656"/>
      <c r="BE9" s="656"/>
      <c r="BF9" s="657"/>
      <c r="BG9" s="658">
        <v>710602</v>
      </c>
      <c r="BH9" s="659"/>
      <c r="BI9" s="659"/>
      <c r="BJ9" s="659"/>
      <c r="BK9" s="659"/>
      <c r="BL9" s="659"/>
      <c r="BM9" s="659"/>
      <c r="BN9" s="660"/>
      <c r="BO9" s="661">
        <v>27.1</v>
      </c>
      <c r="BP9" s="661"/>
      <c r="BQ9" s="661"/>
      <c r="BR9" s="661"/>
      <c r="BS9" s="662" t="s">
        <v>121</v>
      </c>
      <c r="BT9" s="662"/>
      <c r="BU9" s="662"/>
      <c r="BV9" s="662"/>
      <c r="BW9" s="662"/>
      <c r="BX9" s="662"/>
      <c r="BY9" s="662"/>
      <c r="BZ9" s="662"/>
      <c r="CA9" s="662"/>
      <c r="CB9" s="666"/>
      <c r="CD9" s="655" t="s">
        <v>232</v>
      </c>
      <c r="CE9" s="656"/>
      <c r="CF9" s="656"/>
      <c r="CG9" s="656"/>
      <c r="CH9" s="656"/>
      <c r="CI9" s="656"/>
      <c r="CJ9" s="656"/>
      <c r="CK9" s="656"/>
      <c r="CL9" s="656"/>
      <c r="CM9" s="656"/>
      <c r="CN9" s="656"/>
      <c r="CO9" s="656"/>
      <c r="CP9" s="656"/>
      <c r="CQ9" s="657"/>
      <c r="CR9" s="658">
        <v>781358</v>
      </c>
      <c r="CS9" s="659"/>
      <c r="CT9" s="659"/>
      <c r="CU9" s="659"/>
      <c r="CV9" s="659"/>
      <c r="CW9" s="659"/>
      <c r="CX9" s="659"/>
      <c r="CY9" s="660"/>
      <c r="CZ9" s="661">
        <v>7.9</v>
      </c>
      <c r="DA9" s="661"/>
      <c r="DB9" s="661"/>
      <c r="DC9" s="661"/>
      <c r="DD9" s="667">
        <v>5902</v>
      </c>
      <c r="DE9" s="659"/>
      <c r="DF9" s="659"/>
      <c r="DG9" s="659"/>
      <c r="DH9" s="659"/>
      <c r="DI9" s="659"/>
      <c r="DJ9" s="659"/>
      <c r="DK9" s="659"/>
      <c r="DL9" s="659"/>
      <c r="DM9" s="659"/>
      <c r="DN9" s="659"/>
      <c r="DO9" s="659"/>
      <c r="DP9" s="660"/>
      <c r="DQ9" s="667">
        <v>670549</v>
      </c>
      <c r="DR9" s="659"/>
      <c r="DS9" s="659"/>
      <c r="DT9" s="659"/>
      <c r="DU9" s="659"/>
      <c r="DV9" s="659"/>
      <c r="DW9" s="659"/>
      <c r="DX9" s="659"/>
      <c r="DY9" s="659"/>
      <c r="DZ9" s="659"/>
      <c r="EA9" s="659"/>
      <c r="EB9" s="659"/>
      <c r="EC9" s="668"/>
    </row>
    <row r="10" spans="2:143" ht="11.25" customHeight="1" x14ac:dyDescent="0.25">
      <c r="B10" s="655" t="s">
        <v>233</v>
      </c>
      <c r="C10" s="656"/>
      <c r="D10" s="656"/>
      <c r="E10" s="656"/>
      <c r="F10" s="656"/>
      <c r="G10" s="656"/>
      <c r="H10" s="656"/>
      <c r="I10" s="656"/>
      <c r="J10" s="656"/>
      <c r="K10" s="656"/>
      <c r="L10" s="656"/>
      <c r="M10" s="656"/>
      <c r="N10" s="656"/>
      <c r="O10" s="656"/>
      <c r="P10" s="656"/>
      <c r="Q10" s="657"/>
      <c r="R10" s="658" t="s">
        <v>121</v>
      </c>
      <c r="S10" s="659"/>
      <c r="T10" s="659"/>
      <c r="U10" s="659"/>
      <c r="V10" s="659"/>
      <c r="W10" s="659"/>
      <c r="X10" s="659"/>
      <c r="Y10" s="660"/>
      <c r="Z10" s="661" t="s">
        <v>121</v>
      </c>
      <c r="AA10" s="661"/>
      <c r="AB10" s="661"/>
      <c r="AC10" s="661"/>
      <c r="AD10" s="662" t="s">
        <v>121</v>
      </c>
      <c r="AE10" s="662"/>
      <c r="AF10" s="662"/>
      <c r="AG10" s="662"/>
      <c r="AH10" s="662"/>
      <c r="AI10" s="662"/>
      <c r="AJ10" s="662"/>
      <c r="AK10" s="662"/>
      <c r="AL10" s="663" t="s">
        <v>121</v>
      </c>
      <c r="AM10" s="664"/>
      <c r="AN10" s="664"/>
      <c r="AO10" s="665"/>
      <c r="AP10" s="655" t="s">
        <v>234</v>
      </c>
      <c r="AQ10" s="656"/>
      <c r="AR10" s="656"/>
      <c r="AS10" s="656"/>
      <c r="AT10" s="656"/>
      <c r="AU10" s="656"/>
      <c r="AV10" s="656"/>
      <c r="AW10" s="656"/>
      <c r="AX10" s="656"/>
      <c r="AY10" s="656"/>
      <c r="AZ10" s="656"/>
      <c r="BA10" s="656"/>
      <c r="BB10" s="656"/>
      <c r="BC10" s="656"/>
      <c r="BD10" s="656"/>
      <c r="BE10" s="656"/>
      <c r="BF10" s="657"/>
      <c r="BG10" s="658">
        <v>87042</v>
      </c>
      <c r="BH10" s="659"/>
      <c r="BI10" s="659"/>
      <c r="BJ10" s="659"/>
      <c r="BK10" s="659"/>
      <c r="BL10" s="659"/>
      <c r="BM10" s="659"/>
      <c r="BN10" s="660"/>
      <c r="BO10" s="661">
        <v>3.3</v>
      </c>
      <c r="BP10" s="661"/>
      <c r="BQ10" s="661"/>
      <c r="BR10" s="661"/>
      <c r="BS10" s="662" t="s">
        <v>121</v>
      </c>
      <c r="BT10" s="662"/>
      <c r="BU10" s="662"/>
      <c r="BV10" s="662"/>
      <c r="BW10" s="662"/>
      <c r="BX10" s="662"/>
      <c r="BY10" s="662"/>
      <c r="BZ10" s="662"/>
      <c r="CA10" s="662"/>
      <c r="CB10" s="666"/>
      <c r="CD10" s="655" t="s">
        <v>235</v>
      </c>
      <c r="CE10" s="656"/>
      <c r="CF10" s="656"/>
      <c r="CG10" s="656"/>
      <c r="CH10" s="656"/>
      <c r="CI10" s="656"/>
      <c r="CJ10" s="656"/>
      <c r="CK10" s="656"/>
      <c r="CL10" s="656"/>
      <c r="CM10" s="656"/>
      <c r="CN10" s="656"/>
      <c r="CO10" s="656"/>
      <c r="CP10" s="656"/>
      <c r="CQ10" s="657"/>
      <c r="CR10" s="658">
        <v>22604</v>
      </c>
      <c r="CS10" s="659"/>
      <c r="CT10" s="659"/>
      <c r="CU10" s="659"/>
      <c r="CV10" s="659"/>
      <c r="CW10" s="659"/>
      <c r="CX10" s="659"/>
      <c r="CY10" s="660"/>
      <c r="CZ10" s="661">
        <v>0.2</v>
      </c>
      <c r="DA10" s="661"/>
      <c r="DB10" s="661"/>
      <c r="DC10" s="661"/>
      <c r="DD10" s="667" t="s">
        <v>121</v>
      </c>
      <c r="DE10" s="659"/>
      <c r="DF10" s="659"/>
      <c r="DG10" s="659"/>
      <c r="DH10" s="659"/>
      <c r="DI10" s="659"/>
      <c r="DJ10" s="659"/>
      <c r="DK10" s="659"/>
      <c r="DL10" s="659"/>
      <c r="DM10" s="659"/>
      <c r="DN10" s="659"/>
      <c r="DO10" s="659"/>
      <c r="DP10" s="660"/>
      <c r="DQ10" s="667">
        <v>5839</v>
      </c>
      <c r="DR10" s="659"/>
      <c r="DS10" s="659"/>
      <c r="DT10" s="659"/>
      <c r="DU10" s="659"/>
      <c r="DV10" s="659"/>
      <c r="DW10" s="659"/>
      <c r="DX10" s="659"/>
      <c r="DY10" s="659"/>
      <c r="DZ10" s="659"/>
      <c r="EA10" s="659"/>
      <c r="EB10" s="659"/>
      <c r="EC10" s="668"/>
    </row>
    <row r="11" spans="2:143" ht="11.25" customHeight="1" x14ac:dyDescent="0.25">
      <c r="B11" s="655" t="s">
        <v>236</v>
      </c>
      <c r="C11" s="656"/>
      <c r="D11" s="656"/>
      <c r="E11" s="656"/>
      <c r="F11" s="656"/>
      <c r="G11" s="656"/>
      <c r="H11" s="656"/>
      <c r="I11" s="656"/>
      <c r="J11" s="656"/>
      <c r="K11" s="656"/>
      <c r="L11" s="656"/>
      <c r="M11" s="656"/>
      <c r="N11" s="656"/>
      <c r="O11" s="656"/>
      <c r="P11" s="656"/>
      <c r="Q11" s="657"/>
      <c r="R11" s="658">
        <v>459218</v>
      </c>
      <c r="S11" s="659"/>
      <c r="T11" s="659"/>
      <c r="U11" s="659"/>
      <c r="V11" s="659"/>
      <c r="W11" s="659"/>
      <c r="X11" s="659"/>
      <c r="Y11" s="660"/>
      <c r="Z11" s="663">
        <v>4.5</v>
      </c>
      <c r="AA11" s="664"/>
      <c r="AB11" s="664"/>
      <c r="AC11" s="670"/>
      <c r="AD11" s="667">
        <v>459218</v>
      </c>
      <c r="AE11" s="659"/>
      <c r="AF11" s="659"/>
      <c r="AG11" s="659"/>
      <c r="AH11" s="659"/>
      <c r="AI11" s="659"/>
      <c r="AJ11" s="659"/>
      <c r="AK11" s="660"/>
      <c r="AL11" s="663">
        <v>9.5</v>
      </c>
      <c r="AM11" s="664"/>
      <c r="AN11" s="664"/>
      <c r="AO11" s="665"/>
      <c r="AP11" s="655" t="s">
        <v>237</v>
      </c>
      <c r="AQ11" s="656"/>
      <c r="AR11" s="656"/>
      <c r="AS11" s="656"/>
      <c r="AT11" s="656"/>
      <c r="AU11" s="656"/>
      <c r="AV11" s="656"/>
      <c r="AW11" s="656"/>
      <c r="AX11" s="656"/>
      <c r="AY11" s="656"/>
      <c r="AZ11" s="656"/>
      <c r="BA11" s="656"/>
      <c r="BB11" s="656"/>
      <c r="BC11" s="656"/>
      <c r="BD11" s="656"/>
      <c r="BE11" s="656"/>
      <c r="BF11" s="657"/>
      <c r="BG11" s="658">
        <v>161711</v>
      </c>
      <c r="BH11" s="659"/>
      <c r="BI11" s="659"/>
      <c r="BJ11" s="659"/>
      <c r="BK11" s="659"/>
      <c r="BL11" s="659"/>
      <c r="BM11" s="659"/>
      <c r="BN11" s="660"/>
      <c r="BO11" s="661">
        <v>6.2</v>
      </c>
      <c r="BP11" s="661"/>
      <c r="BQ11" s="661"/>
      <c r="BR11" s="661"/>
      <c r="BS11" s="662">
        <v>46203</v>
      </c>
      <c r="BT11" s="662"/>
      <c r="BU11" s="662"/>
      <c r="BV11" s="662"/>
      <c r="BW11" s="662"/>
      <c r="BX11" s="662"/>
      <c r="BY11" s="662"/>
      <c r="BZ11" s="662"/>
      <c r="CA11" s="662"/>
      <c r="CB11" s="666"/>
      <c r="CD11" s="655" t="s">
        <v>238</v>
      </c>
      <c r="CE11" s="656"/>
      <c r="CF11" s="656"/>
      <c r="CG11" s="656"/>
      <c r="CH11" s="656"/>
      <c r="CI11" s="656"/>
      <c r="CJ11" s="656"/>
      <c r="CK11" s="656"/>
      <c r="CL11" s="656"/>
      <c r="CM11" s="656"/>
      <c r="CN11" s="656"/>
      <c r="CO11" s="656"/>
      <c r="CP11" s="656"/>
      <c r="CQ11" s="657"/>
      <c r="CR11" s="658">
        <v>115153</v>
      </c>
      <c r="CS11" s="659"/>
      <c r="CT11" s="659"/>
      <c r="CU11" s="659"/>
      <c r="CV11" s="659"/>
      <c r="CW11" s="659"/>
      <c r="CX11" s="659"/>
      <c r="CY11" s="660"/>
      <c r="CZ11" s="661">
        <v>1.2</v>
      </c>
      <c r="DA11" s="661"/>
      <c r="DB11" s="661"/>
      <c r="DC11" s="661"/>
      <c r="DD11" s="667">
        <v>7006</v>
      </c>
      <c r="DE11" s="659"/>
      <c r="DF11" s="659"/>
      <c r="DG11" s="659"/>
      <c r="DH11" s="659"/>
      <c r="DI11" s="659"/>
      <c r="DJ11" s="659"/>
      <c r="DK11" s="659"/>
      <c r="DL11" s="659"/>
      <c r="DM11" s="659"/>
      <c r="DN11" s="659"/>
      <c r="DO11" s="659"/>
      <c r="DP11" s="660"/>
      <c r="DQ11" s="667">
        <v>60169</v>
      </c>
      <c r="DR11" s="659"/>
      <c r="DS11" s="659"/>
      <c r="DT11" s="659"/>
      <c r="DU11" s="659"/>
      <c r="DV11" s="659"/>
      <c r="DW11" s="659"/>
      <c r="DX11" s="659"/>
      <c r="DY11" s="659"/>
      <c r="DZ11" s="659"/>
      <c r="EA11" s="659"/>
      <c r="EB11" s="659"/>
      <c r="EC11" s="668"/>
    </row>
    <row r="12" spans="2:143" ht="11.25" customHeight="1" x14ac:dyDescent="0.25">
      <c r="B12" s="655" t="s">
        <v>239</v>
      </c>
      <c r="C12" s="656"/>
      <c r="D12" s="656"/>
      <c r="E12" s="656"/>
      <c r="F12" s="656"/>
      <c r="G12" s="656"/>
      <c r="H12" s="656"/>
      <c r="I12" s="656"/>
      <c r="J12" s="656"/>
      <c r="K12" s="656"/>
      <c r="L12" s="656"/>
      <c r="M12" s="656"/>
      <c r="N12" s="656"/>
      <c r="O12" s="656"/>
      <c r="P12" s="656"/>
      <c r="Q12" s="657"/>
      <c r="R12" s="658" t="s">
        <v>121</v>
      </c>
      <c r="S12" s="659"/>
      <c r="T12" s="659"/>
      <c r="U12" s="659"/>
      <c r="V12" s="659"/>
      <c r="W12" s="659"/>
      <c r="X12" s="659"/>
      <c r="Y12" s="660"/>
      <c r="Z12" s="661" t="s">
        <v>121</v>
      </c>
      <c r="AA12" s="661"/>
      <c r="AB12" s="661"/>
      <c r="AC12" s="661"/>
      <c r="AD12" s="662" t="s">
        <v>121</v>
      </c>
      <c r="AE12" s="662"/>
      <c r="AF12" s="662"/>
      <c r="AG12" s="662"/>
      <c r="AH12" s="662"/>
      <c r="AI12" s="662"/>
      <c r="AJ12" s="662"/>
      <c r="AK12" s="662"/>
      <c r="AL12" s="663" t="s">
        <v>121</v>
      </c>
      <c r="AM12" s="664"/>
      <c r="AN12" s="664"/>
      <c r="AO12" s="665"/>
      <c r="AP12" s="655" t="s">
        <v>240</v>
      </c>
      <c r="AQ12" s="656"/>
      <c r="AR12" s="656"/>
      <c r="AS12" s="656"/>
      <c r="AT12" s="656"/>
      <c r="AU12" s="656"/>
      <c r="AV12" s="656"/>
      <c r="AW12" s="656"/>
      <c r="AX12" s="656"/>
      <c r="AY12" s="656"/>
      <c r="AZ12" s="656"/>
      <c r="BA12" s="656"/>
      <c r="BB12" s="656"/>
      <c r="BC12" s="656"/>
      <c r="BD12" s="656"/>
      <c r="BE12" s="656"/>
      <c r="BF12" s="657"/>
      <c r="BG12" s="658">
        <v>1425259</v>
      </c>
      <c r="BH12" s="659"/>
      <c r="BI12" s="659"/>
      <c r="BJ12" s="659"/>
      <c r="BK12" s="659"/>
      <c r="BL12" s="659"/>
      <c r="BM12" s="659"/>
      <c r="BN12" s="660"/>
      <c r="BO12" s="661">
        <v>54.4</v>
      </c>
      <c r="BP12" s="661"/>
      <c r="BQ12" s="661"/>
      <c r="BR12" s="661"/>
      <c r="BS12" s="662" t="s">
        <v>121</v>
      </c>
      <c r="BT12" s="662"/>
      <c r="BU12" s="662"/>
      <c r="BV12" s="662"/>
      <c r="BW12" s="662"/>
      <c r="BX12" s="662"/>
      <c r="BY12" s="662"/>
      <c r="BZ12" s="662"/>
      <c r="CA12" s="662"/>
      <c r="CB12" s="666"/>
      <c r="CD12" s="655" t="s">
        <v>241</v>
      </c>
      <c r="CE12" s="656"/>
      <c r="CF12" s="656"/>
      <c r="CG12" s="656"/>
      <c r="CH12" s="656"/>
      <c r="CI12" s="656"/>
      <c r="CJ12" s="656"/>
      <c r="CK12" s="656"/>
      <c r="CL12" s="656"/>
      <c r="CM12" s="656"/>
      <c r="CN12" s="656"/>
      <c r="CO12" s="656"/>
      <c r="CP12" s="656"/>
      <c r="CQ12" s="657"/>
      <c r="CR12" s="658">
        <v>202857</v>
      </c>
      <c r="CS12" s="659"/>
      <c r="CT12" s="659"/>
      <c r="CU12" s="659"/>
      <c r="CV12" s="659"/>
      <c r="CW12" s="659"/>
      <c r="CX12" s="659"/>
      <c r="CY12" s="660"/>
      <c r="CZ12" s="661">
        <v>2.1</v>
      </c>
      <c r="DA12" s="661"/>
      <c r="DB12" s="661"/>
      <c r="DC12" s="661"/>
      <c r="DD12" s="667">
        <v>9042</v>
      </c>
      <c r="DE12" s="659"/>
      <c r="DF12" s="659"/>
      <c r="DG12" s="659"/>
      <c r="DH12" s="659"/>
      <c r="DI12" s="659"/>
      <c r="DJ12" s="659"/>
      <c r="DK12" s="659"/>
      <c r="DL12" s="659"/>
      <c r="DM12" s="659"/>
      <c r="DN12" s="659"/>
      <c r="DO12" s="659"/>
      <c r="DP12" s="660"/>
      <c r="DQ12" s="667">
        <v>160263</v>
      </c>
      <c r="DR12" s="659"/>
      <c r="DS12" s="659"/>
      <c r="DT12" s="659"/>
      <c r="DU12" s="659"/>
      <c r="DV12" s="659"/>
      <c r="DW12" s="659"/>
      <c r="DX12" s="659"/>
      <c r="DY12" s="659"/>
      <c r="DZ12" s="659"/>
      <c r="EA12" s="659"/>
      <c r="EB12" s="659"/>
      <c r="EC12" s="668"/>
    </row>
    <row r="13" spans="2:143" ht="11.25" customHeight="1" x14ac:dyDescent="0.25">
      <c r="B13" s="655" t="s">
        <v>242</v>
      </c>
      <c r="C13" s="656"/>
      <c r="D13" s="656"/>
      <c r="E13" s="656"/>
      <c r="F13" s="656"/>
      <c r="G13" s="656"/>
      <c r="H13" s="656"/>
      <c r="I13" s="656"/>
      <c r="J13" s="656"/>
      <c r="K13" s="656"/>
      <c r="L13" s="656"/>
      <c r="M13" s="656"/>
      <c r="N13" s="656"/>
      <c r="O13" s="656"/>
      <c r="P13" s="656"/>
      <c r="Q13" s="657"/>
      <c r="R13" s="658" t="s">
        <v>121</v>
      </c>
      <c r="S13" s="659"/>
      <c r="T13" s="659"/>
      <c r="U13" s="659"/>
      <c r="V13" s="659"/>
      <c r="W13" s="659"/>
      <c r="X13" s="659"/>
      <c r="Y13" s="660"/>
      <c r="Z13" s="661" t="s">
        <v>121</v>
      </c>
      <c r="AA13" s="661"/>
      <c r="AB13" s="661"/>
      <c r="AC13" s="661"/>
      <c r="AD13" s="662" t="s">
        <v>121</v>
      </c>
      <c r="AE13" s="662"/>
      <c r="AF13" s="662"/>
      <c r="AG13" s="662"/>
      <c r="AH13" s="662"/>
      <c r="AI13" s="662"/>
      <c r="AJ13" s="662"/>
      <c r="AK13" s="662"/>
      <c r="AL13" s="663" t="s">
        <v>121</v>
      </c>
      <c r="AM13" s="664"/>
      <c r="AN13" s="664"/>
      <c r="AO13" s="665"/>
      <c r="AP13" s="655" t="s">
        <v>243</v>
      </c>
      <c r="AQ13" s="656"/>
      <c r="AR13" s="656"/>
      <c r="AS13" s="656"/>
      <c r="AT13" s="656"/>
      <c r="AU13" s="656"/>
      <c r="AV13" s="656"/>
      <c r="AW13" s="656"/>
      <c r="AX13" s="656"/>
      <c r="AY13" s="656"/>
      <c r="AZ13" s="656"/>
      <c r="BA13" s="656"/>
      <c r="BB13" s="656"/>
      <c r="BC13" s="656"/>
      <c r="BD13" s="656"/>
      <c r="BE13" s="656"/>
      <c r="BF13" s="657"/>
      <c r="BG13" s="658">
        <v>1424464</v>
      </c>
      <c r="BH13" s="659"/>
      <c r="BI13" s="659"/>
      <c r="BJ13" s="659"/>
      <c r="BK13" s="659"/>
      <c r="BL13" s="659"/>
      <c r="BM13" s="659"/>
      <c r="BN13" s="660"/>
      <c r="BO13" s="661">
        <v>54.4</v>
      </c>
      <c r="BP13" s="661"/>
      <c r="BQ13" s="661"/>
      <c r="BR13" s="661"/>
      <c r="BS13" s="662" t="s">
        <v>121</v>
      </c>
      <c r="BT13" s="662"/>
      <c r="BU13" s="662"/>
      <c r="BV13" s="662"/>
      <c r="BW13" s="662"/>
      <c r="BX13" s="662"/>
      <c r="BY13" s="662"/>
      <c r="BZ13" s="662"/>
      <c r="CA13" s="662"/>
      <c r="CB13" s="666"/>
      <c r="CD13" s="655" t="s">
        <v>244</v>
      </c>
      <c r="CE13" s="656"/>
      <c r="CF13" s="656"/>
      <c r="CG13" s="656"/>
      <c r="CH13" s="656"/>
      <c r="CI13" s="656"/>
      <c r="CJ13" s="656"/>
      <c r="CK13" s="656"/>
      <c r="CL13" s="656"/>
      <c r="CM13" s="656"/>
      <c r="CN13" s="656"/>
      <c r="CO13" s="656"/>
      <c r="CP13" s="656"/>
      <c r="CQ13" s="657"/>
      <c r="CR13" s="658">
        <v>796193</v>
      </c>
      <c r="CS13" s="659"/>
      <c r="CT13" s="659"/>
      <c r="CU13" s="659"/>
      <c r="CV13" s="659"/>
      <c r="CW13" s="659"/>
      <c r="CX13" s="659"/>
      <c r="CY13" s="660"/>
      <c r="CZ13" s="661">
        <v>8.1</v>
      </c>
      <c r="DA13" s="661"/>
      <c r="DB13" s="661"/>
      <c r="DC13" s="661"/>
      <c r="DD13" s="667">
        <v>485201</v>
      </c>
      <c r="DE13" s="659"/>
      <c r="DF13" s="659"/>
      <c r="DG13" s="659"/>
      <c r="DH13" s="659"/>
      <c r="DI13" s="659"/>
      <c r="DJ13" s="659"/>
      <c r="DK13" s="659"/>
      <c r="DL13" s="659"/>
      <c r="DM13" s="659"/>
      <c r="DN13" s="659"/>
      <c r="DO13" s="659"/>
      <c r="DP13" s="660"/>
      <c r="DQ13" s="667">
        <v>270066</v>
      </c>
      <c r="DR13" s="659"/>
      <c r="DS13" s="659"/>
      <c r="DT13" s="659"/>
      <c r="DU13" s="659"/>
      <c r="DV13" s="659"/>
      <c r="DW13" s="659"/>
      <c r="DX13" s="659"/>
      <c r="DY13" s="659"/>
      <c r="DZ13" s="659"/>
      <c r="EA13" s="659"/>
      <c r="EB13" s="659"/>
      <c r="EC13" s="668"/>
    </row>
    <row r="14" spans="2:143" ht="11.25" customHeight="1" x14ac:dyDescent="0.25">
      <c r="B14" s="655" t="s">
        <v>245</v>
      </c>
      <c r="C14" s="656"/>
      <c r="D14" s="656"/>
      <c r="E14" s="656"/>
      <c r="F14" s="656"/>
      <c r="G14" s="656"/>
      <c r="H14" s="656"/>
      <c r="I14" s="656"/>
      <c r="J14" s="656"/>
      <c r="K14" s="656"/>
      <c r="L14" s="656"/>
      <c r="M14" s="656"/>
      <c r="N14" s="656"/>
      <c r="O14" s="656"/>
      <c r="P14" s="656"/>
      <c r="Q14" s="657"/>
      <c r="R14" s="658" t="s">
        <v>121</v>
      </c>
      <c r="S14" s="659"/>
      <c r="T14" s="659"/>
      <c r="U14" s="659"/>
      <c r="V14" s="659"/>
      <c r="W14" s="659"/>
      <c r="X14" s="659"/>
      <c r="Y14" s="660"/>
      <c r="Z14" s="661" t="s">
        <v>121</v>
      </c>
      <c r="AA14" s="661"/>
      <c r="AB14" s="661"/>
      <c r="AC14" s="661"/>
      <c r="AD14" s="662" t="s">
        <v>121</v>
      </c>
      <c r="AE14" s="662"/>
      <c r="AF14" s="662"/>
      <c r="AG14" s="662"/>
      <c r="AH14" s="662"/>
      <c r="AI14" s="662"/>
      <c r="AJ14" s="662"/>
      <c r="AK14" s="662"/>
      <c r="AL14" s="663" t="s">
        <v>121</v>
      </c>
      <c r="AM14" s="664"/>
      <c r="AN14" s="664"/>
      <c r="AO14" s="665"/>
      <c r="AP14" s="655" t="s">
        <v>246</v>
      </c>
      <c r="AQ14" s="656"/>
      <c r="AR14" s="656"/>
      <c r="AS14" s="656"/>
      <c r="AT14" s="656"/>
      <c r="AU14" s="656"/>
      <c r="AV14" s="656"/>
      <c r="AW14" s="656"/>
      <c r="AX14" s="656"/>
      <c r="AY14" s="656"/>
      <c r="AZ14" s="656"/>
      <c r="BA14" s="656"/>
      <c r="BB14" s="656"/>
      <c r="BC14" s="656"/>
      <c r="BD14" s="656"/>
      <c r="BE14" s="656"/>
      <c r="BF14" s="657"/>
      <c r="BG14" s="658">
        <v>59015</v>
      </c>
      <c r="BH14" s="659"/>
      <c r="BI14" s="659"/>
      <c r="BJ14" s="659"/>
      <c r="BK14" s="659"/>
      <c r="BL14" s="659"/>
      <c r="BM14" s="659"/>
      <c r="BN14" s="660"/>
      <c r="BO14" s="661">
        <v>2.2999999999999998</v>
      </c>
      <c r="BP14" s="661"/>
      <c r="BQ14" s="661"/>
      <c r="BR14" s="661"/>
      <c r="BS14" s="662" t="s">
        <v>121</v>
      </c>
      <c r="BT14" s="662"/>
      <c r="BU14" s="662"/>
      <c r="BV14" s="662"/>
      <c r="BW14" s="662"/>
      <c r="BX14" s="662"/>
      <c r="BY14" s="662"/>
      <c r="BZ14" s="662"/>
      <c r="CA14" s="662"/>
      <c r="CB14" s="666"/>
      <c r="CD14" s="655" t="s">
        <v>247</v>
      </c>
      <c r="CE14" s="656"/>
      <c r="CF14" s="656"/>
      <c r="CG14" s="656"/>
      <c r="CH14" s="656"/>
      <c r="CI14" s="656"/>
      <c r="CJ14" s="656"/>
      <c r="CK14" s="656"/>
      <c r="CL14" s="656"/>
      <c r="CM14" s="656"/>
      <c r="CN14" s="656"/>
      <c r="CO14" s="656"/>
      <c r="CP14" s="656"/>
      <c r="CQ14" s="657"/>
      <c r="CR14" s="658">
        <v>330442</v>
      </c>
      <c r="CS14" s="659"/>
      <c r="CT14" s="659"/>
      <c r="CU14" s="659"/>
      <c r="CV14" s="659"/>
      <c r="CW14" s="659"/>
      <c r="CX14" s="659"/>
      <c r="CY14" s="660"/>
      <c r="CZ14" s="661">
        <v>3.3</v>
      </c>
      <c r="DA14" s="661"/>
      <c r="DB14" s="661"/>
      <c r="DC14" s="661"/>
      <c r="DD14" s="667">
        <v>43602</v>
      </c>
      <c r="DE14" s="659"/>
      <c r="DF14" s="659"/>
      <c r="DG14" s="659"/>
      <c r="DH14" s="659"/>
      <c r="DI14" s="659"/>
      <c r="DJ14" s="659"/>
      <c r="DK14" s="659"/>
      <c r="DL14" s="659"/>
      <c r="DM14" s="659"/>
      <c r="DN14" s="659"/>
      <c r="DO14" s="659"/>
      <c r="DP14" s="660"/>
      <c r="DQ14" s="667">
        <v>298357</v>
      </c>
      <c r="DR14" s="659"/>
      <c r="DS14" s="659"/>
      <c r="DT14" s="659"/>
      <c r="DU14" s="659"/>
      <c r="DV14" s="659"/>
      <c r="DW14" s="659"/>
      <c r="DX14" s="659"/>
      <c r="DY14" s="659"/>
      <c r="DZ14" s="659"/>
      <c r="EA14" s="659"/>
      <c r="EB14" s="659"/>
      <c r="EC14" s="668"/>
    </row>
    <row r="15" spans="2:143" ht="11.25" customHeight="1" x14ac:dyDescent="0.25">
      <c r="B15" s="655" t="s">
        <v>248</v>
      </c>
      <c r="C15" s="656"/>
      <c r="D15" s="656"/>
      <c r="E15" s="656"/>
      <c r="F15" s="656"/>
      <c r="G15" s="656"/>
      <c r="H15" s="656"/>
      <c r="I15" s="656"/>
      <c r="J15" s="656"/>
      <c r="K15" s="656"/>
      <c r="L15" s="656"/>
      <c r="M15" s="656"/>
      <c r="N15" s="656"/>
      <c r="O15" s="656"/>
      <c r="P15" s="656"/>
      <c r="Q15" s="657"/>
      <c r="R15" s="658">
        <v>5648</v>
      </c>
      <c r="S15" s="659"/>
      <c r="T15" s="659"/>
      <c r="U15" s="659"/>
      <c r="V15" s="659"/>
      <c r="W15" s="659"/>
      <c r="X15" s="659"/>
      <c r="Y15" s="660"/>
      <c r="Z15" s="661">
        <v>0.1</v>
      </c>
      <c r="AA15" s="661"/>
      <c r="AB15" s="661"/>
      <c r="AC15" s="661"/>
      <c r="AD15" s="662">
        <v>5648</v>
      </c>
      <c r="AE15" s="662"/>
      <c r="AF15" s="662"/>
      <c r="AG15" s="662"/>
      <c r="AH15" s="662"/>
      <c r="AI15" s="662"/>
      <c r="AJ15" s="662"/>
      <c r="AK15" s="662"/>
      <c r="AL15" s="663">
        <v>0.1</v>
      </c>
      <c r="AM15" s="664"/>
      <c r="AN15" s="664"/>
      <c r="AO15" s="665"/>
      <c r="AP15" s="655" t="s">
        <v>249</v>
      </c>
      <c r="AQ15" s="656"/>
      <c r="AR15" s="656"/>
      <c r="AS15" s="656"/>
      <c r="AT15" s="656"/>
      <c r="AU15" s="656"/>
      <c r="AV15" s="656"/>
      <c r="AW15" s="656"/>
      <c r="AX15" s="656"/>
      <c r="AY15" s="656"/>
      <c r="AZ15" s="656"/>
      <c r="BA15" s="656"/>
      <c r="BB15" s="656"/>
      <c r="BC15" s="656"/>
      <c r="BD15" s="656"/>
      <c r="BE15" s="656"/>
      <c r="BF15" s="657"/>
      <c r="BG15" s="658">
        <v>144745</v>
      </c>
      <c r="BH15" s="659"/>
      <c r="BI15" s="659"/>
      <c r="BJ15" s="659"/>
      <c r="BK15" s="659"/>
      <c r="BL15" s="659"/>
      <c r="BM15" s="659"/>
      <c r="BN15" s="660"/>
      <c r="BO15" s="661">
        <v>5.5</v>
      </c>
      <c r="BP15" s="661"/>
      <c r="BQ15" s="661"/>
      <c r="BR15" s="661"/>
      <c r="BS15" s="662" t="s">
        <v>121</v>
      </c>
      <c r="BT15" s="662"/>
      <c r="BU15" s="662"/>
      <c r="BV15" s="662"/>
      <c r="BW15" s="662"/>
      <c r="BX15" s="662"/>
      <c r="BY15" s="662"/>
      <c r="BZ15" s="662"/>
      <c r="CA15" s="662"/>
      <c r="CB15" s="666"/>
      <c r="CD15" s="655" t="s">
        <v>250</v>
      </c>
      <c r="CE15" s="656"/>
      <c r="CF15" s="656"/>
      <c r="CG15" s="656"/>
      <c r="CH15" s="656"/>
      <c r="CI15" s="656"/>
      <c r="CJ15" s="656"/>
      <c r="CK15" s="656"/>
      <c r="CL15" s="656"/>
      <c r="CM15" s="656"/>
      <c r="CN15" s="656"/>
      <c r="CO15" s="656"/>
      <c r="CP15" s="656"/>
      <c r="CQ15" s="657"/>
      <c r="CR15" s="658">
        <v>1020207</v>
      </c>
      <c r="CS15" s="659"/>
      <c r="CT15" s="659"/>
      <c r="CU15" s="659"/>
      <c r="CV15" s="659"/>
      <c r="CW15" s="659"/>
      <c r="CX15" s="659"/>
      <c r="CY15" s="660"/>
      <c r="CZ15" s="661">
        <v>10.3</v>
      </c>
      <c r="DA15" s="661"/>
      <c r="DB15" s="661"/>
      <c r="DC15" s="661"/>
      <c r="DD15" s="667">
        <v>82439</v>
      </c>
      <c r="DE15" s="659"/>
      <c r="DF15" s="659"/>
      <c r="DG15" s="659"/>
      <c r="DH15" s="659"/>
      <c r="DI15" s="659"/>
      <c r="DJ15" s="659"/>
      <c r="DK15" s="659"/>
      <c r="DL15" s="659"/>
      <c r="DM15" s="659"/>
      <c r="DN15" s="659"/>
      <c r="DO15" s="659"/>
      <c r="DP15" s="660"/>
      <c r="DQ15" s="667">
        <v>557444</v>
      </c>
      <c r="DR15" s="659"/>
      <c r="DS15" s="659"/>
      <c r="DT15" s="659"/>
      <c r="DU15" s="659"/>
      <c r="DV15" s="659"/>
      <c r="DW15" s="659"/>
      <c r="DX15" s="659"/>
      <c r="DY15" s="659"/>
      <c r="DZ15" s="659"/>
      <c r="EA15" s="659"/>
      <c r="EB15" s="659"/>
      <c r="EC15" s="668"/>
    </row>
    <row r="16" spans="2:143" ht="11.25" customHeight="1" x14ac:dyDescent="0.25">
      <c r="B16" s="655" t="s">
        <v>251</v>
      </c>
      <c r="C16" s="656"/>
      <c r="D16" s="656"/>
      <c r="E16" s="656"/>
      <c r="F16" s="656"/>
      <c r="G16" s="656"/>
      <c r="H16" s="656"/>
      <c r="I16" s="656"/>
      <c r="J16" s="656"/>
      <c r="K16" s="656"/>
      <c r="L16" s="656"/>
      <c r="M16" s="656"/>
      <c r="N16" s="656"/>
      <c r="O16" s="656"/>
      <c r="P16" s="656"/>
      <c r="Q16" s="657"/>
      <c r="R16" s="658">
        <v>41978</v>
      </c>
      <c r="S16" s="659"/>
      <c r="T16" s="659"/>
      <c r="U16" s="659"/>
      <c r="V16" s="659"/>
      <c r="W16" s="659"/>
      <c r="X16" s="659"/>
      <c r="Y16" s="660"/>
      <c r="Z16" s="661">
        <v>0.4</v>
      </c>
      <c r="AA16" s="661"/>
      <c r="AB16" s="661"/>
      <c r="AC16" s="661"/>
      <c r="AD16" s="662">
        <v>41978</v>
      </c>
      <c r="AE16" s="662"/>
      <c r="AF16" s="662"/>
      <c r="AG16" s="662"/>
      <c r="AH16" s="662"/>
      <c r="AI16" s="662"/>
      <c r="AJ16" s="662"/>
      <c r="AK16" s="662"/>
      <c r="AL16" s="663">
        <v>0.9</v>
      </c>
      <c r="AM16" s="664"/>
      <c r="AN16" s="664"/>
      <c r="AO16" s="665"/>
      <c r="AP16" s="655" t="s">
        <v>252</v>
      </c>
      <c r="AQ16" s="656"/>
      <c r="AR16" s="656"/>
      <c r="AS16" s="656"/>
      <c r="AT16" s="656"/>
      <c r="AU16" s="656"/>
      <c r="AV16" s="656"/>
      <c r="AW16" s="656"/>
      <c r="AX16" s="656"/>
      <c r="AY16" s="656"/>
      <c r="AZ16" s="656"/>
      <c r="BA16" s="656"/>
      <c r="BB16" s="656"/>
      <c r="BC16" s="656"/>
      <c r="BD16" s="656"/>
      <c r="BE16" s="656"/>
      <c r="BF16" s="657"/>
      <c r="BG16" s="658" t="s">
        <v>121</v>
      </c>
      <c r="BH16" s="659"/>
      <c r="BI16" s="659"/>
      <c r="BJ16" s="659"/>
      <c r="BK16" s="659"/>
      <c r="BL16" s="659"/>
      <c r="BM16" s="659"/>
      <c r="BN16" s="660"/>
      <c r="BO16" s="661" t="s">
        <v>121</v>
      </c>
      <c r="BP16" s="661"/>
      <c r="BQ16" s="661"/>
      <c r="BR16" s="661"/>
      <c r="BS16" s="662" t="s">
        <v>121</v>
      </c>
      <c r="BT16" s="662"/>
      <c r="BU16" s="662"/>
      <c r="BV16" s="662"/>
      <c r="BW16" s="662"/>
      <c r="BX16" s="662"/>
      <c r="BY16" s="662"/>
      <c r="BZ16" s="662"/>
      <c r="CA16" s="662"/>
      <c r="CB16" s="666"/>
      <c r="CD16" s="655" t="s">
        <v>253</v>
      </c>
      <c r="CE16" s="656"/>
      <c r="CF16" s="656"/>
      <c r="CG16" s="656"/>
      <c r="CH16" s="656"/>
      <c r="CI16" s="656"/>
      <c r="CJ16" s="656"/>
      <c r="CK16" s="656"/>
      <c r="CL16" s="656"/>
      <c r="CM16" s="656"/>
      <c r="CN16" s="656"/>
      <c r="CO16" s="656"/>
      <c r="CP16" s="656"/>
      <c r="CQ16" s="657"/>
      <c r="CR16" s="658">
        <v>173008</v>
      </c>
      <c r="CS16" s="659"/>
      <c r="CT16" s="659"/>
      <c r="CU16" s="659"/>
      <c r="CV16" s="659"/>
      <c r="CW16" s="659"/>
      <c r="CX16" s="659"/>
      <c r="CY16" s="660"/>
      <c r="CZ16" s="661">
        <v>1.7</v>
      </c>
      <c r="DA16" s="661"/>
      <c r="DB16" s="661"/>
      <c r="DC16" s="661"/>
      <c r="DD16" s="667" t="s">
        <v>121</v>
      </c>
      <c r="DE16" s="659"/>
      <c r="DF16" s="659"/>
      <c r="DG16" s="659"/>
      <c r="DH16" s="659"/>
      <c r="DI16" s="659"/>
      <c r="DJ16" s="659"/>
      <c r="DK16" s="659"/>
      <c r="DL16" s="659"/>
      <c r="DM16" s="659"/>
      <c r="DN16" s="659"/>
      <c r="DO16" s="659"/>
      <c r="DP16" s="660"/>
      <c r="DQ16" s="667">
        <v>10700</v>
      </c>
      <c r="DR16" s="659"/>
      <c r="DS16" s="659"/>
      <c r="DT16" s="659"/>
      <c r="DU16" s="659"/>
      <c r="DV16" s="659"/>
      <c r="DW16" s="659"/>
      <c r="DX16" s="659"/>
      <c r="DY16" s="659"/>
      <c r="DZ16" s="659"/>
      <c r="EA16" s="659"/>
      <c r="EB16" s="659"/>
      <c r="EC16" s="668"/>
    </row>
    <row r="17" spans="2:133" ht="11.25" customHeight="1" x14ac:dyDescent="0.25">
      <c r="B17" s="655" t="s">
        <v>254</v>
      </c>
      <c r="C17" s="656"/>
      <c r="D17" s="656"/>
      <c r="E17" s="656"/>
      <c r="F17" s="656"/>
      <c r="G17" s="656"/>
      <c r="H17" s="656"/>
      <c r="I17" s="656"/>
      <c r="J17" s="656"/>
      <c r="K17" s="656"/>
      <c r="L17" s="656"/>
      <c r="M17" s="656"/>
      <c r="N17" s="656"/>
      <c r="O17" s="656"/>
      <c r="P17" s="656"/>
      <c r="Q17" s="657"/>
      <c r="R17" s="658">
        <v>106879</v>
      </c>
      <c r="S17" s="659"/>
      <c r="T17" s="659"/>
      <c r="U17" s="659"/>
      <c r="V17" s="659"/>
      <c r="W17" s="659"/>
      <c r="X17" s="659"/>
      <c r="Y17" s="660"/>
      <c r="Z17" s="661">
        <v>1</v>
      </c>
      <c r="AA17" s="661"/>
      <c r="AB17" s="661"/>
      <c r="AC17" s="661"/>
      <c r="AD17" s="662">
        <v>106879</v>
      </c>
      <c r="AE17" s="662"/>
      <c r="AF17" s="662"/>
      <c r="AG17" s="662"/>
      <c r="AH17" s="662"/>
      <c r="AI17" s="662"/>
      <c r="AJ17" s="662"/>
      <c r="AK17" s="662"/>
      <c r="AL17" s="663">
        <v>2.2000000000000002</v>
      </c>
      <c r="AM17" s="664"/>
      <c r="AN17" s="664"/>
      <c r="AO17" s="665"/>
      <c r="AP17" s="655" t="s">
        <v>255</v>
      </c>
      <c r="AQ17" s="656"/>
      <c r="AR17" s="656"/>
      <c r="AS17" s="656"/>
      <c r="AT17" s="656"/>
      <c r="AU17" s="656"/>
      <c r="AV17" s="656"/>
      <c r="AW17" s="656"/>
      <c r="AX17" s="656"/>
      <c r="AY17" s="656"/>
      <c r="AZ17" s="656"/>
      <c r="BA17" s="656"/>
      <c r="BB17" s="656"/>
      <c r="BC17" s="656"/>
      <c r="BD17" s="656"/>
      <c r="BE17" s="656"/>
      <c r="BF17" s="657"/>
      <c r="BG17" s="658" t="s">
        <v>121</v>
      </c>
      <c r="BH17" s="659"/>
      <c r="BI17" s="659"/>
      <c r="BJ17" s="659"/>
      <c r="BK17" s="659"/>
      <c r="BL17" s="659"/>
      <c r="BM17" s="659"/>
      <c r="BN17" s="660"/>
      <c r="BO17" s="661" t="s">
        <v>121</v>
      </c>
      <c r="BP17" s="661"/>
      <c r="BQ17" s="661"/>
      <c r="BR17" s="661"/>
      <c r="BS17" s="662" t="s">
        <v>121</v>
      </c>
      <c r="BT17" s="662"/>
      <c r="BU17" s="662"/>
      <c r="BV17" s="662"/>
      <c r="BW17" s="662"/>
      <c r="BX17" s="662"/>
      <c r="BY17" s="662"/>
      <c r="BZ17" s="662"/>
      <c r="CA17" s="662"/>
      <c r="CB17" s="666"/>
      <c r="CD17" s="655" t="s">
        <v>256</v>
      </c>
      <c r="CE17" s="656"/>
      <c r="CF17" s="656"/>
      <c r="CG17" s="656"/>
      <c r="CH17" s="656"/>
      <c r="CI17" s="656"/>
      <c r="CJ17" s="656"/>
      <c r="CK17" s="656"/>
      <c r="CL17" s="656"/>
      <c r="CM17" s="656"/>
      <c r="CN17" s="656"/>
      <c r="CO17" s="656"/>
      <c r="CP17" s="656"/>
      <c r="CQ17" s="657"/>
      <c r="CR17" s="658">
        <v>587304</v>
      </c>
      <c r="CS17" s="659"/>
      <c r="CT17" s="659"/>
      <c r="CU17" s="659"/>
      <c r="CV17" s="659"/>
      <c r="CW17" s="659"/>
      <c r="CX17" s="659"/>
      <c r="CY17" s="660"/>
      <c r="CZ17" s="661">
        <v>5.9</v>
      </c>
      <c r="DA17" s="661"/>
      <c r="DB17" s="661"/>
      <c r="DC17" s="661"/>
      <c r="DD17" s="667" t="s">
        <v>121</v>
      </c>
      <c r="DE17" s="659"/>
      <c r="DF17" s="659"/>
      <c r="DG17" s="659"/>
      <c r="DH17" s="659"/>
      <c r="DI17" s="659"/>
      <c r="DJ17" s="659"/>
      <c r="DK17" s="659"/>
      <c r="DL17" s="659"/>
      <c r="DM17" s="659"/>
      <c r="DN17" s="659"/>
      <c r="DO17" s="659"/>
      <c r="DP17" s="660"/>
      <c r="DQ17" s="667">
        <v>575555</v>
      </c>
      <c r="DR17" s="659"/>
      <c r="DS17" s="659"/>
      <c r="DT17" s="659"/>
      <c r="DU17" s="659"/>
      <c r="DV17" s="659"/>
      <c r="DW17" s="659"/>
      <c r="DX17" s="659"/>
      <c r="DY17" s="659"/>
      <c r="DZ17" s="659"/>
      <c r="EA17" s="659"/>
      <c r="EB17" s="659"/>
      <c r="EC17" s="668"/>
    </row>
    <row r="18" spans="2:133" ht="11.25" customHeight="1" x14ac:dyDescent="0.25">
      <c r="B18" s="655" t="s">
        <v>257</v>
      </c>
      <c r="C18" s="656"/>
      <c r="D18" s="656"/>
      <c r="E18" s="656"/>
      <c r="F18" s="656"/>
      <c r="G18" s="656"/>
      <c r="H18" s="656"/>
      <c r="I18" s="656"/>
      <c r="J18" s="656"/>
      <c r="K18" s="656"/>
      <c r="L18" s="656"/>
      <c r="M18" s="656"/>
      <c r="N18" s="656"/>
      <c r="O18" s="656"/>
      <c r="P18" s="656"/>
      <c r="Q18" s="657"/>
      <c r="R18" s="658">
        <v>27037</v>
      </c>
      <c r="S18" s="659"/>
      <c r="T18" s="659"/>
      <c r="U18" s="659"/>
      <c r="V18" s="659"/>
      <c r="W18" s="659"/>
      <c r="X18" s="659"/>
      <c r="Y18" s="660"/>
      <c r="Z18" s="661">
        <v>0.3</v>
      </c>
      <c r="AA18" s="661"/>
      <c r="AB18" s="661"/>
      <c r="AC18" s="661"/>
      <c r="AD18" s="662">
        <v>27037</v>
      </c>
      <c r="AE18" s="662"/>
      <c r="AF18" s="662"/>
      <c r="AG18" s="662"/>
      <c r="AH18" s="662"/>
      <c r="AI18" s="662"/>
      <c r="AJ18" s="662"/>
      <c r="AK18" s="662"/>
      <c r="AL18" s="663">
        <v>0.6</v>
      </c>
      <c r="AM18" s="664"/>
      <c r="AN18" s="664"/>
      <c r="AO18" s="665"/>
      <c r="AP18" s="655" t="s">
        <v>258</v>
      </c>
      <c r="AQ18" s="656"/>
      <c r="AR18" s="656"/>
      <c r="AS18" s="656"/>
      <c r="AT18" s="656"/>
      <c r="AU18" s="656"/>
      <c r="AV18" s="656"/>
      <c r="AW18" s="656"/>
      <c r="AX18" s="656"/>
      <c r="AY18" s="656"/>
      <c r="AZ18" s="656"/>
      <c r="BA18" s="656"/>
      <c r="BB18" s="656"/>
      <c r="BC18" s="656"/>
      <c r="BD18" s="656"/>
      <c r="BE18" s="656"/>
      <c r="BF18" s="657"/>
      <c r="BG18" s="658" t="s">
        <v>121</v>
      </c>
      <c r="BH18" s="659"/>
      <c r="BI18" s="659"/>
      <c r="BJ18" s="659"/>
      <c r="BK18" s="659"/>
      <c r="BL18" s="659"/>
      <c r="BM18" s="659"/>
      <c r="BN18" s="660"/>
      <c r="BO18" s="661" t="s">
        <v>121</v>
      </c>
      <c r="BP18" s="661"/>
      <c r="BQ18" s="661"/>
      <c r="BR18" s="661"/>
      <c r="BS18" s="662" t="s">
        <v>121</v>
      </c>
      <c r="BT18" s="662"/>
      <c r="BU18" s="662"/>
      <c r="BV18" s="662"/>
      <c r="BW18" s="662"/>
      <c r="BX18" s="662"/>
      <c r="BY18" s="662"/>
      <c r="BZ18" s="662"/>
      <c r="CA18" s="662"/>
      <c r="CB18" s="666"/>
      <c r="CD18" s="655" t="s">
        <v>259</v>
      </c>
      <c r="CE18" s="656"/>
      <c r="CF18" s="656"/>
      <c r="CG18" s="656"/>
      <c r="CH18" s="656"/>
      <c r="CI18" s="656"/>
      <c r="CJ18" s="656"/>
      <c r="CK18" s="656"/>
      <c r="CL18" s="656"/>
      <c r="CM18" s="656"/>
      <c r="CN18" s="656"/>
      <c r="CO18" s="656"/>
      <c r="CP18" s="656"/>
      <c r="CQ18" s="657"/>
      <c r="CR18" s="658" t="s">
        <v>121</v>
      </c>
      <c r="CS18" s="659"/>
      <c r="CT18" s="659"/>
      <c r="CU18" s="659"/>
      <c r="CV18" s="659"/>
      <c r="CW18" s="659"/>
      <c r="CX18" s="659"/>
      <c r="CY18" s="660"/>
      <c r="CZ18" s="661" t="s">
        <v>121</v>
      </c>
      <c r="DA18" s="661"/>
      <c r="DB18" s="661"/>
      <c r="DC18" s="661"/>
      <c r="DD18" s="667" t="s">
        <v>121</v>
      </c>
      <c r="DE18" s="659"/>
      <c r="DF18" s="659"/>
      <c r="DG18" s="659"/>
      <c r="DH18" s="659"/>
      <c r="DI18" s="659"/>
      <c r="DJ18" s="659"/>
      <c r="DK18" s="659"/>
      <c r="DL18" s="659"/>
      <c r="DM18" s="659"/>
      <c r="DN18" s="659"/>
      <c r="DO18" s="659"/>
      <c r="DP18" s="660"/>
      <c r="DQ18" s="667" t="s">
        <v>121</v>
      </c>
      <c r="DR18" s="659"/>
      <c r="DS18" s="659"/>
      <c r="DT18" s="659"/>
      <c r="DU18" s="659"/>
      <c r="DV18" s="659"/>
      <c r="DW18" s="659"/>
      <c r="DX18" s="659"/>
      <c r="DY18" s="659"/>
      <c r="DZ18" s="659"/>
      <c r="EA18" s="659"/>
      <c r="EB18" s="659"/>
      <c r="EC18" s="668"/>
    </row>
    <row r="19" spans="2:133" ht="11.25" customHeight="1" x14ac:dyDescent="0.25">
      <c r="B19" s="655" t="s">
        <v>260</v>
      </c>
      <c r="C19" s="656"/>
      <c r="D19" s="656"/>
      <c r="E19" s="656"/>
      <c r="F19" s="656"/>
      <c r="G19" s="656"/>
      <c r="H19" s="656"/>
      <c r="I19" s="656"/>
      <c r="J19" s="656"/>
      <c r="K19" s="656"/>
      <c r="L19" s="656"/>
      <c r="M19" s="656"/>
      <c r="N19" s="656"/>
      <c r="O19" s="656"/>
      <c r="P19" s="656"/>
      <c r="Q19" s="657"/>
      <c r="R19" s="658">
        <v>79842</v>
      </c>
      <c r="S19" s="659"/>
      <c r="T19" s="659"/>
      <c r="U19" s="659"/>
      <c r="V19" s="659"/>
      <c r="W19" s="659"/>
      <c r="X19" s="659"/>
      <c r="Y19" s="660"/>
      <c r="Z19" s="661">
        <v>0.8</v>
      </c>
      <c r="AA19" s="661"/>
      <c r="AB19" s="661"/>
      <c r="AC19" s="661"/>
      <c r="AD19" s="662">
        <v>79842</v>
      </c>
      <c r="AE19" s="662"/>
      <c r="AF19" s="662"/>
      <c r="AG19" s="662"/>
      <c r="AH19" s="662"/>
      <c r="AI19" s="662"/>
      <c r="AJ19" s="662"/>
      <c r="AK19" s="662"/>
      <c r="AL19" s="663">
        <v>1.7</v>
      </c>
      <c r="AM19" s="664"/>
      <c r="AN19" s="664"/>
      <c r="AO19" s="665"/>
      <c r="AP19" s="655" t="s">
        <v>261</v>
      </c>
      <c r="AQ19" s="656"/>
      <c r="AR19" s="656"/>
      <c r="AS19" s="656"/>
      <c r="AT19" s="656"/>
      <c r="AU19" s="656"/>
      <c r="AV19" s="656"/>
      <c r="AW19" s="656"/>
      <c r="AX19" s="656"/>
      <c r="AY19" s="656"/>
      <c r="AZ19" s="656"/>
      <c r="BA19" s="656"/>
      <c r="BB19" s="656"/>
      <c r="BC19" s="656"/>
      <c r="BD19" s="656"/>
      <c r="BE19" s="656"/>
      <c r="BF19" s="657"/>
      <c r="BG19" s="658">
        <v>2248</v>
      </c>
      <c r="BH19" s="659"/>
      <c r="BI19" s="659"/>
      <c r="BJ19" s="659"/>
      <c r="BK19" s="659"/>
      <c r="BL19" s="659"/>
      <c r="BM19" s="659"/>
      <c r="BN19" s="660"/>
      <c r="BO19" s="661">
        <v>0.1</v>
      </c>
      <c r="BP19" s="661"/>
      <c r="BQ19" s="661"/>
      <c r="BR19" s="661"/>
      <c r="BS19" s="662" t="s">
        <v>121</v>
      </c>
      <c r="BT19" s="662"/>
      <c r="BU19" s="662"/>
      <c r="BV19" s="662"/>
      <c r="BW19" s="662"/>
      <c r="BX19" s="662"/>
      <c r="BY19" s="662"/>
      <c r="BZ19" s="662"/>
      <c r="CA19" s="662"/>
      <c r="CB19" s="666"/>
      <c r="CD19" s="655" t="s">
        <v>262</v>
      </c>
      <c r="CE19" s="656"/>
      <c r="CF19" s="656"/>
      <c r="CG19" s="656"/>
      <c r="CH19" s="656"/>
      <c r="CI19" s="656"/>
      <c r="CJ19" s="656"/>
      <c r="CK19" s="656"/>
      <c r="CL19" s="656"/>
      <c r="CM19" s="656"/>
      <c r="CN19" s="656"/>
      <c r="CO19" s="656"/>
      <c r="CP19" s="656"/>
      <c r="CQ19" s="657"/>
      <c r="CR19" s="658" t="s">
        <v>121</v>
      </c>
      <c r="CS19" s="659"/>
      <c r="CT19" s="659"/>
      <c r="CU19" s="659"/>
      <c r="CV19" s="659"/>
      <c r="CW19" s="659"/>
      <c r="CX19" s="659"/>
      <c r="CY19" s="660"/>
      <c r="CZ19" s="661" t="s">
        <v>121</v>
      </c>
      <c r="DA19" s="661"/>
      <c r="DB19" s="661"/>
      <c r="DC19" s="661"/>
      <c r="DD19" s="667" t="s">
        <v>121</v>
      </c>
      <c r="DE19" s="659"/>
      <c r="DF19" s="659"/>
      <c r="DG19" s="659"/>
      <c r="DH19" s="659"/>
      <c r="DI19" s="659"/>
      <c r="DJ19" s="659"/>
      <c r="DK19" s="659"/>
      <c r="DL19" s="659"/>
      <c r="DM19" s="659"/>
      <c r="DN19" s="659"/>
      <c r="DO19" s="659"/>
      <c r="DP19" s="660"/>
      <c r="DQ19" s="667" t="s">
        <v>121</v>
      </c>
      <c r="DR19" s="659"/>
      <c r="DS19" s="659"/>
      <c r="DT19" s="659"/>
      <c r="DU19" s="659"/>
      <c r="DV19" s="659"/>
      <c r="DW19" s="659"/>
      <c r="DX19" s="659"/>
      <c r="DY19" s="659"/>
      <c r="DZ19" s="659"/>
      <c r="EA19" s="659"/>
      <c r="EB19" s="659"/>
      <c r="EC19" s="668"/>
    </row>
    <row r="20" spans="2:133" ht="11.25" customHeight="1" x14ac:dyDescent="0.25">
      <c r="B20" s="671" t="s">
        <v>263</v>
      </c>
      <c r="C20" s="672"/>
      <c r="D20" s="672"/>
      <c r="E20" s="672"/>
      <c r="F20" s="672"/>
      <c r="G20" s="672"/>
      <c r="H20" s="672"/>
      <c r="I20" s="672"/>
      <c r="J20" s="672"/>
      <c r="K20" s="672"/>
      <c r="L20" s="672"/>
      <c r="M20" s="672"/>
      <c r="N20" s="672"/>
      <c r="O20" s="672"/>
      <c r="P20" s="672"/>
      <c r="Q20" s="673"/>
      <c r="R20" s="658" t="s">
        <v>121</v>
      </c>
      <c r="S20" s="659"/>
      <c r="T20" s="659"/>
      <c r="U20" s="659"/>
      <c r="V20" s="659"/>
      <c r="W20" s="659"/>
      <c r="X20" s="659"/>
      <c r="Y20" s="660"/>
      <c r="Z20" s="661" t="s">
        <v>121</v>
      </c>
      <c r="AA20" s="661"/>
      <c r="AB20" s="661"/>
      <c r="AC20" s="661"/>
      <c r="AD20" s="662" t="s">
        <v>121</v>
      </c>
      <c r="AE20" s="662"/>
      <c r="AF20" s="662"/>
      <c r="AG20" s="662"/>
      <c r="AH20" s="662"/>
      <c r="AI20" s="662"/>
      <c r="AJ20" s="662"/>
      <c r="AK20" s="662"/>
      <c r="AL20" s="663" t="s">
        <v>121</v>
      </c>
      <c r="AM20" s="664"/>
      <c r="AN20" s="664"/>
      <c r="AO20" s="665"/>
      <c r="AP20" s="655" t="s">
        <v>264</v>
      </c>
      <c r="AQ20" s="656"/>
      <c r="AR20" s="656"/>
      <c r="AS20" s="656"/>
      <c r="AT20" s="656"/>
      <c r="AU20" s="656"/>
      <c r="AV20" s="656"/>
      <c r="AW20" s="656"/>
      <c r="AX20" s="656"/>
      <c r="AY20" s="656"/>
      <c r="AZ20" s="656"/>
      <c r="BA20" s="656"/>
      <c r="BB20" s="656"/>
      <c r="BC20" s="656"/>
      <c r="BD20" s="656"/>
      <c r="BE20" s="656"/>
      <c r="BF20" s="657"/>
      <c r="BG20" s="658">
        <v>2248</v>
      </c>
      <c r="BH20" s="659"/>
      <c r="BI20" s="659"/>
      <c r="BJ20" s="659"/>
      <c r="BK20" s="659"/>
      <c r="BL20" s="659"/>
      <c r="BM20" s="659"/>
      <c r="BN20" s="660"/>
      <c r="BO20" s="661">
        <v>0.1</v>
      </c>
      <c r="BP20" s="661"/>
      <c r="BQ20" s="661"/>
      <c r="BR20" s="661"/>
      <c r="BS20" s="662" t="s">
        <v>121</v>
      </c>
      <c r="BT20" s="662"/>
      <c r="BU20" s="662"/>
      <c r="BV20" s="662"/>
      <c r="BW20" s="662"/>
      <c r="BX20" s="662"/>
      <c r="BY20" s="662"/>
      <c r="BZ20" s="662"/>
      <c r="CA20" s="662"/>
      <c r="CB20" s="666"/>
      <c r="CD20" s="655" t="s">
        <v>265</v>
      </c>
      <c r="CE20" s="656"/>
      <c r="CF20" s="656"/>
      <c r="CG20" s="656"/>
      <c r="CH20" s="656"/>
      <c r="CI20" s="656"/>
      <c r="CJ20" s="656"/>
      <c r="CK20" s="656"/>
      <c r="CL20" s="656"/>
      <c r="CM20" s="656"/>
      <c r="CN20" s="656"/>
      <c r="CO20" s="656"/>
      <c r="CP20" s="656"/>
      <c r="CQ20" s="657"/>
      <c r="CR20" s="658">
        <v>9889021</v>
      </c>
      <c r="CS20" s="659"/>
      <c r="CT20" s="659"/>
      <c r="CU20" s="659"/>
      <c r="CV20" s="659"/>
      <c r="CW20" s="659"/>
      <c r="CX20" s="659"/>
      <c r="CY20" s="660"/>
      <c r="CZ20" s="661">
        <v>100</v>
      </c>
      <c r="DA20" s="661"/>
      <c r="DB20" s="661"/>
      <c r="DC20" s="661"/>
      <c r="DD20" s="667">
        <v>651334</v>
      </c>
      <c r="DE20" s="659"/>
      <c r="DF20" s="659"/>
      <c r="DG20" s="659"/>
      <c r="DH20" s="659"/>
      <c r="DI20" s="659"/>
      <c r="DJ20" s="659"/>
      <c r="DK20" s="659"/>
      <c r="DL20" s="659"/>
      <c r="DM20" s="659"/>
      <c r="DN20" s="659"/>
      <c r="DO20" s="659"/>
      <c r="DP20" s="660"/>
      <c r="DQ20" s="667">
        <v>5243413</v>
      </c>
      <c r="DR20" s="659"/>
      <c r="DS20" s="659"/>
      <c r="DT20" s="659"/>
      <c r="DU20" s="659"/>
      <c r="DV20" s="659"/>
      <c r="DW20" s="659"/>
      <c r="DX20" s="659"/>
      <c r="DY20" s="659"/>
      <c r="DZ20" s="659"/>
      <c r="EA20" s="659"/>
      <c r="EB20" s="659"/>
      <c r="EC20" s="668"/>
    </row>
    <row r="21" spans="2:133" ht="11.25" customHeight="1" x14ac:dyDescent="0.25">
      <c r="B21" s="655" t="s">
        <v>266</v>
      </c>
      <c r="C21" s="656"/>
      <c r="D21" s="656"/>
      <c r="E21" s="656"/>
      <c r="F21" s="656"/>
      <c r="G21" s="656"/>
      <c r="H21" s="656"/>
      <c r="I21" s="656"/>
      <c r="J21" s="656"/>
      <c r="K21" s="656"/>
      <c r="L21" s="656"/>
      <c r="M21" s="656"/>
      <c r="N21" s="656"/>
      <c r="O21" s="656"/>
      <c r="P21" s="656"/>
      <c r="Q21" s="657"/>
      <c r="R21" s="658">
        <v>1660233</v>
      </c>
      <c r="S21" s="659"/>
      <c r="T21" s="659"/>
      <c r="U21" s="659"/>
      <c r="V21" s="659"/>
      <c r="W21" s="659"/>
      <c r="X21" s="659"/>
      <c r="Y21" s="660"/>
      <c r="Z21" s="661">
        <v>16.2</v>
      </c>
      <c r="AA21" s="661"/>
      <c r="AB21" s="661"/>
      <c r="AC21" s="661"/>
      <c r="AD21" s="662">
        <v>1477772</v>
      </c>
      <c r="AE21" s="662"/>
      <c r="AF21" s="662"/>
      <c r="AG21" s="662"/>
      <c r="AH21" s="662"/>
      <c r="AI21" s="662"/>
      <c r="AJ21" s="662"/>
      <c r="AK21" s="662"/>
      <c r="AL21" s="663">
        <v>30.7</v>
      </c>
      <c r="AM21" s="664"/>
      <c r="AN21" s="664"/>
      <c r="AO21" s="665"/>
      <c r="AP21" s="655" t="s">
        <v>267</v>
      </c>
      <c r="AQ21" s="674"/>
      <c r="AR21" s="674"/>
      <c r="AS21" s="674"/>
      <c r="AT21" s="674"/>
      <c r="AU21" s="674"/>
      <c r="AV21" s="674"/>
      <c r="AW21" s="674"/>
      <c r="AX21" s="674"/>
      <c r="AY21" s="674"/>
      <c r="AZ21" s="674"/>
      <c r="BA21" s="674"/>
      <c r="BB21" s="674"/>
      <c r="BC21" s="674"/>
      <c r="BD21" s="674"/>
      <c r="BE21" s="674"/>
      <c r="BF21" s="675"/>
      <c r="BG21" s="658">
        <v>2248</v>
      </c>
      <c r="BH21" s="659"/>
      <c r="BI21" s="659"/>
      <c r="BJ21" s="659"/>
      <c r="BK21" s="659"/>
      <c r="BL21" s="659"/>
      <c r="BM21" s="659"/>
      <c r="BN21" s="660"/>
      <c r="BO21" s="661">
        <v>0.1</v>
      </c>
      <c r="BP21" s="661"/>
      <c r="BQ21" s="661"/>
      <c r="BR21" s="661"/>
      <c r="BS21" s="662" t="s">
        <v>121</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5">
      <c r="B22" s="655" t="s">
        <v>268</v>
      </c>
      <c r="C22" s="656"/>
      <c r="D22" s="656"/>
      <c r="E22" s="656"/>
      <c r="F22" s="656"/>
      <c r="G22" s="656"/>
      <c r="H22" s="656"/>
      <c r="I22" s="656"/>
      <c r="J22" s="656"/>
      <c r="K22" s="656"/>
      <c r="L22" s="656"/>
      <c r="M22" s="656"/>
      <c r="N22" s="656"/>
      <c r="O22" s="656"/>
      <c r="P22" s="656"/>
      <c r="Q22" s="657"/>
      <c r="R22" s="658">
        <v>1477772</v>
      </c>
      <c r="S22" s="659"/>
      <c r="T22" s="659"/>
      <c r="U22" s="659"/>
      <c r="V22" s="659"/>
      <c r="W22" s="659"/>
      <c r="X22" s="659"/>
      <c r="Y22" s="660"/>
      <c r="Z22" s="661">
        <v>14.4</v>
      </c>
      <c r="AA22" s="661"/>
      <c r="AB22" s="661"/>
      <c r="AC22" s="661"/>
      <c r="AD22" s="662">
        <v>1477772</v>
      </c>
      <c r="AE22" s="662"/>
      <c r="AF22" s="662"/>
      <c r="AG22" s="662"/>
      <c r="AH22" s="662"/>
      <c r="AI22" s="662"/>
      <c r="AJ22" s="662"/>
      <c r="AK22" s="662"/>
      <c r="AL22" s="663">
        <v>30.7</v>
      </c>
      <c r="AM22" s="664"/>
      <c r="AN22" s="664"/>
      <c r="AO22" s="665"/>
      <c r="AP22" s="655" t="s">
        <v>269</v>
      </c>
      <c r="AQ22" s="674"/>
      <c r="AR22" s="674"/>
      <c r="AS22" s="674"/>
      <c r="AT22" s="674"/>
      <c r="AU22" s="674"/>
      <c r="AV22" s="674"/>
      <c r="AW22" s="674"/>
      <c r="AX22" s="674"/>
      <c r="AY22" s="674"/>
      <c r="AZ22" s="674"/>
      <c r="BA22" s="674"/>
      <c r="BB22" s="674"/>
      <c r="BC22" s="674"/>
      <c r="BD22" s="674"/>
      <c r="BE22" s="674"/>
      <c r="BF22" s="675"/>
      <c r="BG22" s="658" t="s">
        <v>121</v>
      </c>
      <c r="BH22" s="659"/>
      <c r="BI22" s="659"/>
      <c r="BJ22" s="659"/>
      <c r="BK22" s="659"/>
      <c r="BL22" s="659"/>
      <c r="BM22" s="659"/>
      <c r="BN22" s="660"/>
      <c r="BO22" s="661" t="s">
        <v>121</v>
      </c>
      <c r="BP22" s="661"/>
      <c r="BQ22" s="661"/>
      <c r="BR22" s="661"/>
      <c r="BS22" s="662" t="s">
        <v>121</v>
      </c>
      <c r="BT22" s="662"/>
      <c r="BU22" s="662"/>
      <c r="BV22" s="662"/>
      <c r="BW22" s="662"/>
      <c r="BX22" s="662"/>
      <c r="BY22" s="662"/>
      <c r="BZ22" s="662"/>
      <c r="CA22" s="662"/>
      <c r="CB22" s="666"/>
      <c r="CD22" s="640" t="s">
        <v>270</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5">
      <c r="B23" s="655" t="s">
        <v>271</v>
      </c>
      <c r="C23" s="656"/>
      <c r="D23" s="656"/>
      <c r="E23" s="656"/>
      <c r="F23" s="656"/>
      <c r="G23" s="656"/>
      <c r="H23" s="656"/>
      <c r="I23" s="656"/>
      <c r="J23" s="656"/>
      <c r="K23" s="656"/>
      <c r="L23" s="656"/>
      <c r="M23" s="656"/>
      <c r="N23" s="656"/>
      <c r="O23" s="656"/>
      <c r="P23" s="656"/>
      <c r="Q23" s="657"/>
      <c r="R23" s="658">
        <v>182461</v>
      </c>
      <c r="S23" s="659"/>
      <c r="T23" s="659"/>
      <c r="U23" s="659"/>
      <c r="V23" s="659"/>
      <c r="W23" s="659"/>
      <c r="X23" s="659"/>
      <c r="Y23" s="660"/>
      <c r="Z23" s="661">
        <v>1.8</v>
      </c>
      <c r="AA23" s="661"/>
      <c r="AB23" s="661"/>
      <c r="AC23" s="661"/>
      <c r="AD23" s="662" t="s">
        <v>121</v>
      </c>
      <c r="AE23" s="662"/>
      <c r="AF23" s="662"/>
      <c r="AG23" s="662"/>
      <c r="AH23" s="662"/>
      <c r="AI23" s="662"/>
      <c r="AJ23" s="662"/>
      <c r="AK23" s="662"/>
      <c r="AL23" s="663" t="s">
        <v>121</v>
      </c>
      <c r="AM23" s="664"/>
      <c r="AN23" s="664"/>
      <c r="AO23" s="665"/>
      <c r="AP23" s="655" t="s">
        <v>272</v>
      </c>
      <c r="AQ23" s="674"/>
      <c r="AR23" s="674"/>
      <c r="AS23" s="674"/>
      <c r="AT23" s="674"/>
      <c r="AU23" s="674"/>
      <c r="AV23" s="674"/>
      <c r="AW23" s="674"/>
      <c r="AX23" s="674"/>
      <c r="AY23" s="674"/>
      <c r="AZ23" s="674"/>
      <c r="BA23" s="674"/>
      <c r="BB23" s="674"/>
      <c r="BC23" s="674"/>
      <c r="BD23" s="674"/>
      <c r="BE23" s="674"/>
      <c r="BF23" s="675"/>
      <c r="BG23" s="658" t="s">
        <v>121</v>
      </c>
      <c r="BH23" s="659"/>
      <c r="BI23" s="659"/>
      <c r="BJ23" s="659"/>
      <c r="BK23" s="659"/>
      <c r="BL23" s="659"/>
      <c r="BM23" s="659"/>
      <c r="BN23" s="660"/>
      <c r="BO23" s="661" t="s">
        <v>121</v>
      </c>
      <c r="BP23" s="661"/>
      <c r="BQ23" s="661"/>
      <c r="BR23" s="661"/>
      <c r="BS23" s="662" t="s">
        <v>121</v>
      </c>
      <c r="BT23" s="662"/>
      <c r="BU23" s="662"/>
      <c r="BV23" s="662"/>
      <c r="BW23" s="662"/>
      <c r="BX23" s="662"/>
      <c r="BY23" s="662"/>
      <c r="BZ23" s="662"/>
      <c r="CA23" s="662"/>
      <c r="CB23" s="666"/>
      <c r="CD23" s="640" t="s">
        <v>212</v>
      </c>
      <c r="CE23" s="641"/>
      <c r="CF23" s="641"/>
      <c r="CG23" s="641"/>
      <c r="CH23" s="641"/>
      <c r="CI23" s="641"/>
      <c r="CJ23" s="641"/>
      <c r="CK23" s="641"/>
      <c r="CL23" s="641"/>
      <c r="CM23" s="641"/>
      <c r="CN23" s="641"/>
      <c r="CO23" s="641"/>
      <c r="CP23" s="641"/>
      <c r="CQ23" s="642"/>
      <c r="CR23" s="640" t="s">
        <v>273</v>
      </c>
      <c r="CS23" s="641"/>
      <c r="CT23" s="641"/>
      <c r="CU23" s="641"/>
      <c r="CV23" s="641"/>
      <c r="CW23" s="641"/>
      <c r="CX23" s="641"/>
      <c r="CY23" s="642"/>
      <c r="CZ23" s="640" t="s">
        <v>274</v>
      </c>
      <c r="DA23" s="641"/>
      <c r="DB23" s="641"/>
      <c r="DC23" s="642"/>
      <c r="DD23" s="640" t="s">
        <v>275</v>
      </c>
      <c r="DE23" s="641"/>
      <c r="DF23" s="641"/>
      <c r="DG23" s="641"/>
      <c r="DH23" s="641"/>
      <c r="DI23" s="641"/>
      <c r="DJ23" s="641"/>
      <c r="DK23" s="642"/>
      <c r="DL23" s="685" t="s">
        <v>276</v>
      </c>
      <c r="DM23" s="686"/>
      <c r="DN23" s="686"/>
      <c r="DO23" s="686"/>
      <c r="DP23" s="686"/>
      <c r="DQ23" s="686"/>
      <c r="DR23" s="686"/>
      <c r="DS23" s="686"/>
      <c r="DT23" s="686"/>
      <c r="DU23" s="686"/>
      <c r="DV23" s="687"/>
      <c r="DW23" s="640" t="s">
        <v>277</v>
      </c>
      <c r="DX23" s="641"/>
      <c r="DY23" s="641"/>
      <c r="DZ23" s="641"/>
      <c r="EA23" s="641"/>
      <c r="EB23" s="641"/>
      <c r="EC23" s="642"/>
    </row>
    <row r="24" spans="2:133" ht="11.25" customHeight="1" x14ac:dyDescent="0.25">
      <c r="B24" s="655" t="s">
        <v>278</v>
      </c>
      <c r="C24" s="656"/>
      <c r="D24" s="656"/>
      <c r="E24" s="656"/>
      <c r="F24" s="656"/>
      <c r="G24" s="656"/>
      <c r="H24" s="656"/>
      <c r="I24" s="656"/>
      <c r="J24" s="656"/>
      <c r="K24" s="656"/>
      <c r="L24" s="656"/>
      <c r="M24" s="656"/>
      <c r="N24" s="656"/>
      <c r="O24" s="656"/>
      <c r="P24" s="656"/>
      <c r="Q24" s="657"/>
      <c r="R24" s="658" t="s">
        <v>121</v>
      </c>
      <c r="S24" s="659"/>
      <c r="T24" s="659"/>
      <c r="U24" s="659"/>
      <c r="V24" s="659"/>
      <c r="W24" s="659"/>
      <c r="X24" s="659"/>
      <c r="Y24" s="660"/>
      <c r="Z24" s="661" t="s">
        <v>121</v>
      </c>
      <c r="AA24" s="661"/>
      <c r="AB24" s="661"/>
      <c r="AC24" s="661"/>
      <c r="AD24" s="662" t="s">
        <v>121</v>
      </c>
      <c r="AE24" s="662"/>
      <c r="AF24" s="662"/>
      <c r="AG24" s="662"/>
      <c r="AH24" s="662"/>
      <c r="AI24" s="662"/>
      <c r="AJ24" s="662"/>
      <c r="AK24" s="662"/>
      <c r="AL24" s="663" t="s">
        <v>121</v>
      </c>
      <c r="AM24" s="664"/>
      <c r="AN24" s="664"/>
      <c r="AO24" s="665"/>
      <c r="AP24" s="655" t="s">
        <v>279</v>
      </c>
      <c r="AQ24" s="674"/>
      <c r="AR24" s="674"/>
      <c r="AS24" s="674"/>
      <c r="AT24" s="674"/>
      <c r="AU24" s="674"/>
      <c r="AV24" s="674"/>
      <c r="AW24" s="674"/>
      <c r="AX24" s="674"/>
      <c r="AY24" s="674"/>
      <c r="AZ24" s="674"/>
      <c r="BA24" s="674"/>
      <c r="BB24" s="674"/>
      <c r="BC24" s="674"/>
      <c r="BD24" s="674"/>
      <c r="BE24" s="674"/>
      <c r="BF24" s="675"/>
      <c r="BG24" s="658" t="s">
        <v>121</v>
      </c>
      <c r="BH24" s="659"/>
      <c r="BI24" s="659"/>
      <c r="BJ24" s="659"/>
      <c r="BK24" s="659"/>
      <c r="BL24" s="659"/>
      <c r="BM24" s="659"/>
      <c r="BN24" s="660"/>
      <c r="BO24" s="661" t="s">
        <v>121</v>
      </c>
      <c r="BP24" s="661"/>
      <c r="BQ24" s="661"/>
      <c r="BR24" s="661"/>
      <c r="BS24" s="662" t="s">
        <v>121</v>
      </c>
      <c r="BT24" s="662"/>
      <c r="BU24" s="662"/>
      <c r="BV24" s="662"/>
      <c r="BW24" s="662"/>
      <c r="BX24" s="662"/>
      <c r="BY24" s="662"/>
      <c r="BZ24" s="662"/>
      <c r="CA24" s="662"/>
      <c r="CB24" s="666"/>
      <c r="CD24" s="644" t="s">
        <v>280</v>
      </c>
      <c r="CE24" s="645"/>
      <c r="CF24" s="645"/>
      <c r="CG24" s="645"/>
      <c r="CH24" s="645"/>
      <c r="CI24" s="645"/>
      <c r="CJ24" s="645"/>
      <c r="CK24" s="645"/>
      <c r="CL24" s="645"/>
      <c r="CM24" s="645"/>
      <c r="CN24" s="645"/>
      <c r="CO24" s="645"/>
      <c r="CP24" s="645"/>
      <c r="CQ24" s="646"/>
      <c r="CR24" s="647">
        <v>4449245</v>
      </c>
      <c r="CS24" s="648"/>
      <c r="CT24" s="648"/>
      <c r="CU24" s="648"/>
      <c r="CV24" s="648"/>
      <c r="CW24" s="648"/>
      <c r="CX24" s="648"/>
      <c r="CY24" s="649"/>
      <c r="CZ24" s="652">
        <v>45</v>
      </c>
      <c r="DA24" s="653"/>
      <c r="DB24" s="653"/>
      <c r="DC24" s="669"/>
      <c r="DD24" s="693">
        <v>2656407</v>
      </c>
      <c r="DE24" s="648"/>
      <c r="DF24" s="648"/>
      <c r="DG24" s="648"/>
      <c r="DH24" s="648"/>
      <c r="DI24" s="648"/>
      <c r="DJ24" s="648"/>
      <c r="DK24" s="649"/>
      <c r="DL24" s="693">
        <v>2566363</v>
      </c>
      <c r="DM24" s="648"/>
      <c r="DN24" s="648"/>
      <c r="DO24" s="648"/>
      <c r="DP24" s="648"/>
      <c r="DQ24" s="648"/>
      <c r="DR24" s="648"/>
      <c r="DS24" s="648"/>
      <c r="DT24" s="648"/>
      <c r="DU24" s="648"/>
      <c r="DV24" s="649"/>
      <c r="DW24" s="652">
        <v>53</v>
      </c>
      <c r="DX24" s="653"/>
      <c r="DY24" s="653"/>
      <c r="DZ24" s="653"/>
      <c r="EA24" s="653"/>
      <c r="EB24" s="653"/>
      <c r="EC24" s="654"/>
    </row>
    <row r="25" spans="2:133" ht="11.25" customHeight="1" x14ac:dyDescent="0.25">
      <c r="B25" s="655" t="s">
        <v>281</v>
      </c>
      <c r="C25" s="656"/>
      <c r="D25" s="656"/>
      <c r="E25" s="656"/>
      <c r="F25" s="656"/>
      <c r="G25" s="656"/>
      <c r="H25" s="656"/>
      <c r="I25" s="656"/>
      <c r="J25" s="656"/>
      <c r="K25" s="656"/>
      <c r="L25" s="656"/>
      <c r="M25" s="656"/>
      <c r="N25" s="656"/>
      <c r="O25" s="656"/>
      <c r="P25" s="656"/>
      <c r="Q25" s="657"/>
      <c r="R25" s="658">
        <v>4982624</v>
      </c>
      <c r="S25" s="659"/>
      <c r="T25" s="659"/>
      <c r="U25" s="659"/>
      <c r="V25" s="659"/>
      <c r="W25" s="659"/>
      <c r="X25" s="659"/>
      <c r="Y25" s="660"/>
      <c r="Z25" s="661">
        <v>48.6</v>
      </c>
      <c r="AA25" s="661"/>
      <c r="AB25" s="661"/>
      <c r="AC25" s="661"/>
      <c r="AD25" s="662">
        <v>4800163</v>
      </c>
      <c r="AE25" s="662"/>
      <c r="AF25" s="662"/>
      <c r="AG25" s="662"/>
      <c r="AH25" s="662"/>
      <c r="AI25" s="662"/>
      <c r="AJ25" s="662"/>
      <c r="AK25" s="662"/>
      <c r="AL25" s="663">
        <v>99.6</v>
      </c>
      <c r="AM25" s="664"/>
      <c r="AN25" s="664"/>
      <c r="AO25" s="665"/>
      <c r="AP25" s="655" t="s">
        <v>282</v>
      </c>
      <c r="AQ25" s="674"/>
      <c r="AR25" s="674"/>
      <c r="AS25" s="674"/>
      <c r="AT25" s="674"/>
      <c r="AU25" s="674"/>
      <c r="AV25" s="674"/>
      <c r="AW25" s="674"/>
      <c r="AX25" s="674"/>
      <c r="AY25" s="674"/>
      <c r="AZ25" s="674"/>
      <c r="BA25" s="674"/>
      <c r="BB25" s="674"/>
      <c r="BC25" s="674"/>
      <c r="BD25" s="674"/>
      <c r="BE25" s="674"/>
      <c r="BF25" s="675"/>
      <c r="BG25" s="658" t="s">
        <v>121</v>
      </c>
      <c r="BH25" s="659"/>
      <c r="BI25" s="659"/>
      <c r="BJ25" s="659"/>
      <c r="BK25" s="659"/>
      <c r="BL25" s="659"/>
      <c r="BM25" s="659"/>
      <c r="BN25" s="660"/>
      <c r="BO25" s="661" t="s">
        <v>121</v>
      </c>
      <c r="BP25" s="661"/>
      <c r="BQ25" s="661"/>
      <c r="BR25" s="661"/>
      <c r="BS25" s="662" t="s">
        <v>121</v>
      </c>
      <c r="BT25" s="662"/>
      <c r="BU25" s="662"/>
      <c r="BV25" s="662"/>
      <c r="BW25" s="662"/>
      <c r="BX25" s="662"/>
      <c r="BY25" s="662"/>
      <c r="BZ25" s="662"/>
      <c r="CA25" s="662"/>
      <c r="CB25" s="666"/>
      <c r="CD25" s="655" t="s">
        <v>283</v>
      </c>
      <c r="CE25" s="656"/>
      <c r="CF25" s="656"/>
      <c r="CG25" s="656"/>
      <c r="CH25" s="656"/>
      <c r="CI25" s="656"/>
      <c r="CJ25" s="656"/>
      <c r="CK25" s="656"/>
      <c r="CL25" s="656"/>
      <c r="CM25" s="656"/>
      <c r="CN25" s="656"/>
      <c r="CO25" s="656"/>
      <c r="CP25" s="656"/>
      <c r="CQ25" s="657"/>
      <c r="CR25" s="658">
        <v>1702373</v>
      </c>
      <c r="CS25" s="690"/>
      <c r="CT25" s="690"/>
      <c r="CU25" s="690"/>
      <c r="CV25" s="690"/>
      <c r="CW25" s="690"/>
      <c r="CX25" s="690"/>
      <c r="CY25" s="691"/>
      <c r="CZ25" s="663">
        <v>17.2</v>
      </c>
      <c r="DA25" s="688"/>
      <c r="DB25" s="688"/>
      <c r="DC25" s="692"/>
      <c r="DD25" s="667">
        <v>1518766</v>
      </c>
      <c r="DE25" s="690"/>
      <c r="DF25" s="690"/>
      <c r="DG25" s="690"/>
      <c r="DH25" s="690"/>
      <c r="DI25" s="690"/>
      <c r="DJ25" s="690"/>
      <c r="DK25" s="691"/>
      <c r="DL25" s="667">
        <v>1446521</v>
      </c>
      <c r="DM25" s="690"/>
      <c r="DN25" s="690"/>
      <c r="DO25" s="690"/>
      <c r="DP25" s="690"/>
      <c r="DQ25" s="690"/>
      <c r="DR25" s="690"/>
      <c r="DS25" s="690"/>
      <c r="DT25" s="690"/>
      <c r="DU25" s="690"/>
      <c r="DV25" s="691"/>
      <c r="DW25" s="663">
        <v>29.9</v>
      </c>
      <c r="DX25" s="688"/>
      <c r="DY25" s="688"/>
      <c r="DZ25" s="688"/>
      <c r="EA25" s="688"/>
      <c r="EB25" s="688"/>
      <c r="EC25" s="689"/>
    </row>
    <row r="26" spans="2:133" ht="11.25" customHeight="1" x14ac:dyDescent="0.25">
      <c r="B26" s="655" t="s">
        <v>284</v>
      </c>
      <c r="C26" s="656"/>
      <c r="D26" s="656"/>
      <c r="E26" s="656"/>
      <c r="F26" s="656"/>
      <c r="G26" s="656"/>
      <c r="H26" s="656"/>
      <c r="I26" s="656"/>
      <c r="J26" s="656"/>
      <c r="K26" s="656"/>
      <c r="L26" s="656"/>
      <c r="M26" s="656"/>
      <c r="N26" s="656"/>
      <c r="O26" s="656"/>
      <c r="P26" s="656"/>
      <c r="Q26" s="657"/>
      <c r="R26" s="658">
        <v>1967</v>
      </c>
      <c r="S26" s="659"/>
      <c r="T26" s="659"/>
      <c r="U26" s="659"/>
      <c r="V26" s="659"/>
      <c r="W26" s="659"/>
      <c r="X26" s="659"/>
      <c r="Y26" s="660"/>
      <c r="Z26" s="661">
        <v>0</v>
      </c>
      <c r="AA26" s="661"/>
      <c r="AB26" s="661"/>
      <c r="AC26" s="661"/>
      <c r="AD26" s="662">
        <v>1967</v>
      </c>
      <c r="AE26" s="662"/>
      <c r="AF26" s="662"/>
      <c r="AG26" s="662"/>
      <c r="AH26" s="662"/>
      <c r="AI26" s="662"/>
      <c r="AJ26" s="662"/>
      <c r="AK26" s="662"/>
      <c r="AL26" s="663">
        <v>0</v>
      </c>
      <c r="AM26" s="664"/>
      <c r="AN26" s="664"/>
      <c r="AO26" s="665"/>
      <c r="AP26" s="655" t="s">
        <v>285</v>
      </c>
      <c r="AQ26" s="674"/>
      <c r="AR26" s="674"/>
      <c r="AS26" s="674"/>
      <c r="AT26" s="674"/>
      <c r="AU26" s="674"/>
      <c r="AV26" s="674"/>
      <c r="AW26" s="674"/>
      <c r="AX26" s="674"/>
      <c r="AY26" s="674"/>
      <c r="AZ26" s="674"/>
      <c r="BA26" s="674"/>
      <c r="BB26" s="674"/>
      <c r="BC26" s="674"/>
      <c r="BD26" s="674"/>
      <c r="BE26" s="674"/>
      <c r="BF26" s="675"/>
      <c r="BG26" s="658" t="s">
        <v>121</v>
      </c>
      <c r="BH26" s="659"/>
      <c r="BI26" s="659"/>
      <c r="BJ26" s="659"/>
      <c r="BK26" s="659"/>
      <c r="BL26" s="659"/>
      <c r="BM26" s="659"/>
      <c r="BN26" s="660"/>
      <c r="BO26" s="661" t="s">
        <v>121</v>
      </c>
      <c r="BP26" s="661"/>
      <c r="BQ26" s="661"/>
      <c r="BR26" s="661"/>
      <c r="BS26" s="662" t="s">
        <v>121</v>
      </c>
      <c r="BT26" s="662"/>
      <c r="BU26" s="662"/>
      <c r="BV26" s="662"/>
      <c r="BW26" s="662"/>
      <c r="BX26" s="662"/>
      <c r="BY26" s="662"/>
      <c r="BZ26" s="662"/>
      <c r="CA26" s="662"/>
      <c r="CB26" s="666"/>
      <c r="CD26" s="655" t="s">
        <v>286</v>
      </c>
      <c r="CE26" s="656"/>
      <c r="CF26" s="656"/>
      <c r="CG26" s="656"/>
      <c r="CH26" s="656"/>
      <c r="CI26" s="656"/>
      <c r="CJ26" s="656"/>
      <c r="CK26" s="656"/>
      <c r="CL26" s="656"/>
      <c r="CM26" s="656"/>
      <c r="CN26" s="656"/>
      <c r="CO26" s="656"/>
      <c r="CP26" s="656"/>
      <c r="CQ26" s="657"/>
      <c r="CR26" s="658">
        <v>895972</v>
      </c>
      <c r="CS26" s="659"/>
      <c r="CT26" s="659"/>
      <c r="CU26" s="659"/>
      <c r="CV26" s="659"/>
      <c r="CW26" s="659"/>
      <c r="CX26" s="659"/>
      <c r="CY26" s="660"/>
      <c r="CZ26" s="663">
        <v>9.1</v>
      </c>
      <c r="DA26" s="688"/>
      <c r="DB26" s="688"/>
      <c r="DC26" s="692"/>
      <c r="DD26" s="667">
        <v>835598</v>
      </c>
      <c r="DE26" s="659"/>
      <c r="DF26" s="659"/>
      <c r="DG26" s="659"/>
      <c r="DH26" s="659"/>
      <c r="DI26" s="659"/>
      <c r="DJ26" s="659"/>
      <c r="DK26" s="660"/>
      <c r="DL26" s="667" t="s">
        <v>121</v>
      </c>
      <c r="DM26" s="659"/>
      <c r="DN26" s="659"/>
      <c r="DO26" s="659"/>
      <c r="DP26" s="659"/>
      <c r="DQ26" s="659"/>
      <c r="DR26" s="659"/>
      <c r="DS26" s="659"/>
      <c r="DT26" s="659"/>
      <c r="DU26" s="659"/>
      <c r="DV26" s="660"/>
      <c r="DW26" s="663" t="s">
        <v>121</v>
      </c>
      <c r="DX26" s="688"/>
      <c r="DY26" s="688"/>
      <c r="DZ26" s="688"/>
      <c r="EA26" s="688"/>
      <c r="EB26" s="688"/>
      <c r="EC26" s="689"/>
    </row>
    <row r="27" spans="2:133" ht="11.25" customHeight="1" x14ac:dyDescent="0.25">
      <c r="B27" s="655" t="s">
        <v>287</v>
      </c>
      <c r="C27" s="656"/>
      <c r="D27" s="656"/>
      <c r="E27" s="656"/>
      <c r="F27" s="656"/>
      <c r="G27" s="656"/>
      <c r="H27" s="656"/>
      <c r="I27" s="656"/>
      <c r="J27" s="656"/>
      <c r="K27" s="656"/>
      <c r="L27" s="656"/>
      <c r="M27" s="656"/>
      <c r="N27" s="656"/>
      <c r="O27" s="656"/>
      <c r="P27" s="656"/>
      <c r="Q27" s="657"/>
      <c r="R27" s="658">
        <v>26552</v>
      </c>
      <c r="S27" s="659"/>
      <c r="T27" s="659"/>
      <c r="U27" s="659"/>
      <c r="V27" s="659"/>
      <c r="W27" s="659"/>
      <c r="X27" s="659"/>
      <c r="Y27" s="660"/>
      <c r="Z27" s="661">
        <v>0.3</v>
      </c>
      <c r="AA27" s="661"/>
      <c r="AB27" s="661"/>
      <c r="AC27" s="661"/>
      <c r="AD27" s="662" t="s">
        <v>121</v>
      </c>
      <c r="AE27" s="662"/>
      <c r="AF27" s="662"/>
      <c r="AG27" s="662"/>
      <c r="AH27" s="662"/>
      <c r="AI27" s="662"/>
      <c r="AJ27" s="662"/>
      <c r="AK27" s="662"/>
      <c r="AL27" s="663" t="s">
        <v>121</v>
      </c>
      <c r="AM27" s="664"/>
      <c r="AN27" s="664"/>
      <c r="AO27" s="665"/>
      <c r="AP27" s="655" t="s">
        <v>288</v>
      </c>
      <c r="AQ27" s="656"/>
      <c r="AR27" s="656"/>
      <c r="AS27" s="656"/>
      <c r="AT27" s="656"/>
      <c r="AU27" s="656"/>
      <c r="AV27" s="656"/>
      <c r="AW27" s="656"/>
      <c r="AX27" s="656"/>
      <c r="AY27" s="656"/>
      <c r="AZ27" s="656"/>
      <c r="BA27" s="656"/>
      <c r="BB27" s="656"/>
      <c r="BC27" s="656"/>
      <c r="BD27" s="656"/>
      <c r="BE27" s="656"/>
      <c r="BF27" s="657"/>
      <c r="BG27" s="658">
        <v>2618619</v>
      </c>
      <c r="BH27" s="659"/>
      <c r="BI27" s="659"/>
      <c r="BJ27" s="659"/>
      <c r="BK27" s="659"/>
      <c r="BL27" s="659"/>
      <c r="BM27" s="659"/>
      <c r="BN27" s="660"/>
      <c r="BO27" s="661">
        <v>100</v>
      </c>
      <c r="BP27" s="661"/>
      <c r="BQ27" s="661"/>
      <c r="BR27" s="661"/>
      <c r="BS27" s="662">
        <v>46203</v>
      </c>
      <c r="BT27" s="662"/>
      <c r="BU27" s="662"/>
      <c r="BV27" s="662"/>
      <c r="BW27" s="662"/>
      <c r="BX27" s="662"/>
      <c r="BY27" s="662"/>
      <c r="BZ27" s="662"/>
      <c r="CA27" s="662"/>
      <c r="CB27" s="666"/>
      <c r="CD27" s="655" t="s">
        <v>289</v>
      </c>
      <c r="CE27" s="656"/>
      <c r="CF27" s="656"/>
      <c r="CG27" s="656"/>
      <c r="CH27" s="656"/>
      <c r="CI27" s="656"/>
      <c r="CJ27" s="656"/>
      <c r="CK27" s="656"/>
      <c r="CL27" s="656"/>
      <c r="CM27" s="656"/>
      <c r="CN27" s="656"/>
      <c r="CO27" s="656"/>
      <c r="CP27" s="656"/>
      <c r="CQ27" s="657"/>
      <c r="CR27" s="658">
        <v>2159568</v>
      </c>
      <c r="CS27" s="690"/>
      <c r="CT27" s="690"/>
      <c r="CU27" s="690"/>
      <c r="CV27" s="690"/>
      <c r="CW27" s="690"/>
      <c r="CX27" s="690"/>
      <c r="CY27" s="691"/>
      <c r="CZ27" s="663">
        <v>21.8</v>
      </c>
      <c r="DA27" s="688"/>
      <c r="DB27" s="688"/>
      <c r="DC27" s="692"/>
      <c r="DD27" s="667">
        <v>562086</v>
      </c>
      <c r="DE27" s="690"/>
      <c r="DF27" s="690"/>
      <c r="DG27" s="690"/>
      <c r="DH27" s="690"/>
      <c r="DI27" s="690"/>
      <c r="DJ27" s="690"/>
      <c r="DK27" s="691"/>
      <c r="DL27" s="667">
        <v>544287</v>
      </c>
      <c r="DM27" s="690"/>
      <c r="DN27" s="690"/>
      <c r="DO27" s="690"/>
      <c r="DP27" s="690"/>
      <c r="DQ27" s="690"/>
      <c r="DR27" s="690"/>
      <c r="DS27" s="690"/>
      <c r="DT27" s="690"/>
      <c r="DU27" s="690"/>
      <c r="DV27" s="691"/>
      <c r="DW27" s="663">
        <v>11.2</v>
      </c>
      <c r="DX27" s="688"/>
      <c r="DY27" s="688"/>
      <c r="DZ27" s="688"/>
      <c r="EA27" s="688"/>
      <c r="EB27" s="688"/>
      <c r="EC27" s="689"/>
    </row>
    <row r="28" spans="2:133" ht="11.25" customHeight="1" x14ac:dyDescent="0.25">
      <c r="B28" s="655" t="s">
        <v>290</v>
      </c>
      <c r="C28" s="656"/>
      <c r="D28" s="656"/>
      <c r="E28" s="656"/>
      <c r="F28" s="656"/>
      <c r="G28" s="656"/>
      <c r="H28" s="656"/>
      <c r="I28" s="656"/>
      <c r="J28" s="656"/>
      <c r="K28" s="656"/>
      <c r="L28" s="656"/>
      <c r="M28" s="656"/>
      <c r="N28" s="656"/>
      <c r="O28" s="656"/>
      <c r="P28" s="656"/>
      <c r="Q28" s="657"/>
      <c r="R28" s="658">
        <v>112270</v>
      </c>
      <c r="S28" s="659"/>
      <c r="T28" s="659"/>
      <c r="U28" s="659"/>
      <c r="V28" s="659"/>
      <c r="W28" s="659"/>
      <c r="X28" s="659"/>
      <c r="Y28" s="660"/>
      <c r="Z28" s="661">
        <v>1.1000000000000001</v>
      </c>
      <c r="AA28" s="661"/>
      <c r="AB28" s="661"/>
      <c r="AC28" s="661"/>
      <c r="AD28" s="662">
        <v>14588</v>
      </c>
      <c r="AE28" s="662"/>
      <c r="AF28" s="662"/>
      <c r="AG28" s="662"/>
      <c r="AH28" s="662"/>
      <c r="AI28" s="662"/>
      <c r="AJ28" s="662"/>
      <c r="AK28" s="662"/>
      <c r="AL28" s="663">
        <v>0.3</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291</v>
      </c>
      <c r="CE28" s="656"/>
      <c r="CF28" s="656"/>
      <c r="CG28" s="656"/>
      <c r="CH28" s="656"/>
      <c r="CI28" s="656"/>
      <c r="CJ28" s="656"/>
      <c r="CK28" s="656"/>
      <c r="CL28" s="656"/>
      <c r="CM28" s="656"/>
      <c r="CN28" s="656"/>
      <c r="CO28" s="656"/>
      <c r="CP28" s="656"/>
      <c r="CQ28" s="657"/>
      <c r="CR28" s="658">
        <v>587304</v>
      </c>
      <c r="CS28" s="659"/>
      <c r="CT28" s="659"/>
      <c r="CU28" s="659"/>
      <c r="CV28" s="659"/>
      <c r="CW28" s="659"/>
      <c r="CX28" s="659"/>
      <c r="CY28" s="660"/>
      <c r="CZ28" s="663">
        <v>5.9</v>
      </c>
      <c r="DA28" s="688"/>
      <c r="DB28" s="688"/>
      <c r="DC28" s="692"/>
      <c r="DD28" s="667">
        <v>575555</v>
      </c>
      <c r="DE28" s="659"/>
      <c r="DF28" s="659"/>
      <c r="DG28" s="659"/>
      <c r="DH28" s="659"/>
      <c r="DI28" s="659"/>
      <c r="DJ28" s="659"/>
      <c r="DK28" s="660"/>
      <c r="DL28" s="667">
        <v>575555</v>
      </c>
      <c r="DM28" s="659"/>
      <c r="DN28" s="659"/>
      <c r="DO28" s="659"/>
      <c r="DP28" s="659"/>
      <c r="DQ28" s="659"/>
      <c r="DR28" s="659"/>
      <c r="DS28" s="659"/>
      <c r="DT28" s="659"/>
      <c r="DU28" s="659"/>
      <c r="DV28" s="660"/>
      <c r="DW28" s="663">
        <v>11.9</v>
      </c>
      <c r="DX28" s="688"/>
      <c r="DY28" s="688"/>
      <c r="DZ28" s="688"/>
      <c r="EA28" s="688"/>
      <c r="EB28" s="688"/>
      <c r="EC28" s="689"/>
    </row>
    <row r="29" spans="2:133" ht="11.25" customHeight="1" x14ac:dyDescent="0.25">
      <c r="B29" s="655" t="s">
        <v>292</v>
      </c>
      <c r="C29" s="656"/>
      <c r="D29" s="656"/>
      <c r="E29" s="656"/>
      <c r="F29" s="656"/>
      <c r="G29" s="656"/>
      <c r="H29" s="656"/>
      <c r="I29" s="656"/>
      <c r="J29" s="656"/>
      <c r="K29" s="656"/>
      <c r="L29" s="656"/>
      <c r="M29" s="656"/>
      <c r="N29" s="656"/>
      <c r="O29" s="656"/>
      <c r="P29" s="656"/>
      <c r="Q29" s="657"/>
      <c r="R29" s="658">
        <v>48241</v>
      </c>
      <c r="S29" s="659"/>
      <c r="T29" s="659"/>
      <c r="U29" s="659"/>
      <c r="V29" s="659"/>
      <c r="W29" s="659"/>
      <c r="X29" s="659"/>
      <c r="Y29" s="660"/>
      <c r="Z29" s="661">
        <v>0.5</v>
      </c>
      <c r="AA29" s="661"/>
      <c r="AB29" s="661"/>
      <c r="AC29" s="661"/>
      <c r="AD29" s="662" t="s">
        <v>121</v>
      </c>
      <c r="AE29" s="662"/>
      <c r="AF29" s="662"/>
      <c r="AG29" s="662"/>
      <c r="AH29" s="662"/>
      <c r="AI29" s="662"/>
      <c r="AJ29" s="662"/>
      <c r="AK29" s="662"/>
      <c r="AL29" s="663" t="s">
        <v>121</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293</v>
      </c>
      <c r="CE29" s="695"/>
      <c r="CF29" s="655" t="s">
        <v>66</v>
      </c>
      <c r="CG29" s="656"/>
      <c r="CH29" s="656"/>
      <c r="CI29" s="656"/>
      <c r="CJ29" s="656"/>
      <c r="CK29" s="656"/>
      <c r="CL29" s="656"/>
      <c r="CM29" s="656"/>
      <c r="CN29" s="656"/>
      <c r="CO29" s="656"/>
      <c r="CP29" s="656"/>
      <c r="CQ29" s="657"/>
      <c r="CR29" s="658">
        <v>587304</v>
      </c>
      <c r="CS29" s="690"/>
      <c r="CT29" s="690"/>
      <c r="CU29" s="690"/>
      <c r="CV29" s="690"/>
      <c r="CW29" s="690"/>
      <c r="CX29" s="690"/>
      <c r="CY29" s="691"/>
      <c r="CZ29" s="663">
        <v>5.9</v>
      </c>
      <c r="DA29" s="688"/>
      <c r="DB29" s="688"/>
      <c r="DC29" s="692"/>
      <c r="DD29" s="667">
        <v>575555</v>
      </c>
      <c r="DE29" s="690"/>
      <c r="DF29" s="690"/>
      <c r="DG29" s="690"/>
      <c r="DH29" s="690"/>
      <c r="DI29" s="690"/>
      <c r="DJ29" s="690"/>
      <c r="DK29" s="691"/>
      <c r="DL29" s="667">
        <v>575555</v>
      </c>
      <c r="DM29" s="690"/>
      <c r="DN29" s="690"/>
      <c r="DO29" s="690"/>
      <c r="DP29" s="690"/>
      <c r="DQ29" s="690"/>
      <c r="DR29" s="690"/>
      <c r="DS29" s="690"/>
      <c r="DT29" s="690"/>
      <c r="DU29" s="690"/>
      <c r="DV29" s="691"/>
      <c r="DW29" s="663">
        <v>11.9</v>
      </c>
      <c r="DX29" s="688"/>
      <c r="DY29" s="688"/>
      <c r="DZ29" s="688"/>
      <c r="EA29" s="688"/>
      <c r="EB29" s="688"/>
      <c r="EC29" s="689"/>
    </row>
    <row r="30" spans="2:133" ht="11.25" customHeight="1" x14ac:dyDescent="0.25">
      <c r="B30" s="655" t="s">
        <v>294</v>
      </c>
      <c r="C30" s="656"/>
      <c r="D30" s="656"/>
      <c r="E30" s="656"/>
      <c r="F30" s="656"/>
      <c r="G30" s="656"/>
      <c r="H30" s="656"/>
      <c r="I30" s="656"/>
      <c r="J30" s="656"/>
      <c r="K30" s="656"/>
      <c r="L30" s="656"/>
      <c r="M30" s="656"/>
      <c r="N30" s="656"/>
      <c r="O30" s="656"/>
      <c r="P30" s="656"/>
      <c r="Q30" s="657"/>
      <c r="R30" s="658">
        <v>1627513</v>
      </c>
      <c r="S30" s="659"/>
      <c r="T30" s="659"/>
      <c r="U30" s="659"/>
      <c r="V30" s="659"/>
      <c r="W30" s="659"/>
      <c r="X30" s="659"/>
      <c r="Y30" s="660"/>
      <c r="Z30" s="661">
        <v>15.9</v>
      </c>
      <c r="AA30" s="661"/>
      <c r="AB30" s="661"/>
      <c r="AC30" s="661"/>
      <c r="AD30" s="662" t="s">
        <v>121</v>
      </c>
      <c r="AE30" s="662"/>
      <c r="AF30" s="662"/>
      <c r="AG30" s="662"/>
      <c r="AH30" s="662"/>
      <c r="AI30" s="662"/>
      <c r="AJ30" s="662"/>
      <c r="AK30" s="662"/>
      <c r="AL30" s="663" t="s">
        <v>121</v>
      </c>
      <c r="AM30" s="664"/>
      <c r="AN30" s="664"/>
      <c r="AO30" s="665"/>
      <c r="AP30" s="640" t="s">
        <v>212</v>
      </c>
      <c r="AQ30" s="641"/>
      <c r="AR30" s="641"/>
      <c r="AS30" s="641"/>
      <c r="AT30" s="641"/>
      <c r="AU30" s="641"/>
      <c r="AV30" s="641"/>
      <c r="AW30" s="641"/>
      <c r="AX30" s="641"/>
      <c r="AY30" s="641"/>
      <c r="AZ30" s="641"/>
      <c r="BA30" s="641"/>
      <c r="BB30" s="641"/>
      <c r="BC30" s="641"/>
      <c r="BD30" s="641"/>
      <c r="BE30" s="641"/>
      <c r="BF30" s="642"/>
      <c r="BG30" s="640" t="s">
        <v>295</v>
      </c>
      <c r="BH30" s="700"/>
      <c r="BI30" s="700"/>
      <c r="BJ30" s="700"/>
      <c r="BK30" s="700"/>
      <c r="BL30" s="700"/>
      <c r="BM30" s="700"/>
      <c r="BN30" s="700"/>
      <c r="BO30" s="700"/>
      <c r="BP30" s="700"/>
      <c r="BQ30" s="701"/>
      <c r="BR30" s="640" t="s">
        <v>296</v>
      </c>
      <c r="BS30" s="700"/>
      <c r="BT30" s="700"/>
      <c r="BU30" s="700"/>
      <c r="BV30" s="700"/>
      <c r="BW30" s="700"/>
      <c r="BX30" s="700"/>
      <c r="BY30" s="700"/>
      <c r="BZ30" s="700"/>
      <c r="CA30" s="700"/>
      <c r="CB30" s="701"/>
      <c r="CD30" s="696"/>
      <c r="CE30" s="697"/>
      <c r="CF30" s="655" t="s">
        <v>297</v>
      </c>
      <c r="CG30" s="656"/>
      <c r="CH30" s="656"/>
      <c r="CI30" s="656"/>
      <c r="CJ30" s="656"/>
      <c r="CK30" s="656"/>
      <c r="CL30" s="656"/>
      <c r="CM30" s="656"/>
      <c r="CN30" s="656"/>
      <c r="CO30" s="656"/>
      <c r="CP30" s="656"/>
      <c r="CQ30" s="657"/>
      <c r="CR30" s="658">
        <v>566211</v>
      </c>
      <c r="CS30" s="659"/>
      <c r="CT30" s="659"/>
      <c r="CU30" s="659"/>
      <c r="CV30" s="659"/>
      <c r="CW30" s="659"/>
      <c r="CX30" s="659"/>
      <c r="CY30" s="660"/>
      <c r="CZ30" s="663">
        <v>5.7</v>
      </c>
      <c r="DA30" s="688"/>
      <c r="DB30" s="688"/>
      <c r="DC30" s="692"/>
      <c r="DD30" s="667">
        <v>554558</v>
      </c>
      <c r="DE30" s="659"/>
      <c r="DF30" s="659"/>
      <c r="DG30" s="659"/>
      <c r="DH30" s="659"/>
      <c r="DI30" s="659"/>
      <c r="DJ30" s="659"/>
      <c r="DK30" s="660"/>
      <c r="DL30" s="667">
        <v>554558</v>
      </c>
      <c r="DM30" s="659"/>
      <c r="DN30" s="659"/>
      <c r="DO30" s="659"/>
      <c r="DP30" s="659"/>
      <c r="DQ30" s="659"/>
      <c r="DR30" s="659"/>
      <c r="DS30" s="659"/>
      <c r="DT30" s="659"/>
      <c r="DU30" s="659"/>
      <c r="DV30" s="660"/>
      <c r="DW30" s="663">
        <v>11.5</v>
      </c>
      <c r="DX30" s="688"/>
      <c r="DY30" s="688"/>
      <c r="DZ30" s="688"/>
      <c r="EA30" s="688"/>
      <c r="EB30" s="688"/>
      <c r="EC30" s="689"/>
    </row>
    <row r="31" spans="2:133" ht="11.25" customHeight="1" x14ac:dyDescent="0.25">
      <c r="B31" s="671" t="s">
        <v>298</v>
      </c>
      <c r="C31" s="672"/>
      <c r="D31" s="672"/>
      <c r="E31" s="672"/>
      <c r="F31" s="672"/>
      <c r="G31" s="672"/>
      <c r="H31" s="672"/>
      <c r="I31" s="672"/>
      <c r="J31" s="672"/>
      <c r="K31" s="672"/>
      <c r="L31" s="672"/>
      <c r="M31" s="672"/>
      <c r="N31" s="672"/>
      <c r="O31" s="672"/>
      <c r="P31" s="672"/>
      <c r="Q31" s="673"/>
      <c r="R31" s="658" t="s">
        <v>121</v>
      </c>
      <c r="S31" s="659"/>
      <c r="T31" s="659"/>
      <c r="U31" s="659"/>
      <c r="V31" s="659"/>
      <c r="W31" s="659"/>
      <c r="X31" s="659"/>
      <c r="Y31" s="660"/>
      <c r="Z31" s="661" t="s">
        <v>121</v>
      </c>
      <c r="AA31" s="661"/>
      <c r="AB31" s="661"/>
      <c r="AC31" s="661"/>
      <c r="AD31" s="662" t="s">
        <v>121</v>
      </c>
      <c r="AE31" s="662"/>
      <c r="AF31" s="662"/>
      <c r="AG31" s="662"/>
      <c r="AH31" s="662"/>
      <c r="AI31" s="662"/>
      <c r="AJ31" s="662"/>
      <c r="AK31" s="662"/>
      <c r="AL31" s="663" t="s">
        <v>121</v>
      </c>
      <c r="AM31" s="664"/>
      <c r="AN31" s="664"/>
      <c r="AO31" s="665"/>
      <c r="AP31" s="704" t="s">
        <v>299</v>
      </c>
      <c r="AQ31" s="705"/>
      <c r="AR31" s="705"/>
      <c r="AS31" s="705"/>
      <c r="AT31" s="710" t="s">
        <v>300</v>
      </c>
      <c r="AU31" s="200"/>
      <c r="AV31" s="200"/>
      <c r="AW31" s="200"/>
      <c r="AX31" s="644" t="s">
        <v>178</v>
      </c>
      <c r="AY31" s="645"/>
      <c r="AZ31" s="645"/>
      <c r="BA31" s="645"/>
      <c r="BB31" s="645"/>
      <c r="BC31" s="645"/>
      <c r="BD31" s="645"/>
      <c r="BE31" s="645"/>
      <c r="BF31" s="646"/>
      <c r="BG31" s="714">
        <v>99.6</v>
      </c>
      <c r="BH31" s="702"/>
      <c r="BI31" s="702"/>
      <c r="BJ31" s="702"/>
      <c r="BK31" s="702"/>
      <c r="BL31" s="702"/>
      <c r="BM31" s="653">
        <v>98.7</v>
      </c>
      <c r="BN31" s="702"/>
      <c r="BO31" s="702"/>
      <c r="BP31" s="702"/>
      <c r="BQ31" s="703"/>
      <c r="BR31" s="714">
        <v>99.6</v>
      </c>
      <c r="BS31" s="702"/>
      <c r="BT31" s="702"/>
      <c r="BU31" s="702"/>
      <c r="BV31" s="702"/>
      <c r="BW31" s="702"/>
      <c r="BX31" s="653">
        <v>98.8</v>
      </c>
      <c r="BY31" s="702"/>
      <c r="BZ31" s="702"/>
      <c r="CA31" s="702"/>
      <c r="CB31" s="703"/>
      <c r="CD31" s="696"/>
      <c r="CE31" s="697"/>
      <c r="CF31" s="655" t="s">
        <v>301</v>
      </c>
      <c r="CG31" s="656"/>
      <c r="CH31" s="656"/>
      <c r="CI31" s="656"/>
      <c r="CJ31" s="656"/>
      <c r="CK31" s="656"/>
      <c r="CL31" s="656"/>
      <c r="CM31" s="656"/>
      <c r="CN31" s="656"/>
      <c r="CO31" s="656"/>
      <c r="CP31" s="656"/>
      <c r="CQ31" s="657"/>
      <c r="CR31" s="658">
        <v>21093</v>
      </c>
      <c r="CS31" s="690"/>
      <c r="CT31" s="690"/>
      <c r="CU31" s="690"/>
      <c r="CV31" s="690"/>
      <c r="CW31" s="690"/>
      <c r="CX31" s="690"/>
      <c r="CY31" s="691"/>
      <c r="CZ31" s="663">
        <v>0.2</v>
      </c>
      <c r="DA31" s="688"/>
      <c r="DB31" s="688"/>
      <c r="DC31" s="692"/>
      <c r="DD31" s="667">
        <v>20997</v>
      </c>
      <c r="DE31" s="690"/>
      <c r="DF31" s="690"/>
      <c r="DG31" s="690"/>
      <c r="DH31" s="690"/>
      <c r="DI31" s="690"/>
      <c r="DJ31" s="690"/>
      <c r="DK31" s="691"/>
      <c r="DL31" s="667">
        <v>20997</v>
      </c>
      <c r="DM31" s="690"/>
      <c r="DN31" s="690"/>
      <c r="DO31" s="690"/>
      <c r="DP31" s="690"/>
      <c r="DQ31" s="690"/>
      <c r="DR31" s="690"/>
      <c r="DS31" s="690"/>
      <c r="DT31" s="690"/>
      <c r="DU31" s="690"/>
      <c r="DV31" s="691"/>
      <c r="DW31" s="663">
        <v>0.4</v>
      </c>
      <c r="DX31" s="688"/>
      <c r="DY31" s="688"/>
      <c r="DZ31" s="688"/>
      <c r="EA31" s="688"/>
      <c r="EB31" s="688"/>
      <c r="EC31" s="689"/>
    </row>
    <row r="32" spans="2:133" ht="11.25" customHeight="1" x14ac:dyDescent="0.25">
      <c r="B32" s="655" t="s">
        <v>302</v>
      </c>
      <c r="C32" s="656"/>
      <c r="D32" s="656"/>
      <c r="E32" s="656"/>
      <c r="F32" s="656"/>
      <c r="G32" s="656"/>
      <c r="H32" s="656"/>
      <c r="I32" s="656"/>
      <c r="J32" s="656"/>
      <c r="K32" s="656"/>
      <c r="L32" s="656"/>
      <c r="M32" s="656"/>
      <c r="N32" s="656"/>
      <c r="O32" s="656"/>
      <c r="P32" s="656"/>
      <c r="Q32" s="657"/>
      <c r="R32" s="658">
        <v>805087</v>
      </c>
      <c r="S32" s="659"/>
      <c r="T32" s="659"/>
      <c r="U32" s="659"/>
      <c r="V32" s="659"/>
      <c r="W32" s="659"/>
      <c r="X32" s="659"/>
      <c r="Y32" s="660"/>
      <c r="Z32" s="661">
        <v>7.9</v>
      </c>
      <c r="AA32" s="661"/>
      <c r="AB32" s="661"/>
      <c r="AC32" s="661"/>
      <c r="AD32" s="662" t="s">
        <v>121</v>
      </c>
      <c r="AE32" s="662"/>
      <c r="AF32" s="662"/>
      <c r="AG32" s="662"/>
      <c r="AH32" s="662"/>
      <c r="AI32" s="662"/>
      <c r="AJ32" s="662"/>
      <c r="AK32" s="662"/>
      <c r="AL32" s="663" t="s">
        <v>121</v>
      </c>
      <c r="AM32" s="664"/>
      <c r="AN32" s="664"/>
      <c r="AO32" s="665"/>
      <c r="AP32" s="706"/>
      <c r="AQ32" s="707"/>
      <c r="AR32" s="707"/>
      <c r="AS32" s="707"/>
      <c r="AT32" s="711"/>
      <c r="AU32" s="196" t="s">
        <v>303</v>
      </c>
      <c r="AX32" s="655" t="s">
        <v>304</v>
      </c>
      <c r="AY32" s="656"/>
      <c r="AZ32" s="656"/>
      <c r="BA32" s="656"/>
      <c r="BB32" s="656"/>
      <c r="BC32" s="656"/>
      <c r="BD32" s="656"/>
      <c r="BE32" s="656"/>
      <c r="BF32" s="657"/>
      <c r="BG32" s="715">
        <v>99.6</v>
      </c>
      <c r="BH32" s="690"/>
      <c r="BI32" s="690"/>
      <c r="BJ32" s="690"/>
      <c r="BK32" s="690"/>
      <c r="BL32" s="690"/>
      <c r="BM32" s="664">
        <v>97.9</v>
      </c>
      <c r="BN32" s="690"/>
      <c r="BO32" s="690"/>
      <c r="BP32" s="690"/>
      <c r="BQ32" s="713"/>
      <c r="BR32" s="715">
        <v>99.3</v>
      </c>
      <c r="BS32" s="690"/>
      <c r="BT32" s="690"/>
      <c r="BU32" s="690"/>
      <c r="BV32" s="690"/>
      <c r="BW32" s="690"/>
      <c r="BX32" s="664">
        <v>98</v>
      </c>
      <c r="BY32" s="690"/>
      <c r="BZ32" s="690"/>
      <c r="CA32" s="690"/>
      <c r="CB32" s="713"/>
      <c r="CD32" s="698"/>
      <c r="CE32" s="699"/>
      <c r="CF32" s="655" t="s">
        <v>305</v>
      </c>
      <c r="CG32" s="656"/>
      <c r="CH32" s="656"/>
      <c r="CI32" s="656"/>
      <c r="CJ32" s="656"/>
      <c r="CK32" s="656"/>
      <c r="CL32" s="656"/>
      <c r="CM32" s="656"/>
      <c r="CN32" s="656"/>
      <c r="CO32" s="656"/>
      <c r="CP32" s="656"/>
      <c r="CQ32" s="657"/>
      <c r="CR32" s="658" t="s">
        <v>121</v>
      </c>
      <c r="CS32" s="659"/>
      <c r="CT32" s="659"/>
      <c r="CU32" s="659"/>
      <c r="CV32" s="659"/>
      <c r="CW32" s="659"/>
      <c r="CX32" s="659"/>
      <c r="CY32" s="660"/>
      <c r="CZ32" s="663" t="s">
        <v>121</v>
      </c>
      <c r="DA32" s="688"/>
      <c r="DB32" s="688"/>
      <c r="DC32" s="692"/>
      <c r="DD32" s="667" t="s">
        <v>121</v>
      </c>
      <c r="DE32" s="659"/>
      <c r="DF32" s="659"/>
      <c r="DG32" s="659"/>
      <c r="DH32" s="659"/>
      <c r="DI32" s="659"/>
      <c r="DJ32" s="659"/>
      <c r="DK32" s="660"/>
      <c r="DL32" s="667" t="s">
        <v>121</v>
      </c>
      <c r="DM32" s="659"/>
      <c r="DN32" s="659"/>
      <c r="DO32" s="659"/>
      <c r="DP32" s="659"/>
      <c r="DQ32" s="659"/>
      <c r="DR32" s="659"/>
      <c r="DS32" s="659"/>
      <c r="DT32" s="659"/>
      <c r="DU32" s="659"/>
      <c r="DV32" s="660"/>
      <c r="DW32" s="663" t="s">
        <v>121</v>
      </c>
      <c r="DX32" s="688"/>
      <c r="DY32" s="688"/>
      <c r="DZ32" s="688"/>
      <c r="EA32" s="688"/>
      <c r="EB32" s="688"/>
      <c r="EC32" s="689"/>
    </row>
    <row r="33" spans="2:133" ht="11.25" customHeight="1" x14ac:dyDescent="0.25">
      <c r="B33" s="655" t="s">
        <v>306</v>
      </c>
      <c r="C33" s="656"/>
      <c r="D33" s="656"/>
      <c r="E33" s="656"/>
      <c r="F33" s="656"/>
      <c r="G33" s="656"/>
      <c r="H33" s="656"/>
      <c r="I33" s="656"/>
      <c r="J33" s="656"/>
      <c r="K33" s="656"/>
      <c r="L33" s="656"/>
      <c r="M33" s="656"/>
      <c r="N33" s="656"/>
      <c r="O33" s="656"/>
      <c r="P33" s="656"/>
      <c r="Q33" s="657"/>
      <c r="R33" s="658">
        <v>6361</v>
      </c>
      <c r="S33" s="659"/>
      <c r="T33" s="659"/>
      <c r="U33" s="659"/>
      <c r="V33" s="659"/>
      <c r="W33" s="659"/>
      <c r="X33" s="659"/>
      <c r="Y33" s="660"/>
      <c r="Z33" s="661">
        <v>0.1</v>
      </c>
      <c r="AA33" s="661"/>
      <c r="AB33" s="661"/>
      <c r="AC33" s="661"/>
      <c r="AD33" s="662">
        <v>2636</v>
      </c>
      <c r="AE33" s="662"/>
      <c r="AF33" s="662"/>
      <c r="AG33" s="662"/>
      <c r="AH33" s="662"/>
      <c r="AI33" s="662"/>
      <c r="AJ33" s="662"/>
      <c r="AK33" s="662"/>
      <c r="AL33" s="663">
        <v>0.1</v>
      </c>
      <c r="AM33" s="664"/>
      <c r="AN33" s="664"/>
      <c r="AO33" s="665"/>
      <c r="AP33" s="708"/>
      <c r="AQ33" s="709"/>
      <c r="AR33" s="709"/>
      <c r="AS33" s="709"/>
      <c r="AT33" s="712"/>
      <c r="AU33" s="201"/>
      <c r="AV33" s="201"/>
      <c r="AW33" s="201"/>
      <c r="AX33" s="679" t="s">
        <v>307</v>
      </c>
      <c r="AY33" s="680"/>
      <c r="AZ33" s="680"/>
      <c r="BA33" s="680"/>
      <c r="BB33" s="680"/>
      <c r="BC33" s="680"/>
      <c r="BD33" s="680"/>
      <c r="BE33" s="680"/>
      <c r="BF33" s="681"/>
      <c r="BG33" s="716">
        <v>99.6</v>
      </c>
      <c r="BH33" s="717"/>
      <c r="BI33" s="717"/>
      <c r="BJ33" s="717"/>
      <c r="BK33" s="717"/>
      <c r="BL33" s="717"/>
      <c r="BM33" s="718">
        <v>99.2</v>
      </c>
      <c r="BN33" s="717"/>
      <c r="BO33" s="717"/>
      <c r="BP33" s="717"/>
      <c r="BQ33" s="719"/>
      <c r="BR33" s="716">
        <v>99.7</v>
      </c>
      <c r="BS33" s="717"/>
      <c r="BT33" s="717"/>
      <c r="BU33" s="717"/>
      <c r="BV33" s="717"/>
      <c r="BW33" s="717"/>
      <c r="BX33" s="718">
        <v>99.3</v>
      </c>
      <c r="BY33" s="717"/>
      <c r="BZ33" s="717"/>
      <c r="CA33" s="717"/>
      <c r="CB33" s="719"/>
      <c r="CD33" s="655" t="s">
        <v>308</v>
      </c>
      <c r="CE33" s="656"/>
      <c r="CF33" s="656"/>
      <c r="CG33" s="656"/>
      <c r="CH33" s="656"/>
      <c r="CI33" s="656"/>
      <c r="CJ33" s="656"/>
      <c r="CK33" s="656"/>
      <c r="CL33" s="656"/>
      <c r="CM33" s="656"/>
      <c r="CN33" s="656"/>
      <c r="CO33" s="656"/>
      <c r="CP33" s="656"/>
      <c r="CQ33" s="657"/>
      <c r="CR33" s="658">
        <v>4615434</v>
      </c>
      <c r="CS33" s="690"/>
      <c r="CT33" s="690"/>
      <c r="CU33" s="690"/>
      <c r="CV33" s="690"/>
      <c r="CW33" s="690"/>
      <c r="CX33" s="690"/>
      <c r="CY33" s="691"/>
      <c r="CZ33" s="663">
        <v>46.7</v>
      </c>
      <c r="DA33" s="688"/>
      <c r="DB33" s="688"/>
      <c r="DC33" s="692"/>
      <c r="DD33" s="667">
        <v>2507412</v>
      </c>
      <c r="DE33" s="690"/>
      <c r="DF33" s="690"/>
      <c r="DG33" s="690"/>
      <c r="DH33" s="690"/>
      <c r="DI33" s="690"/>
      <c r="DJ33" s="690"/>
      <c r="DK33" s="691"/>
      <c r="DL33" s="667">
        <v>1772776</v>
      </c>
      <c r="DM33" s="690"/>
      <c r="DN33" s="690"/>
      <c r="DO33" s="690"/>
      <c r="DP33" s="690"/>
      <c r="DQ33" s="690"/>
      <c r="DR33" s="690"/>
      <c r="DS33" s="690"/>
      <c r="DT33" s="690"/>
      <c r="DU33" s="690"/>
      <c r="DV33" s="691"/>
      <c r="DW33" s="663">
        <v>36.6</v>
      </c>
      <c r="DX33" s="688"/>
      <c r="DY33" s="688"/>
      <c r="DZ33" s="688"/>
      <c r="EA33" s="688"/>
      <c r="EB33" s="688"/>
      <c r="EC33" s="689"/>
    </row>
    <row r="34" spans="2:133" ht="11.25" customHeight="1" x14ac:dyDescent="0.25">
      <c r="B34" s="655" t="s">
        <v>309</v>
      </c>
      <c r="C34" s="656"/>
      <c r="D34" s="656"/>
      <c r="E34" s="656"/>
      <c r="F34" s="656"/>
      <c r="G34" s="656"/>
      <c r="H34" s="656"/>
      <c r="I34" s="656"/>
      <c r="J34" s="656"/>
      <c r="K34" s="656"/>
      <c r="L34" s="656"/>
      <c r="M34" s="656"/>
      <c r="N34" s="656"/>
      <c r="O34" s="656"/>
      <c r="P34" s="656"/>
      <c r="Q34" s="657"/>
      <c r="R34" s="658">
        <v>1052705</v>
      </c>
      <c r="S34" s="659"/>
      <c r="T34" s="659"/>
      <c r="U34" s="659"/>
      <c r="V34" s="659"/>
      <c r="W34" s="659"/>
      <c r="X34" s="659"/>
      <c r="Y34" s="660"/>
      <c r="Z34" s="661">
        <v>10.3</v>
      </c>
      <c r="AA34" s="661"/>
      <c r="AB34" s="661"/>
      <c r="AC34" s="661"/>
      <c r="AD34" s="662" t="s">
        <v>121</v>
      </c>
      <c r="AE34" s="662"/>
      <c r="AF34" s="662"/>
      <c r="AG34" s="662"/>
      <c r="AH34" s="662"/>
      <c r="AI34" s="662"/>
      <c r="AJ34" s="662"/>
      <c r="AK34" s="662"/>
      <c r="AL34" s="663" t="s">
        <v>121</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310</v>
      </c>
      <c r="CE34" s="656"/>
      <c r="CF34" s="656"/>
      <c r="CG34" s="656"/>
      <c r="CH34" s="656"/>
      <c r="CI34" s="656"/>
      <c r="CJ34" s="656"/>
      <c r="CK34" s="656"/>
      <c r="CL34" s="656"/>
      <c r="CM34" s="656"/>
      <c r="CN34" s="656"/>
      <c r="CO34" s="656"/>
      <c r="CP34" s="656"/>
      <c r="CQ34" s="657"/>
      <c r="CR34" s="658">
        <v>1703626</v>
      </c>
      <c r="CS34" s="659"/>
      <c r="CT34" s="659"/>
      <c r="CU34" s="659"/>
      <c r="CV34" s="659"/>
      <c r="CW34" s="659"/>
      <c r="CX34" s="659"/>
      <c r="CY34" s="660"/>
      <c r="CZ34" s="663">
        <v>17.2</v>
      </c>
      <c r="DA34" s="688"/>
      <c r="DB34" s="688"/>
      <c r="DC34" s="692"/>
      <c r="DD34" s="667">
        <v>629218</v>
      </c>
      <c r="DE34" s="659"/>
      <c r="DF34" s="659"/>
      <c r="DG34" s="659"/>
      <c r="DH34" s="659"/>
      <c r="DI34" s="659"/>
      <c r="DJ34" s="659"/>
      <c r="DK34" s="660"/>
      <c r="DL34" s="667">
        <v>589058</v>
      </c>
      <c r="DM34" s="659"/>
      <c r="DN34" s="659"/>
      <c r="DO34" s="659"/>
      <c r="DP34" s="659"/>
      <c r="DQ34" s="659"/>
      <c r="DR34" s="659"/>
      <c r="DS34" s="659"/>
      <c r="DT34" s="659"/>
      <c r="DU34" s="659"/>
      <c r="DV34" s="660"/>
      <c r="DW34" s="663">
        <v>12.2</v>
      </c>
      <c r="DX34" s="688"/>
      <c r="DY34" s="688"/>
      <c r="DZ34" s="688"/>
      <c r="EA34" s="688"/>
      <c r="EB34" s="688"/>
      <c r="EC34" s="689"/>
    </row>
    <row r="35" spans="2:133" ht="11.25" customHeight="1" x14ac:dyDescent="0.25">
      <c r="B35" s="655" t="s">
        <v>311</v>
      </c>
      <c r="C35" s="656"/>
      <c r="D35" s="656"/>
      <c r="E35" s="656"/>
      <c r="F35" s="656"/>
      <c r="G35" s="656"/>
      <c r="H35" s="656"/>
      <c r="I35" s="656"/>
      <c r="J35" s="656"/>
      <c r="K35" s="656"/>
      <c r="L35" s="656"/>
      <c r="M35" s="656"/>
      <c r="N35" s="656"/>
      <c r="O35" s="656"/>
      <c r="P35" s="656"/>
      <c r="Q35" s="657"/>
      <c r="R35" s="658">
        <v>694570</v>
      </c>
      <c r="S35" s="659"/>
      <c r="T35" s="659"/>
      <c r="U35" s="659"/>
      <c r="V35" s="659"/>
      <c r="W35" s="659"/>
      <c r="X35" s="659"/>
      <c r="Y35" s="660"/>
      <c r="Z35" s="661">
        <v>6.8</v>
      </c>
      <c r="AA35" s="661"/>
      <c r="AB35" s="661"/>
      <c r="AC35" s="661"/>
      <c r="AD35" s="662" t="s">
        <v>121</v>
      </c>
      <c r="AE35" s="662"/>
      <c r="AF35" s="662"/>
      <c r="AG35" s="662"/>
      <c r="AH35" s="662"/>
      <c r="AI35" s="662"/>
      <c r="AJ35" s="662"/>
      <c r="AK35" s="662"/>
      <c r="AL35" s="663" t="s">
        <v>121</v>
      </c>
      <c r="AM35" s="664"/>
      <c r="AN35" s="664"/>
      <c r="AO35" s="665"/>
      <c r="AP35" s="204"/>
      <c r="AQ35" s="640" t="s">
        <v>312</v>
      </c>
      <c r="AR35" s="641"/>
      <c r="AS35" s="641"/>
      <c r="AT35" s="641"/>
      <c r="AU35" s="641"/>
      <c r="AV35" s="641"/>
      <c r="AW35" s="641"/>
      <c r="AX35" s="641"/>
      <c r="AY35" s="641"/>
      <c r="AZ35" s="641"/>
      <c r="BA35" s="641"/>
      <c r="BB35" s="641"/>
      <c r="BC35" s="641"/>
      <c r="BD35" s="641"/>
      <c r="BE35" s="641"/>
      <c r="BF35" s="642"/>
      <c r="BG35" s="640" t="s">
        <v>313</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314</v>
      </c>
      <c r="CE35" s="656"/>
      <c r="CF35" s="656"/>
      <c r="CG35" s="656"/>
      <c r="CH35" s="656"/>
      <c r="CI35" s="656"/>
      <c r="CJ35" s="656"/>
      <c r="CK35" s="656"/>
      <c r="CL35" s="656"/>
      <c r="CM35" s="656"/>
      <c r="CN35" s="656"/>
      <c r="CO35" s="656"/>
      <c r="CP35" s="656"/>
      <c r="CQ35" s="657"/>
      <c r="CR35" s="658">
        <v>134660</v>
      </c>
      <c r="CS35" s="690"/>
      <c r="CT35" s="690"/>
      <c r="CU35" s="690"/>
      <c r="CV35" s="690"/>
      <c r="CW35" s="690"/>
      <c r="CX35" s="690"/>
      <c r="CY35" s="691"/>
      <c r="CZ35" s="663">
        <v>1.4</v>
      </c>
      <c r="DA35" s="688"/>
      <c r="DB35" s="688"/>
      <c r="DC35" s="692"/>
      <c r="DD35" s="667">
        <v>61972</v>
      </c>
      <c r="DE35" s="690"/>
      <c r="DF35" s="690"/>
      <c r="DG35" s="690"/>
      <c r="DH35" s="690"/>
      <c r="DI35" s="690"/>
      <c r="DJ35" s="690"/>
      <c r="DK35" s="691"/>
      <c r="DL35" s="667">
        <v>60930</v>
      </c>
      <c r="DM35" s="690"/>
      <c r="DN35" s="690"/>
      <c r="DO35" s="690"/>
      <c r="DP35" s="690"/>
      <c r="DQ35" s="690"/>
      <c r="DR35" s="690"/>
      <c r="DS35" s="690"/>
      <c r="DT35" s="690"/>
      <c r="DU35" s="690"/>
      <c r="DV35" s="691"/>
      <c r="DW35" s="663">
        <v>1.3</v>
      </c>
      <c r="DX35" s="688"/>
      <c r="DY35" s="688"/>
      <c r="DZ35" s="688"/>
      <c r="EA35" s="688"/>
      <c r="EB35" s="688"/>
      <c r="EC35" s="689"/>
    </row>
    <row r="36" spans="2:133" ht="11.25" customHeight="1" x14ac:dyDescent="0.25">
      <c r="B36" s="655" t="s">
        <v>315</v>
      </c>
      <c r="C36" s="656"/>
      <c r="D36" s="656"/>
      <c r="E36" s="656"/>
      <c r="F36" s="656"/>
      <c r="G36" s="656"/>
      <c r="H36" s="656"/>
      <c r="I36" s="656"/>
      <c r="J36" s="656"/>
      <c r="K36" s="656"/>
      <c r="L36" s="656"/>
      <c r="M36" s="656"/>
      <c r="N36" s="656"/>
      <c r="O36" s="656"/>
      <c r="P36" s="656"/>
      <c r="Q36" s="657"/>
      <c r="R36" s="658">
        <v>334155</v>
      </c>
      <c r="S36" s="659"/>
      <c r="T36" s="659"/>
      <c r="U36" s="659"/>
      <c r="V36" s="659"/>
      <c r="W36" s="659"/>
      <c r="X36" s="659"/>
      <c r="Y36" s="660"/>
      <c r="Z36" s="661">
        <v>3.3</v>
      </c>
      <c r="AA36" s="661"/>
      <c r="AB36" s="661"/>
      <c r="AC36" s="661"/>
      <c r="AD36" s="662" t="s">
        <v>121</v>
      </c>
      <c r="AE36" s="662"/>
      <c r="AF36" s="662"/>
      <c r="AG36" s="662"/>
      <c r="AH36" s="662"/>
      <c r="AI36" s="662"/>
      <c r="AJ36" s="662"/>
      <c r="AK36" s="662"/>
      <c r="AL36" s="663" t="s">
        <v>121</v>
      </c>
      <c r="AM36" s="664"/>
      <c r="AN36" s="664"/>
      <c r="AO36" s="665"/>
      <c r="AP36" s="204"/>
      <c r="AQ36" s="724" t="s">
        <v>316</v>
      </c>
      <c r="AR36" s="725"/>
      <c r="AS36" s="725"/>
      <c r="AT36" s="725"/>
      <c r="AU36" s="725"/>
      <c r="AV36" s="725"/>
      <c r="AW36" s="725"/>
      <c r="AX36" s="725"/>
      <c r="AY36" s="726"/>
      <c r="AZ36" s="647">
        <v>823621</v>
      </c>
      <c r="BA36" s="648"/>
      <c r="BB36" s="648"/>
      <c r="BC36" s="648"/>
      <c r="BD36" s="648"/>
      <c r="BE36" s="648"/>
      <c r="BF36" s="720"/>
      <c r="BG36" s="644" t="s">
        <v>317</v>
      </c>
      <c r="BH36" s="645"/>
      <c r="BI36" s="645"/>
      <c r="BJ36" s="645"/>
      <c r="BK36" s="645"/>
      <c r="BL36" s="645"/>
      <c r="BM36" s="645"/>
      <c r="BN36" s="645"/>
      <c r="BO36" s="645"/>
      <c r="BP36" s="645"/>
      <c r="BQ36" s="645"/>
      <c r="BR36" s="645"/>
      <c r="BS36" s="645"/>
      <c r="BT36" s="645"/>
      <c r="BU36" s="646"/>
      <c r="BV36" s="647">
        <v>14813</v>
      </c>
      <c r="BW36" s="648"/>
      <c r="BX36" s="648"/>
      <c r="BY36" s="648"/>
      <c r="BZ36" s="648"/>
      <c r="CA36" s="648"/>
      <c r="CB36" s="720"/>
      <c r="CD36" s="655" t="s">
        <v>318</v>
      </c>
      <c r="CE36" s="656"/>
      <c r="CF36" s="656"/>
      <c r="CG36" s="656"/>
      <c r="CH36" s="656"/>
      <c r="CI36" s="656"/>
      <c r="CJ36" s="656"/>
      <c r="CK36" s="656"/>
      <c r="CL36" s="656"/>
      <c r="CM36" s="656"/>
      <c r="CN36" s="656"/>
      <c r="CO36" s="656"/>
      <c r="CP36" s="656"/>
      <c r="CQ36" s="657"/>
      <c r="CR36" s="658">
        <v>1292797</v>
      </c>
      <c r="CS36" s="659"/>
      <c r="CT36" s="659"/>
      <c r="CU36" s="659"/>
      <c r="CV36" s="659"/>
      <c r="CW36" s="659"/>
      <c r="CX36" s="659"/>
      <c r="CY36" s="660"/>
      <c r="CZ36" s="663">
        <v>13.1</v>
      </c>
      <c r="DA36" s="688"/>
      <c r="DB36" s="688"/>
      <c r="DC36" s="692"/>
      <c r="DD36" s="667">
        <v>1002172</v>
      </c>
      <c r="DE36" s="659"/>
      <c r="DF36" s="659"/>
      <c r="DG36" s="659"/>
      <c r="DH36" s="659"/>
      <c r="DI36" s="659"/>
      <c r="DJ36" s="659"/>
      <c r="DK36" s="660"/>
      <c r="DL36" s="667">
        <v>613258</v>
      </c>
      <c r="DM36" s="659"/>
      <c r="DN36" s="659"/>
      <c r="DO36" s="659"/>
      <c r="DP36" s="659"/>
      <c r="DQ36" s="659"/>
      <c r="DR36" s="659"/>
      <c r="DS36" s="659"/>
      <c r="DT36" s="659"/>
      <c r="DU36" s="659"/>
      <c r="DV36" s="660"/>
      <c r="DW36" s="663">
        <v>12.7</v>
      </c>
      <c r="DX36" s="688"/>
      <c r="DY36" s="688"/>
      <c r="DZ36" s="688"/>
      <c r="EA36" s="688"/>
      <c r="EB36" s="688"/>
      <c r="EC36" s="689"/>
    </row>
    <row r="37" spans="2:133" ht="11.25" customHeight="1" x14ac:dyDescent="0.25">
      <c r="B37" s="655" t="s">
        <v>319</v>
      </c>
      <c r="C37" s="656"/>
      <c r="D37" s="656"/>
      <c r="E37" s="656"/>
      <c r="F37" s="656"/>
      <c r="G37" s="656"/>
      <c r="H37" s="656"/>
      <c r="I37" s="656"/>
      <c r="J37" s="656"/>
      <c r="K37" s="656"/>
      <c r="L37" s="656"/>
      <c r="M37" s="656"/>
      <c r="N37" s="656"/>
      <c r="O37" s="656"/>
      <c r="P37" s="656"/>
      <c r="Q37" s="657"/>
      <c r="R37" s="658">
        <v>266702</v>
      </c>
      <c r="S37" s="659"/>
      <c r="T37" s="659"/>
      <c r="U37" s="659"/>
      <c r="V37" s="659"/>
      <c r="W37" s="659"/>
      <c r="X37" s="659"/>
      <c r="Y37" s="660"/>
      <c r="Z37" s="661">
        <v>2.6</v>
      </c>
      <c r="AA37" s="661"/>
      <c r="AB37" s="661"/>
      <c r="AC37" s="661"/>
      <c r="AD37" s="662">
        <v>1038</v>
      </c>
      <c r="AE37" s="662"/>
      <c r="AF37" s="662"/>
      <c r="AG37" s="662"/>
      <c r="AH37" s="662"/>
      <c r="AI37" s="662"/>
      <c r="AJ37" s="662"/>
      <c r="AK37" s="662"/>
      <c r="AL37" s="663">
        <v>0</v>
      </c>
      <c r="AM37" s="664"/>
      <c r="AN37" s="664"/>
      <c r="AO37" s="665"/>
      <c r="AQ37" s="721" t="s">
        <v>320</v>
      </c>
      <c r="AR37" s="722"/>
      <c r="AS37" s="722"/>
      <c r="AT37" s="722"/>
      <c r="AU37" s="722"/>
      <c r="AV37" s="722"/>
      <c r="AW37" s="722"/>
      <c r="AX37" s="722"/>
      <c r="AY37" s="723"/>
      <c r="AZ37" s="658">
        <v>162788</v>
      </c>
      <c r="BA37" s="659"/>
      <c r="BB37" s="659"/>
      <c r="BC37" s="659"/>
      <c r="BD37" s="690"/>
      <c r="BE37" s="690"/>
      <c r="BF37" s="713"/>
      <c r="BG37" s="655" t="s">
        <v>321</v>
      </c>
      <c r="BH37" s="656"/>
      <c r="BI37" s="656"/>
      <c r="BJ37" s="656"/>
      <c r="BK37" s="656"/>
      <c r="BL37" s="656"/>
      <c r="BM37" s="656"/>
      <c r="BN37" s="656"/>
      <c r="BO37" s="656"/>
      <c r="BP37" s="656"/>
      <c r="BQ37" s="656"/>
      <c r="BR37" s="656"/>
      <c r="BS37" s="656"/>
      <c r="BT37" s="656"/>
      <c r="BU37" s="657"/>
      <c r="BV37" s="658">
        <v>7137</v>
      </c>
      <c r="BW37" s="659"/>
      <c r="BX37" s="659"/>
      <c r="BY37" s="659"/>
      <c r="BZ37" s="659"/>
      <c r="CA37" s="659"/>
      <c r="CB37" s="668"/>
      <c r="CD37" s="655" t="s">
        <v>322</v>
      </c>
      <c r="CE37" s="656"/>
      <c r="CF37" s="656"/>
      <c r="CG37" s="656"/>
      <c r="CH37" s="656"/>
      <c r="CI37" s="656"/>
      <c r="CJ37" s="656"/>
      <c r="CK37" s="656"/>
      <c r="CL37" s="656"/>
      <c r="CM37" s="656"/>
      <c r="CN37" s="656"/>
      <c r="CO37" s="656"/>
      <c r="CP37" s="656"/>
      <c r="CQ37" s="657"/>
      <c r="CR37" s="658">
        <v>472773</v>
      </c>
      <c r="CS37" s="690"/>
      <c r="CT37" s="690"/>
      <c r="CU37" s="690"/>
      <c r="CV37" s="690"/>
      <c r="CW37" s="690"/>
      <c r="CX37" s="690"/>
      <c r="CY37" s="691"/>
      <c r="CZ37" s="663">
        <v>4.8</v>
      </c>
      <c r="DA37" s="688"/>
      <c r="DB37" s="688"/>
      <c r="DC37" s="692"/>
      <c r="DD37" s="667">
        <v>457359</v>
      </c>
      <c r="DE37" s="690"/>
      <c r="DF37" s="690"/>
      <c r="DG37" s="690"/>
      <c r="DH37" s="690"/>
      <c r="DI37" s="690"/>
      <c r="DJ37" s="690"/>
      <c r="DK37" s="691"/>
      <c r="DL37" s="667">
        <v>457353</v>
      </c>
      <c r="DM37" s="690"/>
      <c r="DN37" s="690"/>
      <c r="DO37" s="690"/>
      <c r="DP37" s="690"/>
      <c r="DQ37" s="690"/>
      <c r="DR37" s="690"/>
      <c r="DS37" s="690"/>
      <c r="DT37" s="690"/>
      <c r="DU37" s="690"/>
      <c r="DV37" s="691"/>
      <c r="DW37" s="663">
        <v>9.5</v>
      </c>
      <c r="DX37" s="688"/>
      <c r="DY37" s="688"/>
      <c r="DZ37" s="688"/>
      <c r="EA37" s="688"/>
      <c r="EB37" s="688"/>
      <c r="EC37" s="689"/>
    </row>
    <row r="38" spans="2:133" ht="11.25" customHeight="1" x14ac:dyDescent="0.25">
      <c r="B38" s="655" t="s">
        <v>323</v>
      </c>
      <c r="C38" s="656"/>
      <c r="D38" s="656"/>
      <c r="E38" s="656"/>
      <c r="F38" s="656"/>
      <c r="G38" s="656"/>
      <c r="H38" s="656"/>
      <c r="I38" s="656"/>
      <c r="J38" s="656"/>
      <c r="K38" s="656"/>
      <c r="L38" s="656"/>
      <c r="M38" s="656"/>
      <c r="N38" s="656"/>
      <c r="O38" s="656"/>
      <c r="P38" s="656"/>
      <c r="Q38" s="657"/>
      <c r="R38" s="658">
        <v>286451</v>
      </c>
      <c r="S38" s="659"/>
      <c r="T38" s="659"/>
      <c r="U38" s="659"/>
      <c r="V38" s="659"/>
      <c r="W38" s="659"/>
      <c r="X38" s="659"/>
      <c r="Y38" s="660"/>
      <c r="Z38" s="661">
        <v>2.8</v>
      </c>
      <c r="AA38" s="661"/>
      <c r="AB38" s="661"/>
      <c r="AC38" s="661"/>
      <c r="AD38" s="662" t="s">
        <v>121</v>
      </c>
      <c r="AE38" s="662"/>
      <c r="AF38" s="662"/>
      <c r="AG38" s="662"/>
      <c r="AH38" s="662"/>
      <c r="AI38" s="662"/>
      <c r="AJ38" s="662"/>
      <c r="AK38" s="662"/>
      <c r="AL38" s="663" t="s">
        <v>121</v>
      </c>
      <c r="AM38" s="664"/>
      <c r="AN38" s="664"/>
      <c r="AO38" s="665"/>
      <c r="AQ38" s="721" t="s">
        <v>324</v>
      </c>
      <c r="AR38" s="722"/>
      <c r="AS38" s="722"/>
      <c r="AT38" s="722"/>
      <c r="AU38" s="722"/>
      <c r="AV38" s="722"/>
      <c r="AW38" s="722"/>
      <c r="AX38" s="722"/>
      <c r="AY38" s="723"/>
      <c r="AZ38" s="658">
        <v>6918</v>
      </c>
      <c r="BA38" s="659"/>
      <c r="BB38" s="659"/>
      <c r="BC38" s="659"/>
      <c r="BD38" s="690"/>
      <c r="BE38" s="690"/>
      <c r="BF38" s="713"/>
      <c r="BG38" s="655" t="s">
        <v>325</v>
      </c>
      <c r="BH38" s="656"/>
      <c r="BI38" s="656"/>
      <c r="BJ38" s="656"/>
      <c r="BK38" s="656"/>
      <c r="BL38" s="656"/>
      <c r="BM38" s="656"/>
      <c r="BN38" s="656"/>
      <c r="BO38" s="656"/>
      <c r="BP38" s="656"/>
      <c r="BQ38" s="656"/>
      <c r="BR38" s="656"/>
      <c r="BS38" s="656"/>
      <c r="BT38" s="656"/>
      <c r="BU38" s="657"/>
      <c r="BV38" s="658">
        <v>2011</v>
      </c>
      <c r="BW38" s="659"/>
      <c r="BX38" s="659"/>
      <c r="BY38" s="659"/>
      <c r="BZ38" s="659"/>
      <c r="CA38" s="659"/>
      <c r="CB38" s="668"/>
      <c r="CD38" s="655" t="s">
        <v>326</v>
      </c>
      <c r="CE38" s="656"/>
      <c r="CF38" s="656"/>
      <c r="CG38" s="656"/>
      <c r="CH38" s="656"/>
      <c r="CI38" s="656"/>
      <c r="CJ38" s="656"/>
      <c r="CK38" s="656"/>
      <c r="CL38" s="656"/>
      <c r="CM38" s="656"/>
      <c r="CN38" s="656"/>
      <c r="CO38" s="656"/>
      <c r="CP38" s="656"/>
      <c r="CQ38" s="657"/>
      <c r="CR38" s="658">
        <v>653915</v>
      </c>
      <c r="CS38" s="659"/>
      <c r="CT38" s="659"/>
      <c r="CU38" s="659"/>
      <c r="CV38" s="659"/>
      <c r="CW38" s="659"/>
      <c r="CX38" s="659"/>
      <c r="CY38" s="660"/>
      <c r="CZ38" s="663">
        <v>6.6</v>
      </c>
      <c r="DA38" s="688"/>
      <c r="DB38" s="688"/>
      <c r="DC38" s="692"/>
      <c r="DD38" s="667">
        <v>546696</v>
      </c>
      <c r="DE38" s="659"/>
      <c r="DF38" s="659"/>
      <c r="DG38" s="659"/>
      <c r="DH38" s="659"/>
      <c r="DI38" s="659"/>
      <c r="DJ38" s="659"/>
      <c r="DK38" s="660"/>
      <c r="DL38" s="667">
        <v>509530</v>
      </c>
      <c r="DM38" s="659"/>
      <c r="DN38" s="659"/>
      <c r="DO38" s="659"/>
      <c r="DP38" s="659"/>
      <c r="DQ38" s="659"/>
      <c r="DR38" s="659"/>
      <c r="DS38" s="659"/>
      <c r="DT38" s="659"/>
      <c r="DU38" s="659"/>
      <c r="DV38" s="660"/>
      <c r="DW38" s="663">
        <v>10.5</v>
      </c>
      <c r="DX38" s="688"/>
      <c r="DY38" s="688"/>
      <c r="DZ38" s="688"/>
      <c r="EA38" s="688"/>
      <c r="EB38" s="688"/>
      <c r="EC38" s="689"/>
    </row>
    <row r="39" spans="2:133" ht="11.25" customHeight="1" x14ac:dyDescent="0.25">
      <c r="B39" s="655" t="s">
        <v>327</v>
      </c>
      <c r="C39" s="656"/>
      <c r="D39" s="656"/>
      <c r="E39" s="656"/>
      <c r="F39" s="656"/>
      <c r="G39" s="656"/>
      <c r="H39" s="656"/>
      <c r="I39" s="656"/>
      <c r="J39" s="656"/>
      <c r="K39" s="656"/>
      <c r="L39" s="656"/>
      <c r="M39" s="656"/>
      <c r="N39" s="656"/>
      <c r="O39" s="656"/>
      <c r="P39" s="656"/>
      <c r="Q39" s="657"/>
      <c r="R39" s="658" t="s">
        <v>121</v>
      </c>
      <c r="S39" s="659"/>
      <c r="T39" s="659"/>
      <c r="U39" s="659"/>
      <c r="V39" s="659"/>
      <c r="W39" s="659"/>
      <c r="X39" s="659"/>
      <c r="Y39" s="660"/>
      <c r="Z39" s="661" t="s">
        <v>121</v>
      </c>
      <c r="AA39" s="661"/>
      <c r="AB39" s="661"/>
      <c r="AC39" s="661"/>
      <c r="AD39" s="662" t="s">
        <v>121</v>
      </c>
      <c r="AE39" s="662"/>
      <c r="AF39" s="662"/>
      <c r="AG39" s="662"/>
      <c r="AH39" s="662"/>
      <c r="AI39" s="662"/>
      <c r="AJ39" s="662"/>
      <c r="AK39" s="662"/>
      <c r="AL39" s="663" t="s">
        <v>121</v>
      </c>
      <c r="AM39" s="664"/>
      <c r="AN39" s="664"/>
      <c r="AO39" s="665"/>
      <c r="AQ39" s="721" t="s">
        <v>328</v>
      </c>
      <c r="AR39" s="722"/>
      <c r="AS39" s="722"/>
      <c r="AT39" s="722"/>
      <c r="AU39" s="722"/>
      <c r="AV39" s="722"/>
      <c r="AW39" s="722"/>
      <c r="AX39" s="722"/>
      <c r="AY39" s="723"/>
      <c r="AZ39" s="658" t="s">
        <v>121</v>
      </c>
      <c r="BA39" s="659"/>
      <c r="BB39" s="659"/>
      <c r="BC39" s="659"/>
      <c r="BD39" s="690"/>
      <c r="BE39" s="690"/>
      <c r="BF39" s="713"/>
      <c r="BG39" s="655" t="s">
        <v>329</v>
      </c>
      <c r="BH39" s="656"/>
      <c r="BI39" s="656"/>
      <c r="BJ39" s="656"/>
      <c r="BK39" s="656"/>
      <c r="BL39" s="656"/>
      <c r="BM39" s="656"/>
      <c r="BN39" s="656"/>
      <c r="BO39" s="656"/>
      <c r="BP39" s="656"/>
      <c r="BQ39" s="656"/>
      <c r="BR39" s="656"/>
      <c r="BS39" s="656"/>
      <c r="BT39" s="656"/>
      <c r="BU39" s="657"/>
      <c r="BV39" s="658">
        <v>3031</v>
      </c>
      <c r="BW39" s="659"/>
      <c r="BX39" s="659"/>
      <c r="BY39" s="659"/>
      <c r="BZ39" s="659"/>
      <c r="CA39" s="659"/>
      <c r="CB39" s="668"/>
      <c r="CD39" s="655" t="s">
        <v>330</v>
      </c>
      <c r="CE39" s="656"/>
      <c r="CF39" s="656"/>
      <c r="CG39" s="656"/>
      <c r="CH39" s="656"/>
      <c r="CI39" s="656"/>
      <c r="CJ39" s="656"/>
      <c r="CK39" s="656"/>
      <c r="CL39" s="656"/>
      <c r="CM39" s="656"/>
      <c r="CN39" s="656"/>
      <c r="CO39" s="656"/>
      <c r="CP39" s="656"/>
      <c r="CQ39" s="657"/>
      <c r="CR39" s="658">
        <v>782049</v>
      </c>
      <c r="CS39" s="690"/>
      <c r="CT39" s="690"/>
      <c r="CU39" s="690"/>
      <c r="CV39" s="690"/>
      <c r="CW39" s="690"/>
      <c r="CX39" s="690"/>
      <c r="CY39" s="691"/>
      <c r="CZ39" s="663">
        <v>7.9</v>
      </c>
      <c r="DA39" s="688"/>
      <c r="DB39" s="688"/>
      <c r="DC39" s="692"/>
      <c r="DD39" s="667">
        <v>267269</v>
      </c>
      <c r="DE39" s="690"/>
      <c r="DF39" s="690"/>
      <c r="DG39" s="690"/>
      <c r="DH39" s="690"/>
      <c r="DI39" s="690"/>
      <c r="DJ39" s="690"/>
      <c r="DK39" s="691"/>
      <c r="DL39" s="667" t="s">
        <v>121</v>
      </c>
      <c r="DM39" s="690"/>
      <c r="DN39" s="690"/>
      <c r="DO39" s="690"/>
      <c r="DP39" s="690"/>
      <c r="DQ39" s="690"/>
      <c r="DR39" s="690"/>
      <c r="DS39" s="690"/>
      <c r="DT39" s="690"/>
      <c r="DU39" s="690"/>
      <c r="DV39" s="691"/>
      <c r="DW39" s="663" t="s">
        <v>121</v>
      </c>
      <c r="DX39" s="688"/>
      <c r="DY39" s="688"/>
      <c r="DZ39" s="688"/>
      <c r="EA39" s="688"/>
      <c r="EB39" s="688"/>
      <c r="EC39" s="689"/>
    </row>
    <row r="40" spans="2:133" ht="11.25" customHeight="1" x14ac:dyDescent="0.25">
      <c r="B40" s="655" t="s">
        <v>331</v>
      </c>
      <c r="C40" s="656"/>
      <c r="D40" s="656"/>
      <c r="E40" s="656"/>
      <c r="F40" s="656"/>
      <c r="G40" s="656"/>
      <c r="H40" s="656"/>
      <c r="I40" s="656"/>
      <c r="J40" s="656"/>
      <c r="K40" s="656"/>
      <c r="L40" s="656"/>
      <c r="M40" s="656"/>
      <c r="N40" s="656"/>
      <c r="O40" s="656"/>
      <c r="P40" s="656"/>
      <c r="Q40" s="657"/>
      <c r="R40" s="658">
        <v>18751</v>
      </c>
      <c r="S40" s="659"/>
      <c r="T40" s="659"/>
      <c r="U40" s="659"/>
      <c r="V40" s="659"/>
      <c r="W40" s="659"/>
      <c r="X40" s="659"/>
      <c r="Y40" s="660"/>
      <c r="Z40" s="661">
        <v>0.2</v>
      </c>
      <c r="AA40" s="661"/>
      <c r="AB40" s="661"/>
      <c r="AC40" s="661"/>
      <c r="AD40" s="662" t="s">
        <v>121</v>
      </c>
      <c r="AE40" s="662"/>
      <c r="AF40" s="662"/>
      <c r="AG40" s="662"/>
      <c r="AH40" s="662"/>
      <c r="AI40" s="662"/>
      <c r="AJ40" s="662"/>
      <c r="AK40" s="662"/>
      <c r="AL40" s="663" t="s">
        <v>121</v>
      </c>
      <c r="AM40" s="664"/>
      <c r="AN40" s="664"/>
      <c r="AO40" s="665"/>
      <c r="AQ40" s="721" t="s">
        <v>332</v>
      </c>
      <c r="AR40" s="722"/>
      <c r="AS40" s="722"/>
      <c r="AT40" s="722"/>
      <c r="AU40" s="722"/>
      <c r="AV40" s="722"/>
      <c r="AW40" s="722"/>
      <c r="AX40" s="722"/>
      <c r="AY40" s="723"/>
      <c r="AZ40" s="658" t="s">
        <v>121</v>
      </c>
      <c r="BA40" s="659"/>
      <c r="BB40" s="659"/>
      <c r="BC40" s="659"/>
      <c r="BD40" s="690"/>
      <c r="BE40" s="690"/>
      <c r="BF40" s="713"/>
      <c r="BG40" s="706" t="s">
        <v>333</v>
      </c>
      <c r="BH40" s="707"/>
      <c r="BI40" s="707"/>
      <c r="BJ40" s="707"/>
      <c r="BK40" s="707"/>
      <c r="BL40" s="205"/>
      <c r="BM40" s="656" t="s">
        <v>334</v>
      </c>
      <c r="BN40" s="656"/>
      <c r="BO40" s="656"/>
      <c r="BP40" s="656"/>
      <c r="BQ40" s="656"/>
      <c r="BR40" s="656"/>
      <c r="BS40" s="656"/>
      <c r="BT40" s="656"/>
      <c r="BU40" s="657"/>
      <c r="BV40" s="658">
        <v>116</v>
      </c>
      <c r="BW40" s="659"/>
      <c r="BX40" s="659"/>
      <c r="BY40" s="659"/>
      <c r="BZ40" s="659"/>
      <c r="CA40" s="659"/>
      <c r="CB40" s="668"/>
      <c r="CD40" s="655" t="s">
        <v>335</v>
      </c>
      <c r="CE40" s="656"/>
      <c r="CF40" s="656"/>
      <c r="CG40" s="656"/>
      <c r="CH40" s="656"/>
      <c r="CI40" s="656"/>
      <c r="CJ40" s="656"/>
      <c r="CK40" s="656"/>
      <c r="CL40" s="656"/>
      <c r="CM40" s="656"/>
      <c r="CN40" s="656"/>
      <c r="CO40" s="656"/>
      <c r="CP40" s="656"/>
      <c r="CQ40" s="657"/>
      <c r="CR40" s="658">
        <v>48387</v>
      </c>
      <c r="CS40" s="659"/>
      <c r="CT40" s="659"/>
      <c r="CU40" s="659"/>
      <c r="CV40" s="659"/>
      <c r="CW40" s="659"/>
      <c r="CX40" s="659"/>
      <c r="CY40" s="660"/>
      <c r="CZ40" s="663">
        <v>0.5</v>
      </c>
      <c r="DA40" s="688"/>
      <c r="DB40" s="688"/>
      <c r="DC40" s="692"/>
      <c r="DD40" s="667">
        <v>85</v>
      </c>
      <c r="DE40" s="659"/>
      <c r="DF40" s="659"/>
      <c r="DG40" s="659"/>
      <c r="DH40" s="659"/>
      <c r="DI40" s="659"/>
      <c r="DJ40" s="659"/>
      <c r="DK40" s="660"/>
      <c r="DL40" s="667" t="s">
        <v>121</v>
      </c>
      <c r="DM40" s="659"/>
      <c r="DN40" s="659"/>
      <c r="DO40" s="659"/>
      <c r="DP40" s="659"/>
      <c r="DQ40" s="659"/>
      <c r="DR40" s="659"/>
      <c r="DS40" s="659"/>
      <c r="DT40" s="659"/>
      <c r="DU40" s="659"/>
      <c r="DV40" s="660"/>
      <c r="DW40" s="663" t="s">
        <v>121</v>
      </c>
      <c r="DX40" s="688"/>
      <c r="DY40" s="688"/>
      <c r="DZ40" s="688"/>
      <c r="EA40" s="688"/>
      <c r="EB40" s="688"/>
      <c r="EC40" s="689"/>
    </row>
    <row r="41" spans="2:133" ht="11.25" customHeight="1" x14ac:dyDescent="0.25">
      <c r="B41" s="679" t="s">
        <v>336</v>
      </c>
      <c r="C41" s="680"/>
      <c r="D41" s="680"/>
      <c r="E41" s="680"/>
      <c r="F41" s="680"/>
      <c r="G41" s="680"/>
      <c r="H41" s="680"/>
      <c r="I41" s="680"/>
      <c r="J41" s="680"/>
      <c r="K41" s="680"/>
      <c r="L41" s="680"/>
      <c r="M41" s="680"/>
      <c r="N41" s="680"/>
      <c r="O41" s="680"/>
      <c r="P41" s="680"/>
      <c r="Q41" s="681"/>
      <c r="R41" s="730">
        <v>10245198</v>
      </c>
      <c r="S41" s="731"/>
      <c r="T41" s="731"/>
      <c r="U41" s="731"/>
      <c r="V41" s="731"/>
      <c r="W41" s="731"/>
      <c r="X41" s="731"/>
      <c r="Y41" s="735"/>
      <c r="Z41" s="736">
        <v>100</v>
      </c>
      <c r="AA41" s="736"/>
      <c r="AB41" s="736"/>
      <c r="AC41" s="736"/>
      <c r="AD41" s="737">
        <v>4820392</v>
      </c>
      <c r="AE41" s="737"/>
      <c r="AF41" s="737"/>
      <c r="AG41" s="737"/>
      <c r="AH41" s="737"/>
      <c r="AI41" s="737"/>
      <c r="AJ41" s="737"/>
      <c r="AK41" s="737"/>
      <c r="AL41" s="738">
        <v>100</v>
      </c>
      <c r="AM41" s="718"/>
      <c r="AN41" s="718"/>
      <c r="AO41" s="739"/>
      <c r="AQ41" s="721" t="s">
        <v>337</v>
      </c>
      <c r="AR41" s="722"/>
      <c r="AS41" s="722"/>
      <c r="AT41" s="722"/>
      <c r="AU41" s="722"/>
      <c r="AV41" s="722"/>
      <c r="AW41" s="722"/>
      <c r="AX41" s="722"/>
      <c r="AY41" s="723"/>
      <c r="AZ41" s="658">
        <v>129479</v>
      </c>
      <c r="BA41" s="659"/>
      <c r="BB41" s="659"/>
      <c r="BC41" s="659"/>
      <c r="BD41" s="690"/>
      <c r="BE41" s="690"/>
      <c r="BF41" s="713"/>
      <c r="BG41" s="706"/>
      <c r="BH41" s="707"/>
      <c r="BI41" s="707"/>
      <c r="BJ41" s="707"/>
      <c r="BK41" s="707"/>
      <c r="BL41" s="205"/>
      <c r="BM41" s="656" t="s">
        <v>338</v>
      </c>
      <c r="BN41" s="656"/>
      <c r="BO41" s="656"/>
      <c r="BP41" s="656"/>
      <c r="BQ41" s="656"/>
      <c r="BR41" s="656"/>
      <c r="BS41" s="656"/>
      <c r="BT41" s="656"/>
      <c r="BU41" s="657"/>
      <c r="BV41" s="658" t="s">
        <v>121</v>
      </c>
      <c r="BW41" s="659"/>
      <c r="BX41" s="659"/>
      <c r="BY41" s="659"/>
      <c r="BZ41" s="659"/>
      <c r="CA41" s="659"/>
      <c r="CB41" s="668"/>
      <c r="CD41" s="655" t="s">
        <v>339</v>
      </c>
      <c r="CE41" s="656"/>
      <c r="CF41" s="656"/>
      <c r="CG41" s="656"/>
      <c r="CH41" s="656"/>
      <c r="CI41" s="656"/>
      <c r="CJ41" s="656"/>
      <c r="CK41" s="656"/>
      <c r="CL41" s="656"/>
      <c r="CM41" s="656"/>
      <c r="CN41" s="656"/>
      <c r="CO41" s="656"/>
      <c r="CP41" s="656"/>
      <c r="CQ41" s="657"/>
      <c r="CR41" s="658" t="s">
        <v>121</v>
      </c>
      <c r="CS41" s="690"/>
      <c r="CT41" s="690"/>
      <c r="CU41" s="690"/>
      <c r="CV41" s="690"/>
      <c r="CW41" s="690"/>
      <c r="CX41" s="690"/>
      <c r="CY41" s="691"/>
      <c r="CZ41" s="663" t="s">
        <v>121</v>
      </c>
      <c r="DA41" s="688"/>
      <c r="DB41" s="688"/>
      <c r="DC41" s="692"/>
      <c r="DD41" s="667" t="s">
        <v>121</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5">
      <c r="AQ42" s="727" t="s">
        <v>340</v>
      </c>
      <c r="AR42" s="728"/>
      <c r="AS42" s="728"/>
      <c r="AT42" s="728"/>
      <c r="AU42" s="728"/>
      <c r="AV42" s="728"/>
      <c r="AW42" s="728"/>
      <c r="AX42" s="728"/>
      <c r="AY42" s="729"/>
      <c r="AZ42" s="730">
        <v>524436</v>
      </c>
      <c r="BA42" s="731"/>
      <c r="BB42" s="731"/>
      <c r="BC42" s="731"/>
      <c r="BD42" s="717"/>
      <c r="BE42" s="717"/>
      <c r="BF42" s="719"/>
      <c r="BG42" s="708"/>
      <c r="BH42" s="709"/>
      <c r="BI42" s="709"/>
      <c r="BJ42" s="709"/>
      <c r="BK42" s="709"/>
      <c r="BL42" s="206"/>
      <c r="BM42" s="680" t="s">
        <v>341</v>
      </c>
      <c r="BN42" s="680"/>
      <c r="BO42" s="680"/>
      <c r="BP42" s="680"/>
      <c r="BQ42" s="680"/>
      <c r="BR42" s="680"/>
      <c r="BS42" s="680"/>
      <c r="BT42" s="680"/>
      <c r="BU42" s="681"/>
      <c r="BV42" s="730">
        <v>466</v>
      </c>
      <c r="BW42" s="731"/>
      <c r="BX42" s="731"/>
      <c r="BY42" s="731"/>
      <c r="BZ42" s="731"/>
      <c r="CA42" s="731"/>
      <c r="CB42" s="740"/>
      <c r="CD42" s="655" t="s">
        <v>342</v>
      </c>
      <c r="CE42" s="656"/>
      <c r="CF42" s="656"/>
      <c r="CG42" s="656"/>
      <c r="CH42" s="656"/>
      <c r="CI42" s="656"/>
      <c r="CJ42" s="656"/>
      <c r="CK42" s="656"/>
      <c r="CL42" s="656"/>
      <c r="CM42" s="656"/>
      <c r="CN42" s="656"/>
      <c r="CO42" s="656"/>
      <c r="CP42" s="656"/>
      <c r="CQ42" s="657"/>
      <c r="CR42" s="658">
        <v>824342</v>
      </c>
      <c r="CS42" s="690"/>
      <c r="CT42" s="690"/>
      <c r="CU42" s="690"/>
      <c r="CV42" s="690"/>
      <c r="CW42" s="690"/>
      <c r="CX42" s="690"/>
      <c r="CY42" s="691"/>
      <c r="CZ42" s="663">
        <v>8.3000000000000007</v>
      </c>
      <c r="DA42" s="688"/>
      <c r="DB42" s="688"/>
      <c r="DC42" s="692"/>
      <c r="DD42" s="667">
        <v>79594</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5">
      <c r="B43" s="196" t="s">
        <v>343</v>
      </c>
      <c r="CD43" s="655" t="s">
        <v>344</v>
      </c>
      <c r="CE43" s="656"/>
      <c r="CF43" s="656"/>
      <c r="CG43" s="656"/>
      <c r="CH43" s="656"/>
      <c r="CI43" s="656"/>
      <c r="CJ43" s="656"/>
      <c r="CK43" s="656"/>
      <c r="CL43" s="656"/>
      <c r="CM43" s="656"/>
      <c r="CN43" s="656"/>
      <c r="CO43" s="656"/>
      <c r="CP43" s="656"/>
      <c r="CQ43" s="657"/>
      <c r="CR43" s="658">
        <v>16291</v>
      </c>
      <c r="CS43" s="690"/>
      <c r="CT43" s="690"/>
      <c r="CU43" s="690"/>
      <c r="CV43" s="690"/>
      <c r="CW43" s="690"/>
      <c r="CX43" s="690"/>
      <c r="CY43" s="691"/>
      <c r="CZ43" s="663">
        <v>0.2</v>
      </c>
      <c r="DA43" s="688"/>
      <c r="DB43" s="688"/>
      <c r="DC43" s="692"/>
      <c r="DD43" s="667">
        <v>16291</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5">
      <c r="B44" s="744" t="s">
        <v>345</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293</v>
      </c>
      <c r="CE44" s="695"/>
      <c r="CF44" s="655" t="s">
        <v>346</v>
      </c>
      <c r="CG44" s="656"/>
      <c r="CH44" s="656"/>
      <c r="CI44" s="656"/>
      <c r="CJ44" s="656"/>
      <c r="CK44" s="656"/>
      <c r="CL44" s="656"/>
      <c r="CM44" s="656"/>
      <c r="CN44" s="656"/>
      <c r="CO44" s="656"/>
      <c r="CP44" s="656"/>
      <c r="CQ44" s="657"/>
      <c r="CR44" s="658">
        <v>651334</v>
      </c>
      <c r="CS44" s="659"/>
      <c r="CT44" s="659"/>
      <c r="CU44" s="659"/>
      <c r="CV44" s="659"/>
      <c r="CW44" s="659"/>
      <c r="CX44" s="659"/>
      <c r="CY44" s="660"/>
      <c r="CZ44" s="663">
        <v>6.6</v>
      </c>
      <c r="DA44" s="664"/>
      <c r="DB44" s="664"/>
      <c r="DC44" s="670"/>
      <c r="DD44" s="667">
        <v>68894</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5">
      <c r="B45" s="744" t="s">
        <v>347</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348</v>
      </c>
      <c r="CG45" s="656"/>
      <c r="CH45" s="656"/>
      <c r="CI45" s="656"/>
      <c r="CJ45" s="656"/>
      <c r="CK45" s="656"/>
      <c r="CL45" s="656"/>
      <c r="CM45" s="656"/>
      <c r="CN45" s="656"/>
      <c r="CO45" s="656"/>
      <c r="CP45" s="656"/>
      <c r="CQ45" s="657"/>
      <c r="CR45" s="658">
        <v>467723</v>
      </c>
      <c r="CS45" s="690"/>
      <c r="CT45" s="690"/>
      <c r="CU45" s="690"/>
      <c r="CV45" s="690"/>
      <c r="CW45" s="690"/>
      <c r="CX45" s="690"/>
      <c r="CY45" s="691"/>
      <c r="CZ45" s="663">
        <v>4.7</v>
      </c>
      <c r="DA45" s="688"/>
      <c r="DB45" s="688"/>
      <c r="DC45" s="692"/>
      <c r="DD45" s="667">
        <v>20044</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5">
      <c r="B46" s="207"/>
      <c r="CD46" s="696"/>
      <c r="CE46" s="697"/>
      <c r="CF46" s="655" t="s">
        <v>349</v>
      </c>
      <c r="CG46" s="656"/>
      <c r="CH46" s="656"/>
      <c r="CI46" s="656"/>
      <c r="CJ46" s="656"/>
      <c r="CK46" s="656"/>
      <c r="CL46" s="656"/>
      <c r="CM46" s="656"/>
      <c r="CN46" s="656"/>
      <c r="CO46" s="656"/>
      <c r="CP46" s="656"/>
      <c r="CQ46" s="657"/>
      <c r="CR46" s="658">
        <v>183611</v>
      </c>
      <c r="CS46" s="659"/>
      <c r="CT46" s="659"/>
      <c r="CU46" s="659"/>
      <c r="CV46" s="659"/>
      <c r="CW46" s="659"/>
      <c r="CX46" s="659"/>
      <c r="CY46" s="660"/>
      <c r="CZ46" s="663">
        <v>1.9</v>
      </c>
      <c r="DA46" s="664"/>
      <c r="DB46" s="664"/>
      <c r="DC46" s="670"/>
      <c r="DD46" s="667">
        <v>48850</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5">
      <c r="B47" s="207"/>
      <c r="CD47" s="696"/>
      <c r="CE47" s="697"/>
      <c r="CF47" s="655" t="s">
        <v>350</v>
      </c>
      <c r="CG47" s="656"/>
      <c r="CH47" s="656"/>
      <c r="CI47" s="656"/>
      <c r="CJ47" s="656"/>
      <c r="CK47" s="656"/>
      <c r="CL47" s="656"/>
      <c r="CM47" s="656"/>
      <c r="CN47" s="656"/>
      <c r="CO47" s="656"/>
      <c r="CP47" s="656"/>
      <c r="CQ47" s="657"/>
      <c r="CR47" s="658">
        <v>173008</v>
      </c>
      <c r="CS47" s="690"/>
      <c r="CT47" s="690"/>
      <c r="CU47" s="690"/>
      <c r="CV47" s="690"/>
      <c r="CW47" s="690"/>
      <c r="CX47" s="690"/>
      <c r="CY47" s="691"/>
      <c r="CZ47" s="663">
        <v>1.7</v>
      </c>
      <c r="DA47" s="688"/>
      <c r="DB47" s="688"/>
      <c r="DC47" s="692"/>
      <c r="DD47" s="667">
        <v>10700</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5" x14ac:dyDescent="0.25">
      <c r="B48" s="207"/>
      <c r="CD48" s="698"/>
      <c r="CE48" s="699"/>
      <c r="CF48" s="655" t="s">
        <v>351</v>
      </c>
      <c r="CG48" s="656"/>
      <c r="CH48" s="656"/>
      <c r="CI48" s="656"/>
      <c r="CJ48" s="656"/>
      <c r="CK48" s="656"/>
      <c r="CL48" s="656"/>
      <c r="CM48" s="656"/>
      <c r="CN48" s="656"/>
      <c r="CO48" s="656"/>
      <c r="CP48" s="656"/>
      <c r="CQ48" s="657"/>
      <c r="CR48" s="658" t="s">
        <v>121</v>
      </c>
      <c r="CS48" s="659"/>
      <c r="CT48" s="659"/>
      <c r="CU48" s="659"/>
      <c r="CV48" s="659"/>
      <c r="CW48" s="659"/>
      <c r="CX48" s="659"/>
      <c r="CY48" s="660"/>
      <c r="CZ48" s="663" t="s">
        <v>121</v>
      </c>
      <c r="DA48" s="664"/>
      <c r="DB48" s="664"/>
      <c r="DC48" s="670"/>
      <c r="DD48" s="667" t="s">
        <v>121</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5">
      <c r="B49" s="207"/>
      <c r="CD49" s="679" t="s">
        <v>352</v>
      </c>
      <c r="CE49" s="680"/>
      <c r="CF49" s="680"/>
      <c r="CG49" s="680"/>
      <c r="CH49" s="680"/>
      <c r="CI49" s="680"/>
      <c r="CJ49" s="680"/>
      <c r="CK49" s="680"/>
      <c r="CL49" s="680"/>
      <c r="CM49" s="680"/>
      <c r="CN49" s="680"/>
      <c r="CO49" s="680"/>
      <c r="CP49" s="680"/>
      <c r="CQ49" s="681"/>
      <c r="CR49" s="730">
        <v>9889021</v>
      </c>
      <c r="CS49" s="717"/>
      <c r="CT49" s="717"/>
      <c r="CU49" s="717"/>
      <c r="CV49" s="717"/>
      <c r="CW49" s="717"/>
      <c r="CX49" s="717"/>
      <c r="CY49" s="746"/>
      <c r="CZ49" s="738">
        <v>100</v>
      </c>
      <c r="DA49" s="747"/>
      <c r="DB49" s="747"/>
      <c r="DC49" s="748"/>
      <c r="DD49" s="749">
        <v>5243413</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WC1BEaaNX8bzPxVHeNpRdmCGvBStDarxY618LeFAMiDImWSKocLPQU2mPklAM2Jhkjq3iZ5UYf2dVJ794XLSjQ==" saltValue="cOByXycck/vxV+JXj/wjl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756" t="s">
        <v>353</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354</v>
      </c>
      <c r="DK2" s="758"/>
      <c r="DL2" s="758"/>
      <c r="DM2" s="758"/>
      <c r="DN2" s="758"/>
      <c r="DO2" s="759"/>
      <c r="DP2" s="210"/>
      <c r="DQ2" s="757" t="s">
        <v>355</v>
      </c>
      <c r="DR2" s="758"/>
      <c r="DS2" s="758"/>
      <c r="DT2" s="758"/>
      <c r="DU2" s="758"/>
      <c r="DV2" s="758"/>
      <c r="DW2" s="758"/>
      <c r="DX2" s="758"/>
      <c r="DY2" s="758"/>
      <c r="DZ2" s="759"/>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3">
      <c r="A4" s="760" t="s">
        <v>356</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357</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5">
      <c r="A5" s="762" t="s">
        <v>358</v>
      </c>
      <c r="B5" s="763"/>
      <c r="C5" s="763"/>
      <c r="D5" s="763"/>
      <c r="E5" s="763"/>
      <c r="F5" s="763"/>
      <c r="G5" s="763"/>
      <c r="H5" s="763"/>
      <c r="I5" s="763"/>
      <c r="J5" s="763"/>
      <c r="K5" s="763"/>
      <c r="L5" s="763"/>
      <c r="M5" s="763"/>
      <c r="N5" s="763"/>
      <c r="O5" s="763"/>
      <c r="P5" s="764"/>
      <c r="Q5" s="768" t="s">
        <v>359</v>
      </c>
      <c r="R5" s="769"/>
      <c r="S5" s="769"/>
      <c r="T5" s="769"/>
      <c r="U5" s="770"/>
      <c r="V5" s="768" t="s">
        <v>360</v>
      </c>
      <c r="W5" s="769"/>
      <c r="X5" s="769"/>
      <c r="Y5" s="769"/>
      <c r="Z5" s="770"/>
      <c r="AA5" s="768" t="s">
        <v>361</v>
      </c>
      <c r="AB5" s="769"/>
      <c r="AC5" s="769"/>
      <c r="AD5" s="769"/>
      <c r="AE5" s="769"/>
      <c r="AF5" s="774" t="s">
        <v>362</v>
      </c>
      <c r="AG5" s="769"/>
      <c r="AH5" s="769"/>
      <c r="AI5" s="769"/>
      <c r="AJ5" s="775"/>
      <c r="AK5" s="769" t="s">
        <v>363</v>
      </c>
      <c r="AL5" s="769"/>
      <c r="AM5" s="769"/>
      <c r="AN5" s="769"/>
      <c r="AO5" s="770"/>
      <c r="AP5" s="768" t="s">
        <v>364</v>
      </c>
      <c r="AQ5" s="769"/>
      <c r="AR5" s="769"/>
      <c r="AS5" s="769"/>
      <c r="AT5" s="770"/>
      <c r="AU5" s="768" t="s">
        <v>365</v>
      </c>
      <c r="AV5" s="769"/>
      <c r="AW5" s="769"/>
      <c r="AX5" s="769"/>
      <c r="AY5" s="775"/>
      <c r="AZ5" s="214"/>
      <c r="BA5" s="214"/>
      <c r="BB5" s="214"/>
      <c r="BC5" s="214"/>
      <c r="BD5" s="214"/>
      <c r="BE5" s="215"/>
      <c r="BF5" s="215"/>
      <c r="BG5" s="215"/>
      <c r="BH5" s="215"/>
      <c r="BI5" s="215"/>
      <c r="BJ5" s="215"/>
      <c r="BK5" s="215"/>
      <c r="BL5" s="215"/>
      <c r="BM5" s="215"/>
      <c r="BN5" s="215"/>
      <c r="BO5" s="215"/>
      <c r="BP5" s="215"/>
      <c r="BQ5" s="762" t="s">
        <v>366</v>
      </c>
      <c r="BR5" s="763"/>
      <c r="BS5" s="763"/>
      <c r="BT5" s="763"/>
      <c r="BU5" s="763"/>
      <c r="BV5" s="763"/>
      <c r="BW5" s="763"/>
      <c r="BX5" s="763"/>
      <c r="BY5" s="763"/>
      <c r="BZ5" s="763"/>
      <c r="CA5" s="763"/>
      <c r="CB5" s="763"/>
      <c r="CC5" s="763"/>
      <c r="CD5" s="763"/>
      <c r="CE5" s="763"/>
      <c r="CF5" s="763"/>
      <c r="CG5" s="764"/>
      <c r="CH5" s="768" t="s">
        <v>367</v>
      </c>
      <c r="CI5" s="769"/>
      <c r="CJ5" s="769"/>
      <c r="CK5" s="769"/>
      <c r="CL5" s="770"/>
      <c r="CM5" s="768" t="s">
        <v>368</v>
      </c>
      <c r="CN5" s="769"/>
      <c r="CO5" s="769"/>
      <c r="CP5" s="769"/>
      <c r="CQ5" s="770"/>
      <c r="CR5" s="768" t="s">
        <v>369</v>
      </c>
      <c r="CS5" s="769"/>
      <c r="CT5" s="769"/>
      <c r="CU5" s="769"/>
      <c r="CV5" s="770"/>
      <c r="CW5" s="768" t="s">
        <v>370</v>
      </c>
      <c r="CX5" s="769"/>
      <c r="CY5" s="769"/>
      <c r="CZ5" s="769"/>
      <c r="DA5" s="770"/>
      <c r="DB5" s="768" t="s">
        <v>371</v>
      </c>
      <c r="DC5" s="769"/>
      <c r="DD5" s="769"/>
      <c r="DE5" s="769"/>
      <c r="DF5" s="770"/>
      <c r="DG5" s="798" t="s">
        <v>372</v>
      </c>
      <c r="DH5" s="799"/>
      <c r="DI5" s="799"/>
      <c r="DJ5" s="799"/>
      <c r="DK5" s="800"/>
      <c r="DL5" s="798" t="s">
        <v>373</v>
      </c>
      <c r="DM5" s="799"/>
      <c r="DN5" s="799"/>
      <c r="DO5" s="799"/>
      <c r="DP5" s="800"/>
      <c r="DQ5" s="768" t="s">
        <v>374</v>
      </c>
      <c r="DR5" s="769"/>
      <c r="DS5" s="769"/>
      <c r="DT5" s="769"/>
      <c r="DU5" s="770"/>
      <c r="DV5" s="768" t="s">
        <v>365</v>
      </c>
      <c r="DW5" s="769"/>
      <c r="DX5" s="769"/>
      <c r="DY5" s="769"/>
      <c r="DZ5" s="775"/>
      <c r="EA5" s="216"/>
    </row>
    <row r="6" spans="1:131" s="217" customFormat="1" ht="26.25" customHeight="1" thickBot="1" x14ac:dyDescent="0.3">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5">
      <c r="A7" s="218">
        <v>1</v>
      </c>
      <c r="B7" s="784" t="s">
        <v>375</v>
      </c>
      <c r="C7" s="785"/>
      <c r="D7" s="785"/>
      <c r="E7" s="785"/>
      <c r="F7" s="785"/>
      <c r="G7" s="785"/>
      <c r="H7" s="785"/>
      <c r="I7" s="785"/>
      <c r="J7" s="785"/>
      <c r="K7" s="785"/>
      <c r="L7" s="785"/>
      <c r="M7" s="785"/>
      <c r="N7" s="785"/>
      <c r="O7" s="785"/>
      <c r="P7" s="786"/>
      <c r="Q7" s="787">
        <v>10252</v>
      </c>
      <c r="R7" s="788"/>
      <c r="S7" s="788"/>
      <c r="T7" s="788"/>
      <c r="U7" s="788"/>
      <c r="V7" s="788">
        <v>9896</v>
      </c>
      <c r="W7" s="788"/>
      <c r="X7" s="788"/>
      <c r="Y7" s="788"/>
      <c r="Z7" s="788"/>
      <c r="AA7" s="788">
        <v>356</v>
      </c>
      <c r="AB7" s="788"/>
      <c r="AC7" s="788"/>
      <c r="AD7" s="788"/>
      <c r="AE7" s="789"/>
      <c r="AF7" s="790">
        <v>317</v>
      </c>
      <c r="AG7" s="791"/>
      <c r="AH7" s="791"/>
      <c r="AI7" s="791"/>
      <c r="AJ7" s="792"/>
      <c r="AK7" s="793">
        <v>695</v>
      </c>
      <c r="AL7" s="794"/>
      <c r="AM7" s="794"/>
      <c r="AN7" s="794"/>
      <c r="AO7" s="794"/>
      <c r="AP7" s="794">
        <v>5726</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t="s">
        <v>551</v>
      </c>
      <c r="BS7" s="781" t="s">
        <v>550</v>
      </c>
      <c r="BT7" s="782"/>
      <c r="BU7" s="782"/>
      <c r="BV7" s="782"/>
      <c r="BW7" s="782"/>
      <c r="BX7" s="782"/>
      <c r="BY7" s="782"/>
      <c r="BZ7" s="782"/>
      <c r="CA7" s="782"/>
      <c r="CB7" s="782"/>
      <c r="CC7" s="782"/>
      <c r="CD7" s="782"/>
      <c r="CE7" s="782"/>
      <c r="CF7" s="782"/>
      <c r="CG7" s="797"/>
      <c r="CH7" s="778">
        <v>0</v>
      </c>
      <c r="CI7" s="779"/>
      <c r="CJ7" s="779"/>
      <c r="CK7" s="779"/>
      <c r="CL7" s="780"/>
      <c r="CM7" s="778">
        <v>41</v>
      </c>
      <c r="CN7" s="779"/>
      <c r="CO7" s="779"/>
      <c r="CP7" s="779"/>
      <c r="CQ7" s="780"/>
      <c r="CR7" s="778">
        <v>2</v>
      </c>
      <c r="CS7" s="779"/>
      <c r="CT7" s="779"/>
      <c r="CU7" s="779"/>
      <c r="CV7" s="780"/>
      <c r="CW7" s="778" t="s">
        <v>552</v>
      </c>
      <c r="CX7" s="779"/>
      <c r="CY7" s="779"/>
      <c r="CZ7" s="779"/>
      <c r="DA7" s="780"/>
      <c r="DB7" s="778" t="s">
        <v>552</v>
      </c>
      <c r="DC7" s="779"/>
      <c r="DD7" s="779"/>
      <c r="DE7" s="779"/>
      <c r="DF7" s="780"/>
      <c r="DG7" s="778" t="s">
        <v>552</v>
      </c>
      <c r="DH7" s="779"/>
      <c r="DI7" s="779"/>
      <c r="DJ7" s="779"/>
      <c r="DK7" s="780"/>
      <c r="DL7" s="778" t="s">
        <v>552</v>
      </c>
      <c r="DM7" s="779"/>
      <c r="DN7" s="779"/>
      <c r="DO7" s="779"/>
      <c r="DP7" s="780"/>
      <c r="DQ7" s="778" t="s">
        <v>552</v>
      </c>
      <c r="DR7" s="779"/>
      <c r="DS7" s="779"/>
      <c r="DT7" s="779"/>
      <c r="DU7" s="780"/>
      <c r="DV7" s="781"/>
      <c r="DW7" s="782"/>
      <c r="DX7" s="782"/>
      <c r="DY7" s="782"/>
      <c r="DZ7" s="783"/>
      <c r="EA7" s="216"/>
    </row>
    <row r="8" spans="1:131" s="217" customFormat="1" ht="26.25" customHeight="1" x14ac:dyDescent="0.25">
      <c r="A8" s="220">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6"/>
    </row>
    <row r="9" spans="1:131" s="217" customFormat="1" ht="26.25" customHeight="1" x14ac:dyDescent="0.25">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25">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5">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5">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5">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5">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5">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5">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5">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5">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5">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5">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3">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5">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3">
      <c r="A23" s="222" t="s">
        <v>377</v>
      </c>
      <c r="B23" s="824" t="s">
        <v>378</v>
      </c>
      <c r="C23" s="825"/>
      <c r="D23" s="825"/>
      <c r="E23" s="825"/>
      <c r="F23" s="825"/>
      <c r="G23" s="825"/>
      <c r="H23" s="825"/>
      <c r="I23" s="825"/>
      <c r="J23" s="825"/>
      <c r="K23" s="825"/>
      <c r="L23" s="825"/>
      <c r="M23" s="825"/>
      <c r="N23" s="825"/>
      <c r="O23" s="825"/>
      <c r="P23" s="826"/>
      <c r="Q23" s="827">
        <f>Q7</f>
        <v>10252</v>
      </c>
      <c r="R23" s="828"/>
      <c r="S23" s="828"/>
      <c r="T23" s="828"/>
      <c r="U23" s="828"/>
      <c r="V23" s="828">
        <f>V7</f>
        <v>9896</v>
      </c>
      <c r="W23" s="828"/>
      <c r="X23" s="828"/>
      <c r="Y23" s="828"/>
      <c r="Z23" s="828"/>
      <c r="AA23" s="828">
        <f>AA7</f>
        <v>356</v>
      </c>
      <c r="AB23" s="828"/>
      <c r="AC23" s="828"/>
      <c r="AD23" s="828"/>
      <c r="AE23" s="829"/>
      <c r="AF23" s="830">
        <v>317</v>
      </c>
      <c r="AG23" s="828"/>
      <c r="AH23" s="828"/>
      <c r="AI23" s="828"/>
      <c r="AJ23" s="831"/>
      <c r="AK23" s="832"/>
      <c r="AL23" s="833"/>
      <c r="AM23" s="833"/>
      <c r="AN23" s="833"/>
      <c r="AO23" s="833"/>
      <c r="AP23" s="828">
        <f>AP7</f>
        <v>5726</v>
      </c>
      <c r="AQ23" s="828"/>
      <c r="AR23" s="828"/>
      <c r="AS23" s="828"/>
      <c r="AT23" s="828"/>
      <c r="AU23" s="844"/>
      <c r="AV23" s="844"/>
      <c r="AW23" s="844"/>
      <c r="AX23" s="844"/>
      <c r="AY23" s="845"/>
      <c r="AZ23" s="846" t="s">
        <v>121</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5">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3">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5">
      <c r="A26" s="762" t="s">
        <v>358</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365</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3">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5">
      <c r="A28" s="224">
        <v>1</v>
      </c>
      <c r="B28" s="784" t="s">
        <v>389</v>
      </c>
      <c r="C28" s="785"/>
      <c r="D28" s="785"/>
      <c r="E28" s="785"/>
      <c r="F28" s="785"/>
      <c r="G28" s="785"/>
      <c r="H28" s="785"/>
      <c r="I28" s="785"/>
      <c r="J28" s="785"/>
      <c r="K28" s="785"/>
      <c r="L28" s="785"/>
      <c r="M28" s="785"/>
      <c r="N28" s="785"/>
      <c r="O28" s="785"/>
      <c r="P28" s="786"/>
      <c r="Q28" s="857">
        <v>2060</v>
      </c>
      <c r="R28" s="858"/>
      <c r="S28" s="858"/>
      <c r="T28" s="858"/>
      <c r="U28" s="858"/>
      <c r="V28" s="858">
        <v>2045</v>
      </c>
      <c r="W28" s="858"/>
      <c r="X28" s="858"/>
      <c r="Y28" s="858"/>
      <c r="Z28" s="858"/>
      <c r="AA28" s="858">
        <v>15</v>
      </c>
      <c r="AB28" s="858"/>
      <c r="AC28" s="858"/>
      <c r="AD28" s="858"/>
      <c r="AE28" s="859"/>
      <c r="AF28" s="860">
        <v>15</v>
      </c>
      <c r="AG28" s="858"/>
      <c r="AH28" s="858"/>
      <c r="AI28" s="858"/>
      <c r="AJ28" s="861"/>
      <c r="AK28" s="862">
        <v>129</v>
      </c>
      <c r="AL28" s="863"/>
      <c r="AM28" s="863"/>
      <c r="AN28" s="863"/>
      <c r="AO28" s="863"/>
      <c r="AP28" s="863" t="s">
        <v>552</v>
      </c>
      <c r="AQ28" s="863"/>
      <c r="AR28" s="863"/>
      <c r="AS28" s="863"/>
      <c r="AT28" s="863"/>
      <c r="AU28" s="863" t="s">
        <v>552</v>
      </c>
      <c r="AV28" s="863"/>
      <c r="AW28" s="863"/>
      <c r="AX28" s="863"/>
      <c r="AY28" s="863"/>
      <c r="AZ28" s="864" t="s">
        <v>552</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5">
      <c r="A29" s="224">
        <v>2</v>
      </c>
      <c r="B29" s="815" t="s">
        <v>390</v>
      </c>
      <c r="C29" s="816"/>
      <c r="D29" s="816"/>
      <c r="E29" s="816"/>
      <c r="F29" s="816"/>
      <c r="G29" s="816"/>
      <c r="H29" s="816"/>
      <c r="I29" s="816"/>
      <c r="J29" s="816"/>
      <c r="K29" s="816"/>
      <c r="L29" s="816"/>
      <c r="M29" s="816"/>
      <c r="N29" s="816"/>
      <c r="O29" s="816"/>
      <c r="P29" s="817"/>
      <c r="Q29" s="818">
        <v>358</v>
      </c>
      <c r="R29" s="819"/>
      <c r="S29" s="819"/>
      <c r="T29" s="819"/>
      <c r="U29" s="819"/>
      <c r="V29" s="819">
        <v>356</v>
      </c>
      <c r="W29" s="819"/>
      <c r="X29" s="819"/>
      <c r="Y29" s="819"/>
      <c r="Z29" s="819"/>
      <c r="AA29" s="819">
        <v>2</v>
      </c>
      <c r="AB29" s="819"/>
      <c r="AC29" s="819"/>
      <c r="AD29" s="819"/>
      <c r="AE29" s="820"/>
      <c r="AF29" s="821">
        <v>2</v>
      </c>
      <c r="AG29" s="822"/>
      <c r="AH29" s="822"/>
      <c r="AI29" s="822"/>
      <c r="AJ29" s="823"/>
      <c r="AK29" s="869">
        <v>69</v>
      </c>
      <c r="AL29" s="865"/>
      <c r="AM29" s="865"/>
      <c r="AN29" s="865"/>
      <c r="AO29" s="865"/>
      <c r="AP29" s="865" t="s">
        <v>552</v>
      </c>
      <c r="AQ29" s="865"/>
      <c r="AR29" s="865"/>
      <c r="AS29" s="865"/>
      <c r="AT29" s="865"/>
      <c r="AU29" s="865" t="s">
        <v>552</v>
      </c>
      <c r="AV29" s="865"/>
      <c r="AW29" s="865"/>
      <c r="AX29" s="865"/>
      <c r="AY29" s="865"/>
      <c r="AZ29" s="866" t="s">
        <v>552</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5">
      <c r="A30" s="224">
        <v>3</v>
      </c>
      <c r="B30" s="815" t="s">
        <v>391</v>
      </c>
      <c r="C30" s="816"/>
      <c r="D30" s="816"/>
      <c r="E30" s="816"/>
      <c r="F30" s="816"/>
      <c r="G30" s="816"/>
      <c r="H30" s="816"/>
      <c r="I30" s="816"/>
      <c r="J30" s="816"/>
      <c r="K30" s="816"/>
      <c r="L30" s="816"/>
      <c r="M30" s="816"/>
      <c r="N30" s="816"/>
      <c r="O30" s="816"/>
      <c r="P30" s="817"/>
      <c r="Q30" s="818">
        <v>451</v>
      </c>
      <c r="R30" s="819"/>
      <c r="S30" s="819"/>
      <c r="T30" s="819"/>
      <c r="U30" s="819"/>
      <c r="V30" s="819">
        <v>404</v>
      </c>
      <c r="W30" s="819"/>
      <c r="X30" s="819"/>
      <c r="Y30" s="819"/>
      <c r="Z30" s="819"/>
      <c r="AA30" s="819">
        <v>47</v>
      </c>
      <c r="AB30" s="819"/>
      <c r="AC30" s="819"/>
      <c r="AD30" s="819"/>
      <c r="AE30" s="820"/>
      <c r="AF30" s="821">
        <v>310</v>
      </c>
      <c r="AG30" s="822"/>
      <c r="AH30" s="822"/>
      <c r="AI30" s="822"/>
      <c r="AJ30" s="823"/>
      <c r="AK30" s="869">
        <v>150</v>
      </c>
      <c r="AL30" s="865"/>
      <c r="AM30" s="865"/>
      <c r="AN30" s="865"/>
      <c r="AO30" s="865"/>
      <c r="AP30" s="865">
        <v>3508</v>
      </c>
      <c r="AQ30" s="865"/>
      <c r="AR30" s="865"/>
      <c r="AS30" s="865"/>
      <c r="AT30" s="865"/>
      <c r="AU30" s="865">
        <v>2866</v>
      </c>
      <c r="AV30" s="865"/>
      <c r="AW30" s="865"/>
      <c r="AX30" s="865"/>
      <c r="AY30" s="865"/>
      <c r="AZ30" s="866" t="s">
        <v>552</v>
      </c>
      <c r="BA30" s="866"/>
      <c r="BB30" s="866"/>
      <c r="BC30" s="866"/>
      <c r="BD30" s="866"/>
      <c r="BE30" s="867" t="s">
        <v>392</v>
      </c>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5">
      <c r="A31" s="224">
        <v>4</v>
      </c>
      <c r="B31" s="815"/>
      <c r="C31" s="816"/>
      <c r="D31" s="816"/>
      <c r="E31" s="816"/>
      <c r="F31" s="816"/>
      <c r="G31" s="816"/>
      <c r="H31" s="816"/>
      <c r="I31" s="816"/>
      <c r="J31" s="816"/>
      <c r="K31" s="816"/>
      <c r="L31" s="816"/>
      <c r="M31" s="816"/>
      <c r="N31" s="816"/>
      <c r="O31" s="816"/>
      <c r="P31" s="817"/>
      <c r="Q31" s="818"/>
      <c r="R31" s="819"/>
      <c r="S31" s="819"/>
      <c r="T31" s="819"/>
      <c r="U31" s="819"/>
      <c r="V31" s="819"/>
      <c r="W31" s="819"/>
      <c r="X31" s="819"/>
      <c r="Y31" s="819"/>
      <c r="Z31" s="819"/>
      <c r="AA31" s="819"/>
      <c r="AB31" s="819"/>
      <c r="AC31" s="819"/>
      <c r="AD31" s="819"/>
      <c r="AE31" s="820"/>
      <c r="AF31" s="821"/>
      <c r="AG31" s="822"/>
      <c r="AH31" s="822"/>
      <c r="AI31" s="822"/>
      <c r="AJ31" s="823"/>
      <c r="AK31" s="869"/>
      <c r="AL31" s="865"/>
      <c r="AM31" s="865"/>
      <c r="AN31" s="865"/>
      <c r="AO31" s="865"/>
      <c r="AP31" s="865"/>
      <c r="AQ31" s="865"/>
      <c r="AR31" s="865"/>
      <c r="AS31" s="865"/>
      <c r="AT31" s="865"/>
      <c r="AU31" s="865"/>
      <c r="AV31" s="865"/>
      <c r="AW31" s="865"/>
      <c r="AX31" s="865"/>
      <c r="AY31" s="865"/>
      <c r="AZ31" s="866"/>
      <c r="BA31" s="866"/>
      <c r="BB31" s="866"/>
      <c r="BC31" s="866"/>
      <c r="BD31" s="866"/>
      <c r="BE31" s="867"/>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5">
      <c r="A32" s="224">
        <v>5</v>
      </c>
      <c r="B32" s="815"/>
      <c r="C32" s="816"/>
      <c r="D32" s="816"/>
      <c r="E32" s="816"/>
      <c r="F32" s="816"/>
      <c r="G32" s="816"/>
      <c r="H32" s="816"/>
      <c r="I32" s="816"/>
      <c r="J32" s="816"/>
      <c r="K32" s="816"/>
      <c r="L32" s="816"/>
      <c r="M32" s="816"/>
      <c r="N32" s="816"/>
      <c r="O32" s="816"/>
      <c r="P32" s="817"/>
      <c r="Q32" s="818"/>
      <c r="R32" s="819"/>
      <c r="S32" s="819"/>
      <c r="T32" s="819"/>
      <c r="U32" s="819"/>
      <c r="V32" s="819"/>
      <c r="W32" s="819"/>
      <c r="X32" s="819"/>
      <c r="Y32" s="819"/>
      <c r="Z32" s="819"/>
      <c r="AA32" s="819"/>
      <c r="AB32" s="819"/>
      <c r="AC32" s="819"/>
      <c r="AD32" s="819"/>
      <c r="AE32" s="820"/>
      <c r="AF32" s="821"/>
      <c r="AG32" s="822"/>
      <c r="AH32" s="822"/>
      <c r="AI32" s="822"/>
      <c r="AJ32" s="823"/>
      <c r="AK32" s="869"/>
      <c r="AL32" s="865"/>
      <c r="AM32" s="865"/>
      <c r="AN32" s="865"/>
      <c r="AO32" s="865"/>
      <c r="AP32" s="865"/>
      <c r="AQ32" s="865"/>
      <c r="AR32" s="865"/>
      <c r="AS32" s="865"/>
      <c r="AT32" s="865"/>
      <c r="AU32" s="865"/>
      <c r="AV32" s="865"/>
      <c r="AW32" s="865"/>
      <c r="AX32" s="865"/>
      <c r="AY32" s="865"/>
      <c r="AZ32" s="866"/>
      <c r="BA32" s="866"/>
      <c r="BB32" s="866"/>
      <c r="BC32" s="866"/>
      <c r="BD32" s="866"/>
      <c r="BE32" s="867"/>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5">
      <c r="A33" s="224">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5">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5">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5">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5">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5">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5">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5">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5">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5">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5">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5">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5">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5">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5">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5">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5">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5">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5">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5">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5">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5">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5">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5">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5">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5">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5">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5">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3">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5">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393</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3">
      <c r="A63" s="222" t="s">
        <v>377</v>
      </c>
      <c r="B63" s="824" t="s">
        <v>394</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326</v>
      </c>
      <c r="AG63" s="879"/>
      <c r="AH63" s="879"/>
      <c r="AI63" s="879"/>
      <c r="AJ63" s="880"/>
      <c r="AK63" s="881"/>
      <c r="AL63" s="876"/>
      <c r="AM63" s="876"/>
      <c r="AN63" s="876"/>
      <c r="AO63" s="876"/>
      <c r="AP63" s="879">
        <v>3508</v>
      </c>
      <c r="AQ63" s="879"/>
      <c r="AR63" s="879"/>
      <c r="AS63" s="879"/>
      <c r="AT63" s="879"/>
      <c r="AU63" s="879">
        <v>2866</v>
      </c>
      <c r="AV63" s="879"/>
      <c r="AW63" s="879"/>
      <c r="AX63" s="879"/>
      <c r="AY63" s="879"/>
      <c r="AZ63" s="883"/>
      <c r="BA63" s="883"/>
      <c r="BB63" s="883"/>
      <c r="BC63" s="883"/>
      <c r="BD63" s="883"/>
      <c r="BE63" s="884"/>
      <c r="BF63" s="884"/>
      <c r="BG63" s="884"/>
      <c r="BH63" s="884"/>
      <c r="BI63" s="885"/>
      <c r="BJ63" s="886" t="s">
        <v>121</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3">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5">
      <c r="A66" s="762" t="s">
        <v>396</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397</v>
      </c>
      <c r="AV66" s="769"/>
      <c r="AW66" s="769"/>
      <c r="AX66" s="769"/>
      <c r="AY66" s="770"/>
      <c r="AZ66" s="768" t="s">
        <v>365</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3">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5">
      <c r="A68" s="218">
        <v>1</v>
      </c>
      <c r="B68" s="904" t="s">
        <v>539</v>
      </c>
      <c r="C68" s="905"/>
      <c r="D68" s="905"/>
      <c r="E68" s="905"/>
      <c r="F68" s="905"/>
      <c r="G68" s="905"/>
      <c r="H68" s="905"/>
      <c r="I68" s="905"/>
      <c r="J68" s="905"/>
      <c r="K68" s="905"/>
      <c r="L68" s="905"/>
      <c r="M68" s="905"/>
      <c r="N68" s="905"/>
      <c r="O68" s="905"/>
      <c r="P68" s="906"/>
      <c r="Q68" s="907">
        <v>2877</v>
      </c>
      <c r="R68" s="901"/>
      <c r="S68" s="901"/>
      <c r="T68" s="901"/>
      <c r="U68" s="901"/>
      <c r="V68" s="901">
        <v>2785</v>
      </c>
      <c r="W68" s="901"/>
      <c r="X68" s="901"/>
      <c r="Y68" s="901"/>
      <c r="Z68" s="901"/>
      <c r="AA68" s="901">
        <v>92</v>
      </c>
      <c r="AB68" s="901"/>
      <c r="AC68" s="901"/>
      <c r="AD68" s="901"/>
      <c r="AE68" s="901"/>
      <c r="AF68" s="901">
        <v>92</v>
      </c>
      <c r="AG68" s="901"/>
      <c r="AH68" s="901"/>
      <c r="AI68" s="901"/>
      <c r="AJ68" s="901"/>
      <c r="AK68" s="901">
        <v>10</v>
      </c>
      <c r="AL68" s="901"/>
      <c r="AM68" s="901"/>
      <c r="AN68" s="901"/>
      <c r="AO68" s="901"/>
      <c r="AP68" s="901"/>
      <c r="AQ68" s="901"/>
      <c r="AR68" s="901"/>
      <c r="AS68" s="901"/>
      <c r="AT68" s="901"/>
      <c r="AU68" s="901"/>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5">
      <c r="A69" s="220">
        <v>2</v>
      </c>
      <c r="B69" s="908" t="s">
        <v>540</v>
      </c>
      <c r="C69" s="909"/>
      <c r="D69" s="909"/>
      <c r="E69" s="909"/>
      <c r="F69" s="909"/>
      <c r="G69" s="909"/>
      <c r="H69" s="909"/>
      <c r="I69" s="909"/>
      <c r="J69" s="909"/>
      <c r="K69" s="909"/>
      <c r="L69" s="909"/>
      <c r="M69" s="909"/>
      <c r="N69" s="909"/>
      <c r="O69" s="909"/>
      <c r="P69" s="910"/>
      <c r="Q69" s="911">
        <v>21</v>
      </c>
      <c r="R69" s="865"/>
      <c r="S69" s="865"/>
      <c r="T69" s="865"/>
      <c r="U69" s="865"/>
      <c r="V69" s="865">
        <v>20</v>
      </c>
      <c r="W69" s="865"/>
      <c r="X69" s="865"/>
      <c r="Y69" s="865"/>
      <c r="Z69" s="865"/>
      <c r="AA69" s="865">
        <v>0</v>
      </c>
      <c r="AB69" s="865"/>
      <c r="AC69" s="865"/>
      <c r="AD69" s="865"/>
      <c r="AE69" s="865"/>
      <c r="AF69" s="865">
        <v>0</v>
      </c>
      <c r="AG69" s="865"/>
      <c r="AH69" s="865"/>
      <c r="AI69" s="865"/>
      <c r="AJ69" s="865"/>
      <c r="AK69" s="865">
        <v>0</v>
      </c>
      <c r="AL69" s="865"/>
      <c r="AM69" s="865"/>
      <c r="AN69" s="865"/>
      <c r="AO69" s="865"/>
      <c r="AP69" s="865"/>
      <c r="AQ69" s="865"/>
      <c r="AR69" s="865"/>
      <c r="AS69" s="865"/>
      <c r="AT69" s="865"/>
      <c r="AU69" s="865"/>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5">
      <c r="A70" s="220">
        <v>3</v>
      </c>
      <c r="B70" s="908" t="s">
        <v>541</v>
      </c>
      <c r="C70" s="909"/>
      <c r="D70" s="909"/>
      <c r="E70" s="909"/>
      <c r="F70" s="909"/>
      <c r="G70" s="909"/>
      <c r="H70" s="909"/>
      <c r="I70" s="909"/>
      <c r="J70" s="909"/>
      <c r="K70" s="909"/>
      <c r="L70" s="909"/>
      <c r="M70" s="909"/>
      <c r="N70" s="909"/>
      <c r="O70" s="909"/>
      <c r="P70" s="910"/>
      <c r="Q70" s="911">
        <v>1695</v>
      </c>
      <c r="R70" s="865"/>
      <c r="S70" s="865"/>
      <c r="T70" s="865"/>
      <c r="U70" s="865"/>
      <c r="V70" s="865">
        <v>1672</v>
      </c>
      <c r="W70" s="865"/>
      <c r="X70" s="865"/>
      <c r="Y70" s="865"/>
      <c r="Z70" s="865"/>
      <c r="AA70" s="865">
        <v>22</v>
      </c>
      <c r="AB70" s="865"/>
      <c r="AC70" s="865"/>
      <c r="AD70" s="865"/>
      <c r="AE70" s="865"/>
      <c r="AF70" s="865">
        <v>22</v>
      </c>
      <c r="AG70" s="865"/>
      <c r="AH70" s="865"/>
      <c r="AI70" s="865"/>
      <c r="AJ70" s="865"/>
      <c r="AK70" s="865">
        <v>75</v>
      </c>
      <c r="AL70" s="865"/>
      <c r="AM70" s="865"/>
      <c r="AN70" s="865"/>
      <c r="AO70" s="865"/>
      <c r="AP70" s="865">
        <v>280</v>
      </c>
      <c r="AQ70" s="865"/>
      <c r="AR70" s="865"/>
      <c r="AS70" s="865"/>
      <c r="AT70" s="865"/>
      <c r="AU70" s="865">
        <v>43</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5">
      <c r="A71" s="220">
        <v>4</v>
      </c>
      <c r="B71" s="908" t="s">
        <v>542</v>
      </c>
      <c r="C71" s="909"/>
      <c r="D71" s="909"/>
      <c r="E71" s="909"/>
      <c r="F71" s="909"/>
      <c r="G71" s="909"/>
      <c r="H71" s="909"/>
      <c r="I71" s="909"/>
      <c r="J71" s="909"/>
      <c r="K71" s="909"/>
      <c r="L71" s="909"/>
      <c r="M71" s="909"/>
      <c r="N71" s="909"/>
      <c r="O71" s="909"/>
      <c r="P71" s="910"/>
      <c r="Q71" s="911">
        <v>10820</v>
      </c>
      <c r="R71" s="865"/>
      <c r="S71" s="865"/>
      <c r="T71" s="865"/>
      <c r="U71" s="865"/>
      <c r="V71" s="865">
        <v>10371</v>
      </c>
      <c r="W71" s="865"/>
      <c r="X71" s="865"/>
      <c r="Y71" s="865"/>
      <c r="Z71" s="865"/>
      <c r="AA71" s="865">
        <v>450</v>
      </c>
      <c r="AB71" s="865"/>
      <c r="AC71" s="865"/>
      <c r="AD71" s="865"/>
      <c r="AE71" s="865"/>
      <c r="AF71" s="865">
        <v>247</v>
      </c>
      <c r="AG71" s="865"/>
      <c r="AH71" s="865"/>
      <c r="AI71" s="865"/>
      <c r="AJ71" s="865"/>
      <c r="AK71" s="865">
        <v>1625</v>
      </c>
      <c r="AL71" s="865"/>
      <c r="AM71" s="865"/>
      <c r="AN71" s="865"/>
      <c r="AO71" s="865"/>
      <c r="AP71" s="865"/>
      <c r="AQ71" s="865"/>
      <c r="AR71" s="865"/>
      <c r="AS71" s="865"/>
      <c r="AT71" s="865"/>
      <c r="AU71" s="865"/>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5">
      <c r="A72" s="220">
        <v>5</v>
      </c>
      <c r="B72" s="908" t="s">
        <v>543</v>
      </c>
      <c r="C72" s="909"/>
      <c r="D72" s="909"/>
      <c r="E72" s="909"/>
      <c r="F72" s="909"/>
      <c r="G72" s="909"/>
      <c r="H72" s="909"/>
      <c r="I72" s="909"/>
      <c r="J72" s="909"/>
      <c r="K72" s="909"/>
      <c r="L72" s="909"/>
      <c r="M72" s="909"/>
      <c r="N72" s="909"/>
      <c r="O72" s="909"/>
      <c r="P72" s="910"/>
      <c r="Q72" s="911">
        <v>89</v>
      </c>
      <c r="R72" s="865"/>
      <c r="S72" s="865"/>
      <c r="T72" s="865"/>
      <c r="U72" s="865"/>
      <c r="V72" s="865">
        <v>89</v>
      </c>
      <c r="W72" s="865"/>
      <c r="X72" s="865"/>
      <c r="Y72" s="865"/>
      <c r="Z72" s="865"/>
      <c r="AA72" s="865">
        <v>0</v>
      </c>
      <c r="AB72" s="865"/>
      <c r="AC72" s="865"/>
      <c r="AD72" s="865"/>
      <c r="AE72" s="865"/>
      <c r="AF72" s="865">
        <v>0</v>
      </c>
      <c r="AG72" s="865"/>
      <c r="AH72" s="865"/>
      <c r="AI72" s="865"/>
      <c r="AJ72" s="865"/>
      <c r="AK72" s="865">
        <v>0</v>
      </c>
      <c r="AL72" s="865"/>
      <c r="AM72" s="865"/>
      <c r="AN72" s="865"/>
      <c r="AO72" s="865"/>
      <c r="AP72" s="865"/>
      <c r="AQ72" s="865"/>
      <c r="AR72" s="865"/>
      <c r="AS72" s="865"/>
      <c r="AT72" s="865"/>
      <c r="AU72" s="865"/>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5">
      <c r="A73" s="220">
        <v>6</v>
      </c>
      <c r="B73" s="908" t="s">
        <v>544</v>
      </c>
      <c r="C73" s="909"/>
      <c r="D73" s="909"/>
      <c r="E73" s="909"/>
      <c r="F73" s="909"/>
      <c r="G73" s="909"/>
      <c r="H73" s="909"/>
      <c r="I73" s="909"/>
      <c r="J73" s="909"/>
      <c r="K73" s="909"/>
      <c r="L73" s="909"/>
      <c r="M73" s="909"/>
      <c r="N73" s="909"/>
      <c r="O73" s="909"/>
      <c r="P73" s="910"/>
      <c r="Q73" s="911">
        <v>2070</v>
      </c>
      <c r="R73" s="865"/>
      <c r="S73" s="865"/>
      <c r="T73" s="865"/>
      <c r="U73" s="865"/>
      <c r="V73" s="865">
        <v>1986</v>
      </c>
      <c r="W73" s="865"/>
      <c r="X73" s="865"/>
      <c r="Y73" s="865"/>
      <c r="Z73" s="865"/>
      <c r="AA73" s="865">
        <v>84</v>
      </c>
      <c r="AB73" s="865"/>
      <c r="AC73" s="865"/>
      <c r="AD73" s="865"/>
      <c r="AE73" s="865"/>
      <c r="AF73" s="865">
        <v>84</v>
      </c>
      <c r="AG73" s="865"/>
      <c r="AH73" s="865"/>
      <c r="AI73" s="865"/>
      <c r="AJ73" s="865"/>
      <c r="AK73" s="865">
        <v>161</v>
      </c>
      <c r="AL73" s="865"/>
      <c r="AM73" s="865"/>
      <c r="AN73" s="865"/>
      <c r="AO73" s="865"/>
      <c r="AP73" s="865"/>
      <c r="AQ73" s="865"/>
      <c r="AR73" s="865"/>
      <c r="AS73" s="865"/>
      <c r="AT73" s="865"/>
      <c r="AU73" s="865"/>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5">
      <c r="A74" s="220">
        <v>7</v>
      </c>
      <c r="B74" s="908" t="s">
        <v>545</v>
      </c>
      <c r="C74" s="909"/>
      <c r="D74" s="909"/>
      <c r="E74" s="909"/>
      <c r="F74" s="909"/>
      <c r="G74" s="909"/>
      <c r="H74" s="909"/>
      <c r="I74" s="909"/>
      <c r="J74" s="909"/>
      <c r="K74" s="909"/>
      <c r="L74" s="909"/>
      <c r="M74" s="909"/>
      <c r="N74" s="909"/>
      <c r="O74" s="909"/>
      <c r="P74" s="910"/>
      <c r="Q74" s="911">
        <v>2375</v>
      </c>
      <c r="R74" s="865"/>
      <c r="S74" s="865"/>
      <c r="T74" s="865"/>
      <c r="U74" s="865"/>
      <c r="V74" s="865">
        <v>2245</v>
      </c>
      <c r="W74" s="865"/>
      <c r="X74" s="865"/>
      <c r="Y74" s="865"/>
      <c r="Z74" s="865"/>
      <c r="AA74" s="865">
        <v>130</v>
      </c>
      <c r="AB74" s="865"/>
      <c r="AC74" s="865"/>
      <c r="AD74" s="865"/>
      <c r="AE74" s="865"/>
      <c r="AF74" s="865">
        <v>2470</v>
      </c>
      <c r="AG74" s="865"/>
      <c r="AH74" s="865"/>
      <c r="AI74" s="865"/>
      <c r="AJ74" s="865"/>
      <c r="AK74" s="865">
        <v>31</v>
      </c>
      <c r="AL74" s="865"/>
      <c r="AM74" s="865"/>
      <c r="AN74" s="865"/>
      <c r="AO74" s="865"/>
      <c r="AP74" s="865">
        <v>1157</v>
      </c>
      <c r="AQ74" s="865"/>
      <c r="AR74" s="865"/>
      <c r="AS74" s="865"/>
      <c r="AT74" s="865"/>
      <c r="AU74" s="865"/>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5">
      <c r="A75" s="220">
        <v>8</v>
      </c>
      <c r="B75" s="908" t="s">
        <v>546</v>
      </c>
      <c r="C75" s="909"/>
      <c r="D75" s="909"/>
      <c r="E75" s="909"/>
      <c r="F75" s="909"/>
      <c r="G75" s="909"/>
      <c r="H75" s="909"/>
      <c r="I75" s="909"/>
      <c r="J75" s="909"/>
      <c r="K75" s="909"/>
      <c r="L75" s="909"/>
      <c r="M75" s="909"/>
      <c r="N75" s="909"/>
      <c r="O75" s="909"/>
      <c r="P75" s="910"/>
      <c r="Q75" s="912">
        <v>2359</v>
      </c>
      <c r="R75" s="913"/>
      <c r="S75" s="913"/>
      <c r="T75" s="913"/>
      <c r="U75" s="869"/>
      <c r="V75" s="914">
        <v>2202</v>
      </c>
      <c r="W75" s="913"/>
      <c r="X75" s="913"/>
      <c r="Y75" s="913"/>
      <c r="Z75" s="869"/>
      <c r="AA75" s="914">
        <v>157</v>
      </c>
      <c r="AB75" s="913"/>
      <c r="AC75" s="913"/>
      <c r="AD75" s="913"/>
      <c r="AE75" s="869"/>
      <c r="AF75" s="914">
        <v>3339</v>
      </c>
      <c r="AG75" s="913"/>
      <c r="AH75" s="913"/>
      <c r="AI75" s="913"/>
      <c r="AJ75" s="869"/>
      <c r="AK75" s="914">
        <v>10</v>
      </c>
      <c r="AL75" s="913"/>
      <c r="AM75" s="913"/>
      <c r="AN75" s="913"/>
      <c r="AO75" s="869"/>
      <c r="AP75" s="914">
        <v>3579</v>
      </c>
      <c r="AQ75" s="913"/>
      <c r="AR75" s="913"/>
      <c r="AS75" s="913"/>
      <c r="AT75" s="869"/>
      <c r="AU75" s="914"/>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5">
      <c r="A76" s="220">
        <v>9</v>
      </c>
      <c r="B76" s="908" t="s">
        <v>547</v>
      </c>
      <c r="C76" s="909"/>
      <c r="D76" s="909"/>
      <c r="E76" s="909"/>
      <c r="F76" s="909"/>
      <c r="G76" s="909"/>
      <c r="H76" s="909"/>
      <c r="I76" s="909"/>
      <c r="J76" s="909"/>
      <c r="K76" s="909"/>
      <c r="L76" s="909"/>
      <c r="M76" s="909"/>
      <c r="N76" s="909"/>
      <c r="O76" s="909"/>
      <c r="P76" s="910"/>
      <c r="Q76" s="912">
        <v>127</v>
      </c>
      <c r="R76" s="913"/>
      <c r="S76" s="913"/>
      <c r="T76" s="913"/>
      <c r="U76" s="869"/>
      <c r="V76" s="914">
        <v>122</v>
      </c>
      <c r="W76" s="913"/>
      <c r="X76" s="913"/>
      <c r="Y76" s="913"/>
      <c r="Z76" s="869"/>
      <c r="AA76" s="914">
        <v>5</v>
      </c>
      <c r="AB76" s="913"/>
      <c r="AC76" s="913"/>
      <c r="AD76" s="913"/>
      <c r="AE76" s="869"/>
      <c r="AF76" s="914">
        <v>5</v>
      </c>
      <c r="AG76" s="913"/>
      <c r="AH76" s="913"/>
      <c r="AI76" s="913"/>
      <c r="AJ76" s="869"/>
      <c r="AK76" s="914">
        <v>40</v>
      </c>
      <c r="AL76" s="913"/>
      <c r="AM76" s="913"/>
      <c r="AN76" s="913"/>
      <c r="AO76" s="869"/>
      <c r="AP76" s="914"/>
      <c r="AQ76" s="913"/>
      <c r="AR76" s="913"/>
      <c r="AS76" s="913"/>
      <c r="AT76" s="869"/>
      <c r="AU76" s="914"/>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5">
      <c r="A77" s="220">
        <v>10</v>
      </c>
      <c r="B77" s="908" t="s">
        <v>548</v>
      </c>
      <c r="C77" s="909"/>
      <c r="D77" s="909"/>
      <c r="E77" s="909"/>
      <c r="F77" s="909"/>
      <c r="G77" s="909"/>
      <c r="H77" s="909"/>
      <c r="I77" s="909"/>
      <c r="J77" s="909"/>
      <c r="K77" s="909"/>
      <c r="L77" s="909"/>
      <c r="M77" s="909"/>
      <c r="N77" s="909"/>
      <c r="O77" s="909"/>
      <c r="P77" s="910"/>
      <c r="Q77" s="912">
        <v>140745</v>
      </c>
      <c r="R77" s="913"/>
      <c r="S77" s="913"/>
      <c r="T77" s="913"/>
      <c r="U77" s="869"/>
      <c r="V77" s="914">
        <v>139623</v>
      </c>
      <c r="W77" s="913"/>
      <c r="X77" s="913"/>
      <c r="Y77" s="913"/>
      <c r="Z77" s="869"/>
      <c r="AA77" s="914">
        <v>1121</v>
      </c>
      <c r="AB77" s="913"/>
      <c r="AC77" s="913"/>
      <c r="AD77" s="913"/>
      <c r="AE77" s="869"/>
      <c r="AF77" s="914">
        <v>206</v>
      </c>
      <c r="AG77" s="913"/>
      <c r="AH77" s="913"/>
      <c r="AI77" s="913"/>
      <c r="AJ77" s="869"/>
      <c r="AK77" s="914">
        <v>773</v>
      </c>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5">
      <c r="A78" s="220">
        <v>11</v>
      </c>
      <c r="B78" s="908" t="s">
        <v>549</v>
      </c>
      <c r="C78" s="909"/>
      <c r="D78" s="909"/>
      <c r="E78" s="909"/>
      <c r="F78" s="909"/>
      <c r="G78" s="909"/>
      <c r="H78" s="909"/>
      <c r="I78" s="909"/>
      <c r="J78" s="909"/>
      <c r="K78" s="909"/>
      <c r="L78" s="909"/>
      <c r="M78" s="909"/>
      <c r="N78" s="909"/>
      <c r="O78" s="909"/>
      <c r="P78" s="910"/>
      <c r="Q78" s="911">
        <v>4757</v>
      </c>
      <c r="R78" s="865"/>
      <c r="S78" s="865"/>
      <c r="T78" s="865"/>
      <c r="U78" s="865"/>
      <c r="V78" s="865">
        <v>4702</v>
      </c>
      <c r="W78" s="865"/>
      <c r="X78" s="865"/>
      <c r="Y78" s="865"/>
      <c r="Z78" s="865"/>
      <c r="AA78" s="865">
        <v>55</v>
      </c>
      <c r="AB78" s="865"/>
      <c r="AC78" s="865"/>
      <c r="AD78" s="865"/>
      <c r="AE78" s="865"/>
      <c r="AF78" s="865">
        <v>55</v>
      </c>
      <c r="AG78" s="865"/>
      <c r="AH78" s="865"/>
      <c r="AI78" s="865"/>
      <c r="AJ78" s="865"/>
      <c r="AK78" s="865" t="s">
        <v>552</v>
      </c>
      <c r="AL78" s="865"/>
      <c r="AM78" s="865"/>
      <c r="AN78" s="865"/>
      <c r="AO78" s="865"/>
      <c r="AP78" s="865">
        <v>1923</v>
      </c>
      <c r="AQ78" s="865"/>
      <c r="AR78" s="865"/>
      <c r="AS78" s="865"/>
      <c r="AT78" s="865"/>
      <c r="AU78" s="865">
        <v>230</v>
      </c>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5">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5">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5">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5">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5">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5">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5">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5">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5">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3">
      <c r="A88" s="222" t="s">
        <v>377</v>
      </c>
      <c r="B88" s="824" t="s">
        <v>398</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6520</v>
      </c>
      <c r="AG88" s="879"/>
      <c r="AH88" s="879"/>
      <c r="AI88" s="879"/>
      <c r="AJ88" s="879"/>
      <c r="AK88" s="876"/>
      <c r="AL88" s="876"/>
      <c r="AM88" s="876"/>
      <c r="AN88" s="876"/>
      <c r="AO88" s="876"/>
      <c r="AP88" s="879">
        <v>6939</v>
      </c>
      <c r="AQ88" s="879"/>
      <c r="AR88" s="879"/>
      <c r="AS88" s="879"/>
      <c r="AT88" s="879"/>
      <c r="AU88" s="879">
        <v>273</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3">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399</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2</v>
      </c>
      <c r="CS102" s="887"/>
      <c r="CT102" s="887"/>
      <c r="CU102" s="887"/>
      <c r="CV102" s="926"/>
      <c r="CW102" s="925" t="s">
        <v>552</v>
      </c>
      <c r="CX102" s="887"/>
      <c r="CY102" s="887"/>
      <c r="CZ102" s="887"/>
      <c r="DA102" s="926"/>
      <c r="DB102" s="925" t="s">
        <v>552</v>
      </c>
      <c r="DC102" s="887"/>
      <c r="DD102" s="887"/>
      <c r="DE102" s="887"/>
      <c r="DF102" s="926"/>
      <c r="DG102" s="925" t="s">
        <v>552</v>
      </c>
      <c r="DH102" s="887"/>
      <c r="DI102" s="887"/>
      <c r="DJ102" s="887"/>
      <c r="DK102" s="926"/>
      <c r="DL102" s="925" t="s">
        <v>552</v>
      </c>
      <c r="DM102" s="887"/>
      <c r="DN102" s="887"/>
      <c r="DO102" s="887"/>
      <c r="DP102" s="926"/>
      <c r="DQ102" s="925" t="s">
        <v>552</v>
      </c>
      <c r="DR102" s="887"/>
      <c r="DS102" s="887"/>
      <c r="DT102" s="887"/>
      <c r="DU102" s="926"/>
      <c r="DV102" s="824"/>
      <c r="DW102" s="825"/>
      <c r="DX102" s="825"/>
      <c r="DY102" s="825"/>
      <c r="DZ102" s="949"/>
      <c r="EA102" s="212"/>
    </row>
    <row r="103" spans="1:131" ht="26.25" customHeight="1" x14ac:dyDescent="0.2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400</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401</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52" t="s">
        <v>404</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405</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5">
      <c r="A109" s="947" t="s">
        <v>406</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407</v>
      </c>
      <c r="AB109" s="928"/>
      <c r="AC109" s="928"/>
      <c r="AD109" s="928"/>
      <c r="AE109" s="929"/>
      <c r="AF109" s="927" t="s">
        <v>408</v>
      </c>
      <c r="AG109" s="928"/>
      <c r="AH109" s="928"/>
      <c r="AI109" s="928"/>
      <c r="AJ109" s="929"/>
      <c r="AK109" s="927" t="s">
        <v>295</v>
      </c>
      <c r="AL109" s="928"/>
      <c r="AM109" s="928"/>
      <c r="AN109" s="928"/>
      <c r="AO109" s="929"/>
      <c r="AP109" s="927" t="s">
        <v>409</v>
      </c>
      <c r="AQ109" s="928"/>
      <c r="AR109" s="928"/>
      <c r="AS109" s="928"/>
      <c r="AT109" s="930"/>
      <c r="AU109" s="947" t="s">
        <v>406</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407</v>
      </c>
      <c r="BR109" s="928"/>
      <c r="BS109" s="928"/>
      <c r="BT109" s="928"/>
      <c r="BU109" s="929"/>
      <c r="BV109" s="927" t="s">
        <v>408</v>
      </c>
      <c r="BW109" s="928"/>
      <c r="BX109" s="928"/>
      <c r="BY109" s="928"/>
      <c r="BZ109" s="929"/>
      <c r="CA109" s="927" t="s">
        <v>295</v>
      </c>
      <c r="CB109" s="928"/>
      <c r="CC109" s="928"/>
      <c r="CD109" s="928"/>
      <c r="CE109" s="929"/>
      <c r="CF109" s="948" t="s">
        <v>409</v>
      </c>
      <c r="CG109" s="948"/>
      <c r="CH109" s="948"/>
      <c r="CI109" s="948"/>
      <c r="CJ109" s="948"/>
      <c r="CK109" s="927" t="s">
        <v>410</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407</v>
      </c>
      <c r="DH109" s="928"/>
      <c r="DI109" s="928"/>
      <c r="DJ109" s="928"/>
      <c r="DK109" s="929"/>
      <c r="DL109" s="927" t="s">
        <v>408</v>
      </c>
      <c r="DM109" s="928"/>
      <c r="DN109" s="928"/>
      <c r="DO109" s="928"/>
      <c r="DP109" s="929"/>
      <c r="DQ109" s="927" t="s">
        <v>295</v>
      </c>
      <c r="DR109" s="928"/>
      <c r="DS109" s="928"/>
      <c r="DT109" s="928"/>
      <c r="DU109" s="929"/>
      <c r="DV109" s="927" t="s">
        <v>409</v>
      </c>
      <c r="DW109" s="928"/>
      <c r="DX109" s="928"/>
      <c r="DY109" s="928"/>
      <c r="DZ109" s="930"/>
    </row>
    <row r="110" spans="1:131" s="212" customFormat="1" ht="26.25" customHeight="1" x14ac:dyDescent="0.25">
      <c r="A110" s="931" t="s">
        <v>411</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594087</v>
      </c>
      <c r="AB110" s="935"/>
      <c r="AC110" s="935"/>
      <c r="AD110" s="935"/>
      <c r="AE110" s="936"/>
      <c r="AF110" s="937">
        <v>593508</v>
      </c>
      <c r="AG110" s="935"/>
      <c r="AH110" s="935"/>
      <c r="AI110" s="935"/>
      <c r="AJ110" s="936"/>
      <c r="AK110" s="937">
        <v>587304</v>
      </c>
      <c r="AL110" s="935"/>
      <c r="AM110" s="935"/>
      <c r="AN110" s="935"/>
      <c r="AO110" s="936"/>
      <c r="AP110" s="938">
        <v>13.7</v>
      </c>
      <c r="AQ110" s="939"/>
      <c r="AR110" s="939"/>
      <c r="AS110" s="939"/>
      <c r="AT110" s="940"/>
      <c r="AU110" s="941" t="s">
        <v>69</v>
      </c>
      <c r="AV110" s="942"/>
      <c r="AW110" s="942"/>
      <c r="AX110" s="942"/>
      <c r="AY110" s="942"/>
      <c r="AZ110" s="964" t="s">
        <v>412</v>
      </c>
      <c r="BA110" s="932"/>
      <c r="BB110" s="932"/>
      <c r="BC110" s="932"/>
      <c r="BD110" s="932"/>
      <c r="BE110" s="932"/>
      <c r="BF110" s="932"/>
      <c r="BG110" s="932"/>
      <c r="BH110" s="932"/>
      <c r="BI110" s="932"/>
      <c r="BJ110" s="932"/>
      <c r="BK110" s="932"/>
      <c r="BL110" s="932"/>
      <c r="BM110" s="932"/>
      <c r="BN110" s="932"/>
      <c r="BO110" s="932"/>
      <c r="BP110" s="933"/>
      <c r="BQ110" s="965">
        <v>6354485</v>
      </c>
      <c r="BR110" s="966"/>
      <c r="BS110" s="966"/>
      <c r="BT110" s="966"/>
      <c r="BU110" s="966"/>
      <c r="BV110" s="966">
        <v>6005721</v>
      </c>
      <c r="BW110" s="966"/>
      <c r="BX110" s="966"/>
      <c r="BY110" s="966"/>
      <c r="BZ110" s="966"/>
      <c r="CA110" s="966">
        <v>5725961</v>
      </c>
      <c r="CB110" s="966"/>
      <c r="CC110" s="966"/>
      <c r="CD110" s="966"/>
      <c r="CE110" s="966"/>
      <c r="CF110" s="979">
        <v>134</v>
      </c>
      <c r="CG110" s="980"/>
      <c r="CH110" s="980"/>
      <c r="CI110" s="980"/>
      <c r="CJ110" s="980"/>
      <c r="CK110" s="981" t="s">
        <v>413</v>
      </c>
      <c r="CL110" s="982"/>
      <c r="CM110" s="964" t="s">
        <v>414</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v>305217</v>
      </c>
      <c r="DH110" s="966"/>
      <c r="DI110" s="966"/>
      <c r="DJ110" s="966"/>
      <c r="DK110" s="966"/>
      <c r="DL110" s="966">
        <v>290989</v>
      </c>
      <c r="DM110" s="966"/>
      <c r="DN110" s="966"/>
      <c r="DO110" s="966"/>
      <c r="DP110" s="966"/>
      <c r="DQ110" s="966">
        <v>276761</v>
      </c>
      <c r="DR110" s="966"/>
      <c r="DS110" s="966"/>
      <c r="DT110" s="966"/>
      <c r="DU110" s="966"/>
      <c r="DV110" s="967">
        <v>6.5</v>
      </c>
      <c r="DW110" s="967"/>
      <c r="DX110" s="967"/>
      <c r="DY110" s="967"/>
      <c r="DZ110" s="968"/>
    </row>
    <row r="111" spans="1:131" s="212" customFormat="1" ht="26.25" customHeight="1" x14ac:dyDescent="0.25">
      <c r="A111" s="969" t="s">
        <v>415</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121</v>
      </c>
      <c r="AB111" s="973"/>
      <c r="AC111" s="973"/>
      <c r="AD111" s="973"/>
      <c r="AE111" s="974"/>
      <c r="AF111" s="975" t="s">
        <v>121</v>
      </c>
      <c r="AG111" s="973"/>
      <c r="AH111" s="973"/>
      <c r="AI111" s="973"/>
      <c r="AJ111" s="974"/>
      <c r="AK111" s="975" t="s">
        <v>121</v>
      </c>
      <c r="AL111" s="973"/>
      <c r="AM111" s="973"/>
      <c r="AN111" s="973"/>
      <c r="AO111" s="974"/>
      <c r="AP111" s="976" t="s">
        <v>121</v>
      </c>
      <c r="AQ111" s="977"/>
      <c r="AR111" s="977"/>
      <c r="AS111" s="977"/>
      <c r="AT111" s="978"/>
      <c r="AU111" s="943"/>
      <c r="AV111" s="944"/>
      <c r="AW111" s="944"/>
      <c r="AX111" s="944"/>
      <c r="AY111" s="944"/>
      <c r="AZ111" s="957" t="s">
        <v>416</v>
      </c>
      <c r="BA111" s="958"/>
      <c r="BB111" s="958"/>
      <c r="BC111" s="958"/>
      <c r="BD111" s="958"/>
      <c r="BE111" s="958"/>
      <c r="BF111" s="958"/>
      <c r="BG111" s="958"/>
      <c r="BH111" s="958"/>
      <c r="BI111" s="958"/>
      <c r="BJ111" s="958"/>
      <c r="BK111" s="958"/>
      <c r="BL111" s="958"/>
      <c r="BM111" s="958"/>
      <c r="BN111" s="958"/>
      <c r="BO111" s="958"/>
      <c r="BP111" s="959"/>
      <c r="BQ111" s="960">
        <v>305217</v>
      </c>
      <c r="BR111" s="961"/>
      <c r="BS111" s="961"/>
      <c r="BT111" s="961"/>
      <c r="BU111" s="961"/>
      <c r="BV111" s="961">
        <v>416540</v>
      </c>
      <c r="BW111" s="961"/>
      <c r="BX111" s="961"/>
      <c r="BY111" s="961"/>
      <c r="BZ111" s="961"/>
      <c r="CA111" s="961">
        <v>388381</v>
      </c>
      <c r="CB111" s="961"/>
      <c r="CC111" s="961"/>
      <c r="CD111" s="961"/>
      <c r="CE111" s="961"/>
      <c r="CF111" s="955">
        <v>9.1</v>
      </c>
      <c r="CG111" s="956"/>
      <c r="CH111" s="956"/>
      <c r="CI111" s="956"/>
      <c r="CJ111" s="956"/>
      <c r="CK111" s="983"/>
      <c r="CL111" s="984"/>
      <c r="CM111" s="957" t="s">
        <v>417</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121</v>
      </c>
      <c r="DH111" s="961"/>
      <c r="DI111" s="961"/>
      <c r="DJ111" s="961"/>
      <c r="DK111" s="961"/>
      <c r="DL111" s="961" t="s">
        <v>121</v>
      </c>
      <c r="DM111" s="961"/>
      <c r="DN111" s="961"/>
      <c r="DO111" s="961"/>
      <c r="DP111" s="961"/>
      <c r="DQ111" s="961" t="s">
        <v>121</v>
      </c>
      <c r="DR111" s="961"/>
      <c r="DS111" s="961"/>
      <c r="DT111" s="961"/>
      <c r="DU111" s="961"/>
      <c r="DV111" s="962" t="s">
        <v>121</v>
      </c>
      <c r="DW111" s="962"/>
      <c r="DX111" s="962"/>
      <c r="DY111" s="962"/>
      <c r="DZ111" s="963"/>
    </row>
    <row r="112" spans="1:131" s="212" customFormat="1" ht="26.25" customHeight="1" x14ac:dyDescent="0.25">
      <c r="A112" s="987" t="s">
        <v>418</v>
      </c>
      <c r="B112" s="988"/>
      <c r="C112" s="958" t="s">
        <v>419</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121</v>
      </c>
      <c r="AB112" s="994"/>
      <c r="AC112" s="994"/>
      <c r="AD112" s="994"/>
      <c r="AE112" s="995"/>
      <c r="AF112" s="996" t="s">
        <v>121</v>
      </c>
      <c r="AG112" s="994"/>
      <c r="AH112" s="994"/>
      <c r="AI112" s="994"/>
      <c r="AJ112" s="995"/>
      <c r="AK112" s="996" t="s">
        <v>121</v>
      </c>
      <c r="AL112" s="994"/>
      <c r="AM112" s="994"/>
      <c r="AN112" s="994"/>
      <c r="AO112" s="995"/>
      <c r="AP112" s="997" t="s">
        <v>121</v>
      </c>
      <c r="AQ112" s="998"/>
      <c r="AR112" s="998"/>
      <c r="AS112" s="998"/>
      <c r="AT112" s="999"/>
      <c r="AU112" s="943"/>
      <c r="AV112" s="944"/>
      <c r="AW112" s="944"/>
      <c r="AX112" s="944"/>
      <c r="AY112" s="944"/>
      <c r="AZ112" s="957" t="s">
        <v>420</v>
      </c>
      <c r="BA112" s="958"/>
      <c r="BB112" s="958"/>
      <c r="BC112" s="958"/>
      <c r="BD112" s="958"/>
      <c r="BE112" s="958"/>
      <c r="BF112" s="958"/>
      <c r="BG112" s="958"/>
      <c r="BH112" s="958"/>
      <c r="BI112" s="958"/>
      <c r="BJ112" s="958"/>
      <c r="BK112" s="958"/>
      <c r="BL112" s="958"/>
      <c r="BM112" s="958"/>
      <c r="BN112" s="958"/>
      <c r="BO112" s="958"/>
      <c r="BP112" s="959"/>
      <c r="BQ112" s="960">
        <v>1727554</v>
      </c>
      <c r="BR112" s="961"/>
      <c r="BS112" s="961"/>
      <c r="BT112" s="961"/>
      <c r="BU112" s="961"/>
      <c r="BV112" s="961">
        <v>2082196</v>
      </c>
      <c r="BW112" s="961"/>
      <c r="BX112" s="961"/>
      <c r="BY112" s="961"/>
      <c r="BZ112" s="961"/>
      <c r="CA112" s="961">
        <v>2865849</v>
      </c>
      <c r="CB112" s="961"/>
      <c r="CC112" s="961"/>
      <c r="CD112" s="961"/>
      <c r="CE112" s="961"/>
      <c r="CF112" s="955">
        <v>67.099999999999994</v>
      </c>
      <c r="CG112" s="956"/>
      <c r="CH112" s="956"/>
      <c r="CI112" s="956"/>
      <c r="CJ112" s="956"/>
      <c r="CK112" s="983"/>
      <c r="CL112" s="984"/>
      <c r="CM112" s="957" t="s">
        <v>421</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121</v>
      </c>
      <c r="DH112" s="961"/>
      <c r="DI112" s="961"/>
      <c r="DJ112" s="961"/>
      <c r="DK112" s="961"/>
      <c r="DL112" s="961" t="s">
        <v>121</v>
      </c>
      <c r="DM112" s="961"/>
      <c r="DN112" s="961"/>
      <c r="DO112" s="961"/>
      <c r="DP112" s="961"/>
      <c r="DQ112" s="961" t="s">
        <v>121</v>
      </c>
      <c r="DR112" s="961"/>
      <c r="DS112" s="961"/>
      <c r="DT112" s="961"/>
      <c r="DU112" s="961"/>
      <c r="DV112" s="962" t="s">
        <v>121</v>
      </c>
      <c r="DW112" s="962"/>
      <c r="DX112" s="962"/>
      <c r="DY112" s="962"/>
      <c r="DZ112" s="963"/>
    </row>
    <row r="113" spans="1:130" s="212" customFormat="1" ht="26.25" customHeight="1" x14ac:dyDescent="0.25">
      <c r="A113" s="989"/>
      <c r="B113" s="990"/>
      <c r="C113" s="958" t="s">
        <v>422</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110516</v>
      </c>
      <c r="AB113" s="973"/>
      <c r="AC113" s="973"/>
      <c r="AD113" s="973"/>
      <c r="AE113" s="974"/>
      <c r="AF113" s="975">
        <v>126672</v>
      </c>
      <c r="AG113" s="973"/>
      <c r="AH113" s="973"/>
      <c r="AI113" s="973"/>
      <c r="AJ113" s="974"/>
      <c r="AK113" s="975">
        <v>145668</v>
      </c>
      <c r="AL113" s="973"/>
      <c r="AM113" s="973"/>
      <c r="AN113" s="973"/>
      <c r="AO113" s="974"/>
      <c r="AP113" s="976">
        <v>3.4</v>
      </c>
      <c r="AQ113" s="977"/>
      <c r="AR113" s="977"/>
      <c r="AS113" s="977"/>
      <c r="AT113" s="978"/>
      <c r="AU113" s="943"/>
      <c r="AV113" s="944"/>
      <c r="AW113" s="944"/>
      <c r="AX113" s="944"/>
      <c r="AY113" s="944"/>
      <c r="AZ113" s="957" t="s">
        <v>423</v>
      </c>
      <c r="BA113" s="958"/>
      <c r="BB113" s="958"/>
      <c r="BC113" s="958"/>
      <c r="BD113" s="958"/>
      <c r="BE113" s="958"/>
      <c r="BF113" s="958"/>
      <c r="BG113" s="958"/>
      <c r="BH113" s="958"/>
      <c r="BI113" s="958"/>
      <c r="BJ113" s="958"/>
      <c r="BK113" s="958"/>
      <c r="BL113" s="958"/>
      <c r="BM113" s="958"/>
      <c r="BN113" s="958"/>
      <c r="BO113" s="958"/>
      <c r="BP113" s="959"/>
      <c r="BQ113" s="960">
        <v>48138</v>
      </c>
      <c r="BR113" s="961"/>
      <c r="BS113" s="961"/>
      <c r="BT113" s="961"/>
      <c r="BU113" s="961"/>
      <c r="BV113" s="961">
        <v>60318</v>
      </c>
      <c r="BW113" s="961"/>
      <c r="BX113" s="961"/>
      <c r="BY113" s="961"/>
      <c r="BZ113" s="961"/>
      <c r="CA113" s="961">
        <v>272735</v>
      </c>
      <c r="CB113" s="961"/>
      <c r="CC113" s="961"/>
      <c r="CD113" s="961"/>
      <c r="CE113" s="961"/>
      <c r="CF113" s="955">
        <v>6.4</v>
      </c>
      <c r="CG113" s="956"/>
      <c r="CH113" s="956"/>
      <c r="CI113" s="956"/>
      <c r="CJ113" s="956"/>
      <c r="CK113" s="983"/>
      <c r="CL113" s="984"/>
      <c r="CM113" s="957" t="s">
        <v>424</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121</v>
      </c>
      <c r="DH113" s="994"/>
      <c r="DI113" s="994"/>
      <c r="DJ113" s="994"/>
      <c r="DK113" s="995"/>
      <c r="DL113" s="996" t="s">
        <v>121</v>
      </c>
      <c r="DM113" s="994"/>
      <c r="DN113" s="994"/>
      <c r="DO113" s="994"/>
      <c r="DP113" s="995"/>
      <c r="DQ113" s="996" t="s">
        <v>121</v>
      </c>
      <c r="DR113" s="994"/>
      <c r="DS113" s="994"/>
      <c r="DT113" s="994"/>
      <c r="DU113" s="995"/>
      <c r="DV113" s="997" t="s">
        <v>121</v>
      </c>
      <c r="DW113" s="998"/>
      <c r="DX113" s="998"/>
      <c r="DY113" s="998"/>
      <c r="DZ113" s="999"/>
    </row>
    <row r="114" spans="1:130" s="212" customFormat="1" ht="26.25" customHeight="1" x14ac:dyDescent="0.25">
      <c r="A114" s="989"/>
      <c r="B114" s="990"/>
      <c r="C114" s="958" t="s">
        <v>425</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51408</v>
      </c>
      <c r="AB114" s="994"/>
      <c r="AC114" s="994"/>
      <c r="AD114" s="994"/>
      <c r="AE114" s="995"/>
      <c r="AF114" s="996">
        <v>15840</v>
      </c>
      <c r="AG114" s="994"/>
      <c r="AH114" s="994"/>
      <c r="AI114" s="994"/>
      <c r="AJ114" s="995"/>
      <c r="AK114" s="996">
        <v>12180</v>
      </c>
      <c r="AL114" s="994"/>
      <c r="AM114" s="994"/>
      <c r="AN114" s="994"/>
      <c r="AO114" s="995"/>
      <c r="AP114" s="997">
        <v>0.3</v>
      </c>
      <c r="AQ114" s="998"/>
      <c r="AR114" s="998"/>
      <c r="AS114" s="998"/>
      <c r="AT114" s="999"/>
      <c r="AU114" s="943"/>
      <c r="AV114" s="944"/>
      <c r="AW114" s="944"/>
      <c r="AX114" s="944"/>
      <c r="AY114" s="944"/>
      <c r="AZ114" s="957" t="s">
        <v>426</v>
      </c>
      <c r="BA114" s="958"/>
      <c r="BB114" s="958"/>
      <c r="BC114" s="958"/>
      <c r="BD114" s="958"/>
      <c r="BE114" s="958"/>
      <c r="BF114" s="958"/>
      <c r="BG114" s="958"/>
      <c r="BH114" s="958"/>
      <c r="BI114" s="958"/>
      <c r="BJ114" s="958"/>
      <c r="BK114" s="958"/>
      <c r="BL114" s="958"/>
      <c r="BM114" s="958"/>
      <c r="BN114" s="958"/>
      <c r="BO114" s="958"/>
      <c r="BP114" s="959"/>
      <c r="BQ114" s="960">
        <v>251838</v>
      </c>
      <c r="BR114" s="961"/>
      <c r="BS114" s="961"/>
      <c r="BT114" s="961"/>
      <c r="BU114" s="961"/>
      <c r="BV114" s="961">
        <v>239188</v>
      </c>
      <c r="BW114" s="961"/>
      <c r="BX114" s="961"/>
      <c r="BY114" s="961"/>
      <c r="BZ114" s="961"/>
      <c r="CA114" s="961">
        <v>200285</v>
      </c>
      <c r="CB114" s="961"/>
      <c r="CC114" s="961"/>
      <c r="CD114" s="961"/>
      <c r="CE114" s="961"/>
      <c r="CF114" s="955">
        <v>4.7</v>
      </c>
      <c r="CG114" s="956"/>
      <c r="CH114" s="956"/>
      <c r="CI114" s="956"/>
      <c r="CJ114" s="956"/>
      <c r="CK114" s="983"/>
      <c r="CL114" s="984"/>
      <c r="CM114" s="957" t="s">
        <v>427</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121</v>
      </c>
      <c r="DH114" s="994"/>
      <c r="DI114" s="994"/>
      <c r="DJ114" s="994"/>
      <c r="DK114" s="995"/>
      <c r="DL114" s="996" t="s">
        <v>121</v>
      </c>
      <c r="DM114" s="994"/>
      <c r="DN114" s="994"/>
      <c r="DO114" s="994"/>
      <c r="DP114" s="995"/>
      <c r="DQ114" s="996" t="s">
        <v>121</v>
      </c>
      <c r="DR114" s="994"/>
      <c r="DS114" s="994"/>
      <c r="DT114" s="994"/>
      <c r="DU114" s="995"/>
      <c r="DV114" s="997" t="s">
        <v>121</v>
      </c>
      <c r="DW114" s="998"/>
      <c r="DX114" s="998"/>
      <c r="DY114" s="998"/>
      <c r="DZ114" s="999"/>
    </row>
    <row r="115" spans="1:130" s="212" customFormat="1" ht="26.25" customHeight="1" x14ac:dyDescent="0.25">
      <c r="A115" s="989"/>
      <c r="B115" s="990"/>
      <c r="C115" s="958" t="s">
        <v>428</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121</v>
      </c>
      <c r="AB115" s="973"/>
      <c r="AC115" s="973"/>
      <c r="AD115" s="973"/>
      <c r="AE115" s="974"/>
      <c r="AF115" s="975" t="s">
        <v>121</v>
      </c>
      <c r="AG115" s="973"/>
      <c r="AH115" s="973"/>
      <c r="AI115" s="973"/>
      <c r="AJ115" s="974"/>
      <c r="AK115" s="975" t="s">
        <v>121</v>
      </c>
      <c r="AL115" s="973"/>
      <c r="AM115" s="973"/>
      <c r="AN115" s="973"/>
      <c r="AO115" s="974"/>
      <c r="AP115" s="976" t="s">
        <v>121</v>
      </c>
      <c r="AQ115" s="977"/>
      <c r="AR115" s="977"/>
      <c r="AS115" s="977"/>
      <c r="AT115" s="978"/>
      <c r="AU115" s="943"/>
      <c r="AV115" s="944"/>
      <c r="AW115" s="944"/>
      <c r="AX115" s="944"/>
      <c r="AY115" s="944"/>
      <c r="AZ115" s="957" t="s">
        <v>429</v>
      </c>
      <c r="BA115" s="958"/>
      <c r="BB115" s="958"/>
      <c r="BC115" s="958"/>
      <c r="BD115" s="958"/>
      <c r="BE115" s="958"/>
      <c r="BF115" s="958"/>
      <c r="BG115" s="958"/>
      <c r="BH115" s="958"/>
      <c r="BI115" s="958"/>
      <c r="BJ115" s="958"/>
      <c r="BK115" s="958"/>
      <c r="BL115" s="958"/>
      <c r="BM115" s="958"/>
      <c r="BN115" s="958"/>
      <c r="BO115" s="958"/>
      <c r="BP115" s="959"/>
      <c r="BQ115" s="960" t="s">
        <v>121</v>
      </c>
      <c r="BR115" s="961"/>
      <c r="BS115" s="961"/>
      <c r="BT115" s="961"/>
      <c r="BU115" s="961"/>
      <c r="BV115" s="961" t="s">
        <v>121</v>
      </c>
      <c r="BW115" s="961"/>
      <c r="BX115" s="961"/>
      <c r="BY115" s="961"/>
      <c r="BZ115" s="961"/>
      <c r="CA115" s="961" t="s">
        <v>121</v>
      </c>
      <c r="CB115" s="961"/>
      <c r="CC115" s="961"/>
      <c r="CD115" s="961"/>
      <c r="CE115" s="961"/>
      <c r="CF115" s="955" t="s">
        <v>121</v>
      </c>
      <c r="CG115" s="956"/>
      <c r="CH115" s="956"/>
      <c r="CI115" s="956"/>
      <c r="CJ115" s="956"/>
      <c r="CK115" s="983"/>
      <c r="CL115" s="984"/>
      <c r="CM115" s="957" t="s">
        <v>430</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121</v>
      </c>
      <c r="DH115" s="994"/>
      <c r="DI115" s="994"/>
      <c r="DJ115" s="994"/>
      <c r="DK115" s="995"/>
      <c r="DL115" s="996" t="s">
        <v>121</v>
      </c>
      <c r="DM115" s="994"/>
      <c r="DN115" s="994"/>
      <c r="DO115" s="994"/>
      <c r="DP115" s="995"/>
      <c r="DQ115" s="996" t="s">
        <v>121</v>
      </c>
      <c r="DR115" s="994"/>
      <c r="DS115" s="994"/>
      <c r="DT115" s="994"/>
      <c r="DU115" s="995"/>
      <c r="DV115" s="997" t="s">
        <v>121</v>
      </c>
      <c r="DW115" s="998"/>
      <c r="DX115" s="998"/>
      <c r="DY115" s="998"/>
      <c r="DZ115" s="999"/>
    </row>
    <row r="116" spans="1:130" s="212" customFormat="1" ht="26.25" customHeight="1" x14ac:dyDescent="0.25">
      <c r="A116" s="991"/>
      <c r="B116" s="992"/>
      <c r="C116" s="1000" t="s">
        <v>431</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121</v>
      </c>
      <c r="AB116" s="994"/>
      <c r="AC116" s="994"/>
      <c r="AD116" s="994"/>
      <c r="AE116" s="995"/>
      <c r="AF116" s="996" t="s">
        <v>121</v>
      </c>
      <c r="AG116" s="994"/>
      <c r="AH116" s="994"/>
      <c r="AI116" s="994"/>
      <c r="AJ116" s="995"/>
      <c r="AK116" s="996" t="s">
        <v>121</v>
      </c>
      <c r="AL116" s="994"/>
      <c r="AM116" s="994"/>
      <c r="AN116" s="994"/>
      <c r="AO116" s="995"/>
      <c r="AP116" s="997" t="s">
        <v>121</v>
      </c>
      <c r="AQ116" s="998"/>
      <c r="AR116" s="998"/>
      <c r="AS116" s="998"/>
      <c r="AT116" s="999"/>
      <c r="AU116" s="943"/>
      <c r="AV116" s="944"/>
      <c r="AW116" s="944"/>
      <c r="AX116" s="944"/>
      <c r="AY116" s="944"/>
      <c r="AZ116" s="1002" t="s">
        <v>432</v>
      </c>
      <c r="BA116" s="1003"/>
      <c r="BB116" s="1003"/>
      <c r="BC116" s="1003"/>
      <c r="BD116" s="1003"/>
      <c r="BE116" s="1003"/>
      <c r="BF116" s="1003"/>
      <c r="BG116" s="1003"/>
      <c r="BH116" s="1003"/>
      <c r="BI116" s="1003"/>
      <c r="BJ116" s="1003"/>
      <c r="BK116" s="1003"/>
      <c r="BL116" s="1003"/>
      <c r="BM116" s="1003"/>
      <c r="BN116" s="1003"/>
      <c r="BO116" s="1003"/>
      <c r="BP116" s="1004"/>
      <c r="BQ116" s="960" t="s">
        <v>121</v>
      </c>
      <c r="BR116" s="961"/>
      <c r="BS116" s="961"/>
      <c r="BT116" s="961"/>
      <c r="BU116" s="961"/>
      <c r="BV116" s="961" t="s">
        <v>121</v>
      </c>
      <c r="BW116" s="961"/>
      <c r="BX116" s="961"/>
      <c r="BY116" s="961"/>
      <c r="BZ116" s="961"/>
      <c r="CA116" s="961" t="s">
        <v>121</v>
      </c>
      <c r="CB116" s="961"/>
      <c r="CC116" s="961"/>
      <c r="CD116" s="961"/>
      <c r="CE116" s="961"/>
      <c r="CF116" s="955" t="s">
        <v>121</v>
      </c>
      <c r="CG116" s="956"/>
      <c r="CH116" s="956"/>
      <c r="CI116" s="956"/>
      <c r="CJ116" s="956"/>
      <c r="CK116" s="983"/>
      <c r="CL116" s="984"/>
      <c r="CM116" s="957" t="s">
        <v>433</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121</v>
      </c>
      <c r="DH116" s="994"/>
      <c r="DI116" s="994"/>
      <c r="DJ116" s="994"/>
      <c r="DK116" s="995"/>
      <c r="DL116" s="996" t="s">
        <v>121</v>
      </c>
      <c r="DM116" s="994"/>
      <c r="DN116" s="994"/>
      <c r="DO116" s="994"/>
      <c r="DP116" s="995"/>
      <c r="DQ116" s="996" t="s">
        <v>121</v>
      </c>
      <c r="DR116" s="994"/>
      <c r="DS116" s="994"/>
      <c r="DT116" s="994"/>
      <c r="DU116" s="995"/>
      <c r="DV116" s="997" t="s">
        <v>121</v>
      </c>
      <c r="DW116" s="998"/>
      <c r="DX116" s="998"/>
      <c r="DY116" s="998"/>
      <c r="DZ116" s="999"/>
    </row>
    <row r="117" spans="1:130" s="212" customFormat="1" ht="26.25" customHeight="1" x14ac:dyDescent="0.25">
      <c r="A117" s="947" t="s">
        <v>178</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434</v>
      </c>
      <c r="Z117" s="929"/>
      <c r="AA117" s="1013">
        <v>756011</v>
      </c>
      <c r="AB117" s="1014"/>
      <c r="AC117" s="1014"/>
      <c r="AD117" s="1014"/>
      <c r="AE117" s="1015"/>
      <c r="AF117" s="1016">
        <v>736020</v>
      </c>
      <c r="AG117" s="1014"/>
      <c r="AH117" s="1014"/>
      <c r="AI117" s="1014"/>
      <c r="AJ117" s="1015"/>
      <c r="AK117" s="1016">
        <v>745152</v>
      </c>
      <c r="AL117" s="1014"/>
      <c r="AM117" s="1014"/>
      <c r="AN117" s="1014"/>
      <c r="AO117" s="1015"/>
      <c r="AP117" s="1017"/>
      <c r="AQ117" s="1018"/>
      <c r="AR117" s="1018"/>
      <c r="AS117" s="1018"/>
      <c r="AT117" s="1019"/>
      <c r="AU117" s="943"/>
      <c r="AV117" s="944"/>
      <c r="AW117" s="944"/>
      <c r="AX117" s="944"/>
      <c r="AY117" s="944"/>
      <c r="AZ117" s="1009" t="s">
        <v>435</v>
      </c>
      <c r="BA117" s="1010"/>
      <c r="BB117" s="1010"/>
      <c r="BC117" s="1010"/>
      <c r="BD117" s="1010"/>
      <c r="BE117" s="1010"/>
      <c r="BF117" s="1010"/>
      <c r="BG117" s="1010"/>
      <c r="BH117" s="1010"/>
      <c r="BI117" s="1010"/>
      <c r="BJ117" s="1010"/>
      <c r="BK117" s="1010"/>
      <c r="BL117" s="1010"/>
      <c r="BM117" s="1010"/>
      <c r="BN117" s="1010"/>
      <c r="BO117" s="1010"/>
      <c r="BP117" s="1011"/>
      <c r="BQ117" s="960" t="s">
        <v>121</v>
      </c>
      <c r="BR117" s="961"/>
      <c r="BS117" s="961"/>
      <c r="BT117" s="961"/>
      <c r="BU117" s="961"/>
      <c r="BV117" s="961" t="s">
        <v>121</v>
      </c>
      <c r="BW117" s="961"/>
      <c r="BX117" s="961"/>
      <c r="BY117" s="961"/>
      <c r="BZ117" s="961"/>
      <c r="CA117" s="961" t="s">
        <v>121</v>
      </c>
      <c r="CB117" s="961"/>
      <c r="CC117" s="961"/>
      <c r="CD117" s="961"/>
      <c r="CE117" s="961"/>
      <c r="CF117" s="955" t="s">
        <v>121</v>
      </c>
      <c r="CG117" s="956"/>
      <c r="CH117" s="956"/>
      <c r="CI117" s="956"/>
      <c r="CJ117" s="956"/>
      <c r="CK117" s="983"/>
      <c r="CL117" s="984"/>
      <c r="CM117" s="957" t="s">
        <v>436</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121</v>
      </c>
      <c r="DH117" s="994"/>
      <c r="DI117" s="994"/>
      <c r="DJ117" s="994"/>
      <c r="DK117" s="995"/>
      <c r="DL117" s="996" t="s">
        <v>121</v>
      </c>
      <c r="DM117" s="994"/>
      <c r="DN117" s="994"/>
      <c r="DO117" s="994"/>
      <c r="DP117" s="995"/>
      <c r="DQ117" s="996" t="s">
        <v>121</v>
      </c>
      <c r="DR117" s="994"/>
      <c r="DS117" s="994"/>
      <c r="DT117" s="994"/>
      <c r="DU117" s="995"/>
      <c r="DV117" s="997" t="s">
        <v>121</v>
      </c>
      <c r="DW117" s="998"/>
      <c r="DX117" s="998"/>
      <c r="DY117" s="998"/>
      <c r="DZ117" s="999"/>
    </row>
    <row r="118" spans="1:130" s="212" customFormat="1" ht="26.25" customHeight="1" x14ac:dyDescent="0.25">
      <c r="A118" s="947" t="s">
        <v>410</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407</v>
      </c>
      <c r="AB118" s="928"/>
      <c r="AC118" s="928"/>
      <c r="AD118" s="928"/>
      <c r="AE118" s="929"/>
      <c r="AF118" s="927" t="s">
        <v>408</v>
      </c>
      <c r="AG118" s="928"/>
      <c r="AH118" s="928"/>
      <c r="AI118" s="928"/>
      <c r="AJ118" s="929"/>
      <c r="AK118" s="927" t="s">
        <v>295</v>
      </c>
      <c r="AL118" s="928"/>
      <c r="AM118" s="928"/>
      <c r="AN118" s="928"/>
      <c r="AO118" s="929"/>
      <c r="AP118" s="1005" t="s">
        <v>409</v>
      </c>
      <c r="AQ118" s="1006"/>
      <c r="AR118" s="1006"/>
      <c r="AS118" s="1006"/>
      <c r="AT118" s="1007"/>
      <c r="AU118" s="943"/>
      <c r="AV118" s="944"/>
      <c r="AW118" s="944"/>
      <c r="AX118" s="944"/>
      <c r="AY118" s="944"/>
      <c r="AZ118" s="1008" t="s">
        <v>437</v>
      </c>
      <c r="BA118" s="1000"/>
      <c r="BB118" s="1000"/>
      <c r="BC118" s="1000"/>
      <c r="BD118" s="1000"/>
      <c r="BE118" s="1000"/>
      <c r="BF118" s="1000"/>
      <c r="BG118" s="1000"/>
      <c r="BH118" s="1000"/>
      <c r="BI118" s="1000"/>
      <c r="BJ118" s="1000"/>
      <c r="BK118" s="1000"/>
      <c r="BL118" s="1000"/>
      <c r="BM118" s="1000"/>
      <c r="BN118" s="1000"/>
      <c r="BO118" s="1000"/>
      <c r="BP118" s="1001"/>
      <c r="BQ118" s="1034" t="s">
        <v>121</v>
      </c>
      <c r="BR118" s="1035"/>
      <c r="BS118" s="1035"/>
      <c r="BT118" s="1035"/>
      <c r="BU118" s="1035"/>
      <c r="BV118" s="1035" t="s">
        <v>121</v>
      </c>
      <c r="BW118" s="1035"/>
      <c r="BX118" s="1035"/>
      <c r="BY118" s="1035"/>
      <c r="BZ118" s="1035"/>
      <c r="CA118" s="1035" t="s">
        <v>121</v>
      </c>
      <c r="CB118" s="1035"/>
      <c r="CC118" s="1035"/>
      <c r="CD118" s="1035"/>
      <c r="CE118" s="1035"/>
      <c r="CF118" s="955" t="s">
        <v>121</v>
      </c>
      <c r="CG118" s="956"/>
      <c r="CH118" s="956"/>
      <c r="CI118" s="956"/>
      <c r="CJ118" s="956"/>
      <c r="CK118" s="983"/>
      <c r="CL118" s="984"/>
      <c r="CM118" s="957" t="s">
        <v>438</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121</v>
      </c>
      <c r="DH118" s="994"/>
      <c r="DI118" s="994"/>
      <c r="DJ118" s="994"/>
      <c r="DK118" s="995"/>
      <c r="DL118" s="996" t="s">
        <v>121</v>
      </c>
      <c r="DM118" s="994"/>
      <c r="DN118" s="994"/>
      <c r="DO118" s="994"/>
      <c r="DP118" s="995"/>
      <c r="DQ118" s="996" t="s">
        <v>121</v>
      </c>
      <c r="DR118" s="994"/>
      <c r="DS118" s="994"/>
      <c r="DT118" s="994"/>
      <c r="DU118" s="995"/>
      <c r="DV118" s="997" t="s">
        <v>121</v>
      </c>
      <c r="DW118" s="998"/>
      <c r="DX118" s="998"/>
      <c r="DY118" s="998"/>
      <c r="DZ118" s="999"/>
    </row>
    <row r="119" spans="1:130" s="212" customFormat="1" ht="26.25" customHeight="1" x14ac:dyDescent="0.25">
      <c r="A119" s="1091" t="s">
        <v>413</v>
      </c>
      <c r="B119" s="982"/>
      <c r="C119" s="964" t="s">
        <v>414</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121</v>
      </c>
      <c r="AB119" s="935"/>
      <c r="AC119" s="935"/>
      <c r="AD119" s="935"/>
      <c r="AE119" s="936"/>
      <c r="AF119" s="937" t="s">
        <v>121</v>
      </c>
      <c r="AG119" s="935"/>
      <c r="AH119" s="935"/>
      <c r="AI119" s="935"/>
      <c r="AJ119" s="936"/>
      <c r="AK119" s="937" t="s">
        <v>121</v>
      </c>
      <c r="AL119" s="935"/>
      <c r="AM119" s="935"/>
      <c r="AN119" s="935"/>
      <c r="AO119" s="936"/>
      <c r="AP119" s="938" t="s">
        <v>121</v>
      </c>
      <c r="AQ119" s="939"/>
      <c r="AR119" s="939"/>
      <c r="AS119" s="939"/>
      <c r="AT119" s="940"/>
      <c r="AU119" s="945"/>
      <c r="AV119" s="946"/>
      <c r="AW119" s="946"/>
      <c r="AX119" s="946"/>
      <c r="AY119" s="946"/>
      <c r="AZ119" s="233" t="s">
        <v>178</v>
      </c>
      <c r="BA119" s="233"/>
      <c r="BB119" s="233"/>
      <c r="BC119" s="233"/>
      <c r="BD119" s="233"/>
      <c r="BE119" s="233"/>
      <c r="BF119" s="233"/>
      <c r="BG119" s="233"/>
      <c r="BH119" s="233"/>
      <c r="BI119" s="233"/>
      <c r="BJ119" s="233"/>
      <c r="BK119" s="233"/>
      <c r="BL119" s="233"/>
      <c r="BM119" s="233"/>
      <c r="BN119" s="233"/>
      <c r="BO119" s="1012" t="s">
        <v>439</v>
      </c>
      <c r="BP119" s="1040"/>
      <c r="BQ119" s="1034">
        <v>8687232</v>
      </c>
      <c r="BR119" s="1035"/>
      <c r="BS119" s="1035"/>
      <c r="BT119" s="1035"/>
      <c r="BU119" s="1035"/>
      <c r="BV119" s="1035">
        <v>8803963</v>
      </c>
      <c r="BW119" s="1035"/>
      <c r="BX119" s="1035"/>
      <c r="BY119" s="1035"/>
      <c r="BZ119" s="1035"/>
      <c r="CA119" s="1035">
        <v>9453211</v>
      </c>
      <c r="CB119" s="1035"/>
      <c r="CC119" s="1035"/>
      <c r="CD119" s="1035"/>
      <c r="CE119" s="1035"/>
      <c r="CF119" s="1036"/>
      <c r="CG119" s="1037"/>
      <c r="CH119" s="1037"/>
      <c r="CI119" s="1037"/>
      <c r="CJ119" s="1038"/>
      <c r="CK119" s="985"/>
      <c r="CL119" s="986"/>
      <c r="CM119" s="1008" t="s">
        <v>440</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121</v>
      </c>
      <c r="DH119" s="1021"/>
      <c r="DI119" s="1021"/>
      <c r="DJ119" s="1021"/>
      <c r="DK119" s="1022"/>
      <c r="DL119" s="1020">
        <v>125551</v>
      </c>
      <c r="DM119" s="1021"/>
      <c r="DN119" s="1021"/>
      <c r="DO119" s="1021"/>
      <c r="DP119" s="1022"/>
      <c r="DQ119" s="1020">
        <v>111620</v>
      </c>
      <c r="DR119" s="1021"/>
      <c r="DS119" s="1021"/>
      <c r="DT119" s="1021"/>
      <c r="DU119" s="1022"/>
      <c r="DV119" s="1023">
        <v>2.6</v>
      </c>
      <c r="DW119" s="1024"/>
      <c r="DX119" s="1024"/>
      <c r="DY119" s="1024"/>
      <c r="DZ119" s="1025"/>
    </row>
    <row r="120" spans="1:130" s="212" customFormat="1" ht="26.25" customHeight="1" x14ac:dyDescent="0.25">
      <c r="A120" s="1092"/>
      <c r="B120" s="984"/>
      <c r="C120" s="957" t="s">
        <v>417</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121</v>
      </c>
      <c r="AB120" s="994"/>
      <c r="AC120" s="994"/>
      <c r="AD120" s="994"/>
      <c r="AE120" s="995"/>
      <c r="AF120" s="996" t="s">
        <v>121</v>
      </c>
      <c r="AG120" s="994"/>
      <c r="AH120" s="994"/>
      <c r="AI120" s="994"/>
      <c r="AJ120" s="995"/>
      <c r="AK120" s="996" t="s">
        <v>121</v>
      </c>
      <c r="AL120" s="994"/>
      <c r="AM120" s="994"/>
      <c r="AN120" s="994"/>
      <c r="AO120" s="995"/>
      <c r="AP120" s="997" t="s">
        <v>121</v>
      </c>
      <c r="AQ120" s="998"/>
      <c r="AR120" s="998"/>
      <c r="AS120" s="998"/>
      <c r="AT120" s="999"/>
      <c r="AU120" s="1026" t="s">
        <v>441</v>
      </c>
      <c r="AV120" s="1027"/>
      <c r="AW120" s="1027"/>
      <c r="AX120" s="1027"/>
      <c r="AY120" s="1028"/>
      <c r="AZ120" s="964" t="s">
        <v>442</v>
      </c>
      <c r="BA120" s="932"/>
      <c r="BB120" s="932"/>
      <c r="BC120" s="932"/>
      <c r="BD120" s="932"/>
      <c r="BE120" s="932"/>
      <c r="BF120" s="932"/>
      <c r="BG120" s="932"/>
      <c r="BH120" s="932"/>
      <c r="BI120" s="932"/>
      <c r="BJ120" s="932"/>
      <c r="BK120" s="932"/>
      <c r="BL120" s="932"/>
      <c r="BM120" s="932"/>
      <c r="BN120" s="932"/>
      <c r="BO120" s="932"/>
      <c r="BP120" s="933"/>
      <c r="BQ120" s="965">
        <v>4248508</v>
      </c>
      <c r="BR120" s="966"/>
      <c r="BS120" s="966"/>
      <c r="BT120" s="966"/>
      <c r="BU120" s="966"/>
      <c r="BV120" s="966">
        <v>4594158</v>
      </c>
      <c r="BW120" s="966"/>
      <c r="BX120" s="966"/>
      <c r="BY120" s="966"/>
      <c r="BZ120" s="966"/>
      <c r="CA120" s="966">
        <v>4691134</v>
      </c>
      <c r="CB120" s="966"/>
      <c r="CC120" s="966"/>
      <c r="CD120" s="966"/>
      <c r="CE120" s="966"/>
      <c r="CF120" s="979">
        <v>109.8</v>
      </c>
      <c r="CG120" s="980"/>
      <c r="CH120" s="980"/>
      <c r="CI120" s="980"/>
      <c r="CJ120" s="980"/>
      <c r="CK120" s="1041" t="s">
        <v>443</v>
      </c>
      <c r="CL120" s="1042"/>
      <c r="CM120" s="1042"/>
      <c r="CN120" s="1042"/>
      <c r="CO120" s="1043"/>
      <c r="CP120" s="1049" t="s">
        <v>391</v>
      </c>
      <c r="CQ120" s="1050"/>
      <c r="CR120" s="1050"/>
      <c r="CS120" s="1050"/>
      <c r="CT120" s="1050"/>
      <c r="CU120" s="1050"/>
      <c r="CV120" s="1050"/>
      <c r="CW120" s="1050"/>
      <c r="CX120" s="1050"/>
      <c r="CY120" s="1050"/>
      <c r="CZ120" s="1050"/>
      <c r="DA120" s="1050"/>
      <c r="DB120" s="1050"/>
      <c r="DC120" s="1050"/>
      <c r="DD120" s="1050"/>
      <c r="DE120" s="1050"/>
      <c r="DF120" s="1051"/>
      <c r="DG120" s="965">
        <v>1727554</v>
      </c>
      <c r="DH120" s="966"/>
      <c r="DI120" s="966"/>
      <c r="DJ120" s="966"/>
      <c r="DK120" s="966"/>
      <c r="DL120" s="966">
        <v>2082196</v>
      </c>
      <c r="DM120" s="966"/>
      <c r="DN120" s="966"/>
      <c r="DO120" s="966"/>
      <c r="DP120" s="966"/>
      <c r="DQ120" s="966">
        <v>2865849</v>
      </c>
      <c r="DR120" s="966"/>
      <c r="DS120" s="966"/>
      <c r="DT120" s="966"/>
      <c r="DU120" s="966"/>
      <c r="DV120" s="967">
        <v>67.099999999999994</v>
      </c>
      <c r="DW120" s="967"/>
      <c r="DX120" s="967"/>
      <c r="DY120" s="967"/>
      <c r="DZ120" s="968"/>
    </row>
    <row r="121" spans="1:130" s="212" customFormat="1" ht="26.25" customHeight="1" x14ac:dyDescent="0.25">
      <c r="A121" s="1092"/>
      <c r="B121" s="984"/>
      <c r="C121" s="1009" t="s">
        <v>444</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121</v>
      </c>
      <c r="AB121" s="994"/>
      <c r="AC121" s="994"/>
      <c r="AD121" s="994"/>
      <c r="AE121" s="995"/>
      <c r="AF121" s="996" t="s">
        <v>121</v>
      </c>
      <c r="AG121" s="994"/>
      <c r="AH121" s="994"/>
      <c r="AI121" s="994"/>
      <c r="AJ121" s="995"/>
      <c r="AK121" s="996" t="s">
        <v>121</v>
      </c>
      <c r="AL121" s="994"/>
      <c r="AM121" s="994"/>
      <c r="AN121" s="994"/>
      <c r="AO121" s="995"/>
      <c r="AP121" s="997" t="s">
        <v>121</v>
      </c>
      <c r="AQ121" s="998"/>
      <c r="AR121" s="998"/>
      <c r="AS121" s="998"/>
      <c r="AT121" s="999"/>
      <c r="AU121" s="1029"/>
      <c r="AV121" s="1030"/>
      <c r="AW121" s="1030"/>
      <c r="AX121" s="1030"/>
      <c r="AY121" s="1031"/>
      <c r="AZ121" s="957" t="s">
        <v>445</v>
      </c>
      <c r="BA121" s="958"/>
      <c r="BB121" s="958"/>
      <c r="BC121" s="958"/>
      <c r="BD121" s="958"/>
      <c r="BE121" s="958"/>
      <c r="BF121" s="958"/>
      <c r="BG121" s="958"/>
      <c r="BH121" s="958"/>
      <c r="BI121" s="958"/>
      <c r="BJ121" s="958"/>
      <c r="BK121" s="958"/>
      <c r="BL121" s="958"/>
      <c r="BM121" s="958"/>
      <c r="BN121" s="958"/>
      <c r="BO121" s="958"/>
      <c r="BP121" s="959"/>
      <c r="BQ121" s="960">
        <v>393038</v>
      </c>
      <c r="BR121" s="961"/>
      <c r="BS121" s="961"/>
      <c r="BT121" s="961"/>
      <c r="BU121" s="961"/>
      <c r="BV121" s="961">
        <v>373645</v>
      </c>
      <c r="BW121" s="961"/>
      <c r="BX121" s="961"/>
      <c r="BY121" s="961"/>
      <c r="BZ121" s="961"/>
      <c r="CA121" s="961">
        <v>348264</v>
      </c>
      <c r="CB121" s="961"/>
      <c r="CC121" s="961"/>
      <c r="CD121" s="961"/>
      <c r="CE121" s="961"/>
      <c r="CF121" s="955">
        <v>8.1999999999999993</v>
      </c>
      <c r="CG121" s="956"/>
      <c r="CH121" s="956"/>
      <c r="CI121" s="956"/>
      <c r="CJ121" s="956"/>
      <c r="CK121" s="1044"/>
      <c r="CL121" s="1045"/>
      <c r="CM121" s="1045"/>
      <c r="CN121" s="1045"/>
      <c r="CO121" s="1046"/>
      <c r="CP121" s="1054"/>
      <c r="CQ121" s="1055"/>
      <c r="CR121" s="1055"/>
      <c r="CS121" s="1055"/>
      <c r="CT121" s="1055"/>
      <c r="CU121" s="1055"/>
      <c r="CV121" s="1055"/>
      <c r="CW121" s="1055"/>
      <c r="CX121" s="1055"/>
      <c r="CY121" s="1055"/>
      <c r="CZ121" s="1055"/>
      <c r="DA121" s="1055"/>
      <c r="DB121" s="1055"/>
      <c r="DC121" s="1055"/>
      <c r="DD121" s="1055"/>
      <c r="DE121" s="1055"/>
      <c r="DF121" s="1056"/>
      <c r="DG121" s="960"/>
      <c r="DH121" s="961"/>
      <c r="DI121" s="961"/>
      <c r="DJ121" s="961"/>
      <c r="DK121" s="961"/>
      <c r="DL121" s="961"/>
      <c r="DM121" s="961"/>
      <c r="DN121" s="961"/>
      <c r="DO121" s="961"/>
      <c r="DP121" s="961"/>
      <c r="DQ121" s="961"/>
      <c r="DR121" s="961"/>
      <c r="DS121" s="961"/>
      <c r="DT121" s="961"/>
      <c r="DU121" s="961"/>
      <c r="DV121" s="962"/>
      <c r="DW121" s="962"/>
      <c r="DX121" s="962"/>
      <c r="DY121" s="962"/>
      <c r="DZ121" s="963"/>
    </row>
    <row r="122" spans="1:130" s="212" customFormat="1" ht="26.25" customHeight="1" x14ac:dyDescent="0.25">
      <c r="A122" s="1092"/>
      <c r="B122" s="984"/>
      <c r="C122" s="957" t="s">
        <v>427</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121</v>
      </c>
      <c r="AB122" s="994"/>
      <c r="AC122" s="994"/>
      <c r="AD122" s="994"/>
      <c r="AE122" s="995"/>
      <c r="AF122" s="996" t="s">
        <v>121</v>
      </c>
      <c r="AG122" s="994"/>
      <c r="AH122" s="994"/>
      <c r="AI122" s="994"/>
      <c r="AJ122" s="995"/>
      <c r="AK122" s="996" t="s">
        <v>121</v>
      </c>
      <c r="AL122" s="994"/>
      <c r="AM122" s="994"/>
      <c r="AN122" s="994"/>
      <c r="AO122" s="995"/>
      <c r="AP122" s="997" t="s">
        <v>121</v>
      </c>
      <c r="AQ122" s="998"/>
      <c r="AR122" s="998"/>
      <c r="AS122" s="998"/>
      <c r="AT122" s="999"/>
      <c r="AU122" s="1029"/>
      <c r="AV122" s="1030"/>
      <c r="AW122" s="1030"/>
      <c r="AX122" s="1030"/>
      <c r="AY122" s="1031"/>
      <c r="AZ122" s="1008" t="s">
        <v>446</v>
      </c>
      <c r="BA122" s="1000"/>
      <c r="BB122" s="1000"/>
      <c r="BC122" s="1000"/>
      <c r="BD122" s="1000"/>
      <c r="BE122" s="1000"/>
      <c r="BF122" s="1000"/>
      <c r="BG122" s="1000"/>
      <c r="BH122" s="1000"/>
      <c r="BI122" s="1000"/>
      <c r="BJ122" s="1000"/>
      <c r="BK122" s="1000"/>
      <c r="BL122" s="1000"/>
      <c r="BM122" s="1000"/>
      <c r="BN122" s="1000"/>
      <c r="BO122" s="1000"/>
      <c r="BP122" s="1001"/>
      <c r="BQ122" s="1034">
        <v>5456001</v>
      </c>
      <c r="BR122" s="1035"/>
      <c r="BS122" s="1035"/>
      <c r="BT122" s="1035"/>
      <c r="BU122" s="1035"/>
      <c r="BV122" s="1035">
        <v>5377816</v>
      </c>
      <c r="BW122" s="1035"/>
      <c r="BX122" s="1035"/>
      <c r="BY122" s="1035"/>
      <c r="BZ122" s="1035"/>
      <c r="CA122" s="1035">
        <v>5450601</v>
      </c>
      <c r="CB122" s="1035"/>
      <c r="CC122" s="1035"/>
      <c r="CD122" s="1035"/>
      <c r="CE122" s="1035"/>
      <c r="CF122" s="1052">
        <v>127.6</v>
      </c>
      <c r="CG122" s="1053"/>
      <c r="CH122" s="1053"/>
      <c r="CI122" s="1053"/>
      <c r="CJ122" s="1053"/>
      <c r="CK122" s="1044"/>
      <c r="CL122" s="1045"/>
      <c r="CM122" s="1045"/>
      <c r="CN122" s="1045"/>
      <c r="CO122" s="1046"/>
      <c r="CP122" s="1054"/>
      <c r="CQ122" s="1055"/>
      <c r="CR122" s="1055"/>
      <c r="CS122" s="1055"/>
      <c r="CT122" s="1055"/>
      <c r="CU122" s="1055"/>
      <c r="CV122" s="1055"/>
      <c r="CW122" s="1055"/>
      <c r="CX122" s="1055"/>
      <c r="CY122" s="1055"/>
      <c r="CZ122" s="1055"/>
      <c r="DA122" s="1055"/>
      <c r="DB122" s="1055"/>
      <c r="DC122" s="1055"/>
      <c r="DD122" s="1055"/>
      <c r="DE122" s="1055"/>
      <c r="DF122" s="1056"/>
      <c r="DG122" s="960"/>
      <c r="DH122" s="961"/>
      <c r="DI122" s="961"/>
      <c r="DJ122" s="961"/>
      <c r="DK122" s="961"/>
      <c r="DL122" s="961"/>
      <c r="DM122" s="961"/>
      <c r="DN122" s="961"/>
      <c r="DO122" s="961"/>
      <c r="DP122" s="961"/>
      <c r="DQ122" s="961"/>
      <c r="DR122" s="961"/>
      <c r="DS122" s="961"/>
      <c r="DT122" s="961"/>
      <c r="DU122" s="961"/>
      <c r="DV122" s="962"/>
      <c r="DW122" s="962"/>
      <c r="DX122" s="962"/>
      <c r="DY122" s="962"/>
      <c r="DZ122" s="963"/>
    </row>
    <row r="123" spans="1:130" s="212" customFormat="1" ht="26.25" customHeight="1" x14ac:dyDescent="0.25">
      <c r="A123" s="1092"/>
      <c r="B123" s="984"/>
      <c r="C123" s="957" t="s">
        <v>433</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121</v>
      </c>
      <c r="AB123" s="994"/>
      <c r="AC123" s="994"/>
      <c r="AD123" s="994"/>
      <c r="AE123" s="995"/>
      <c r="AF123" s="996" t="s">
        <v>121</v>
      </c>
      <c r="AG123" s="994"/>
      <c r="AH123" s="994"/>
      <c r="AI123" s="994"/>
      <c r="AJ123" s="995"/>
      <c r="AK123" s="996" t="s">
        <v>121</v>
      </c>
      <c r="AL123" s="994"/>
      <c r="AM123" s="994"/>
      <c r="AN123" s="994"/>
      <c r="AO123" s="995"/>
      <c r="AP123" s="997" t="s">
        <v>121</v>
      </c>
      <c r="AQ123" s="998"/>
      <c r="AR123" s="998"/>
      <c r="AS123" s="998"/>
      <c r="AT123" s="999"/>
      <c r="AU123" s="1032"/>
      <c r="AV123" s="1033"/>
      <c r="AW123" s="1033"/>
      <c r="AX123" s="1033"/>
      <c r="AY123" s="1033"/>
      <c r="AZ123" s="233" t="s">
        <v>178</v>
      </c>
      <c r="BA123" s="233"/>
      <c r="BB123" s="233"/>
      <c r="BC123" s="233"/>
      <c r="BD123" s="233"/>
      <c r="BE123" s="233"/>
      <c r="BF123" s="233"/>
      <c r="BG123" s="233"/>
      <c r="BH123" s="233"/>
      <c r="BI123" s="233"/>
      <c r="BJ123" s="233"/>
      <c r="BK123" s="233"/>
      <c r="BL123" s="233"/>
      <c r="BM123" s="233"/>
      <c r="BN123" s="233"/>
      <c r="BO123" s="1012" t="s">
        <v>447</v>
      </c>
      <c r="BP123" s="1040"/>
      <c r="BQ123" s="1098">
        <v>10097547</v>
      </c>
      <c r="BR123" s="1099"/>
      <c r="BS123" s="1099"/>
      <c r="BT123" s="1099"/>
      <c r="BU123" s="1099"/>
      <c r="BV123" s="1099">
        <v>10345619</v>
      </c>
      <c r="BW123" s="1099"/>
      <c r="BX123" s="1099"/>
      <c r="BY123" s="1099"/>
      <c r="BZ123" s="1099"/>
      <c r="CA123" s="1099">
        <v>10489999</v>
      </c>
      <c r="CB123" s="1099"/>
      <c r="CC123" s="1099"/>
      <c r="CD123" s="1099"/>
      <c r="CE123" s="1099"/>
      <c r="CF123" s="1036"/>
      <c r="CG123" s="1037"/>
      <c r="CH123" s="1037"/>
      <c r="CI123" s="1037"/>
      <c r="CJ123" s="1038"/>
      <c r="CK123" s="1044"/>
      <c r="CL123" s="1045"/>
      <c r="CM123" s="1045"/>
      <c r="CN123" s="1045"/>
      <c r="CO123" s="1046"/>
      <c r="CP123" s="1054"/>
      <c r="CQ123" s="1055"/>
      <c r="CR123" s="1055"/>
      <c r="CS123" s="1055"/>
      <c r="CT123" s="1055"/>
      <c r="CU123" s="1055"/>
      <c r="CV123" s="1055"/>
      <c r="CW123" s="1055"/>
      <c r="CX123" s="1055"/>
      <c r="CY123" s="1055"/>
      <c r="CZ123" s="1055"/>
      <c r="DA123" s="1055"/>
      <c r="DB123" s="1055"/>
      <c r="DC123" s="1055"/>
      <c r="DD123" s="1055"/>
      <c r="DE123" s="1055"/>
      <c r="DF123" s="1056"/>
      <c r="DG123" s="993"/>
      <c r="DH123" s="994"/>
      <c r="DI123" s="994"/>
      <c r="DJ123" s="994"/>
      <c r="DK123" s="995"/>
      <c r="DL123" s="996"/>
      <c r="DM123" s="994"/>
      <c r="DN123" s="994"/>
      <c r="DO123" s="994"/>
      <c r="DP123" s="995"/>
      <c r="DQ123" s="996"/>
      <c r="DR123" s="994"/>
      <c r="DS123" s="994"/>
      <c r="DT123" s="994"/>
      <c r="DU123" s="995"/>
      <c r="DV123" s="997"/>
      <c r="DW123" s="998"/>
      <c r="DX123" s="998"/>
      <c r="DY123" s="998"/>
      <c r="DZ123" s="999"/>
    </row>
    <row r="124" spans="1:130" s="212" customFormat="1" ht="26.25" customHeight="1" thickBot="1" x14ac:dyDescent="0.3">
      <c r="A124" s="1092"/>
      <c r="B124" s="984"/>
      <c r="C124" s="957" t="s">
        <v>436</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121</v>
      </c>
      <c r="AB124" s="994"/>
      <c r="AC124" s="994"/>
      <c r="AD124" s="994"/>
      <c r="AE124" s="995"/>
      <c r="AF124" s="996" t="s">
        <v>121</v>
      </c>
      <c r="AG124" s="994"/>
      <c r="AH124" s="994"/>
      <c r="AI124" s="994"/>
      <c r="AJ124" s="995"/>
      <c r="AK124" s="996" t="s">
        <v>121</v>
      </c>
      <c r="AL124" s="994"/>
      <c r="AM124" s="994"/>
      <c r="AN124" s="994"/>
      <c r="AO124" s="995"/>
      <c r="AP124" s="997" t="s">
        <v>121</v>
      </c>
      <c r="AQ124" s="998"/>
      <c r="AR124" s="998"/>
      <c r="AS124" s="998"/>
      <c r="AT124" s="999"/>
      <c r="AU124" s="1094" t="s">
        <v>448</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121</v>
      </c>
      <c r="BR124" s="1062"/>
      <c r="BS124" s="1062"/>
      <c r="BT124" s="1062"/>
      <c r="BU124" s="1062"/>
      <c r="BV124" s="1062" t="s">
        <v>121</v>
      </c>
      <c r="BW124" s="1062"/>
      <c r="BX124" s="1062"/>
      <c r="BY124" s="1062"/>
      <c r="BZ124" s="1062"/>
      <c r="CA124" s="1062" t="s">
        <v>121</v>
      </c>
      <c r="CB124" s="1062"/>
      <c r="CC124" s="1062"/>
      <c r="CD124" s="1062"/>
      <c r="CE124" s="1062"/>
      <c r="CF124" s="1063"/>
      <c r="CG124" s="1064"/>
      <c r="CH124" s="1064"/>
      <c r="CI124" s="1064"/>
      <c r="CJ124" s="1065"/>
      <c r="CK124" s="1047"/>
      <c r="CL124" s="1047"/>
      <c r="CM124" s="1047"/>
      <c r="CN124" s="1047"/>
      <c r="CO124" s="1048"/>
      <c r="CP124" s="1054" t="s">
        <v>449</v>
      </c>
      <c r="CQ124" s="1055"/>
      <c r="CR124" s="1055"/>
      <c r="CS124" s="1055"/>
      <c r="CT124" s="1055"/>
      <c r="CU124" s="1055"/>
      <c r="CV124" s="1055"/>
      <c r="CW124" s="1055"/>
      <c r="CX124" s="1055"/>
      <c r="CY124" s="1055"/>
      <c r="CZ124" s="1055"/>
      <c r="DA124" s="1055"/>
      <c r="DB124" s="1055"/>
      <c r="DC124" s="1055"/>
      <c r="DD124" s="1055"/>
      <c r="DE124" s="1055"/>
      <c r="DF124" s="1056"/>
      <c r="DG124" s="1039" t="s">
        <v>121</v>
      </c>
      <c r="DH124" s="1021"/>
      <c r="DI124" s="1021"/>
      <c r="DJ124" s="1021"/>
      <c r="DK124" s="1022"/>
      <c r="DL124" s="1020" t="s">
        <v>121</v>
      </c>
      <c r="DM124" s="1021"/>
      <c r="DN124" s="1021"/>
      <c r="DO124" s="1021"/>
      <c r="DP124" s="1022"/>
      <c r="DQ124" s="1020" t="s">
        <v>121</v>
      </c>
      <c r="DR124" s="1021"/>
      <c r="DS124" s="1021"/>
      <c r="DT124" s="1021"/>
      <c r="DU124" s="1022"/>
      <c r="DV124" s="1023" t="s">
        <v>121</v>
      </c>
      <c r="DW124" s="1024"/>
      <c r="DX124" s="1024"/>
      <c r="DY124" s="1024"/>
      <c r="DZ124" s="1025"/>
    </row>
    <row r="125" spans="1:130" s="212" customFormat="1" ht="26.25" customHeight="1" x14ac:dyDescent="0.25">
      <c r="A125" s="1092"/>
      <c r="B125" s="984"/>
      <c r="C125" s="957" t="s">
        <v>438</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121</v>
      </c>
      <c r="AB125" s="994"/>
      <c r="AC125" s="994"/>
      <c r="AD125" s="994"/>
      <c r="AE125" s="995"/>
      <c r="AF125" s="996" t="s">
        <v>121</v>
      </c>
      <c r="AG125" s="994"/>
      <c r="AH125" s="994"/>
      <c r="AI125" s="994"/>
      <c r="AJ125" s="995"/>
      <c r="AK125" s="996" t="s">
        <v>121</v>
      </c>
      <c r="AL125" s="994"/>
      <c r="AM125" s="994"/>
      <c r="AN125" s="994"/>
      <c r="AO125" s="995"/>
      <c r="AP125" s="997" t="s">
        <v>121</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450</v>
      </c>
      <c r="CL125" s="1042"/>
      <c r="CM125" s="1042"/>
      <c r="CN125" s="1042"/>
      <c r="CO125" s="1043"/>
      <c r="CP125" s="964" t="s">
        <v>451</v>
      </c>
      <c r="CQ125" s="932"/>
      <c r="CR125" s="932"/>
      <c r="CS125" s="932"/>
      <c r="CT125" s="932"/>
      <c r="CU125" s="932"/>
      <c r="CV125" s="932"/>
      <c r="CW125" s="932"/>
      <c r="CX125" s="932"/>
      <c r="CY125" s="932"/>
      <c r="CZ125" s="932"/>
      <c r="DA125" s="932"/>
      <c r="DB125" s="932"/>
      <c r="DC125" s="932"/>
      <c r="DD125" s="932"/>
      <c r="DE125" s="932"/>
      <c r="DF125" s="933"/>
      <c r="DG125" s="965" t="s">
        <v>121</v>
      </c>
      <c r="DH125" s="966"/>
      <c r="DI125" s="966"/>
      <c r="DJ125" s="966"/>
      <c r="DK125" s="966"/>
      <c r="DL125" s="966" t="s">
        <v>121</v>
      </c>
      <c r="DM125" s="966"/>
      <c r="DN125" s="966"/>
      <c r="DO125" s="966"/>
      <c r="DP125" s="966"/>
      <c r="DQ125" s="966" t="s">
        <v>121</v>
      </c>
      <c r="DR125" s="966"/>
      <c r="DS125" s="966"/>
      <c r="DT125" s="966"/>
      <c r="DU125" s="966"/>
      <c r="DV125" s="967" t="s">
        <v>121</v>
      </c>
      <c r="DW125" s="967"/>
      <c r="DX125" s="967"/>
      <c r="DY125" s="967"/>
      <c r="DZ125" s="968"/>
    </row>
    <row r="126" spans="1:130" s="212" customFormat="1" ht="26.25" customHeight="1" thickBot="1" x14ac:dyDescent="0.3">
      <c r="A126" s="1092"/>
      <c r="B126" s="984"/>
      <c r="C126" s="957" t="s">
        <v>440</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121</v>
      </c>
      <c r="AB126" s="994"/>
      <c r="AC126" s="994"/>
      <c r="AD126" s="994"/>
      <c r="AE126" s="995"/>
      <c r="AF126" s="996" t="s">
        <v>121</v>
      </c>
      <c r="AG126" s="994"/>
      <c r="AH126" s="994"/>
      <c r="AI126" s="994"/>
      <c r="AJ126" s="995"/>
      <c r="AK126" s="996" t="s">
        <v>121</v>
      </c>
      <c r="AL126" s="994"/>
      <c r="AM126" s="994"/>
      <c r="AN126" s="994"/>
      <c r="AO126" s="995"/>
      <c r="AP126" s="997" t="s">
        <v>121</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452</v>
      </c>
      <c r="CQ126" s="958"/>
      <c r="CR126" s="958"/>
      <c r="CS126" s="958"/>
      <c r="CT126" s="958"/>
      <c r="CU126" s="958"/>
      <c r="CV126" s="958"/>
      <c r="CW126" s="958"/>
      <c r="CX126" s="958"/>
      <c r="CY126" s="958"/>
      <c r="CZ126" s="958"/>
      <c r="DA126" s="958"/>
      <c r="DB126" s="958"/>
      <c r="DC126" s="958"/>
      <c r="DD126" s="958"/>
      <c r="DE126" s="958"/>
      <c r="DF126" s="959"/>
      <c r="DG126" s="960" t="s">
        <v>121</v>
      </c>
      <c r="DH126" s="961"/>
      <c r="DI126" s="961"/>
      <c r="DJ126" s="961"/>
      <c r="DK126" s="961"/>
      <c r="DL126" s="961" t="s">
        <v>121</v>
      </c>
      <c r="DM126" s="961"/>
      <c r="DN126" s="961"/>
      <c r="DO126" s="961"/>
      <c r="DP126" s="961"/>
      <c r="DQ126" s="961" t="s">
        <v>121</v>
      </c>
      <c r="DR126" s="961"/>
      <c r="DS126" s="961"/>
      <c r="DT126" s="961"/>
      <c r="DU126" s="961"/>
      <c r="DV126" s="962" t="s">
        <v>121</v>
      </c>
      <c r="DW126" s="962"/>
      <c r="DX126" s="962"/>
      <c r="DY126" s="962"/>
      <c r="DZ126" s="963"/>
    </row>
    <row r="127" spans="1:130" s="212" customFormat="1" ht="26.25" customHeight="1" x14ac:dyDescent="0.25">
      <c r="A127" s="1093"/>
      <c r="B127" s="986"/>
      <c r="C127" s="1008" t="s">
        <v>453</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121</v>
      </c>
      <c r="AB127" s="994"/>
      <c r="AC127" s="994"/>
      <c r="AD127" s="994"/>
      <c r="AE127" s="995"/>
      <c r="AF127" s="996" t="s">
        <v>121</v>
      </c>
      <c r="AG127" s="994"/>
      <c r="AH127" s="994"/>
      <c r="AI127" s="994"/>
      <c r="AJ127" s="995"/>
      <c r="AK127" s="996" t="s">
        <v>121</v>
      </c>
      <c r="AL127" s="994"/>
      <c r="AM127" s="994"/>
      <c r="AN127" s="994"/>
      <c r="AO127" s="995"/>
      <c r="AP127" s="997" t="s">
        <v>121</v>
      </c>
      <c r="AQ127" s="998"/>
      <c r="AR127" s="998"/>
      <c r="AS127" s="998"/>
      <c r="AT127" s="999"/>
      <c r="AU127" s="214"/>
      <c r="AV127" s="214"/>
      <c r="AW127" s="214"/>
      <c r="AX127" s="1066" t="s">
        <v>454</v>
      </c>
      <c r="AY127" s="1067"/>
      <c r="AZ127" s="1067"/>
      <c r="BA127" s="1067"/>
      <c r="BB127" s="1067"/>
      <c r="BC127" s="1067"/>
      <c r="BD127" s="1067"/>
      <c r="BE127" s="1068"/>
      <c r="BF127" s="1069" t="s">
        <v>455</v>
      </c>
      <c r="BG127" s="1067"/>
      <c r="BH127" s="1067"/>
      <c r="BI127" s="1067"/>
      <c r="BJ127" s="1067"/>
      <c r="BK127" s="1067"/>
      <c r="BL127" s="1068"/>
      <c r="BM127" s="1069" t="s">
        <v>456</v>
      </c>
      <c r="BN127" s="1067"/>
      <c r="BO127" s="1067"/>
      <c r="BP127" s="1067"/>
      <c r="BQ127" s="1067"/>
      <c r="BR127" s="1067"/>
      <c r="BS127" s="1068"/>
      <c r="BT127" s="1069" t="s">
        <v>457</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458</v>
      </c>
      <c r="CQ127" s="958"/>
      <c r="CR127" s="958"/>
      <c r="CS127" s="958"/>
      <c r="CT127" s="958"/>
      <c r="CU127" s="958"/>
      <c r="CV127" s="958"/>
      <c r="CW127" s="958"/>
      <c r="CX127" s="958"/>
      <c r="CY127" s="958"/>
      <c r="CZ127" s="958"/>
      <c r="DA127" s="958"/>
      <c r="DB127" s="958"/>
      <c r="DC127" s="958"/>
      <c r="DD127" s="958"/>
      <c r="DE127" s="958"/>
      <c r="DF127" s="959"/>
      <c r="DG127" s="960" t="s">
        <v>121</v>
      </c>
      <c r="DH127" s="961"/>
      <c r="DI127" s="961"/>
      <c r="DJ127" s="961"/>
      <c r="DK127" s="961"/>
      <c r="DL127" s="961" t="s">
        <v>121</v>
      </c>
      <c r="DM127" s="961"/>
      <c r="DN127" s="961"/>
      <c r="DO127" s="961"/>
      <c r="DP127" s="961"/>
      <c r="DQ127" s="961" t="s">
        <v>121</v>
      </c>
      <c r="DR127" s="961"/>
      <c r="DS127" s="961"/>
      <c r="DT127" s="961"/>
      <c r="DU127" s="961"/>
      <c r="DV127" s="962" t="s">
        <v>121</v>
      </c>
      <c r="DW127" s="962"/>
      <c r="DX127" s="962"/>
      <c r="DY127" s="962"/>
      <c r="DZ127" s="963"/>
    </row>
    <row r="128" spans="1:130" s="212" customFormat="1" ht="26.25" customHeight="1" thickBot="1" x14ac:dyDescent="0.3">
      <c r="A128" s="1076" t="s">
        <v>459</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460</v>
      </c>
      <c r="X128" s="1078"/>
      <c r="Y128" s="1078"/>
      <c r="Z128" s="1079"/>
      <c r="AA128" s="1080">
        <v>10775</v>
      </c>
      <c r="AB128" s="1081"/>
      <c r="AC128" s="1081"/>
      <c r="AD128" s="1081"/>
      <c r="AE128" s="1082"/>
      <c r="AF128" s="1083">
        <v>11392</v>
      </c>
      <c r="AG128" s="1081"/>
      <c r="AH128" s="1081"/>
      <c r="AI128" s="1081"/>
      <c r="AJ128" s="1082"/>
      <c r="AK128" s="1083">
        <v>23393</v>
      </c>
      <c r="AL128" s="1081"/>
      <c r="AM128" s="1081"/>
      <c r="AN128" s="1081"/>
      <c r="AO128" s="1082"/>
      <c r="AP128" s="1084"/>
      <c r="AQ128" s="1085"/>
      <c r="AR128" s="1085"/>
      <c r="AS128" s="1085"/>
      <c r="AT128" s="1086"/>
      <c r="AU128" s="214"/>
      <c r="AV128" s="214"/>
      <c r="AW128" s="214"/>
      <c r="AX128" s="931" t="s">
        <v>461</v>
      </c>
      <c r="AY128" s="932"/>
      <c r="AZ128" s="932"/>
      <c r="BA128" s="932"/>
      <c r="BB128" s="932"/>
      <c r="BC128" s="932"/>
      <c r="BD128" s="932"/>
      <c r="BE128" s="933"/>
      <c r="BF128" s="1087" t="s">
        <v>121</v>
      </c>
      <c r="BG128" s="1088"/>
      <c r="BH128" s="1088"/>
      <c r="BI128" s="1088"/>
      <c r="BJ128" s="1088"/>
      <c r="BK128" s="1088"/>
      <c r="BL128" s="1089"/>
      <c r="BM128" s="1087">
        <v>15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462</v>
      </c>
      <c r="CQ128" s="761"/>
      <c r="CR128" s="761"/>
      <c r="CS128" s="761"/>
      <c r="CT128" s="761"/>
      <c r="CU128" s="761"/>
      <c r="CV128" s="761"/>
      <c r="CW128" s="761"/>
      <c r="CX128" s="761"/>
      <c r="CY128" s="761"/>
      <c r="CZ128" s="761"/>
      <c r="DA128" s="761"/>
      <c r="DB128" s="761"/>
      <c r="DC128" s="761"/>
      <c r="DD128" s="761"/>
      <c r="DE128" s="761"/>
      <c r="DF128" s="1071"/>
      <c r="DG128" s="1072" t="s">
        <v>121</v>
      </c>
      <c r="DH128" s="1073"/>
      <c r="DI128" s="1073"/>
      <c r="DJ128" s="1073"/>
      <c r="DK128" s="1073"/>
      <c r="DL128" s="1073" t="s">
        <v>121</v>
      </c>
      <c r="DM128" s="1073"/>
      <c r="DN128" s="1073"/>
      <c r="DO128" s="1073"/>
      <c r="DP128" s="1073"/>
      <c r="DQ128" s="1073" t="s">
        <v>121</v>
      </c>
      <c r="DR128" s="1073"/>
      <c r="DS128" s="1073"/>
      <c r="DT128" s="1073"/>
      <c r="DU128" s="1073"/>
      <c r="DV128" s="1074" t="s">
        <v>121</v>
      </c>
      <c r="DW128" s="1074"/>
      <c r="DX128" s="1074"/>
      <c r="DY128" s="1074"/>
      <c r="DZ128" s="1075"/>
    </row>
    <row r="129" spans="1:131" s="212" customFormat="1" ht="26.25" customHeight="1" x14ac:dyDescent="0.25">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463</v>
      </c>
      <c r="X129" s="1106"/>
      <c r="Y129" s="1106"/>
      <c r="Z129" s="1107"/>
      <c r="AA129" s="993">
        <v>4397496</v>
      </c>
      <c r="AB129" s="994"/>
      <c r="AC129" s="994"/>
      <c r="AD129" s="994"/>
      <c r="AE129" s="995"/>
      <c r="AF129" s="996">
        <v>4533797</v>
      </c>
      <c r="AG129" s="994"/>
      <c r="AH129" s="994"/>
      <c r="AI129" s="994"/>
      <c r="AJ129" s="995"/>
      <c r="AK129" s="996">
        <v>4731174</v>
      </c>
      <c r="AL129" s="994"/>
      <c r="AM129" s="994"/>
      <c r="AN129" s="994"/>
      <c r="AO129" s="995"/>
      <c r="AP129" s="1108"/>
      <c r="AQ129" s="1109"/>
      <c r="AR129" s="1109"/>
      <c r="AS129" s="1109"/>
      <c r="AT129" s="1110"/>
      <c r="AU129" s="215"/>
      <c r="AV129" s="215"/>
      <c r="AW129" s="215"/>
      <c r="AX129" s="1100" t="s">
        <v>464</v>
      </c>
      <c r="AY129" s="958"/>
      <c r="AZ129" s="958"/>
      <c r="BA129" s="958"/>
      <c r="BB129" s="958"/>
      <c r="BC129" s="958"/>
      <c r="BD129" s="958"/>
      <c r="BE129" s="959"/>
      <c r="BF129" s="1101" t="s">
        <v>121</v>
      </c>
      <c r="BG129" s="1102"/>
      <c r="BH129" s="1102"/>
      <c r="BI129" s="1102"/>
      <c r="BJ129" s="1102"/>
      <c r="BK129" s="1102"/>
      <c r="BL129" s="1103"/>
      <c r="BM129" s="1101">
        <v>20</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969" t="s">
        <v>465</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466</v>
      </c>
      <c r="X130" s="1106"/>
      <c r="Y130" s="1106"/>
      <c r="Z130" s="1107"/>
      <c r="AA130" s="993">
        <v>484126</v>
      </c>
      <c r="AB130" s="994"/>
      <c r="AC130" s="994"/>
      <c r="AD130" s="994"/>
      <c r="AE130" s="995"/>
      <c r="AF130" s="996">
        <v>467754</v>
      </c>
      <c r="AG130" s="994"/>
      <c r="AH130" s="994"/>
      <c r="AI130" s="994"/>
      <c r="AJ130" s="995"/>
      <c r="AK130" s="996">
        <v>458214</v>
      </c>
      <c r="AL130" s="994"/>
      <c r="AM130" s="994"/>
      <c r="AN130" s="994"/>
      <c r="AO130" s="995"/>
      <c r="AP130" s="1108"/>
      <c r="AQ130" s="1109"/>
      <c r="AR130" s="1109"/>
      <c r="AS130" s="1109"/>
      <c r="AT130" s="1110"/>
      <c r="AU130" s="215"/>
      <c r="AV130" s="215"/>
      <c r="AW130" s="215"/>
      <c r="AX130" s="1100" t="s">
        <v>467</v>
      </c>
      <c r="AY130" s="958"/>
      <c r="AZ130" s="958"/>
      <c r="BA130" s="958"/>
      <c r="BB130" s="958"/>
      <c r="BC130" s="958"/>
      <c r="BD130" s="958"/>
      <c r="BE130" s="959"/>
      <c r="BF130" s="1136">
        <v>6.3</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468</v>
      </c>
      <c r="X131" s="1143"/>
      <c r="Y131" s="1143"/>
      <c r="Z131" s="1144"/>
      <c r="AA131" s="1039">
        <v>3913370</v>
      </c>
      <c r="AB131" s="1021"/>
      <c r="AC131" s="1021"/>
      <c r="AD131" s="1021"/>
      <c r="AE131" s="1022"/>
      <c r="AF131" s="1020">
        <v>4066043</v>
      </c>
      <c r="AG131" s="1021"/>
      <c r="AH131" s="1021"/>
      <c r="AI131" s="1021"/>
      <c r="AJ131" s="1022"/>
      <c r="AK131" s="1020">
        <v>4272960</v>
      </c>
      <c r="AL131" s="1021"/>
      <c r="AM131" s="1021"/>
      <c r="AN131" s="1021"/>
      <c r="AO131" s="1022"/>
      <c r="AP131" s="1145"/>
      <c r="AQ131" s="1146"/>
      <c r="AR131" s="1146"/>
      <c r="AS131" s="1146"/>
      <c r="AT131" s="1147"/>
      <c r="AU131" s="215"/>
      <c r="AV131" s="215"/>
      <c r="AW131" s="215"/>
      <c r="AX131" s="1118" t="s">
        <v>469</v>
      </c>
      <c r="AY131" s="761"/>
      <c r="AZ131" s="761"/>
      <c r="BA131" s="761"/>
      <c r="BB131" s="761"/>
      <c r="BC131" s="761"/>
      <c r="BD131" s="761"/>
      <c r="BE131" s="1071"/>
      <c r="BF131" s="1119" t="s">
        <v>121</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1125" t="s">
        <v>470</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471</v>
      </c>
      <c r="W132" s="1129"/>
      <c r="X132" s="1129"/>
      <c r="Y132" s="1129"/>
      <c r="Z132" s="1130"/>
      <c r="AA132" s="1131">
        <v>6.6722521659999998</v>
      </c>
      <c r="AB132" s="1132"/>
      <c r="AC132" s="1132"/>
      <c r="AD132" s="1132"/>
      <c r="AE132" s="1133"/>
      <c r="AF132" s="1134">
        <v>6.3175426330000004</v>
      </c>
      <c r="AG132" s="1132"/>
      <c r="AH132" s="1132"/>
      <c r="AI132" s="1132"/>
      <c r="AJ132" s="1133"/>
      <c r="AK132" s="1134">
        <v>6.1677385229999997</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472</v>
      </c>
      <c r="W133" s="1112"/>
      <c r="X133" s="1112"/>
      <c r="Y133" s="1112"/>
      <c r="Z133" s="1113"/>
      <c r="AA133" s="1114">
        <v>7</v>
      </c>
      <c r="AB133" s="1115"/>
      <c r="AC133" s="1115"/>
      <c r="AD133" s="1115"/>
      <c r="AE133" s="1116"/>
      <c r="AF133" s="1114">
        <v>6.6</v>
      </c>
      <c r="AG133" s="1115"/>
      <c r="AH133" s="1115"/>
      <c r="AI133" s="1115"/>
      <c r="AJ133" s="1116"/>
      <c r="AK133" s="1114">
        <v>6.3</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kfMdlgBAR0pkU/hTAf/ZW0WuHlq9LynmbpG9Y/jYPFPvFaFwvrjxT+hIg4eoSbeta3SRs0MHzAGKNlQSc1hNg==" saltValue="ONxIiWas3IVccvo6RFSf/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473</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PezHjlXE5J197a6OpJ+meousmt8dqNgkuQVzG3KODhXGtdHBspCodWvLaYl7FrMQ3t+RM8Iq1HkUQKpPTChMSw==" saltValue="GcfFOAeAuSyniatHEW8xy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1zMVj4e6fLYdDqhrxxbeK5f4F3dN9HTj0jGShp1xYBL7kg6UhxF6GqMqM3ZcjDcwU30sDRpgtYyh126lKXDfTw==" saltValue="OQ3D9JjCDot6+cy0c/K0/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475</v>
      </c>
      <c r="AL6" s="248"/>
      <c r="AM6" s="248"/>
      <c r="AN6" s="248"/>
    </row>
    <row r="7" spans="1:46" ht="13.5" customHeight="1" x14ac:dyDescent="0.25">
      <c r="A7" s="247"/>
      <c r="AK7" s="250"/>
      <c r="AL7" s="251"/>
      <c r="AM7" s="251"/>
      <c r="AN7" s="252"/>
      <c r="AO7" s="1149" t="s">
        <v>476</v>
      </c>
      <c r="AP7" s="253"/>
      <c r="AQ7" s="254" t="s">
        <v>477</v>
      </c>
      <c r="AR7" s="255"/>
    </row>
    <row r="8" spans="1:46" ht="12.75" x14ac:dyDescent="0.25">
      <c r="A8" s="247"/>
      <c r="AK8" s="256"/>
      <c r="AL8" s="257"/>
      <c r="AM8" s="257"/>
      <c r="AN8" s="258"/>
      <c r="AO8" s="1150"/>
      <c r="AP8" s="259" t="s">
        <v>478</v>
      </c>
      <c r="AQ8" s="260" t="s">
        <v>479</v>
      </c>
      <c r="AR8" s="261" t="s">
        <v>480</v>
      </c>
    </row>
    <row r="9" spans="1:46" ht="12.75" x14ac:dyDescent="0.25">
      <c r="A9" s="247"/>
      <c r="AK9" s="1151" t="s">
        <v>481</v>
      </c>
      <c r="AL9" s="1152"/>
      <c r="AM9" s="1152"/>
      <c r="AN9" s="1153"/>
      <c r="AO9" s="262">
        <v>1702373</v>
      </c>
      <c r="AP9" s="262">
        <v>96918</v>
      </c>
      <c r="AQ9" s="263">
        <v>102505</v>
      </c>
      <c r="AR9" s="264">
        <v>-5.5</v>
      </c>
    </row>
    <row r="10" spans="1:46" ht="13.5" customHeight="1" x14ac:dyDescent="0.25">
      <c r="A10" s="247"/>
      <c r="AK10" s="1151" t="s">
        <v>482</v>
      </c>
      <c r="AL10" s="1152"/>
      <c r="AM10" s="1152"/>
      <c r="AN10" s="1153"/>
      <c r="AO10" s="265">
        <v>194972</v>
      </c>
      <c r="AP10" s="265">
        <v>11100</v>
      </c>
      <c r="AQ10" s="266">
        <v>13118</v>
      </c>
      <c r="AR10" s="267">
        <v>-15.4</v>
      </c>
    </row>
    <row r="11" spans="1:46" ht="13.5" customHeight="1" x14ac:dyDescent="0.25">
      <c r="A11" s="247"/>
      <c r="AK11" s="1151" t="s">
        <v>483</v>
      </c>
      <c r="AL11" s="1152"/>
      <c r="AM11" s="1152"/>
      <c r="AN11" s="1153"/>
      <c r="AO11" s="265" t="s">
        <v>484</v>
      </c>
      <c r="AP11" s="265" t="s">
        <v>484</v>
      </c>
      <c r="AQ11" s="266">
        <v>532</v>
      </c>
      <c r="AR11" s="267" t="s">
        <v>484</v>
      </c>
    </row>
    <row r="12" spans="1:46" ht="13.5" customHeight="1" x14ac:dyDescent="0.25">
      <c r="A12" s="247"/>
      <c r="AK12" s="1151" t="s">
        <v>485</v>
      </c>
      <c r="AL12" s="1152"/>
      <c r="AM12" s="1152"/>
      <c r="AN12" s="1153"/>
      <c r="AO12" s="265" t="s">
        <v>484</v>
      </c>
      <c r="AP12" s="265" t="s">
        <v>484</v>
      </c>
      <c r="AQ12" s="266">
        <v>70</v>
      </c>
      <c r="AR12" s="267" t="s">
        <v>484</v>
      </c>
    </row>
    <row r="13" spans="1:46" ht="13.5" customHeight="1" x14ac:dyDescent="0.25">
      <c r="A13" s="247"/>
      <c r="AK13" s="1151" t="s">
        <v>486</v>
      </c>
      <c r="AL13" s="1152"/>
      <c r="AM13" s="1152"/>
      <c r="AN13" s="1153"/>
      <c r="AO13" s="265">
        <v>34385</v>
      </c>
      <c r="AP13" s="265">
        <v>1958</v>
      </c>
      <c r="AQ13" s="266">
        <v>4255</v>
      </c>
      <c r="AR13" s="267">
        <v>-54</v>
      </c>
    </row>
    <row r="14" spans="1:46" ht="13.5" customHeight="1" x14ac:dyDescent="0.25">
      <c r="A14" s="247"/>
      <c r="AK14" s="1151" t="s">
        <v>487</v>
      </c>
      <c r="AL14" s="1152"/>
      <c r="AM14" s="1152"/>
      <c r="AN14" s="1153"/>
      <c r="AO14" s="265">
        <v>16291</v>
      </c>
      <c r="AP14" s="265">
        <v>927</v>
      </c>
      <c r="AQ14" s="266">
        <v>1813</v>
      </c>
      <c r="AR14" s="267">
        <v>-48.9</v>
      </c>
    </row>
    <row r="15" spans="1:46" ht="13.5" customHeight="1" x14ac:dyDescent="0.25">
      <c r="A15" s="247"/>
      <c r="AK15" s="1154" t="s">
        <v>488</v>
      </c>
      <c r="AL15" s="1155"/>
      <c r="AM15" s="1155"/>
      <c r="AN15" s="1156"/>
      <c r="AO15" s="265">
        <v>-95848</v>
      </c>
      <c r="AP15" s="265">
        <v>-5457</v>
      </c>
      <c r="AQ15" s="266">
        <v>-6003</v>
      </c>
      <c r="AR15" s="267">
        <v>-9.1</v>
      </c>
    </row>
    <row r="16" spans="1:46" ht="12.75" x14ac:dyDescent="0.25">
      <c r="A16" s="247"/>
      <c r="AK16" s="1154" t="s">
        <v>178</v>
      </c>
      <c r="AL16" s="1155"/>
      <c r="AM16" s="1155"/>
      <c r="AN16" s="1156"/>
      <c r="AO16" s="265">
        <v>1852173</v>
      </c>
      <c r="AP16" s="265">
        <v>105447</v>
      </c>
      <c r="AQ16" s="266">
        <v>116291</v>
      </c>
      <c r="AR16" s="267">
        <v>-9.3000000000000007</v>
      </c>
    </row>
    <row r="17" spans="1:46" ht="12.75" x14ac:dyDescent="0.25">
      <c r="A17" s="247"/>
    </row>
    <row r="18" spans="1:46" ht="12.75" x14ac:dyDescent="0.25">
      <c r="A18" s="247"/>
      <c r="AQ18" s="268"/>
      <c r="AR18" s="268"/>
    </row>
    <row r="19" spans="1:46" ht="12.75" x14ac:dyDescent="0.25">
      <c r="A19" s="247"/>
      <c r="AK19" s="243" t="s">
        <v>489</v>
      </c>
    </row>
    <row r="20" spans="1:46" ht="12.75" x14ac:dyDescent="0.25">
      <c r="A20" s="247"/>
      <c r="AK20" s="269"/>
      <c r="AL20" s="270"/>
      <c r="AM20" s="270"/>
      <c r="AN20" s="271"/>
      <c r="AO20" s="272" t="s">
        <v>490</v>
      </c>
      <c r="AP20" s="273" t="s">
        <v>491</v>
      </c>
      <c r="AQ20" s="274" t="s">
        <v>492</v>
      </c>
      <c r="AR20" s="275"/>
    </row>
    <row r="21" spans="1:46" s="248" customFormat="1" ht="12.75" x14ac:dyDescent="0.25">
      <c r="A21" s="276"/>
      <c r="AK21" s="1157" t="s">
        <v>493</v>
      </c>
      <c r="AL21" s="1158"/>
      <c r="AM21" s="1158"/>
      <c r="AN21" s="1159"/>
      <c r="AO21" s="277">
        <v>8.14</v>
      </c>
      <c r="AP21" s="278">
        <v>9.5500000000000007</v>
      </c>
      <c r="AQ21" s="279">
        <v>-1.41</v>
      </c>
      <c r="AS21" s="280"/>
      <c r="AT21" s="276"/>
    </row>
    <row r="22" spans="1:46" s="248" customFormat="1" ht="12.75" x14ac:dyDescent="0.25">
      <c r="A22" s="276"/>
      <c r="AK22" s="1157" t="s">
        <v>494</v>
      </c>
      <c r="AL22" s="1158"/>
      <c r="AM22" s="1158"/>
      <c r="AN22" s="1159"/>
      <c r="AO22" s="281">
        <v>99.4</v>
      </c>
      <c r="AP22" s="282">
        <v>96.7</v>
      </c>
      <c r="AQ22" s="283">
        <v>2.7</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48" t="s">
        <v>495</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2.75" x14ac:dyDescent="0.25">
      <c r="A27" s="288"/>
      <c r="AS27" s="243"/>
      <c r="AT27" s="243"/>
    </row>
    <row r="28" spans="1:46" ht="16.149999999999999" x14ac:dyDescent="0.2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497</v>
      </c>
      <c r="AL29" s="248"/>
      <c r="AM29" s="248"/>
      <c r="AN29" s="248"/>
      <c r="AS29" s="290"/>
    </row>
    <row r="30" spans="1:46" ht="13.5" customHeight="1" x14ac:dyDescent="0.25">
      <c r="A30" s="247"/>
      <c r="AK30" s="250"/>
      <c r="AL30" s="251"/>
      <c r="AM30" s="251"/>
      <c r="AN30" s="252"/>
      <c r="AO30" s="1149" t="s">
        <v>476</v>
      </c>
      <c r="AP30" s="253"/>
      <c r="AQ30" s="254" t="s">
        <v>477</v>
      </c>
      <c r="AR30" s="255"/>
    </row>
    <row r="31" spans="1:46" ht="12.75" x14ac:dyDescent="0.25">
      <c r="A31" s="247"/>
      <c r="AK31" s="256"/>
      <c r="AL31" s="257"/>
      <c r="AM31" s="257"/>
      <c r="AN31" s="258"/>
      <c r="AO31" s="1150"/>
      <c r="AP31" s="259" t="s">
        <v>478</v>
      </c>
      <c r="AQ31" s="260" t="s">
        <v>479</v>
      </c>
      <c r="AR31" s="261" t="s">
        <v>480</v>
      </c>
    </row>
    <row r="32" spans="1:46" ht="27" customHeight="1" x14ac:dyDescent="0.25">
      <c r="A32" s="247"/>
      <c r="AK32" s="1165" t="s">
        <v>498</v>
      </c>
      <c r="AL32" s="1166"/>
      <c r="AM32" s="1166"/>
      <c r="AN32" s="1167"/>
      <c r="AO32" s="291">
        <v>587304</v>
      </c>
      <c r="AP32" s="291">
        <v>33436</v>
      </c>
      <c r="AQ32" s="292">
        <v>49899</v>
      </c>
      <c r="AR32" s="293">
        <v>-33</v>
      </c>
    </row>
    <row r="33" spans="1:46" ht="13.5" customHeight="1" x14ac:dyDescent="0.25">
      <c r="A33" s="247"/>
      <c r="AK33" s="1165" t="s">
        <v>499</v>
      </c>
      <c r="AL33" s="1166"/>
      <c r="AM33" s="1166"/>
      <c r="AN33" s="1167"/>
      <c r="AO33" s="291" t="s">
        <v>484</v>
      </c>
      <c r="AP33" s="291" t="s">
        <v>484</v>
      </c>
      <c r="AQ33" s="292" t="s">
        <v>484</v>
      </c>
      <c r="AR33" s="293" t="s">
        <v>484</v>
      </c>
    </row>
    <row r="34" spans="1:46" ht="27" customHeight="1" x14ac:dyDescent="0.25">
      <c r="A34" s="247"/>
      <c r="AK34" s="1165" t="s">
        <v>500</v>
      </c>
      <c r="AL34" s="1166"/>
      <c r="AM34" s="1166"/>
      <c r="AN34" s="1167"/>
      <c r="AO34" s="291" t="s">
        <v>484</v>
      </c>
      <c r="AP34" s="291" t="s">
        <v>484</v>
      </c>
      <c r="AQ34" s="292">
        <v>2</v>
      </c>
      <c r="AR34" s="293" t="s">
        <v>484</v>
      </c>
    </row>
    <row r="35" spans="1:46" ht="27" customHeight="1" x14ac:dyDescent="0.25">
      <c r="A35" s="247"/>
      <c r="AK35" s="1165" t="s">
        <v>501</v>
      </c>
      <c r="AL35" s="1166"/>
      <c r="AM35" s="1166"/>
      <c r="AN35" s="1167"/>
      <c r="AO35" s="291">
        <v>145668</v>
      </c>
      <c r="AP35" s="291">
        <v>8293</v>
      </c>
      <c r="AQ35" s="292">
        <v>13394</v>
      </c>
      <c r="AR35" s="293">
        <v>-38.1</v>
      </c>
    </row>
    <row r="36" spans="1:46" ht="27" customHeight="1" x14ac:dyDescent="0.25">
      <c r="A36" s="247"/>
      <c r="AK36" s="1165" t="s">
        <v>502</v>
      </c>
      <c r="AL36" s="1166"/>
      <c r="AM36" s="1166"/>
      <c r="AN36" s="1167"/>
      <c r="AO36" s="291">
        <v>12180</v>
      </c>
      <c r="AP36" s="291">
        <v>693</v>
      </c>
      <c r="AQ36" s="292">
        <v>2489</v>
      </c>
      <c r="AR36" s="293">
        <v>-72.2</v>
      </c>
    </row>
    <row r="37" spans="1:46" ht="13.5" customHeight="1" x14ac:dyDescent="0.25">
      <c r="A37" s="247"/>
      <c r="AK37" s="1165" t="s">
        <v>503</v>
      </c>
      <c r="AL37" s="1166"/>
      <c r="AM37" s="1166"/>
      <c r="AN37" s="1167"/>
      <c r="AO37" s="291" t="s">
        <v>484</v>
      </c>
      <c r="AP37" s="291" t="s">
        <v>484</v>
      </c>
      <c r="AQ37" s="292">
        <v>625</v>
      </c>
      <c r="AR37" s="293" t="s">
        <v>484</v>
      </c>
    </row>
    <row r="38" spans="1:46" ht="27" customHeight="1" x14ac:dyDescent="0.25">
      <c r="A38" s="247"/>
      <c r="AK38" s="1168" t="s">
        <v>504</v>
      </c>
      <c r="AL38" s="1169"/>
      <c r="AM38" s="1169"/>
      <c r="AN38" s="1170"/>
      <c r="AO38" s="294" t="s">
        <v>484</v>
      </c>
      <c r="AP38" s="294" t="s">
        <v>484</v>
      </c>
      <c r="AQ38" s="295">
        <v>5</v>
      </c>
      <c r="AR38" s="283" t="s">
        <v>484</v>
      </c>
      <c r="AS38" s="290"/>
    </row>
    <row r="39" spans="1:46" ht="12.75" x14ac:dyDescent="0.25">
      <c r="A39" s="247"/>
      <c r="AK39" s="1168" t="s">
        <v>505</v>
      </c>
      <c r="AL39" s="1169"/>
      <c r="AM39" s="1169"/>
      <c r="AN39" s="1170"/>
      <c r="AO39" s="291">
        <v>-23393</v>
      </c>
      <c r="AP39" s="291">
        <v>-1332</v>
      </c>
      <c r="AQ39" s="292">
        <v>-2982</v>
      </c>
      <c r="AR39" s="293">
        <v>-55.3</v>
      </c>
      <c r="AS39" s="290"/>
    </row>
    <row r="40" spans="1:46" ht="27" customHeight="1" x14ac:dyDescent="0.25">
      <c r="A40" s="247"/>
      <c r="AK40" s="1165" t="s">
        <v>506</v>
      </c>
      <c r="AL40" s="1166"/>
      <c r="AM40" s="1166"/>
      <c r="AN40" s="1167"/>
      <c r="AO40" s="291">
        <v>-458214</v>
      </c>
      <c r="AP40" s="291">
        <v>-26087</v>
      </c>
      <c r="AQ40" s="292">
        <v>-43756</v>
      </c>
      <c r="AR40" s="293">
        <v>-40.4</v>
      </c>
      <c r="AS40" s="290"/>
    </row>
    <row r="41" spans="1:46" ht="12.75" x14ac:dyDescent="0.25">
      <c r="A41" s="247"/>
      <c r="AK41" s="1171" t="s">
        <v>288</v>
      </c>
      <c r="AL41" s="1172"/>
      <c r="AM41" s="1172"/>
      <c r="AN41" s="1173"/>
      <c r="AO41" s="291">
        <v>263545</v>
      </c>
      <c r="AP41" s="291">
        <v>15004</v>
      </c>
      <c r="AQ41" s="292">
        <v>19675</v>
      </c>
      <c r="AR41" s="293">
        <v>-23.7</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507</v>
      </c>
    </row>
    <row r="48" spans="1:46" ht="12.75" x14ac:dyDescent="0.25">
      <c r="A48" s="247"/>
      <c r="AK48" s="301" t="s">
        <v>508</v>
      </c>
      <c r="AL48" s="301"/>
      <c r="AM48" s="301"/>
      <c r="AN48" s="301"/>
      <c r="AO48" s="301"/>
      <c r="AP48" s="301"/>
      <c r="AQ48" s="302"/>
      <c r="AR48" s="301"/>
    </row>
    <row r="49" spans="1:44" ht="13.5" customHeight="1" x14ac:dyDescent="0.25">
      <c r="A49" s="247"/>
      <c r="AK49" s="303"/>
      <c r="AL49" s="304"/>
      <c r="AM49" s="1160" t="s">
        <v>476</v>
      </c>
      <c r="AN49" s="1162" t="s">
        <v>509</v>
      </c>
      <c r="AO49" s="1163"/>
      <c r="AP49" s="1163"/>
      <c r="AQ49" s="1163"/>
      <c r="AR49" s="1164"/>
    </row>
    <row r="50" spans="1:44" ht="12.75" x14ac:dyDescent="0.25">
      <c r="A50" s="247"/>
      <c r="AK50" s="305"/>
      <c r="AL50" s="306"/>
      <c r="AM50" s="1161"/>
      <c r="AN50" s="307" t="s">
        <v>510</v>
      </c>
      <c r="AO50" s="308" t="s">
        <v>511</v>
      </c>
      <c r="AP50" s="309" t="s">
        <v>512</v>
      </c>
      <c r="AQ50" s="310" t="s">
        <v>513</v>
      </c>
      <c r="AR50" s="311" t="s">
        <v>514</v>
      </c>
    </row>
    <row r="51" spans="1:44" ht="12.75" x14ac:dyDescent="0.25">
      <c r="A51" s="247"/>
      <c r="AK51" s="303" t="s">
        <v>515</v>
      </c>
      <c r="AL51" s="304"/>
      <c r="AM51" s="312">
        <v>1434443</v>
      </c>
      <c r="AN51" s="313">
        <v>82170</v>
      </c>
      <c r="AO51" s="314">
        <v>-19.7</v>
      </c>
      <c r="AP51" s="315">
        <v>96248</v>
      </c>
      <c r="AQ51" s="316">
        <v>10</v>
      </c>
      <c r="AR51" s="317">
        <v>-29.7</v>
      </c>
    </row>
    <row r="52" spans="1:44" ht="12.75" x14ac:dyDescent="0.25">
      <c r="A52" s="247"/>
      <c r="AK52" s="318"/>
      <c r="AL52" s="319" t="s">
        <v>516</v>
      </c>
      <c r="AM52" s="320">
        <v>190491</v>
      </c>
      <c r="AN52" s="321">
        <v>10912</v>
      </c>
      <c r="AO52" s="322">
        <v>-24.6</v>
      </c>
      <c r="AP52" s="323">
        <v>55768</v>
      </c>
      <c r="AQ52" s="324">
        <v>17.5</v>
      </c>
      <c r="AR52" s="325">
        <v>-42.1</v>
      </c>
    </row>
    <row r="53" spans="1:44" ht="12.75" x14ac:dyDescent="0.25">
      <c r="A53" s="247"/>
      <c r="AK53" s="303" t="s">
        <v>517</v>
      </c>
      <c r="AL53" s="304"/>
      <c r="AM53" s="312">
        <v>799257</v>
      </c>
      <c r="AN53" s="313">
        <v>45695</v>
      </c>
      <c r="AO53" s="314">
        <v>-44.4</v>
      </c>
      <c r="AP53" s="315">
        <v>76413</v>
      </c>
      <c r="AQ53" s="316">
        <v>-20.6</v>
      </c>
      <c r="AR53" s="317">
        <v>-23.8</v>
      </c>
    </row>
    <row r="54" spans="1:44" ht="12.75" x14ac:dyDescent="0.25">
      <c r="A54" s="247"/>
      <c r="AK54" s="318"/>
      <c r="AL54" s="319" t="s">
        <v>516</v>
      </c>
      <c r="AM54" s="320">
        <v>151916</v>
      </c>
      <c r="AN54" s="321">
        <v>8685</v>
      </c>
      <c r="AO54" s="322">
        <v>-20.399999999999999</v>
      </c>
      <c r="AP54" s="323">
        <v>39658</v>
      </c>
      <c r="AQ54" s="324">
        <v>-28.9</v>
      </c>
      <c r="AR54" s="325">
        <v>8.5</v>
      </c>
    </row>
    <row r="55" spans="1:44" ht="12.75" x14ac:dyDescent="0.25">
      <c r="A55" s="247"/>
      <c r="AK55" s="303" t="s">
        <v>518</v>
      </c>
      <c r="AL55" s="304"/>
      <c r="AM55" s="312">
        <v>354015</v>
      </c>
      <c r="AN55" s="313">
        <v>20178</v>
      </c>
      <c r="AO55" s="314">
        <v>-55.8</v>
      </c>
      <c r="AP55" s="315">
        <v>66481</v>
      </c>
      <c r="AQ55" s="316">
        <v>-13</v>
      </c>
      <c r="AR55" s="317">
        <v>-42.8</v>
      </c>
    </row>
    <row r="56" spans="1:44" ht="12.75" x14ac:dyDescent="0.25">
      <c r="A56" s="247"/>
      <c r="AK56" s="318"/>
      <c r="AL56" s="319" t="s">
        <v>516</v>
      </c>
      <c r="AM56" s="320">
        <v>153625</v>
      </c>
      <c r="AN56" s="321">
        <v>8756</v>
      </c>
      <c r="AO56" s="322">
        <v>0.8</v>
      </c>
      <c r="AP56" s="323">
        <v>36120</v>
      </c>
      <c r="AQ56" s="324">
        <v>-8.9</v>
      </c>
      <c r="AR56" s="325">
        <v>9.6999999999999993</v>
      </c>
    </row>
    <row r="57" spans="1:44" ht="12.75" x14ac:dyDescent="0.25">
      <c r="A57" s="247"/>
      <c r="AK57" s="303" t="s">
        <v>519</v>
      </c>
      <c r="AL57" s="304"/>
      <c r="AM57" s="312">
        <v>448444</v>
      </c>
      <c r="AN57" s="313">
        <v>25516</v>
      </c>
      <c r="AO57" s="314">
        <v>26.5</v>
      </c>
      <c r="AP57" s="315">
        <v>67825</v>
      </c>
      <c r="AQ57" s="316">
        <v>2</v>
      </c>
      <c r="AR57" s="317">
        <v>24.5</v>
      </c>
    </row>
    <row r="58" spans="1:44" ht="12.75" x14ac:dyDescent="0.25">
      <c r="A58" s="247"/>
      <c r="AK58" s="318"/>
      <c r="AL58" s="319" t="s">
        <v>516</v>
      </c>
      <c r="AM58" s="320">
        <v>150309</v>
      </c>
      <c r="AN58" s="321">
        <v>8552</v>
      </c>
      <c r="AO58" s="322">
        <v>-2.2999999999999998</v>
      </c>
      <c r="AP58" s="323">
        <v>39417</v>
      </c>
      <c r="AQ58" s="324">
        <v>9.1</v>
      </c>
      <c r="AR58" s="325">
        <v>-11.4</v>
      </c>
    </row>
    <row r="59" spans="1:44" ht="12.75" x14ac:dyDescent="0.25">
      <c r="A59" s="247"/>
      <c r="AK59" s="303" t="s">
        <v>520</v>
      </c>
      <c r="AL59" s="304"/>
      <c r="AM59" s="312">
        <v>651334</v>
      </c>
      <c r="AN59" s="313">
        <v>37081</v>
      </c>
      <c r="AO59" s="314">
        <v>45.3</v>
      </c>
      <c r="AP59" s="315">
        <v>81158</v>
      </c>
      <c r="AQ59" s="316">
        <v>19.7</v>
      </c>
      <c r="AR59" s="317">
        <v>25.6</v>
      </c>
    </row>
    <row r="60" spans="1:44" ht="12.75" x14ac:dyDescent="0.25">
      <c r="A60" s="247"/>
      <c r="AK60" s="318"/>
      <c r="AL60" s="319" t="s">
        <v>516</v>
      </c>
      <c r="AM60" s="320">
        <v>183611</v>
      </c>
      <c r="AN60" s="321">
        <v>10453</v>
      </c>
      <c r="AO60" s="322">
        <v>22.2</v>
      </c>
      <c r="AP60" s="323">
        <v>45320</v>
      </c>
      <c r="AQ60" s="324">
        <v>15</v>
      </c>
      <c r="AR60" s="325">
        <v>7.2</v>
      </c>
    </row>
    <row r="61" spans="1:44" ht="12.75" x14ac:dyDescent="0.25">
      <c r="A61" s="247"/>
      <c r="AK61" s="303" t="s">
        <v>521</v>
      </c>
      <c r="AL61" s="326"/>
      <c r="AM61" s="312">
        <v>737499</v>
      </c>
      <c r="AN61" s="313">
        <v>42128</v>
      </c>
      <c r="AO61" s="314">
        <v>-9.6</v>
      </c>
      <c r="AP61" s="315">
        <v>77625</v>
      </c>
      <c r="AQ61" s="327">
        <v>-0.4</v>
      </c>
      <c r="AR61" s="317">
        <v>-9.1999999999999993</v>
      </c>
    </row>
    <row r="62" spans="1:44" ht="12.75" x14ac:dyDescent="0.25">
      <c r="A62" s="247"/>
      <c r="AK62" s="318"/>
      <c r="AL62" s="319" t="s">
        <v>516</v>
      </c>
      <c r="AM62" s="320">
        <v>165990</v>
      </c>
      <c r="AN62" s="321">
        <v>9472</v>
      </c>
      <c r="AO62" s="322">
        <v>-4.9000000000000004</v>
      </c>
      <c r="AP62" s="323">
        <v>43257</v>
      </c>
      <c r="AQ62" s="324">
        <v>0.8</v>
      </c>
      <c r="AR62" s="325">
        <v>-5.7</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9eQPd9u6jtnFwnkmdnTksvDJmbFxiyd3xUQzZsHMd7j62BFXScTIGWUvMkxjbZjEMRT80eJznhSmO0XLlBrPqA==" saltValue="ZGDlFYs6GS101Y0CPS0kk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473</v>
      </c>
    </row>
    <row r="121" spans="125:125" ht="13.5" hidden="1" customHeight="1" x14ac:dyDescent="0.25">
      <c r="DU121" s="241"/>
    </row>
  </sheetData>
  <sheetProtection algorithmName="SHA-512" hashValue="SNSwJZmg/WkHUf7/PlHffsWO8CzGnsIXHl0XcCDMGzsEOUQu2aToW/vZALI/2IQCD/IjxtN/RjpYBd4r3iVvGA==" saltValue="xKETE0VbkIScDXmWYUFbo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473</v>
      </c>
    </row>
  </sheetData>
  <sheetProtection algorithmName="SHA-512" hashValue="U3qR4hWiIfk1EjEUaYG/TSX4Bzl2FNd0q54XdgTPuXzJSBPK7eKI+QFAX2XjPrqFuNrOWfe+55tvdt9EGvXckQ==" saltValue="qXJpownD0I4d8QFftCZRK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523</v>
      </c>
      <c r="G46" s="8" t="s">
        <v>524</v>
      </c>
      <c r="H46" s="8" t="s">
        <v>525</v>
      </c>
      <c r="I46" s="8" t="s">
        <v>526</v>
      </c>
      <c r="J46" s="9" t="s">
        <v>527</v>
      </c>
    </row>
    <row r="47" spans="2:10" ht="57.75" customHeight="1" x14ac:dyDescent="0.25">
      <c r="B47" s="10"/>
      <c r="C47" s="1174" t="s">
        <v>3</v>
      </c>
      <c r="D47" s="1174"/>
      <c r="E47" s="1175"/>
      <c r="F47" s="11">
        <v>9.27</v>
      </c>
      <c r="G47" s="12">
        <v>17.829999999999998</v>
      </c>
      <c r="H47" s="12">
        <v>21.44</v>
      </c>
      <c r="I47" s="12">
        <v>27.12</v>
      </c>
      <c r="J47" s="13">
        <v>28.79</v>
      </c>
    </row>
    <row r="48" spans="2:10" ht="57.75" customHeight="1" x14ac:dyDescent="0.25">
      <c r="B48" s="14"/>
      <c r="C48" s="1176" t="s">
        <v>4</v>
      </c>
      <c r="D48" s="1176"/>
      <c r="E48" s="1177"/>
      <c r="F48" s="15">
        <v>4.67</v>
      </c>
      <c r="G48" s="16">
        <v>6.1</v>
      </c>
      <c r="H48" s="16">
        <v>6.4</v>
      </c>
      <c r="I48" s="16">
        <v>6.41</v>
      </c>
      <c r="J48" s="17">
        <v>6.7</v>
      </c>
    </row>
    <row r="49" spans="2:10" ht="57.75" customHeight="1" thickBot="1" x14ac:dyDescent="0.3">
      <c r="B49" s="18"/>
      <c r="C49" s="1178" t="s">
        <v>5</v>
      </c>
      <c r="D49" s="1178"/>
      <c r="E49" s="1179"/>
      <c r="F49" s="19">
        <v>0.81</v>
      </c>
      <c r="G49" s="20">
        <v>11.09</v>
      </c>
      <c r="H49" s="20">
        <v>3.34</v>
      </c>
      <c r="I49" s="20">
        <v>6.53</v>
      </c>
      <c r="J49" s="21">
        <v>3.36</v>
      </c>
    </row>
    <row r="50" spans="2:10" ht="12.75" x14ac:dyDescent="0.25"/>
  </sheetData>
  <sheetProtection algorithmName="SHA-512" hashValue="h77fhElStzutF3vLbt+ObulsyPiekKoYZOf4OO1u1pb2RWDCSMCiceGC1D6EzZA2wv7/sXk76q8HUAxTUHzgsg==" saltValue="FDGMyujiJV2bfxDToTpXe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5">
      <c r="A34" s="22"/>
      <c r="B34" s="31"/>
      <c r="C34" s="1184" t="s">
        <v>528</v>
      </c>
      <c r="D34" s="1184"/>
      <c r="E34" s="1185"/>
      <c r="F34" s="32">
        <v>4.67</v>
      </c>
      <c r="G34" s="33">
        <v>6.09</v>
      </c>
      <c r="H34" s="33">
        <v>6.4</v>
      </c>
      <c r="I34" s="33">
        <v>6.4</v>
      </c>
      <c r="J34" s="34">
        <v>6.69</v>
      </c>
      <c r="K34" s="22"/>
      <c r="L34" s="22"/>
      <c r="M34" s="22"/>
      <c r="N34" s="22"/>
      <c r="O34" s="22"/>
      <c r="P34" s="22"/>
    </row>
    <row r="35" spans="1:16" ht="39" customHeight="1" x14ac:dyDescent="0.25">
      <c r="A35" s="22"/>
      <c r="B35" s="35"/>
      <c r="C35" s="1180" t="s">
        <v>529</v>
      </c>
      <c r="D35" s="1180"/>
      <c r="E35" s="1181"/>
      <c r="F35" s="36">
        <v>2.75</v>
      </c>
      <c r="G35" s="37">
        <v>3.04</v>
      </c>
      <c r="H35" s="37">
        <v>3.49</v>
      </c>
      <c r="I35" s="37">
        <v>4.04</v>
      </c>
      <c r="J35" s="38">
        <v>6.54</v>
      </c>
      <c r="K35" s="22"/>
      <c r="L35" s="22"/>
      <c r="M35" s="22"/>
      <c r="N35" s="22"/>
      <c r="O35" s="22"/>
      <c r="P35" s="22"/>
    </row>
    <row r="36" spans="1:16" ht="39" customHeight="1" x14ac:dyDescent="0.25">
      <c r="A36" s="22"/>
      <c r="B36" s="35"/>
      <c r="C36" s="1180" t="s">
        <v>530</v>
      </c>
      <c r="D36" s="1180"/>
      <c r="E36" s="1181"/>
      <c r="F36" s="36">
        <v>3.48</v>
      </c>
      <c r="G36" s="37">
        <v>1.96</v>
      </c>
      <c r="H36" s="37">
        <v>1.95</v>
      </c>
      <c r="I36" s="37">
        <v>1.71</v>
      </c>
      <c r="J36" s="38">
        <v>0.31</v>
      </c>
      <c r="K36" s="22"/>
      <c r="L36" s="22"/>
      <c r="M36" s="22"/>
      <c r="N36" s="22"/>
      <c r="O36" s="22"/>
      <c r="P36" s="22"/>
    </row>
    <row r="37" spans="1:16" ht="39" customHeight="1" x14ac:dyDescent="0.25">
      <c r="A37" s="22"/>
      <c r="B37" s="35"/>
      <c r="C37" s="1180" t="s">
        <v>531</v>
      </c>
      <c r="D37" s="1180"/>
      <c r="E37" s="1181"/>
      <c r="F37" s="36">
        <v>0</v>
      </c>
      <c r="G37" s="37">
        <v>0</v>
      </c>
      <c r="H37" s="37">
        <v>0.01</v>
      </c>
      <c r="I37" s="37">
        <v>0.15</v>
      </c>
      <c r="J37" s="38">
        <v>0.04</v>
      </c>
      <c r="K37" s="22"/>
      <c r="L37" s="22"/>
      <c r="M37" s="22"/>
      <c r="N37" s="22"/>
      <c r="O37" s="22"/>
      <c r="P37" s="22"/>
    </row>
    <row r="38" spans="1:16" ht="39" customHeight="1" x14ac:dyDescent="0.25">
      <c r="A38" s="22"/>
      <c r="B38" s="35"/>
      <c r="C38" s="1180"/>
      <c r="D38" s="1180"/>
      <c r="E38" s="1181"/>
      <c r="F38" s="36"/>
      <c r="G38" s="37"/>
      <c r="H38" s="37"/>
      <c r="I38" s="37"/>
      <c r="J38" s="38"/>
      <c r="K38" s="22"/>
      <c r="L38" s="22"/>
      <c r="M38" s="22"/>
      <c r="N38" s="22"/>
      <c r="O38" s="22"/>
      <c r="P38" s="22"/>
    </row>
    <row r="39" spans="1:16" ht="39" customHeight="1" x14ac:dyDescent="0.25">
      <c r="A39" s="22"/>
      <c r="B39" s="35"/>
      <c r="C39" s="1180"/>
      <c r="D39" s="1180"/>
      <c r="E39" s="1181"/>
      <c r="F39" s="36"/>
      <c r="G39" s="37"/>
      <c r="H39" s="37"/>
      <c r="I39" s="37"/>
      <c r="J39" s="38"/>
      <c r="K39" s="22"/>
      <c r="L39" s="22"/>
      <c r="M39" s="22"/>
      <c r="N39" s="22"/>
      <c r="O39" s="22"/>
      <c r="P39" s="22"/>
    </row>
    <row r="40" spans="1:16" ht="39" customHeight="1" x14ac:dyDescent="0.25">
      <c r="A40" s="22"/>
      <c r="B40" s="35"/>
      <c r="C40" s="1180"/>
      <c r="D40" s="1180"/>
      <c r="E40" s="1181"/>
      <c r="F40" s="36"/>
      <c r="G40" s="37"/>
      <c r="H40" s="37"/>
      <c r="I40" s="37"/>
      <c r="J40" s="38"/>
      <c r="K40" s="22"/>
      <c r="L40" s="22"/>
      <c r="M40" s="22"/>
      <c r="N40" s="22"/>
      <c r="O40" s="22"/>
      <c r="P40" s="22"/>
    </row>
    <row r="41" spans="1:16" ht="39" customHeight="1" x14ac:dyDescent="0.25">
      <c r="A41" s="22"/>
      <c r="B41" s="35"/>
      <c r="C41" s="1180"/>
      <c r="D41" s="1180"/>
      <c r="E41" s="1181"/>
      <c r="F41" s="36"/>
      <c r="G41" s="37"/>
      <c r="H41" s="37"/>
      <c r="I41" s="37"/>
      <c r="J41" s="38"/>
      <c r="K41" s="22"/>
      <c r="L41" s="22"/>
      <c r="M41" s="22"/>
      <c r="N41" s="22"/>
      <c r="O41" s="22"/>
      <c r="P41" s="22"/>
    </row>
    <row r="42" spans="1:16" ht="39" customHeight="1" x14ac:dyDescent="0.25">
      <c r="A42" s="22"/>
      <c r="B42" s="39"/>
      <c r="C42" s="1180" t="s">
        <v>532</v>
      </c>
      <c r="D42" s="1180"/>
      <c r="E42" s="1181"/>
      <c r="F42" s="36" t="s">
        <v>484</v>
      </c>
      <c r="G42" s="37" t="s">
        <v>484</v>
      </c>
      <c r="H42" s="37" t="s">
        <v>484</v>
      </c>
      <c r="I42" s="37" t="s">
        <v>484</v>
      </c>
      <c r="J42" s="38" t="s">
        <v>484</v>
      </c>
      <c r="K42" s="22"/>
      <c r="L42" s="22"/>
      <c r="M42" s="22"/>
      <c r="N42" s="22"/>
      <c r="O42" s="22"/>
      <c r="P42" s="22"/>
    </row>
    <row r="43" spans="1:16" ht="39" customHeight="1" thickBot="1" x14ac:dyDescent="0.3">
      <c r="A43" s="22"/>
      <c r="B43" s="40"/>
      <c r="C43" s="1182" t="s">
        <v>533</v>
      </c>
      <c r="D43" s="1182"/>
      <c r="E43" s="1183"/>
      <c r="F43" s="41" t="s">
        <v>484</v>
      </c>
      <c r="G43" s="42" t="s">
        <v>484</v>
      </c>
      <c r="H43" s="42" t="s">
        <v>484</v>
      </c>
      <c r="I43" s="42" t="s">
        <v>484</v>
      </c>
      <c r="J43" s="43" t="s">
        <v>484</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JpFyoVH9nWQW43rlzGHULIXi+4eUY/Yvkjhc+3isf8EUg6Yed3GiUr0QGDVcgsKuHZjql3YMa34c3CBA4y4Lcg==" saltValue="UIrNdse4+UqkX91iy0Tk7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60" zoomScaleNormal="60" zoomScaleSheetLayoutView="55" workbookViewId="0"/>
  </sheetViews>
  <sheetFormatPr defaultColWidth="0" defaultRowHeight="12.6" customHeight="1" zeroHeight="1" x14ac:dyDescent="0.25"/>
  <cols>
    <col min="1" max="1" width="6.59765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5">
      <c r="A45" s="46"/>
      <c r="B45" s="1186" t="s">
        <v>9</v>
      </c>
      <c r="C45" s="1187"/>
      <c r="D45" s="56"/>
      <c r="E45" s="1192" t="s">
        <v>10</v>
      </c>
      <c r="F45" s="1192"/>
      <c r="G45" s="1192"/>
      <c r="H45" s="1192"/>
      <c r="I45" s="1192"/>
      <c r="J45" s="1193"/>
      <c r="K45" s="57">
        <v>574</v>
      </c>
      <c r="L45" s="58">
        <v>587</v>
      </c>
      <c r="M45" s="58">
        <v>594</v>
      </c>
      <c r="N45" s="58">
        <v>594</v>
      </c>
      <c r="O45" s="59">
        <v>587</v>
      </c>
      <c r="P45" s="46"/>
      <c r="Q45" s="46"/>
      <c r="R45" s="46"/>
      <c r="S45" s="46"/>
      <c r="T45" s="46"/>
      <c r="U45" s="46"/>
    </row>
    <row r="46" spans="1:21" ht="30.75" customHeight="1" x14ac:dyDescent="0.25">
      <c r="A46" s="46"/>
      <c r="B46" s="1188"/>
      <c r="C46" s="1189"/>
      <c r="D46" s="60"/>
      <c r="E46" s="1194" t="s">
        <v>11</v>
      </c>
      <c r="F46" s="1194"/>
      <c r="G46" s="1194"/>
      <c r="H46" s="1194"/>
      <c r="I46" s="1194"/>
      <c r="J46" s="1195"/>
      <c r="K46" s="61" t="s">
        <v>484</v>
      </c>
      <c r="L46" s="62" t="s">
        <v>484</v>
      </c>
      <c r="M46" s="62" t="s">
        <v>484</v>
      </c>
      <c r="N46" s="62" t="s">
        <v>484</v>
      </c>
      <c r="O46" s="63" t="s">
        <v>484</v>
      </c>
      <c r="P46" s="46"/>
      <c r="Q46" s="46"/>
      <c r="R46" s="46"/>
      <c r="S46" s="46"/>
      <c r="T46" s="46"/>
      <c r="U46" s="46"/>
    </row>
    <row r="47" spans="1:21" ht="30.75" customHeight="1" x14ac:dyDescent="0.25">
      <c r="A47" s="46"/>
      <c r="B47" s="1188"/>
      <c r="C47" s="1189"/>
      <c r="D47" s="60"/>
      <c r="E47" s="1194" t="s">
        <v>12</v>
      </c>
      <c r="F47" s="1194"/>
      <c r="G47" s="1194"/>
      <c r="H47" s="1194"/>
      <c r="I47" s="1194"/>
      <c r="J47" s="1195"/>
      <c r="K47" s="61" t="s">
        <v>484</v>
      </c>
      <c r="L47" s="62" t="s">
        <v>484</v>
      </c>
      <c r="M47" s="62" t="s">
        <v>484</v>
      </c>
      <c r="N47" s="62" t="s">
        <v>484</v>
      </c>
      <c r="O47" s="63" t="s">
        <v>484</v>
      </c>
      <c r="P47" s="46"/>
      <c r="Q47" s="46"/>
      <c r="R47" s="46"/>
      <c r="S47" s="46"/>
      <c r="T47" s="46"/>
      <c r="U47" s="46"/>
    </row>
    <row r="48" spans="1:21" ht="30.75" customHeight="1" x14ac:dyDescent="0.25">
      <c r="A48" s="46"/>
      <c r="B48" s="1188"/>
      <c r="C48" s="1189"/>
      <c r="D48" s="60"/>
      <c r="E48" s="1194" t="s">
        <v>13</v>
      </c>
      <c r="F48" s="1194"/>
      <c r="G48" s="1194"/>
      <c r="H48" s="1194"/>
      <c r="I48" s="1194"/>
      <c r="J48" s="1195"/>
      <c r="K48" s="61">
        <v>113</v>
      </c>
      <c r="L48" s="62">
        <v>106</v>
      </c>
      <c r="M48" s="62">
        <v>111</v>
      </c>
      <c r="N48" s="62">
        <v>127</v>
      </c>
      <c r="O48" s="63">
        <v>146</v>
      </c>
      <c r="P48" s="46"/>
      <c r="Q48" s="46"/>
      <c r="R48" s="46"/>
      <c r="S48" s="46"/>
      <c r="T48" s="46"/>
      <c r="U48" s="46"/>
    </row>
    <row r="49" spans="1:21" ht="30.75" customHeight="1" x14ac:dyDescent="0.25">
      <c r="A49" s="46"/>
      <c r="B49" s="1188"/>
      <c r="C49" s="1189"/>
      <c r="D49" s="60"/>
      <c r="E49" s="1194" t="s">
        <v>14</v>
      </c>
      <c r="F49" s="1194"/>
      <c r="G49" s="1194"/>
      <c r="H49" s="1194"/>
      <c r="I49" s="1194"/>
      <c r="J49" s="1195"/>
      <c r="K49" s="61">
        <v>119</v>
      </c>
      <c r="L49" s="62">
        <v>109</v>
      </c>
      <c r="M49" s="62">
        <v>51</v>
      </c>
      <c r="N49" s="62">
        <v>16</v>
      </c>
      <c r="O49" s="63">
        <v>12</v>
      </c>
      <c r="P49" s="46"/>
      <c r="Q49" s="46"/>
      <c r="R49" s="46"/>
      <c r="S49" s="46"/>
      <c r="T49" s="46"/>
      <c r="U49" s="46"/>
    </row>
    <row r="50" spans="1:21" ht="30.75" customHeight="1" x14ac:dyDescent="0.25">
      <c r="A50" s="46"/>
      <c r="B50" s="1188"/>
      <c r="C50" s="1189"/>
      <c r="D50" s="60"/>
      <c r="E50" s="1194" t="s">
        <v>15</v>
      </c>
      <c r="F50" s="1194"/>
      <c r="G50" s="1194"/>
      <c r="H50" s="1194"/>
      <c r="I50" s="1194"/>
      <c r="J50" s="1195"/>
      <c r="K50" s="61" t="s">
        <v>484</v>
      </c>
      <c r="L50" s="62" t="s">
        <v>484</v>
      </c>
      <c r="M50" s="62" t="s">
        <v>484</v>
      </c>
      <c r="N50" s="62" t="s">
        <v>484</v>
      </c>
      <c r="O50" s="63" t="s">
        <v>484</v>
      </c>
      <c r="P50" s="46"/>
      <c r="Q50" s="46"/>
      <c r="R50" s="46"/>
      <c r="S50" s="46"/>
      <c r="T50" s="46"/>
      <c r="U50" s="46"/>
    </row>
    <row r="51" spans="1:21" ht="30.75" customHeight="1" x14ac:dyDescent="0.25">
      <c r="A51" s="46"/>
      <c r="B51" s="1190"/>
      <c r="C51" s="1191"/>
      <c r="D51" s="64"/>
      <c r="E51" s="1194" t="s">
        <v>16</v>
      </c>
      <c r="F51" s="1194"/>
      <c r="G51" s="1194"/>
      <c r="H51" s="1194"/>
      <c r="I51" s="1194"/>
      <c r="J51" s="1195"/>
      <c r="K51" s="61" t="s">
        <v>484</v>
      </c>
      <c r="L51" s="62" t="s">
        <v>484</v>
      </c>
      <c r="M51" s="62" t="s">
        <v>484</v>
      </c>
      <c r="N51" s="62" t="s">
        <v>484</v>
      </c>
      <c r="O51" s="63" t="s">
        <v>484</v>
      </c>
      <c r="P51" s="46"/>
      <c r="Q51" s="46"/>
      <c r="R51" s="46"/>
      <c r="S51" s="46"/>
      <c r="T51" s="46"/>
      <c r="U51" s="46"/>
    </row>
    <row r="52" spans="1:21" ht="30.75" customHeight="1" x14ac:dyDescent="0.25">
      <c r="A52" s="46"/>
      <c r="B52" s="1196" t="s">
        <v>17</v>
      </c>
      <c r="C52" s="1197"/>
      <c r="D52" s="64"/>
      <c r="E52" s="1194" t="s">
        <v>18</v>
      </c>
      <c r="F52" s="1194"/>
      <c r="G52" s="1194"/>
      <c r="H52" s="1194"/>
      <c r="I52" s="1194"/>
      <c r="J52" s="1195"/>
      <c r="K52" s="61">
        <v>512</v>
      </c>
      <c r="L52" s="62">
        <v>504</v>
      </c>
      <c r="M52" s="62">
        <v>495</v>
      </c>
      <c r="N52" s="62">
        <v>479</v>
      </c>
      <c r="O52" s="63">
        <v>482</v>
      </c>
      <c r="P52" s="46"/>
      <c r="Q52" s="46"/>
      <c r="R52" s="46"/>
      <c r="S52" s="46"/>
      <c r="T52" s="46"/>
      <c r="U52" s="46"/>
    </row>
    <row r="53" spans="1:21" ht="30.75" customHeight="1" thickBot="1" x14ac:dyDescent="0.3">
      <c r="A53" s="46"/>
      <c r="B53" s="1198" t="s">
        <v>19</v>
      </c>
      <c r="C53" s="1199"/>
      <c r="D53" s="65"/>
      <c r="E53" s="1200" t="s">
        <v>20</v>
      </c>
      <c r="F53" s="1200"/>
      <c r="G53" s="1200"/>
      <c r="H53" s="1200"/>
      <c r="I53" s="1200"/>
      <c r="J53" s="1201"/>
      <c r="K53" s="66">
        <v>294</v>
      </c>
      <c r="L53" s="67">
        <v>298</v>
      </c>
      <c r="M53" s="67">
        <v>261</v>
      </c>
      <c r="N53" s="67">
        <v>258</v>
      </c>
      <c r="O53" s="68">
        <v>263</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534</v>
      </c>
      <c r="L57" s="79" t="s">
        <v>535</v>
      </c>
      <c r="M57" s="79" t="s">
        <v>536</v>
      </c>
      <c r="N57" s="79" t="s">
        <v>537</v>
      </c>
      <c r="O57" s="80" t="s">
        <v>538</v>
      </c>
      <c r="P57" s="46"/>
      <c r="Q57" s="46"/>
      <c r="R57" s="46"/>
      <c r="S57" s="46"/>
      <c r="T57" s="46"/>
      <c r="U57" s="46"/>
    </row>
    <row r="58" spans="1:21" ht="31.5" customHeight="1" x14ac:dyDescent="0.25">
      <c r="B58" s="1202" t="s">
        <v>24</v>
      </c>
      <c r="C58" s="1203"/>
      <c r="D58" s="1208" t="s">
        <v>25</v>
      </c>
      <c r="E58" s="1209"/>
      <c r="F58" s="1209"/>
      <c r="G58" s="1209"/>
      <c r="H58" s="1209"/>
      <c r="I58" s="1209"/>
      <c r="J58" s="1210"/>
      <c r="K58" s="81"/>
      <c r="L58" s="82"/>
      <c r="M58" s="82"/>
      <c r="N58" s="82"/>
      <c r="O58" s="83"/>
    </row>
    <row r="59" spans="1:21" ht="31.5" customHeight="1" x14ac:dyDescent="0.25">
      <c r="B59" s="1204"/>
      <c r="C59" s="1205"/>
      <c r="D59" s="1211" t="s">
        <v>26</v>
      </c>
      <c r="E59" s="1212"/>
      <c r="F59" s="1212"/>
      <c r="G59" s="1212"/>
      <c r="H59" s="1212"/>
      <c r="I59" s="1212"/>
      <c r="J59" s="1213"/>
      <c r="K59" s="84"/>
      <c r="L59" s="85"/>
      <c r="M59" s="85"/>
      <c r="N59" s="85"/>
      <c r="O59" s="86"/>
    </row>
    <row r="60" spans="1:21" ht="31.5" customHeight="1" thickBot="1" x14ac:dyDescent="0.3">
      <c r="B60" s="1206"/>
      <c r="C60" s="1207"/>
      <c r="D60" s="1214" t="s">
        <v>27</v>
      </c>
      <c r="E60" s="1215"/>
      <c r="F60" s="1215"/>
      <c r="G60" s="1215"/>
      <c r="H60" s="1215"/>
      <c r="I60" s="1215"/>
      <c r="J60" s="1216"/>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9L/iLWiBmtqMbX1/H/dx929u5zfEmZTohHRNuJMg4ZVipNCHPOzMN9J2yfJKtbg5EQzmzjYoQURkV6g8KJtBw==" saltValue="8kq44V1W97KzjD/uFgdIh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984375" style="94" customWidth="1"/>
    <col min="9" max="13" width="16.398437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523</v>
      </c>
      <c r="J40" s="101" t="s">
        <v>524</v>
      </c>
      <c r="K40" s="101" t="s">
        <v>525</v>
      </c>
      <c r="L40" s="101" t="s">
        <v>526</v>
      </c>
      <c r="M40" s="102" t="s">
        <v>527</v>
      </c>
    </row>
    <row r="41" spans="2:13" ht="27.75" customHeight="1" x14ac:dyDescent="0.25">
      <c r="B41" s="1217" t="s">
        <v>30</v>
      </c>
      <c r="C41" s="1218"/>
      <c r="D41" s="103"/>
      <c r="E41" s="1223" t="s">
        <v>31</v>
      </c>
      <c r="F41" s="1223"/>
      <c r="G41" s="1223"/>
      <c r="H41" s="1224"/>
      <c r="I41" s="330">
        <v>6655</v>
      </c>
      <c r="J41" s="331">
        <v>6736</v>
      </c>
      <c r="K41" s="331">
        <v>6354</v>
      </c>
      <c r="L41" s="331">
        <v>6006</v>
      </c>
      <c r="M41" s="332">
        <v>5726</v>
      </c>
    </row>
    <row r="42" spans="2:13" ht="27.75" customHeight="1" x14ac:dyDescent="0.25">
      <c r="B42" s="1219"/>
      <c r="C42" s="1220"/>
      <c r="D42" s="104"/>
      <c r="E42" s="1225" t="s">
        <v>32</v>
      </c>
      <c r="F42" s="1225"/>
      <c r="G42" s="1225"/>
      <c r="H42" s="1226"/>
      <c r="I42" s="333">
        <v>334</v>
      </c>
      <c r="J42" s="334">
        <v>319</v>
      </c>
      <c r="K42" s="334">
        <v>305</v>
      </c>
      <c r="L42" s="334">
        <v>417</v>
      </c>
      <c r="M42" s="335">
        <v>388</v>
      </c>
    </row>
    <row r="43" spans="2:13" ht="27.75" customHeight="1" x14ac:dyDescent="0.25">
      <c r="B43" s="1219"/>
      <c r="C43" s="1220"/>
      <c r="D43" s="104"/>
      <c r="E43" s="1225" t="s">
        <v>33</v>
      </c>
      <c r="F43" s="1225"/>
      <c r="G43" s="1225"/>
      <c r="H43" s="1226"/>
      <c r="I43" s="333">
        <v>1637</v>
      </c>
      <c r="J43" s="334">
        <v>1589</v>
      </c>
      <c r="K43" s="334">
        <v>1728</v>
      </c>
      <c r="L43" s="334">
        <v>2082</v>
      </c>
      <c r="M43" s="335">
        <v>2866</v>
      </c>
    </row>
    <row r="44" spans="2:13" ht="27.75" customHeight="1" x14ac:dyDescent="0.25">
      <c r="B44" s="1219"/>
      <c r="C44" s="1220"/>
      <c r="D44" s="104"/>
      <c r="E44" s="1225" t="s">
        <v>34</v>
      </c>
      <c r="F44" s="1225"/>
      <c r="G44" s="1225"/>
      <c r="H44" s="1226"/>
      <c r="I44" s="333">
        <v>199</v>
      </c>
      <c r="J44" s="334">
        <v>98</v>
      </c>
      <c r="K44" s="334">
        <v>48</v>
      </c>
      <c r="L44" s="334">
        <v>60</v>
      </c>
      <c r="M44" s="335">
        <v>273</v>
      </c>
    </row>
    <row r="45" spans="2:13" ht="27.75" customHeight="1" x14ac:dyDescent="0.25">
      <c r="B45" s="1219"/>
      <c r="C45" s="1220"/>
      <c r="D45" s="104"/>
      <c r="E45" s="1225" t="s">
        <v>35</v>
      </c>
      <c r="F45" s="1225"/>
      <c r="G45" s="1225"/>
      <c r="H45" s="1226"/>
      <c r="I45" s="333">
        <v>305</v>
      </c>
      <c r="J45" s="334">
        <v>277</v>
      </c>
      <c r="K45" s="334">
        <v>252</v>
      </c>
      <c r="L45" s="334">
        <v>239</v>
      </c>
      <c r="M45" s="335">
        <v>200</v>
      </c>
    </row>
    <row r="46" spans="2:13" ht="27.75" customHeight="1" x14ac:dyDescent="0.25">
      <c r="B46" s="1219"/>
      <c r="C46" s="1220"/>
      <c r="D46" s="105"/>
      <c r="E46" s="1225" t="s">
        <v>36</v>
      </c>
      <c r="F46" s="1225"/>
      <c r="G46" s="1225"/>
      <c r="H46" s="1226"/>
      <c r="I46" s="333" t="s">
        <v>484</v>
      </c>
      <c r="J46" s="334" t="s">
        <v>484</v>
      </c>
      <c r="K46" s="334" t="s">
        <v>484</v>
      </c>
      <c r="L46" s="334" t="s">
        <v>484</v>
      </c>
      <c r="M46" s="335" t="s">
        <v>484</v>
      </c>
    </row>
    <row r="47" spans="2:13" ht="27.75" customHeight="1" x14ac:dyDescent="0.25">
      <c r="B47" s="1219"/>
      <c r="C47" s="1220"/>
      <c r="D47" s="106"/>
      <c r="E47" s="1227" t="s">
        <v>37</v>
      </c>
      <c r="F47" s="1228"/>
      <c r="G47" s="1228"/>
      <c r="H47" s="1229"/>
      <c r="I47" s="333" t="s">
        <v>484</v>
      </c>
      <c r="J47" s="334" t="s">
        <v>484</v>
      </c>
      <c r="K47" s="334" t="s">
        <v>484</v>
      </c>
      <c r="L47" s="334" t="s">
        <v>484</v>
      </c>
      <c r="M47" s="335" t="s">
        <v>484</v>
      </c>
    </row>
    <row r="48" spans="2:13" ht="27.75" customHeight="1" x14ac:dyDescent="0.25">
      <c r="B48" s="1219"/>
      <c r="C48" s="1220"/>
      <c r="D48" s="104"/>
      <c r="E48" s="1225" t="s">
        <v>38</v>
      </c>
      <c r="F48" s="1225"/>
      <c r="G48" s="1225"/>
      <c r="H48" s="1226"/>
      <c r="I48" s="333" t="s">
        <v>484</v>
      </c>
      <c r="J48" s="334" t="s">
        <v>484</v>
      </c>
      <c r="K48" s="334" t="s">
        <v>484</v>
      </c>
      <c r="L48" s="334" t="s">
        <v>484</v>
      </c>
      <c r="M48" s="335" t="s">
        <v>484</v>
      </c>
    </row>
    <row r="49" spans="2:13" ht="27.75" customHeight="1" x14ac:dyDescent="0.25">
      <c r="B49" s="1221"/>
      <c r="C49" s="1222"/>
      <c r="D49" s="104"/>
      <c r="E49" s="1225" t="s">
        <v>39</v>
      </c>
      <c r="F49" s="1225"/>
      <c r="G49" s="1225"/>
      <c r="H49" s="1226"/>
      <c r="I49" s="333" t="s">
        <v>484</v>
      </c>
      <c r="J49" s="334" t="s">
        <v>484</v>
      </c>
      <c r="K49" s="334" t="s">
        <v>484</v>
      </c>
      <c r="L49" s="334" t="s">
        <v>484</v>
      </c>
      <c r="M49" s="335" t="s">
        <v>484</v>
      </c>
    </row>
    <row r="50" spans="2:13" ht="27.75" customHeight="1" x14ac:dyDescent="0.25">
      <c r="B50" s="1230" t="s">
        <v>40</v>
      </c>
      <c r="C50" s="1231"/>
      <c r="D50" s="107"/>
      <c r="E50" s="1225" t="s">
        <v>41</v>
      </c>
      <c r="F50" s="1225"/>
      <c r="G50" s="1225"/>
      <c r="H50" s="1226"/>
      <c r="I50" s="333">
        <v>3216</v>
      </c>
      <c r="J50" s="334">
        <v>3909</v>
      </c>
      <c r="K50" s="334">
        <v>4249</v>
      </c>
      <c r="L50" s="334">
        <v>4594</v>
      </c>
      <c r="M50" s="335">
        <v>4691</v>
      </c>
    </row>
    <row r="51" spans="2:13" ht="27.75" customHeight="1" x14ac:dyDescent="0.25">
      <c r="B51" s="1219"/>
      <c r="C51" s="1220"/>
      <c r="D51" s="104"/>
      <c r="E51" s="1225" t="s">
        <v>42</v>
      </c>
      <c r="F51" s="1225"/>
      <c r="G51" s="1225"/>
      <c r="H51" s="1226"/>
      <c r="I51" s="333">
        <v>436</v>
      </c>
      <c r="J51" s="334">
        <v>412</v>
      </c>
      <c r="K51" s="334">
        <v>393</v>
      </c>
      <c r="L51" s="334">
        <v>374</v>
      </c>
      <c r="M51" s="335">
        <v>348</v>
      </c>
    </row>
    <row r="52" spans="2:13" ht="27.75" customHeight="1" x14ac:dyDescent="0.25">
      <c r="B52" s="1221"/>
      <c r="C52" s="1222"/>
      <c r="D52" s="104"/>
      <c r="E52" s="1225" t="s">
        <v>43</v>
      </c>
      <c r="F52" s="1225"/>
      <c r="G52" s="1225"/>
      <c r="H52" s="1226"/>
      <c r="I52" s="333">
        <v>5770</v>
      </c>
      <c r="J52" s="334">
        <v>5678</v>
      </c>
      <c r="K52" s="334">
        <v>5456</v>
      </c>
      <c r="L52" s="334">
        <v>5378</v>
      </c>
      <c r="M52" s="335">
        <v>5451</v>
      </c>
    </row>
    <row r="53" spans="2:13" ht="27.75" customHeight="1" thickBot="1" x14ac:dyDescent="0.3">
      <c r="B53" s="1232" t="s">
        <v>19</v>
      </c>
      <c r="C53" s="1233"/>
      <c r="D53" s="108"/>
      <c r="E53" s="1234" t="s">
        <v>44</v>
      </c>
      <c r="F53" s="1234"/>
      <c r="G53" s="1234"/>
      <c r="H53" s="1235"/>
      <c r="I53" s="336">
        <v>-292</v>
      </c>
      <c r="J53" s="337">
        <v>-980</v>
      </c>
      <c r="K53" s="337">
        <v>-1410</v>
      </c>
      <c r="L53" s="337">
        <v>-1542</v>
      </c>
      <c r="M53" s="338">
        <v>-1037</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m59EH2E1LE3SatleknuxxtcSjirz6CmvnfwXZavc9h41IeQbDQ2fu+2rh8nElVUg3neAiSt+Pj/c+7EmrW5nhA==" saltValue="YbhuSNl+6Nmk6mqGnEGUg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6" zoomScale="55" zoomScaleNormal="55" zoomScaleSheetLayoutView="100" workbookViewId="0"/>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525</v>
      </c>
      <c r="G54" s="117" t="s">
        <v>526</v>
      </c>
      <c r="H54" s="118" t="s">
        <v>527</v>
      </c>
    </row>
    <row r="55" spans="2:8" ht="52.5" customHeight="1" x14ac:dyDescent="0.25">
      <c r="B55" s="119"/>
      <c r="C55" s="1244" t="s">
        <v>46</v>
      </c>
      <c r="D55" s="1244"/>
      <c r="E55" s="1245"/>
      <c r="F55" s="339">
        <v>943</v>
      </c>
      <c r="G55" s="339">
        <v>1230</v>
      </c>
      <c r="H55" s="340">
        <v>1362</v>
      </c>
    </row>
    <row r="56" spans="2:8" ht="52.5" customHeight="1" x14ac:dyDescent="0.25">
      <c r="B56" s="120"/>
      <c r="C56" s="1246" t="s">
        <v>47</v>
      </c>
      <c r="D56" s="1246"/>
      <c r="E56" s="1247"/>
      <c r="F56" s="341">
        <v>101</v>
      </c>
      <c r="G56" s="341">
        <v>124</v>
      </c>
      <c r="H56" s="342">
        <v>142</v>
      </c>
    </row>
    <row r="57" spans="2:8" ht="53.25" customHeight="1" x14ac:dyDescent="0.25">
      <c r="B57" s="120"/>
      <c r="C57" s="1248" t="s">
        <v>48</v>
      </c>
      <c r="D57" s="1248"/>
      <c r="E57" s="1249"/>
      <c r="F57" s="343">
        <v>2590</v>
      </c>
      <c r="G57" s="343">
        <v>2629</v>
      </c>
      <c r="H57" s="344">
        <v>2583</v>
      </c>
    </row>
    <row r="58" spans="2:8" ht="45.75" customHeight="1" x14ac:dyDescent="0.25">
      <c r="B58" s="121"/>
      <c r="C58" s="1236" t="s">
        <v>553</v>
      </c>
      <c r="D58" s="1237"/>
      <c r="E58" s="1238"/>
      <c r="F58" s="345">
        <v>1150</v>
      </c>
      <c r="G58" s="345">
        <v>1282</v>
      </c>
      <c r="H58" s="346">
        <v>1283</v>
      </c>
    </row>
    <row r="59" spans="2:8" ht="45.75" customHeight="1" x14ac:dyDescent="0.25">
      <c r="B59" s="121"/>
      <c r="C59" s="1236" t="s">
        <v>554</v>
      </c>
      <c r="D59" s="1237"/>
      <c r="E59" s="1238"/>
      <c r="F59" s="345">
        <v>1013</v>
      </c>
      <c r="G59" s="345">
        <v>913</v>
      </c>
      <c r="H59" s="346">
        <v>859</v>
      </c>
    </row>
    <row r="60" spans="2:8" ht="45.75" customHeight="1" x14ac:dyDescent="0.25">
      <c r="B60" s="121"/>
      <c r="C60" s="1236" t="s">
        <v>555</v>
      </c>
      <c r="D60" s="1237"/>
      <c r="E60" s="1238"/>
      <c r="F60" s="345">
        <v>220</v>
      </c>
      <c r="G60" s="345">
        <v>220</v>
      </c>
      <c r="H60" s="346">
        <v>220</v>
      </c>
    </row>
    <row r="61" spans="2:8" ht="45.75" customHeight="1" x14ac:dyDescent="0.25">
      <c r="B61" s="121"/>
      <c r="C61" s="1236" t="s">
        <v>556</v>
      </c>
      <c r="D61" s="1237"/>
      <c r="E61" s="1238"/>
      <c r="F61" s="345">
        <v>101</v>
      </c>
      <c r="G61" s="345">
        <v>101</v>
      </c>
      <c r="H61" s="346">
        <v>101</v>
      </c>
    </row>
    <row r="62" spans="2:8" ht="45.75" customHeight="1" thickBot="1" x14ac:dyDescent="0.3">
      <c r="B62" s="122"/>
      <c r="C62" s="1239" t="s">
        <v>557</v>
      </c>
      <c r="D62" s="1240"/>
      <c r="E62" s="1241"/>
      <c r="F62" s="347">
        <v>40</v>
      </c>
      <c r="G62" s="347">
        <v>40</v>
      </c>
      <c r="H62" s="348">
        <v>40</v>
      </c>
    </row>
    <row r="63" spans="2:8" ht="52.5" customHeight="1" thickBot="1" x14ac:dyDescent="0.3">
      <c r="B63" s="123"/>
      <c r="C63" s="1242" t="s">
        <v>49</v>
      </c>
      <c r="D63" s="1242"/>
      <c r="E63" s="1243"/>
      <c r="F63" s="349">
        <v>3633</v>
      </c>
      <c r="G63" s="349">
        <v>3983</v>
      </c>
      <c r="H63" s="350">
        <v>4088</v>
      </c>
    </row>
    <row r="64" spans="2:8" ht="12.75" x14ac:dyDescent="0.25"/>
  </sheetData>
  <sheetProtection algorithmName="SHA-512" hashValue="FZe18vmAL1lLi/iAKSM9SmjKw4qsnXTD/FfG18zoop1hHC0xR5q9XU9niRlQw7wfhFXZFyAp8y3lpqTSuNetNQ==" saltValue="CXxwA0tQesGtAomheVM/2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972D3-718E-437E-BEDF-AA8C255EAE5F}">
  <sheetPr>
    <tabColor rgb="FFFFC000"/>
    <pageSetUpPr fitToPage="1"/>
  </sheetPr>
  <dimension ref="A1:DE85"/>
  <sheetViews>
    <sheetView topLeftCell="N50" workbookViewId="0">
      <selection activeCell="BO16" sqref="BO16"/>
    </sheetView>
  </sheetViews>
  <sheetFormatPr defaultColWidth="0" defaultRowHeight="13.5"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385" t="s">
        <v>560</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2.75" x14ac:dyDescent="0.25">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2.75" x14ac:dyDescent="0.25">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2.75" x14ac:dyDescent="0.25">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2.75" x14ac:dyDescent="0.25">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561</v>
      </c>
    </row>
    <row r="50" spans="1:109" ht="12.75" x14ac:dyDescent="0.25">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523</v>
      </c>
      <c r="BQ50" s="383"/>
      <c r="BR50" s="383"/>
      <c r="BS50" s="383"/>
      <c r="BT50" s="383"/>
      <c r="BU50" s="383"/>
      <c r="BV50" s="383"/>
      <c r="BW50" s="383"/>
      <c r="BX50" s="383" t="s">
        <v>524</v>
      </c>
      <c r="BY50" s="383"/>
      <c r="BZ50" s="383"/>
      <c r="CA50" s="383"/>
      <c r="CB50" s="383"/>
      <c r="CC50" s="383"/>
      <c r="CD50" s="383"/>
      <c r="CE50" s="383"/>
      <c r="CF50" s="383" t="s">
        <v>525</v>
      </c>
      <c r="CG50" s="383"/>
      <c r="CH50" s="383"/>
      <c r="CI50" s="383"/>
      <c r="CJ50" s="383"/>
      <c r="CK50" s="383"/>
      <c r="CL50" s="383"/>
      <c r="CM50" s="383"/>
      <c r="CN50" s="383" t="s">
        <v>526</v>
      </c>
      <c r="CO50" s="383"/>
      <c r="CP50" s="383"/>
      <c r="CQ50" s="383"/>
      <c r="CR50" s="383"/>
      <c r="CS50" s="383"/>
      <c r="CT50" s="383"/>
      <c r="CU50" s="383"/>
      <c r="CV50" s="383" t="s">
        <v>527</v>
      </c>
      <c r="CW50" s="383"/>
      <c r="CX50" s="383"/>
      <c r="CY50" s="383"/>
      <c r="CZ50" s="383"/>
      <c r="DA50" s="383"/>
      <c r="DB50" s="383"/>
      <c r="DC50" s="383"/>
    </row>
    <row r="51" spans="1:109" ht="13.5" customHeight="1" x14ac:dyDescent="0.25">
      <c r="B51" s="247"/>
      <c r="G51" s="394"/>
      <c r="H51" s="394"/>
      <c r="I51" s="398"/>
      <c r="J51" s="398"/>
      <c r="K51" s="384"/>
      <c r="L51" s="384"/>
      <c r="M51" s="384"/>
      <c r="N51" s="384"/>
      <c r="AM51" s="359"/>
      <c r="AN51" s="382" t="s">
        <v>562</v>
      </c>
      <c r="AO51" s="382"/>
      <c r="AP51" s="382"/>
      <c r="AQ51" s="382"/>
      <c r="AR51" s="382"/>
      <c r="AS51" s="382"/>
      <c r="AT51" s="382"/>
      <c r="AU51" s="382"/>
      <c r="AV51" s="382"/>
      <c r="AW51" s="382"/>
      <c r="AX51" s="382"/>
      <c r="AY51" s="382"/>
      <c r="AZ51" s="382"/>
      <c r="BA51" s="382"/>
      <c r="BB51" s="382" t="s">
        <v>563</v>
      </c>
      <c r="BC51" s="382"/>
      <c r="BD51" s="382"/>
      <c r="BE51" s="382"/>
      <c r="BF51" s="382"/>
      <c r="BG51" s="382"/>
      <c r="BH51" s="382"/>
      <c r="BI51" s="382"/>
      <c r="BJ51" s="382"/>
      <c r="BK51" s="382"/>
      <c r="BL51" s="382"/>
      <c r="BM51" s="382"/>
      <c r="BN51" s="382"/>
      <c r="BO51" s="382"/>
      <c r="BP51" s="379"/>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row>
    <row r="52" spans="1:109" ht="12.75" x14ac:dyDescent="0.25">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2.75" x14ac:dyDescent="0.25">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564</v>
      </c>
      <c r="BC53" s="382"/>
      <c r="BD53" s="382"/>
      <c r="BE53" s="382"/>
      <c r="BF53" s="382"/>
      <c r="BG53" s="382"/>
      <c r="BH53" s="382"/>
      <c r="BI53" s="382"/>
      <c r="BJ53" s="382"/>
      <c r="BK53" s="382"/>
      <c r="BL53" s="382"/>
      <c r="BM53" s="382"/>
      <c r="BN53" s="382"/>
      <c r="BO53" s="382"/>
      <c r="BP53" s="379">
        <v>51.1</v>
      </c>
      <c r="BQ53" s="379"/>
      <c r="BR53" s="379"/>
      <c r="BS53" s="379"/>
      <c r="BT53" s="379"/>
      <c r="BU53" s="379"/>
      <c r="BV53" s="379"/>
      <c r="BW53" s="379"/>
      <c r="BX53" s="379">
        <v>41.1</v>
      </c>
      <c r="BY53" s="379"/>
      <c r="BZ53" s="379"/>
      <c r="CA53" s="379"/>
      <c r="CB53" s="379"/>
      <c r="CC53" s="379"/>
      <c r="CD53" s="379"/>
      <c r="CE53" s="379"/>
      <c r="CF53" s="379">
        <v>42.6</v>
      </c>
      <c r="CG53" s="379"/>
      <c r="CH53" s="379"/>
      <c r="CI53" s="379"/>
      <c r="CJ53" s="379"/>
      <c r="CK53" s="379"/>
      <c r="CL53" s="379"/>
      <c r="CM53" s="379"/>
      <c r="CN53" s="379">
        <v>43.9</v>
      </c>
      <c r="CO53" s="379"/>
      <c r="CP53" s="379"/>
      <c r="CQ53" s="379"/>
      <c r="CR53" s="379"/>
      <c r="CS53" s="379"/>
      <c r="CT53" s="379"/>
      <c r="CU53" s="379"/>
      <c r="CV53" s="379">
        <v>43.9</v>
      </c>
      <c r="CW53" s="379"/>
      <c r="CX53" s="379"/>
      <c r="CY53" s="379"/>
      <c r="CZ53" s="379"/>
      <c r="DA53" s="379"/>
      <c r="DB53" s="379"/>
      <c r="DC53" s="379"/>
    </row>
    <row r="54" spans="1:109" ht="12.75" x14ac:dyDescent="0.25">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2.75" x14ac:dyDescent="0.25">
      <c r="A55" s="358"/>
      <c r="B55" s="247"/>
      <c r="G55" s="377"/>
      <c r="H55" s="377"/>
      <c r="I55" s="377"/>
      <c r="J55" s="377"/>
      <c r="K55" s="384"/>
      <c r="L55" s="384"/>
      <c r="M55" s="384"/>
      <c r="N55" s="384"/>
      <c r="AN55" s="383" t="s">
        <v>565</v>
      </c>
      <c r="AO55" s="383"/>
      <c r="AP55" s="383"/>
      <c r="AQ55" s="383"/>
      <c r="AR55" s="383"/>
      <c r="AS55" s="383"/>
      <c r="AT55" s="383"/>
      <c r="AU55" s="383"/>
      <c r="AV55" s="383"/>
      <c r="AW55" s="383"/>
      <c r="AX55" s="383"/>
      <c r="AY55" s="383"/>
      <c r="AZ55" s="383"/>
      <c r="BA55" s="383"/>
      <c r="BB55" s="382" t="s">
        <v>563</v>
      </c>
      <c r="BC55" s="382"/>
      <c r="BD55" s="382"/>
      <c r="BE55" s="382"/>
      <c r="BF55" s="382"/>
      <c r="BG55" s="382"/>
      <c r="BH55" s="382"/>
      <c r="BI55" s="382"/>
      <c r="BJ55" s="382"/>
      <c r="BK55" s="382"/>
      <c r="BL55" s="382"/>
      <c r="BM55" s="382"/>
      <c r="BN55" s="382"/>
      <c r="BO55" s="382"/>
      <c r="BP55" s="379">
        <v>12.8</v>
      </c>
      <c r="BQ55" s="379"/>
      <c r="BR55" s="379"/>
      <c r="BS55" s="379"/>
      <c r="BT55" s="379"/>
      <c r="BU55" s="379"/>
      <c r="BV55" s="379"/>
      <c r="BW55" s="379"/>
      <c r="BX55" s="379">
        <v>0</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ht="12.75" x14ac:dyDescent="0.25">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2.75" x14ac:dyDescent="0.25">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564</v>
      </c>
      <c r="BC57" s="382"/>
      <c r="BD57" s="382"/>
      <c r="BE57" s="382"/>
      <c r="BF57" s="382"/>
      <c r="BG57" s="382"/>
      <c r="BH57" s="382"/>
      <c r="BI57" s="382"/>
      <c r="BJ57" s="382"/>
      <c r="BK57" s="382"/>
      <c r="BL57" s="382"/>
      <c r="BM57" s="382"/>
      <c r="BN57" s="382"/>
      <c r="BO57" s="382"/>
      <c r="BP57" s="379">
        <v>61.2</v>
      </c>
      <c r="BQ57" s="379"/>
      <c r="BR57" s="379"/>
      <c r="BS57" s="379"/>
      <c r="BT57" s="379"/>
      <c r="BU57" s="379"/>
      <c r="BV57" s="379"/>
      <c r="BW57" s="379"/>
      <c r="BX57" s="379">
        <v>63.1</v>
      </c>
      <c r="BY57" s="379"/>
      <c r="BZ57" s="379"/>
      <c r="CA57" s="379"/>
      <c r="CB57" s="379"/>
      <c r="CC57" s="379"/>
      <c r="CD57" s="379"/>
      <c r="CE57" s="379"/>
      <c r="CF57" s="379">
        <v>64.2</v>
      </c>
      <c r="CG57" s="379"/>
      <c r="CH57" s="379"/>
      <c r="CI57" s="379"/>
      <c r="CJ57" s="379"/>
      <c r="CK57" s="379"/>
      <c r="CL57" s="379"/>
      <c r="CM57" s="379"/>
      <c r="CN57" s="379">
        <v>64.2</v>
      </c>
      <c r="CO57" s="379"/>
      <c r="CP57" s="379"/>
      <c r="CQ57" s="379"/>
      <c r="CR57" s="379"/>
      <c r="CS57" s="379"/>
      <c r="CT57" s="379"/>
      <c r="CU57" s="379"/>
      <c r="CV57" s="379">
        <v>65</v>
      </c>
      <c r="CW57" s="379"/>
      <c r="CX57" s="379"/>
      <c r="CY57" s="379"/>
      <c r="CZ57" s="379"/>
      <c r="DA57" s="379"/>
      <c r="DB57" s="379"/>
      <c r="DC57" s="379"/>
      <c r="DD57" s="363"/>
      <c r="DE57" s="362"/>
    </row>
    <row r="58" spans="1:109" s="358" customFormat="1" ht="12.75" x14ac:dyDescent="0.25">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566</v>
      </c>
    </row>
    <row r="64" spans="1:109" ht="12.75" x14ac:dyDescent="0.25">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2.75" x14ac:dyDescent="0.25">
      <c r="B65" s="247"/>
      <c r="AN65" s="385" t="s">
        <v>567</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2.75" x14ac:dyDescent="0.25">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2.75" x14ac:dyDescent="0.25">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2.75" x14ac:dyDescent="0.25">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2.75" x14ac:dyDescent="0.25">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561</v>
      </c>
    </row>
    <row r="72" spans="2:107" ht="12.75" x14ac:dyDescent="0.25">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523</v>
      </c>
      <c r="BQ72" s="383"/>
      <c r="BR72" s="383"/>
      <c r="BS72" s="383"/>
      <c r="BT72" s="383"/>
      <c r="BU72" s="383"/>
      <c r="BV72" s="383"/>
      <c r="BW72" s="383"/>
      <c r="BX72" s="383" t="s">
        <v>524</v>
      </c>
      <c r="BY72" s="383"/>
      <c r="BZ72" s="383"/>
      <c r="CA72" s="383"/>
      <c r="CB72" s="383"/>
      <c r="CC72" s="383"/>
      <c r="CD72" s="383"/>
      <c r="CE72" s="383"/>
      <c r="CF72" s="383" t="s">
        <v>525</v>
      </c>
      <c r="CG72" s="383"/>
      <c r="CH72" s="383"/>
      <c r="CI72" s="383"/>
      <c r="CJ72" s="383"/>
      <c r="CK72" s="383"/>
      <c r="CL72" s="383"/>
      <c r="CM72" s="383"/>
      <c r="CN72" s="383" t="s">
        <v>526</v>
      </c>
      <c r="CO72" s="383"/>
      <c r="CP72" s="383"/>
      <c r="CQ72" s="383"/>
      <c r="CR72" s="383"/>
      <c r="CS72" s="383"/>
      <c r="CT72" s="383"/>
      <c r="CU72" s="383"/>
      <c r="CV72" s="383" t="s">
        <v>527</v>
      </c>
      <c r="CW72" s="383"/>
      <c r="CX72" s="383"/>
      <c r="CY72" s="383"/>
      <c r="CZ72" s="383"/>
      <c r="DA72" s="383"/>
      <c r="DB72" s="383"/>
      <c r="DC72" s="383"/>
    </row>
    <row r="73" spans="2:107" ht="12.75" x14ac:dyDescent="0.25">
      <c r="B73" s="247"/>
      <c r="G73" s="394"/>
      <c r="H73" s="394"/>
      <c r="I73" s="394"/>
      <c r="J73" s="394"/>
      <c r="K73" s="378"/>
      <c r="L73" s="378"/>
      <c r="M73" s="378"/>
      <c r="N73" s="378"/>
      <c r="AM73" s="359"/>
      <c r="AN73" s="382" t="s">
        <v>562</v>
      </c>
      <c r="AO73" s="382"/>
      <c r="AP73" s="382"/>
      <c r="AQ73" s="382"/>
      <c r="AR73" s="382"/>
      <c r="AS73" s="382"/>
      <c r="AT73" s="382"/>
      <c r="AU73" s="382"/>
      <c r="AV73" s="382"/>
      <c r="AW73" s="382"/>
      <c r="AX73" s="382"/>
      <c r="AY73" s="382"/>
      <c r="AZ73" s="382"/>
      <c r="BA73" s="382"/>
      <c r="BB73" s="382" t="s">
        <v>563</v>
      </c>
      <c r="BC73" s="382"/>
      <c r="BD73" s="382"/>
      <c r="BE73" s="382"/>
      <c r="BF73" s="382"/>
      <c r="BG73" s="382"/>
      <c r="BH73" s="382"/>
      <c r="BI73" s="382"/>
      <c r="BJ73" s="382"/>
      <c r="BK73" s="382"/>
      <c r="BL73" s="382"/>
      <c r="BM73" s="382"/>
      <c r="BN73" s="382"/>
      <c r="BO73" s="382"/>
      <c r="BP73" s="379"/>
      <c r="BQ73" s="379"/>
      <c r="BR73" s="379"/>
      <c r="BS73" s="379"/>
      <c r="BT73" s="379"/>
      <c r="BU73" s="379"/>
      <c r="BV73" s="379"/>
      <c r="BW73" s="379"/>
      <c r="BX73" s="379"/>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c r="CW73" s="379"/>
      <c r="CX73" s="379"/>
      <c r="CY73" s="379"/>
      <c r="CZ73" s="379"/>
      <c r="DA73" s="379"/>
      <c r="DB73" s="379"/>
      <c r="DC73" s="379"/>
    </row>
    <row r="74" spans="2:107" ht="12.75" x14ac:dyDescent="0.25">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2.75" x14ac:dyDescent="0.25">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568</v>
      </c>
      <c r="BC75" s="382"/>
      <c r="BD75" s="382"/>
      <c r="BE75" s="382"/>
      <c r="BF75" s="382"/>
      <c r="BG75" s="382"/>
      <c r="BH75" s="382"/>
      <c r="BI75" s="382"/>
      <c r="BJ75" s="382"/>
      <c r="BK75" s="382"/>
      <c r="BL75" s="382"/>
      <c r="BM75" s="382"/>
      <c r="BN75" s="382"/>
      <c r="BO75" s="382"/>
      <c r="BP75" s="379">
        <v>8</v>
      </c>
      <c r="BQ75" s="379"/>
      <c r="BR75" s="379"/>
      <c r="BS75" s="379"/>
      <c r="BT75" s="379"/>
      <c r="BU75" s="379"/>
      <c r="BV75" s="379"/>
      <c r="BW75" s="379"/>
      <c r="BX75" s="379">
        <v>7.8</v>
      </c>
      <c r="BY75" s="379"/>
      <c r="BZ75" s="379"/>
      <c r="CA75" s="379"/>
      <c r="CB75" s="379"/>
      <c r="CC75" s="379"/>
      <c r="CD75" s="379"/>
      <c r="CE75" s="379"/>
      <c r="CF75" s="379">
        <v>7</v>
      </c>
      <c r="CG75" s="379"/>
      <c r="CH75" s="379"/>
      <c r="CI75" s="379"/>
      <c r="CJ75" s="379"/>
      <c r="CK75" s="379"/>
      <c r="CL75" s="379"/>
      <c r="CM75" s="379"/>
      <c r="CN75" s="379">
        <v>6.6</v>
      </c>
      <c r="CO75" s="379"/>
      <c r="CP75" s="379"/>
      <c r="CQ75" s="379"/>
      <c r="CR75" s="379"/>
      <c r="CS75" s="379"/>
      <c r="CT75" s="379"/>
      <c r="CU75" s="379"/>
      <c r="CV75" s="379">
        <v>6.3</v>
      </c>
      <c r="CW75" s="379"/>
      <c r="CX75" s="379"/>
      <c r="CY75" s="379"/>
      <c r="CZ75" s="379"/>
      <c r="DA75" s="379"/>
      <c r="DB75" s="379"/>
      <c r="DC75" s="379"/>
    </row>
    <row r="76" spans="2:107" ht="12.75" x14ac:dyDescent="0.25">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2.75" x14ac:dyDescent="0.25">
      <c r="B77" s="247"/>
      <c r="G77" s="377"/>
      <c r="H77" s="377"/>
      <c r="I77" s="377"/>
      <c r="J77" s="377"/>
      <c r="K77" s="378"/>
      <c r="L77" s="378"/>
      <c r="M77" s="378"/>
      <c r="N77" s="378"/>
      <c r="AN77" s="383" t="s">
        <v>565</v>
      </c>
      <c r="AO77" s="383"/>
      <c r="AP77" s="383"/>
      <c r="AQ77" s="383"/>
      <c r="AR77" s="383"/>
      <c r="AS77" s="383"/>
      <c r="AT77" s="383"/>
      <c r="AU77" s="383"/>
      <c r="AV77" s="383"/>
      <c r="AW77" s="383"/>
      <c r="AX77" s="383"/>
      <c r="AY77" s="383"/>
      <c r="AZ77" s="383"/>
      <c r="BA77" s="383"/>
      <c r="BB77" s="382" t="s">
        <v>563</v>
      </c>
      <c r="BC77" s="382"/>
      <c r="BD77" s="382"/>
      <c r="BE77" s="382"/>
      <c r="BF77" s="382"/>
      <c r="BG77" s="382"/>
      <c r="BH77" s="382"/>
      <c r="BI77" s="382"/>
      <c r="BJ77" s="382"/>
      <c r="BK77" s="382"/>
      <c r="BL77" s="382"/>
      <c r="BM77" s="382"/>
      <c r="BN77" s="382"/>
      <c r="BO77" s="382"/>
      <c r="BP77" s="379">
        <v>12.8</v>
      </c>
      <c r="BQ77" s="379"/>
      <c r="BR77" s="379"/>
      <c r="BS77" s="379"/>
      <c r="BT77" s="379"/>
      <c r="BU77" s="379"/>
      <c r="BV77" s="379"/>
      <c r="BW77" s="379"/>
      <c r="BX77" s="379">
        <v>0</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ht="12.75" x14ac:dyDescent="0.25">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2.75" x14ac:dyDescent="0.25">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568</v>
      </c>
      <c r="BC79" s="382"/>
      <c r="BD79" s="382"/>
      <c r="BE79" s="382"/>
      <c r="BF79" s="382"/>
      <c r="BG79" s="382"/>
      <c r="BH79" s="382"/>
      <c r="BI79" s="382"/>
      <c r="BJ79" s="382"/>
      <c r="BK79" s="382"/>
      <c r="BL79" s="382"/>
      <c r="BM79" s="382"/>
      <c r="BN79" s="382"/>
      <c r="BO79" s="382"/>
      <c r="BP79" s="379">
        <v>7.3</v>
      </c>
      <c r="BQ79" s="379"/>
      <c r="BR79" s="379"/>
      <c r="BS79" s="379"/>
      <c r="BT79" s="379"/>
      <c r="BU79" s="379"/>
      <c r="BV79" s="379"/>
      <c r="BW79" s="379"/>
      <c r="BX79" s="379">
        <v>7.2</v>
      </c>
      <c r="BY79" s="379"/>
      <c r="BZ79" s="379"/>
      <c r="CA79" s="379"/>
      <c r="CB79" s="379"/>
      <c r="CC79" s="379"/>
      <c r="CD79" s="379"/>
      <c r="CE79" s="379"/>
      <c r="CF79" s="379">
        <v>7.2</v>
      </c>
      <c r="CG79" s="379"/>
      <c r="CH79" s="379"/>
      <c r="CI79" s="379"/>
      <c r="CJ79" s="379"/>
      <c r="CK79" s="379"/>
      <c r="CL79" s="379"/>
      <c r="CM79" s="379"/>
      <c r="CN79" s="379">
        <v>7</v>
      </c>
      <c r="CO79" s="379"/>
      <c r="CP79" s="379"/>
      <c r="CQ79" s="379"/>
      <c r="CR79" s="379"/>
      <c r="CS79" s="379"/>
      <c r="CT79" s="379"/>
      <c r="CU79" s="379"/>
      <c r="CV79" s="379">
        <v>7</v>
      </c>
      <c r="CW79" s="379"/>
      <c r="CX79" s="379"/>
      <c r="CY79" s="379"/>
      <c r="CZ79" s="379"/>
      <c r="DA79" s="379"/>
      <c r="DB79" s="379"/>
      <c r="DC79" s="379"/>
    </row>
    <row r="80" spans="2:107" ht="12.75" x14ac:dyDescent="0.25">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pageSetup paperSize="9" scale="4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CD6CE-7948-4D8F-82A6-29C08D2C3959}">
  <sheetPr>
    <pageSetUpPr fitToPage="1"/>
  </sheetPr>
  <dimension ref="A1:DR125"/>
  <sheetViews>
    <sheetView topLeftCell="A20" zoomScale="55" zoomScaleNormal="55" workbookViewId="0">
      <selection activeCell="BH20" sqref="BH20"/>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473</v>
      </c>
    </row>
  </sheetData>
  <phoneticPr fontId="2"/>
  <pageMargins left="0.7" right="0.7" top="0.75" bottom="0.75" header="0.3" footer="0.3"/>
  <pageSetup paperSize="9" scale="3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F2A88-9818-4F19-A23B-8B69D87B5B86}">
  <sheetPr>
    <pageSetUpPr fitToPage="1"/>
  </sheetPr>
  <dimension ref="A1:DR125"/>
  <sheetViews>
    <sheetView topLeftCell="A85" zoomScale="70" zoomScaleNormal="70" workbookViewId="0">
      <selection activeCell="BA18" sqref="BA18"/>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473</v>
      </c>
    </row>
  </sheetData>
  <phoneticPr fontId="2"/>
  <pageMargins left="0.7" right="0.7" top="0.75" bottom="0.75" header="0.3" footer="0.3"/>
  <pageSetup paperSize="9" scale="3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98437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522</v>
      </c>
      <c r="G2" s="137"/>
      <c r="H2" s="138"/>
    </row>
    <row r="3" spans="1:8" x14ac:dyDescent="0.25">
      <c r="A3" s="134" t="s">
        <v>515</v>
      </c>
      <c r="B3" s="139"/>
      <c r="C3" s="140"/>
      <c r="D3" s="141">
        <v>82170</v>
      </c>
      <c r="E3" s="142"/>
      <c r="F3" s="143">
        <v>96248</v>
      </c>
      <c r="G3" s="144"/>
      <c r="H3" s="145"/>
    </row>
    <row r="4" spans="1:8" x14ac:dyDescent="0.25">
      <c r="A4" s="146"/>
      <c r="B4" s="147"/>
      <c r="C4" s="148"/>
      <c r="D4" s="149">
        <v>10912</v>
      </c>
      <c r="E4" s="150"/>
      <c r="F4" s="151">
        <v>55768</v>
      </c>
      <c r="G4" s="152"/>
      <c r="H4" s="153"/>
    </row>
    <row r="5" spans="1:8" x14ac:dyDescent="0.25">
      <c r="A5" s="134" t="s">
        <v>517</v>
      </c>
      <c r="B5" s="139"/>
      <c r="C5" s="140"/>
      <c r="D5" s="141">
        <v>45695</v>
      </c>
      <c r="E5" s="142"/>
      <c r="F5" s="143">
        <v>76413</v>
      </c>
      <c r="G5" s="144"/>
      <c r="H5" s="145"/>
    </row>
    <row r="6" spans="1:8" x14ac:dyDescent="0.25">
      <c r="A6" s="146"/>
      <c r="B6" s="147"/>
      <c r="C6" s="148"/>
      <c r="D6" s="149">
        <v>8685</v>
      </c>
      <c r="E6" s="150"/>
      <c r="F6" s="151">
        <v>39658</v>
      </c>
      <c r="G6" s="152"/>
      <c r="H6" s="153"/>
    </row>
    <row r="7" spans="1:8" x14ac:dyDescent="0.25">
      <c r="A7" s="134" t="s">
        <v>518</v>
      </c>
      <c r="B7" s="139"/>
      <c r="C7" s="140"/>
      <c r="D7" s="141">
        <v>20178</v>
      </c>
      <c r="E7" s="142"/>
      <c r="F7" s="143">
        <v>66481</v>
      </c>
      <c r="G7" s="144"/>
      <c r="H7" s="145"/>
    </row>
    <row r="8" spans="1:8" x14ac:dyDescent="0.25">
      <c r="A8" s="146"/>
      <c r="B8" s="147"/>
      <c r="C8" s="148"/>
      <c r="D8" s="149">
        <v>8756</v>
      </c>
      <c r="E8" s="150"/>
      <c r="F8" s="151">
        <v>36120</v>
      </c>
      <c r="G8" s="152"/>
      <c r="H8" s="153"/>
    </row>
    <row r="9" spans="1:8" x14ac:dyDescent="0.25">
      <c r="A9" s="134" t="s">
        <v>519</v>
      </c>
      <c r="B9" s="139"/>
      <c r="C9" s="140"/>
      <c r="D9" s="141">
        <v>25516</v>
      </c>
      <c r="E9" s="142"/>
      <c r="F9" s="143">
        <v>67825</v>
      </c>
      <c r="G9" s="144"/>
      <c r="H9" s="145"/>
    </row>
    <row r="10" spans="1:8" x14ac:dyDescent="0.25">
      <c r="A10" s="146"/>
      <c r="B10" s="147"/>
      <c r="C10" s="148"/>
      <c r="D10" s="149">
        <v>8552</v>
      </c>
      <c r="E10" s="150"/>
      <c r="F10" s="151">
        <v>39417</v>
      </c>
      <c r="G10" s="152"/>
      <c r="H10" s="153"/>
    </row>
    <row r="11" spans="1:8" x14ac:dyDescent="0.25">
      <c r="A11" s="134" t="s">
        <v>520</v>
      </c>
      <c r="B11" s="139"/>
      <c r="C11" s="140"/>
      <c r="D11" s="141">
        <v>37081</v>
      </c>
      <c r="E11" s="142"/>
      <c r="F11" s="143">
        <v>81158</v>
      </c>
      <c r="G11" s="144"/>
      <c r="H11" s="145"/>
    </row>
    <row r="12" spans="1:8" x14ac:dyDescent="0.25">
      <c r="A12" s="146"/>
      <c r="B12" s="147"/>
      <c r="C12" s="154"/>
      <c r="D12" s="149">
        <v>10453</v>
      </c>
      <c r="E12" s="150"/>
      <c r="F12" s="151">
        <v>45320</v>
      </c>
      <c r="G12" s="152"/>
      <c r="H12" s="153"/>
    </row>
    <row r="13" spans="1:8" x14ac:dyDescent="0.25">
      <c r="A13" s="134"/>
      <c r="B13" s="139"/>
      <c r="C13" s="140"/>
      <c r="D13" s="141">
        <v>42128</v>
      </c>
      <c r="E13" s="142"/>
      <c r="F13" s="143">
        <v>77625</v>
      </c>
      <c r="G13" s="155"/>
      <c r="H13" s="145"/>
    </row>
    <row r="14" spans="1:8" x14ac:dyDescent="0.25">
      <c r="A14" s="146"/>
      <c r="B14" s="147"/>
      <c r="C14" s="148"/>
      <c r="D14" s="149">
        <v>9472</v>
      </c>
      <c r="E14" s="150"/>
      <c r="F14" s="151">
        <v>43257</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4.67</v>
      </c>
      <c r="C19" s="156">
        <f>ROUND(VALUE(SUBSTITUTE(実質収支比率等に係る経年分析!G$48,"▲","-")),2)</f>
        <v>6.1</v>
      </c>
      <c r="D19" s="156">
        <f>ROUND(VALUE(SUBSTITUTE(実質収支比率等に係る経年分析!H$48,"▲","-")),2)</f>
        <v>6.4</v>
      </c>
      <c r="E19" s="156">
        <f>ROUND(VALUE(SUBSTITUTE(実質収支比率等に係る経年分析!I$48,"▲","-")),2)</f>
        <v>6.41</v>
      </c>
      <c r="F19" s="156">
        <f>ROUND(VALUE(SUBSTITUTE(実質収支比率等に係る経年分析!J$48,"▲","-")),2)</f>
        <v>6.7</v>
      </c>
    </row>
    <row r="20" spans="1:11" x14ac:dyDescent="0.25">
      <c r="A20" s="156" t="s">
        <v>53</v>
      </c>
      <c r="B20" s="156">
        <f>ROUND(VALUE(SUBSTITUTE(実質収支比率等に係る経年分析!F$47,"▲","-")),2)</f>
        <v>9.27</v>
      </c>
      <c r="C20" s="156">
        <f>ROUND(VALUE(SUBSTITUTE(実質収支比率等に係る経年分析!G$47,"▲","-")),2)</f>
        <v>17.829999999999998</v>
      </c>
      <c r="D20" s="156">
        <f>ROUND(VALUE(SUBSTITUTE(実質収支比率等に係る経年分析!H$47,"▲","-")),2)</f>
        <v>21.44</v>
      </c>
      <c r="E20" s="156">
        <f>ROUND(VALUE(SUBSTITUTE(実質収支比率等に係る経年分析!I$47,"▲","-")),2)</f>
        <v>27.12</v>
      </c>
      <c r="F20" s="156">
        <f>ROUND(VALUE(SUBSTITUTE(実質収支比率等に係る経年分析!J$47,"▲","-")),2)</f>
        <v>28.79</v>
      </c>
    </row>
    <row r="21" spans="1:11" x14ac:dyDescent="0.25">
      <c r="A21" s="156" t="s">
        <v>54</v>
      </c>
      <c r="B21" s="156">
        <f>IF(ISNUMBER(VALUE(SUBSTITUTE(実質収支比率等に係る経年分析!F$49,"▲","-"))),ROUND(VALUE(SUBSTITUTE(実質収支比率等に係る経年分析!F$49,"▲","-")),2),NA())</f>
        <v>0.81</v>
      </c>
      <c r="C21" s="156">
        <f>IF(ISNUMBER(VALUE(SUBSTITUTE(実質収支比率等に係る経年分析!G$49,"▲","-"))),ROUND(VALUE(SUBSTITUTE(実質収支比率等に係る経年分析!G$49,"▲","-")),2),NA())</f>
        <v>11.09</v>
      </c>
      <c r="D21" s="156">
        <f>IF(ISNUMBER(VALUE(SUBSTITUTE(実質収支比率等に係る経年分析!H$49,"▲","-"))),ROUND(VALUE(SUBSTITUTE(実質収支比率等に係る経年分析!H$49,"▲","-")),2),NA())</f>
        <v>3.34</v>
      </c>
      <c r="E21" s="156">
        <f>IF(ISNUMBER(VALUE(SUBSTITUTE(実質収支比率等に係る経年分析!I$49,"▲","-"))),ROUND(VALUE(SUBSTITUTE(実質収支比率等に係る経年分析!I$49,"▲","-")),2),NA())</f>
        <v>6.53</v>
      </c>
      <c r="F21" s="156">
        <f>IF(ISNUMBER(VALUE(SUBSTITUTE(実質収支比率等に係る経年分析!J$49,"▲","-"))),ROUND(VALUE(SUBSTITUTE(実質収支比率等に係る経年分析!J$49,"▲","-")),2),NA())</f>
        <v>3.36</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5">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5">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0.04</v>
      </c>
    </row>
    <row r="34" spans="1:16" x14ac:dyDescent="0.25">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3.48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1.95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0.31</v>
      </c>
    </row>
    <row r="35" spans="1:16" x14ac:dyDescent="0.2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2.75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3.49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6.54</v>
      </c>
    </row>
    <row r="36" spans="1:16" x14ac:dyDescent="0.2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4.67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6.09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6.69</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512</v>
      </c>
      <c r="E42" s="158"/>
      <c r="F42" s="158"/>
      <c r="G42" s="158">
        <f>'実質公債費比率（分子）の構造'!L$52</f>
        <v>504</v>
      </c>
      <c r="H42" s="158"/>
      <c r="I42" s="158"/>
      <c r="J42" s="158">
        <f>'実質公債費比率（分子）の構造'!M$52</f>
        <v>495</v>
      </c>
      <c r="K42" s="158"/>
      <c r="L42" s="158"/>
      <c r="M42" s="158">
        <f>'実質公債費比率（分子）の構造'!N$52</f>
        <v>479</v>
      </c>
      <c r="N42" s="158"/>
      <c r="O42" s="158"/>
      <c r="P42" s="158">
        <f>'実質公債費比率（分子）の構造'!O$52</f>
        <v>482</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5">
      <c r="A45" s="158" t="s">
        <v>63</v>
      </c>
      <c r="B45" s="158">
        <f>'実質公債費比率（分子）の構造'!K$49</f>
        <v>119</v>
      </c>
      <c r="C45" s="158"/>
      <c r="D45" s="158"/>
      <c r="E45" s="158">
        <f>'実質公債費比率（分子）の構造'!L$49</f>
        <v>109</v>
      </c>
      <c r="F45" s="158"/>
      <c r="G45" s="158"/>
      <c r="H45" s="158">
        <f>'実質公債費比率（分子）の構造'!M$49</f>
        <v>51</v>
      </c>
      <c r="I45" s="158"/>
      <c r="J45" s="158"/>
      <c r="K45" s="158">
        <f>'実質公債費比率（分子）の構造'!N$49</f>
        <v>16</v>
      </c>
      <c r="L45" s="158"/>
      <c r="M45" s="158"/>
      <c r="N45" s="158">
        <f>'実質公債費比率（分子）の構造'!O$49</f>
        <v>12</v>
      </c>
      <c r="O45" s="158"/>
      <c r="P45" s="158"/>
    </row>
    <row r="46" spans="1:16" x14ac:dyDescent="0.25">
      <c r="A46" s="158" t="s">
        <v>64</v>
      </c>
      <c r="B46" s="158">
        <f>'実質公債費比率（分子）の構造'!K$48</f>
        <v>113</v>
      </c>
      <c r="C46" s="158"/>
      <c r="D46" s="158"/>
      <c r="E46" s="158">
        <f>'実質公債費比率（分子）の構造'!L$48</f>
        <v>106</v>
      </c>
      <c r="F46" s="158"/>
      <c r="G46" s="158"/>
      <c r="H46" s="158">
        <f>'実質公債費比率（分子）の構造'!M$48</f>
        <v>111</v>
      </c>
      <c r="I46" s="158"/>
      <c r="J46" s="158"/>
      <c r="K46" s="158">
        <f>'実質公債費比率（分子）の構造'!N$48</f>
        <v>127</v>
      </c>
      <c r="L46" s="158"/>
      <c r="M46" s="158"/>
      <c r="N46" s="158">
        <f>'実質公債費比率（分子）の構造'!O$48</f>
        <v>146</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574</v>
      </c>
      <c r="C49" s="158"/>
      <c r="D49" s="158"/>
      <c r="E49" s="158">
        <f>'実質公債費比率（分子）の構造'!L$45</f>
        <v>587</v>
      </c>
      <c r="F49" s="158"/>
      <c r="G49" s="158"/>
      <c r="H49" s="158">
        <f>'実質公債費比率（分子）の構造'!M$45</f>
        <v>594</v>
      </c>
      <c r="I49" s="158"/>
      <c r="J49" s="158"/>
      <c r="K49" s="158">
        <f>'実質公債費比率（分子）の構造'!N$45</f>
        <v>594</v>
      </c>
      <c r="L49" s="158"/>
      <c r="M49" s="158"/>
      <c r="N49" s="158">
        <f>'実質公債費比率（分子）の構造'!O$45</f>
        <v>587</v>
      </c>
      <c r="O49" s="158"/>
      <c r="P49" s="158"/>
    </row>
    <row r="50" spans="1:16" x14ac:dyDescent="0.25">
      <c r="A50" s="158" t="s">
        <v>67</v>
      </c>
      <c r="B50" s="158" t="e">
        <f>NA()</f>
        <v>#N/A</v>
      </c>
      <c r="C50" s="158">
        <f>IF(ISNUMBER('実質公債費比率（分子）の構造'!K$53),'実質公債費比率（分子）の構造'!K$53,NA())</f>
        <v>294</v>
      </c>
      <c r="D50" s="158" t="e">
        <f>NA()</f>
        <v>#N/A</v>
      </c>
      <c r="E50" s="158" t="e">
        <f>NA()</f>
        <v>#N/A</v>
      </c>
      <c r="F50" s="158">
        <f>IF(ISNUMBER('実質公債費比率（分子）の構造'!L$53),'実質公債費比率（分子）の構造'!L$53,NA())</f>
        <v>298</v>
      </c>
      <c r="G50" s="158" t="e">
        <f>NA()</f>
        <v>#N/A</v>
      </c>
      <c r="H50" s="158" t="e">
        <f>NA()</f>
        <v>#N/A</v>
      </c>
      <c r="I50" s="158">
        <f>IF(ISNUMBER('実質公債費比率（分子）の構造'!M$53),'実質公債費比率（分子）の構造'!M$53,NA())</f>
        <v>261</v>
      </c>
      <c r="J50" s="158" t="e">
        <f>NA()</f>
        <v>#N/A</v>
      </c>
      <c r="K50" s="158" t="e">
        <f>NA()</f>
        <v>#N/A</v>
      </c>
      <c r="L50" s="158">
        <f>IF(ISNUMBER('実質公債費比率（分子）の構造'!N$53),'実質公債費比率（分子）の構造'!N$53,NA())</f>
        <v>258</v>
      </c>
      <c r="M50" s="158" t="e">
        <f>NA()</f>
        <v>#N/A</v>
      </c>
      <c r="N50" s="158" t="e">
        <f>NA()</f>
        <v>#N/A</v>
      </c>
      <c r="O50" s="158">
        <f>IF(ISNUMBER('実質公債費比率（分子）の構造'!O$53),'実質公債費比率（分子）の構造'!O$53,NA())</f>
        <v>263</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5770</v>
      </c>
      <c r="E56" s="157"/>
      <c r="F56" s="157"/>
      <c r="G56" s="157">
        <f>'将来負担比率（分子）の構造'!J$52</f>
        <v>5678</v>
      </c>
      <c r="H56" s="157"/>
      <c r="I56" s="157"/>
      <c r="J56" s="157">
        <f>'将来負担比率（分子）の構造'!K$52</f>
        <v>5456</v>
      </c>
      <c r="K56" s="157"/>
      <c r="L56" s="157"/>
      <c r="M56" s="157">
        <f>'将来負担比率（分子）の構造'!L$52</f>
        <v>5378</v>
      </c>
      <c r="N56" s="157"/>
      <c r="O56" s="157"/>
      <c r="P56" s="157">
        <f>'将来負担比率（分子）の構造'!M$52</f>
        <v>5451</v>
      </c>
    </row>
    <row r="57" spans="1:16" x14ac:dyDescent="0.25">
      <c r="A57" s="157" t="s">
        <v>42</v>
      </c>
      <c r="B57" s="157"/>
      <c r="C57" s="157"/>
      <c r="D57" s="157">
        <f>'将来負担比率（分子）の構造'!I$51</f>
        <v>436</v>
      </c>
      <c r="E57" s="157"/>
      <c r="F57" s="157"/>
      <c r="G57" s="157">
        <f>'将来負担比率（分子）の構造'!J$51</f>
        <v>412</v>
      </c>
      <c r="H57" s="157"/>
      <c r="I57" s="157"/>
      <c r="J57" s="157">
        <f>'将来負担比率（分子）の構造'!K$51</f>
        <v>393</v>
      </c>
      <c r="K57" s="157"/>
      <c r="L57" s="157"/>
      <c r="M57" s="157">
        <f>'将来負担比率（分子）の構造'!L$51</f>
        <v>374</v>
      </c>
      <c r="N57" s="157"/>
      <c r="O57" s="157"/>
      <c r="P57" s="157">
        <f>'将来負担比率（分子）の構造'!M$51</f>
        <v>348</v>
      </c>
    </row>
    <row r="58" spans="1:16" x14ac:dyDescent="0.25">
      <c r="A58" s="157" t="s">
        <v>41</v>
      </c>
      <c r="B58" s="157"/>
      <c r="C58" s="157"/>
      <c r="D58" s="157">
        <f>'将来負担比率（分子）の構造'!I$50</f>
        <v>3216</v>
      </c>
      <c r="E58" s="157"/>
      <c r="F58" s="157"/>
      <c r="G58" s="157">
        <f>'将来負担比率（分子）の構造'!J$50</f>
        <v>3909</v>
      </c>
      <c r="H58" s="157"/>
      <c r="I58" s="157"/>
      <c r="J58" s="157">
        <f>'将来負担比率（分子）の構造'!K$50</f>
        <v>4249</v>
      </c>
      <c r="K58" s="157"/>
      <c r="L58" s="157"/>
      <c r="M58" s="157">
        <f>'将来負担比率（分子）の構造'!L$50</f>
        <v>4594</v>
      </c>
      <c r="N58" s="157"/>
      <c r="O58" s="157"/>
      <c r="P58" s="157">
        <f>'将来負担比率（分子）の構造'!M$50</f>
        <v>4691</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305</v>
      </c>
      <c r="C62" s="157"/>
      <c r="D62" s="157"/>
      <c r="E62" s="157">
        <f>'将来負担比率（分子）の構造'!J$45</f>
        <v>277</v>
      </c>
      <c r="F62" s="157"/>
      <c r="G62" s="157"/>
      <c r="H62" s="157">
        <f>'将来負担比率（分子）の構造'!K$45</f>
        <v>252</v>
      </c>
      <c r="I62" s="157"/>
      <c r="J62" s="157"/>
      <c r="K62" s="157">
        <f>'将来負担比率（分子）の構造'!L$45</f>
        <v>239</v>
      </c>
      <c r="L62" s="157"/>
      <c r="M62" s="157"/>
      <c r="N62" s="157">
        <f>'将来負担比率（分子）の構造'!M$45</f>
        <v>200</v>
      </c>
      <c r="O62" s="157"/>
      <c r="P62" s="157"/>
    </row>
    <row r="63" spans="1:16" x14ac:dyDescent="0.25">
      <c r="A63" s="157" t="s">
        <v>34</v>
      </c>
      <c r="B63" s="157">
        <f>'将来負担比率（分子）の構造'!I$44</f>
        <v>199</v>
      </c>
      <c r="C63" s="157"/>
      <c r="D63" s="157"/>
      <c r="E63" s="157">
        <f>'将来負担比率（分子）の構造'!J$44</f>
        <v>98</v>
      </c>
      <c r="F63" s="157"/>
      <c r="G63" s="157"/>
      <c r="H63" s="157">
        <f>'将来負担比率（分子）の構造'!K$44</f>
        <v>48</v>
      </c>
      <c r="I63" s="157"/>
      <c r="J63" s="157"/>
      <c r="K63" s="157">
        <f>'将来負担比率（分子）の構造'!L$44</f>
        <v>60</v>
      </c>
      <c r="L63" s="157"/>
      <c r="M63" s="157"/>
      <c r="N63" s="157">
        <f>'将来負担比率（分子）の構造'!M$44</f>
        <v>273</v>
      </c>
      <c r="O63" s="157"/>
      <c r="P63" s="157"/>
    </row>
    <row r="64" spans="1:16" x14ac:dyDescent="0.25">
      <c r="A64" s="157" t="s">
        <v>33</v>
      </c>
      <c r="B64" s="157">
        <f>'将来負担比率（分子）の構造'!I$43</f>
        <v>1637</v>
      </c>
      <c r="C64" s="157"/>
      <c r="D64" s="157"/>
      <c r="E64" s="157">
        <f>'将来負担比率（分子）の構造'!J$43</f>
        <v>1589</v>
      </c>
      <c r="F64" s="157"/>
      <c r="G64" s="157"/>
      <c r="H64" s="157">
        <f>'将来負担比率（分子）の構造'!K$43</f>
        <v>1728</v>
      </c>
      <c r="I64" s="157"/>
      <c r="J64" s="157"/>
      <c r="K64" s="157">
        <f>'将来負担比率（分子）の構造'!L$43</f>
        <v>2082</v>
      </c>
      <c r="L64" s="157"/>
      <c r="M64" s="157"/>
      <c r="N64" s="157">
        <f>'将来負担比率（分子）の構造'!M$43</f>
        <v>2866</v>
      </c>
      <c r="O64" s="157"/>
      <c r="P64" s="157"/>
    </row>
    <row r="65" spans="1:16" x14ac:dyDescent="0.25">
      <c r="A65" s="157" t="s">
        <v>32</v>
      </c>
      <c r="B65" s="157">
        <f>'将来負担比率（分子）の構造'!I$42</f>
        <v>334</v>
      </c>
      <c r="C65" s="157"/>
      <c r="D65" s="157"/>
      <c r="E65" s="157">
        <f>'将来負担比率（分子）の構造'!J$42</f>
        <v>319</v>
      </c>
      <c r="F65" s="157"/>
      <c r="G65" s="157"/>
      <c r="H65" s="157">
        <f>'将来負担比率（分子）の構造'!K$42</f>
        <v>305</v>
      </c>
      <c r="I65" s="157"/>
      <c r="J65" s="157"/>
      <c r="K65" s="157">
        <f>'将来負担比率（分子）の構造'!L$42</f>
        <v>417</v>
      </c>
      <c r="L65" s="157"/>
      <c r="M65" s="157"/>
      <c r="N65" s="157">
        <f>'将来負担比率（分子）の構造'!M$42</f>
        <v>388</v>
      </c>
      <c r="O65" s="157"/>
      <c r="P65" s="157"/>
    </row>
    <row r="66" spans="1:16" x14ac:dyDescent="0.25">
      <c r="A66" s="157" t="s">
        <v>31</v>
      </c>
      <c r="B66" s="157">
        <f>'将来負担比率（分子）の構造'!I$41</f>
        <v>6655</v>
      </c>
      <c r="C66" s="157"/>
      <c r="D66" s="157"/>
      <c r="E66" s="157">
        <f>'将来負担比率（分子）の構造'!J$41</f>
        <v>6736</v>
      </c>
      <c r="F66" s="157"/>
      <c r="G66" s="157"/>
      <c r="H66" s="157">
        <f>'将来負担比率（分子）の構造'!K$41</f>
        <v>6354</v>
      </c>
      <c r="I66" s="157"/>
      <c r="J66" s="157"/>
      <c r="K66" s="157">
        <f>'将来負担比率（分子）の構造'!L$41</f>
        <v>6006</v>
      </c>
      <c r="L66" s="157"/>
      <c r="M66" s="157"/>
      <c r="N66" s="157">
        <f>'将来負担比率（分子）の構造'!M$41</f>
        <v>5726</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943</v>
      </c>
      <c r="C72" s="161">
        <f>基金残高に係る経年分析!G55</f>
        <v>1230</v>
      </c>
      <c r="D72" s="161">
        <f>基金残高に係る経年分析!H55</f>
        <v>1362</v>
      </c>
    </row>
    <row r="73" spans="1:16" x14ac:dyDescent="0.25">
      <c r="A73" s="160" t="s">
        <v>74</v>
      </c>
      <c r="B73" s="161">
        <f>基金残高に係る経年分析!F56</f>
        <v>101</v>
      </c>
      <c r="C73" s="161">
        <f>基金残高に係る経年分析!G56</f>
        <v>124</v>
      </c>
      <c r="D73" s="161">
        <f>基金残高に係る経年分析!H56</f>
        <v>142</v>
      </c>
    </row>
    <row r="74" spans="1:16" x14ac:dyDescent="0.25">
      <c r="A74" s="160" t="s">
        <v>75</v>
      </c>
      <c r="B74" s="161">
        <f>基金残高に係る経年分析!F57</f>
        <v>2590</v>
      </c>
      <c r="C74" s="161">
        <f>基金残高に係る経年分析!G57</f>
        <v>2629</v>
      </c>
      <c r="D74" s="161">
        <f>基金残高に係る経年分析!H57</f>
        <v>2583</v>
      </c>
    </row>
  </sheetData>
  <sheetProtection algorithmName="SHA-512" hashValue="zxDvwDgasjuu9lRx8F3v2Qb5L5o2kX53iCHHkTbhhcxJ6T0TXqF2TDfksIyuR98f4/1BaBVYcAK2bML2y/dDoA==" saltValue="0hDoy9ocM5Dy8m/gakCFm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2026-09-28T05:24:09Z</cp:lastPrinted>
  <dcterms:created xsi:type="dcterms:W3CDTF">2026-02-23T09:20:47Z</dcterms:created>
  <dcterms:modified xsi:type="dcterms:W3CDTF">2026-09-29T06:11:21Z</dcterms:modified>
  <cp:category/>
</cp:coreProperties>
</file>