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8_小城市\"/>
    </mc:Choice>
  </mc:AlternateContent>
  <xr:revisionPtr revIDLastSave="0" documentId="13_ncr:1_{35369DE0-E49C-4812-88FE-EC855A9E03A4}"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み合わせ分析表" sheetId="18" r:id="rId14"/>
    <sheet name="施設類型ストック情報分析表①" sheetId="19" r:id="rId15"/>
    <sheet name="施設類型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CO35" i="10"/>
  <c r="BE35" i="10"/>
  <c r="C35" i="10"/>
  <c r="CO34" i="10"/>
  <c r="BW34" i="10"/>
  <c r="BW35" i="10" s="1"/>
  <c r="BW36" i="10" s="1"/>
  <c r="BW37" i="10" s="1"/>
  <c r="BW38" i="10" s="1"/>
  <c r="BW39" i="10" s="1"/>
  <c r="BW40" i="10" s="1"/>
  <c r="BW41" i="10" s="1"/>
  <c r="BW42" i="10" s="1"/>
  <c r="BW43" i="10" s="1"/>
  <c r="BE34" i="10"/>
  <c r="C34" i="10"/>
  <c r="U34" i="10" s="1"/>
  <c r="U35"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<sst xmlns="http://schemas.openxmlformats.org/spreadsheetml/2006/main" count="1051" uniqueCount="572">
  <si>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</si>
  <si>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</si>
  <si>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</si>
  <si>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</si>
  <si>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</si>
  <si>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</si>
  <si>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</si>
  <si>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</si>
  <si>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</si>
  <si>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</si>
  <si>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</si>
  <si>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</si>
  <si>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</si>
  <si>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</si>
  <si>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</si>
  <si>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</si>
  <si>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</si>
  <si>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</si>
  <si>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</si>
  <si>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</si>
  <si>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</si>
  <si>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</si>
  <si>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</si>
  <si>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</si>
  <si>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</si>
  <si>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</si>
  <si>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</si>
  <si>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</si>
  <si>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</si>
  <si>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</si>
  <si>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</si>
  <si>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</si>
  <si>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</si>
  <si>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</si>
  <si>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</si>
  <si>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</si>
  <si>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</si>
  <si>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</si>
  <si>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</si>
  <si>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</si>
  <si>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</si>
  <si>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</si>
  <si>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</si>
  <si>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</si>
  <si>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</si>
  <si>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</si>
  <si>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</si>
  <si>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</si>
  <si>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</si>
  <si>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</si>
  <si>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</si>
  <si>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</si>
  <si>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</si>
  <si>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</si>
  <si>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</si>
  <si>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</si>
  <si>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</si>
  <si>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</si>
  <si>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</si>
  <si>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</si>
  <si>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</si>
  <si>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</si>
  <si>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</si>
  <si>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</si>
  <si>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</si>
  <si>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</si>
  <si>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</si>
  <si>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</si>
  <si>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</si>
  <si>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</si>
  <si>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</si>
  <si>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</si>
  <si>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</si>
  <si>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</si>
  <si>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</si>
  <si>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</si>
  <si>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</si>
  <si>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</si>
  <si>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</si>
  <si>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</si>
  <si>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</si>
  <si>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</si>
  <si>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</si>
  <si>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</si>
  <si>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</si>
  <si>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</si>
  <si>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</si>
  <si>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</si>
  <si>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</si>
  <si>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</si>
  <si>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</si>
  <si>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</si>
  <si>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</si>
  <si>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</si>
  <si>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小城市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</si>
  <si>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</si>
  <si>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</si>
  <si>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</si>
  <si>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</si>
  <si>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</si>
  <si>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</si>
  <si>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</si>
  <si>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</si>
  <si>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</si>
  <si>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</si>
  <si>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</si>
  <si>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</si>
  <si>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</si>
  <si>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</si>
  <si>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</si>
  <si>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</si>
  <si>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</si>
  <si>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</si>
  <si>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</si>
  <si>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</si>
  <si>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</si>
  <si>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</si>
  <si>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</si>
  <si>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</si>
  <si>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</si>
  <si>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</si>
  <si>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</si>
  <si>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</si>
  <si>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</si>
  <si>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</si>
  <si>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</si>
  <si>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</si>
  <si>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</si>
  <si>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</si>
  <si>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</si>
  <si>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</si>
  <si>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</si>
  <si>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</si>
  <si>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</si>
  <si>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</si>
  <si>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</si>
  <si>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</si>
  <si>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</si>
  <si>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</si>
  <si>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</si>
  <si>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</si>
  <si>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</si>
  <si>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</si>
  <si>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</si>
  <si>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</si>
  <si>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</si>
  <si>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</si>
  <si>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</si>
  <si>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</si>
  <si>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</si>
  <si>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</si>
  <si>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</si>
  <si>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</si>
  <si>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</si>
  <si>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</si>
  <si>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</si>
  <si>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</si>
  <si>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</si>
  <si>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</si>
  <si>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</si>
  <si>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</si>
  <si>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</si>
  <si>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</si>
  <si>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</si>
  <si>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</si>
  <si>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</si>
  <si>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</si>
  <si>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</si>
  <si>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</si>
  <si>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</si>
  <si>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</si>
  <si>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</si>
  <si>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</si>
  <si>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</si>
  <si>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</si>
  <si>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</si>
  <si>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</si>
  <si>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</si>
  <si>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</si>
  <si>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</si>
  <si>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</si>
  <si>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</si>
  <si>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</si>
  <si>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</si>
  <si>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</si>
  <si>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</si>
  <si>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</si>
  <si>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</si>
  <si>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</si>
  <si>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</si>
  <si>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</si>
  <si>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</si>
  <si>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</si>
  <si>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</si>
  <si>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</si>
  <si>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</si>
  <si>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</si>
  <si>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</si>
  <si>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</si>
  <si>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</si>
  <si>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</si>
  <si>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</si>
  <si>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</si>
  <si>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佐賀県小城市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</si>
  <si>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</si>
  <si>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</si>
  <si>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</si>
  <si>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</si>
  <si>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</si>
  <si>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</si>
  <si>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</si>
  <si>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</si>
  <si>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</si>
  <si>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</si>
  <si>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</si>
  <si>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</si>
  <si>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</si>
  <si>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</si>
  <si>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</si>
  <si>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</si>
  <si>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</si>
  <si>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</si>
  <si>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</si>
  <si>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</si>
  <si>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</si>
  <si>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</si>
  <si>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</si>
  <si>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</si>
  <si>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</si>
  <si>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</si>
  <si>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</si>
  <si>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</si>
  <si>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</si>
  <si>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</si>
  <si>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</si>
  <si>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</si>
  <si>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</si>
  <si>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</si>
  <si>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</si>
  <si>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</si>
  <si>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</si>
  <si>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</si>
  <si>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</si>
  <si>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</si>
  <si>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</si>
  <si>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</si>
  <si>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</si>
  <si>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</si>
  <si>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</si>
  <si>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</si>
  <si>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</si>
  <si>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</si>
  <si>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</si>
  <si>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</si>
  <si>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</si>
  <si>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</si>
  <si>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</si>
  <si>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</si>
  <si>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</si>
  <si>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</si>
  <si>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</si>
  <si>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</si>
  <si>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</si>
  <si>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</si>
  <si>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</si>
  <si>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</si>
  <si>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</si>
  <si>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</si>
  <si>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</si>
  <si>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</si>
  <si>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</si>
  <si>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</si>
  <si>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</si>
  <si>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</si>
  <si>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</si>
  <si>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</si>
  <si>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</si>
  <si>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</si>
  <si>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</si>
  <si>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</si>
  <si>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</si>
  <si>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</si>
  <si>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</si>
  <si>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</si>
  <si>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</si>
  <si>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</si>
  <si>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</si>
  <si>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</si>
  <si>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</si>
  <si>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</si>
  <si>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</si>
  <si>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</si>
  <si>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</si>
  <si>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</si>
  <si>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</si>
  <si>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</si>
  <si>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</si>
  <si>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</si>
  <si>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</si>
  <si>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</si>
  <si>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</si>
  <si>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</si>
  <si>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</si>
  <si>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</si>
  <si>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</si>
  <si>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</si>
  <si>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</si>
  <si>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</si>
  <si>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</si>
  <si>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</si>
  <si>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</si>
  <si>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</si>
  <si>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</si>
  <si>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</si>
  <si>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</si>
  <si>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</si>
  <si>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</si>
  <si>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</si>
  <si>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</si>
  <si>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</si>
  <si>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</si>
  <si>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</si>
  <si>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</si>
  <si>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</si>
  <si>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</si>
  <si>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</si>
  <si>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</si>
  <si>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</si>
  <si>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</si>
  <si>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</si>
  <si>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</si>
  <si>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</si>
  <si>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</si>
  <si>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</si>
  <si>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</si>
  <si>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</si>
  <si>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</si>
  <si>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</si>
  <si>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</si>
  <si>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</si>
  <si>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</si>
  <si>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</si>
  <si>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</si>
  <si>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</si>
  <si>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</si>
  <si>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</si>
  <si>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</si>
  <si>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</si>
  <si>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</si>
  <si>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</si>
  <si>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</si>
  <si>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</si>
  <si>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</si>
  <si>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</si>
  <si>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佐賀県小城市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</si>
  <si>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</si>
  <si>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</si>
  <si>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</si>
  <si>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</si>
  <si>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</si>
  <si>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</si>
  <si>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</si>
  <si>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</si>
  <si>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</si>
  <si>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</si>
  <si>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</si>
  <si>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</si>
  <si>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</si>
  <si>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</si>
  <si>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</si>
  <si>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</si>
  <si>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</si>
  <si>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</si>
  <si>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</si>
  <si>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</si>
  <si>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</si>
  <si>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</si>
  <si>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</si>
  <si>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</si>
  <si>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</si>
  <si>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</si>
  <si>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</si>
  <si>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</si>
  <si>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</si>
  <si>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</si>
  <si>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</si>
  <si>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</si>
  <si>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</si>
  <si>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</si>
  <si>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</si>
  <si>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</si>
  <si>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</si>
  <si>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</si>
  <si>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</si>
  <si>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</si>
  <si>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</si>
  <si>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</si>
  <si>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</si>
  <si>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</si>
  <si>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</si>
  <si>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</si>
  <si>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</si>
  <si>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</si>
  <si>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</si>
  <si>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</si>
  <si>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</si>
  <si>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</si>
  <si>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</si>
  <si>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</si>
  <si>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</si>
  <si>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</si>
  <si>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</si>
  <si>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</si>
  <si>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</si>
  <si>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</si>
  <si>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</si>
  <si>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</si>
  <si>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</si>
  <si>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</si>
  <si>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</si>
  <si>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</si>
  <si>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</si>
  <si>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</si>
  <si>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</si>
  <si>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</si>
  <si>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</si>
  <si>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</si>
  <si>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</si>
  <si>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</si>
  <si>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</si>
  <si>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</si>
  <si>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</si>
  <si>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</si>
  <si>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</si>
  <si>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</si>
  <si>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</si>
  <si>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</si>
  <si>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</si>
  <si>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</si>
  <si>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</si>
  <si>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</si>
  <si>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</si>
  <si>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</si>
  <si>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</si>
  <si>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</si>
  <si>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</si>
  <si>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</si>
  <si>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</si>
  <si>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</si>
  <si>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</si>
  <si>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</si>
  <si>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</si>
  <si>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</si>
  <si>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</si>
  <si>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</si>
  <si>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</si>
  <si>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</si>
  <si>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</si>
  <si>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</si>
  <si>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</si>
  <si>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</si>
  <si>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</si>
  <si>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</si>
  <si>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</si>
  <si>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</si>
  <si>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</si>
  <si>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</si>
  <si>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</si>
  <si>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</si>
  <si>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</si>
  <si>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</si>
  <si>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</si>
  <si>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</si>
  <si>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</si>
  <si>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</si>
  <si>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</si>
  <si>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</si>
  <si>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</si>
  <si>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</si>
  <si>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</si>
  <si>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</si>
  <si>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</si>
  <si>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</si>
  <si>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</si>
  <si>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</si>
  <si>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</si>
  <si>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</si>
  <si>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</si>
  <si>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</si>
  <si>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</si>
  <si>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</si>
  <si>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</si>
  <si>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</si>
  <si>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</si>
  <si>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</si>
  <si>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</si>
  <si>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</si>
  <si>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</si>
  <si>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</si>
  <si>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</si>
  <si>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</si>
  <si>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</si>
  <si>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</si>
  <si>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</si>
  <si>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</si>
  <si>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</si>
  <si>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</si>
  <si>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</si>
  <si>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</si>
  <si>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</si>
  <si>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</si>
  <si>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</si>
  <si>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</si>
  <si>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</si>
  <si>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</si>
  <si>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</si>
  <si>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</si>
  <si>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</si>
  <si>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</si>
  <si>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</si>
  <si>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</si>
  <si>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</si>
  <si>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</si>
  <si>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</si>
  <si>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</si>
  <si>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</si>
  <si>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</si>
  <si>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</si>
  <si>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</si>
  <si>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3.72</t>
  </si>
  <si>
    <t>▲ 1.82</t>
  </si>
  <si>
    <t>病院事業会計</t>
  </si>
  <si>
    <t>水道事業会計</t>
  </si>
  <si>
    <t>下水道事業会計</t>
  </si>
  <si>
    <t>一般会計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</si>
  <si>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</si>
  <si>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</si>
  <si>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</si>
  <si>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</si>
  <si>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</si>
  <si>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</si>
  <si>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</si>
  <si>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</si>
  <si>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</si>
  <si>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鉱害復旧施設維持管理基金</t>
  </si>
  <si>
    <t>合併振興基金</t>
    <rPh sb="0" eb="6">
      <t>ガッペイシンコウキキン</t>
    </rPh>
    <phoneticPr fontId="5"/>
  </si>
  <si>
    <t>公共施設整備基金</t>
  </si>
  <si>
    <t>地域福祉基金</t>
  </si>
  <si>
    <t>まちづくり振興基金</t>
  </si>
  <si>
    <t>天山地区共同衛生処理場組合</t>
    <phoneticPr fontId="38"/>
  </si>
  <si>
    <t>天山地区共同斎場組合</t>
    <phoneticPr fontId="38"/>
  </si>
  <si>
    <t>佐賀中部広域連合</t>
    <phoneticPr fontId="38"/>
  </si>
  <si>
    <t>佐賀県後期高齢者医療広域連合</t>
    <phoneticPr fontId="38"/>
  </si>
  <si>
    <t>佐賀県市町総合事務組合</t>
    <phoneticPr fontId="38"/>
  </si>
  <si>
    <t>天山地区共同環境組合</t>
    <phoneticPr fontId="38"/>
  </si>
  <si>
    <t>多久小城医療組合</t>
    <phoneticPr fontId="38"/>
  </si>
  <si>
    <t>佐賀中部広域連合（介護）</t>
    <phoneticPr fontId="38"/>
  </si>
  <si>
    <t>佐賀県後期高齢者医療広域連合（医療）</t>
    <phoneticPr fontId="38"/>
  </si>
  <si>
    <t>佐賀県市町総合事務組合（交通災害）</t>
    <phoneticPr fontId="38"/>
  </si>
  <si>
    <t>佐賀西部広域水道企業団（末端給水）</t>
    <phoneticPr fontId="38"/>
  </si>
  <si>
    <t>佐賀西部広域水道企業団（用水供給）</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</si>
  <si>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</si>
  <si>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</si>
  <si>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の償還額等への充当可能財源が、将来負担額を上回っているため、当該比率は算定されていない。有形固定資産減価償却率についても、類似団体よりも低い値である。今後施設の老朽化が進み、更新費用等も増えることが予想されるため、公共施設等総合管理計画に基づき、全体保有量の削減、更新費用などの縮減に努め、将来負担比率に可能な限り影響が出ないよう取り組んでいきた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</si>
  <si>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</si>
  <si>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</si>
  <si>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</si>
  <si>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</si>
  <si>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</si>
  <si>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</si>
  <si>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</si>
  <si>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地方債の償還額等への充当可能財源が将来負担額を上回っているため、当該比率は算定されていない。充当可能財源として各種基金が167億円程度あるが、そのうち鉱害復旧施設維持管理基金の残高が70億円程度あることが充当可能財源を押し上げている要因となっている。
実質公債費比率は、標準財政規模が前年度に比べ増額となったことで、単年度では実質公債費比率は0.3ポイント改善しているものの、令和５年度の実質公債費比率（単年度）が10.2％と高く、実質公債費比率（R4～6平均）が、前年度に比べ0.6ポイント上昇した。今後も施設整備等により市債発行額の増加が見込まれるが、より利率の低い借入先を見極め、償還期間の調整等により償還額の平準化を目指す。</t>
    <rPh sb="72" eb="73">
      <t>エン</t>
    </rPh>
    <rPh sb="102" eb="103">
      <t>エン</t>
    </rPh>
    <rPh sb="138" eb="139">
      <t>ヒ</t>
    </rPh>
    <rPh sb="166" eb="169">
      <t>タンネンド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</si>
</sst>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7538A6-90AA-45F6-9BFD-D8B1314B1F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7935-4AEE-96E7-06C0B25F35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32063</c:v>
                </c:pt>
                <c:pt idx="1">
                  <c:v>75250</c:v>
                </c:pt>
                <c:pt idx="2">
                  <c:v>58595</c:v>
                </c:pt>
                <c:pt idx="3">
                  <c:v>66474</c:v>
                </c:pt>
                <c:pt idx="4">
                  <c:v>58886</c:v>
                </c:pt>
              </c:numCache>
            </c:numRef>
          </c:val>
          <c:smooth val="0"/>
          <c:extLst>
            <c:ext xmlns:c16="http://schemas.microsoft.com/office/drawing/2014/chart" uri="{C3380CC4-5D6E-409C-BE32-E72D297353CC}">
              <c16:uniqueId val="{00000001-7935-4AEE-96E7-06C0B25F35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3.36</c:v>
                </c:pt>
                <c:pt idx="1">
                  <c:v>3.13</c:v>
                </c:pt>
                <c:pt idx="2">
                  <c:v>4.66</c:v>
                </c:pt>
                <c:pt idx="3">
                  <c:v>4.82</c:v>
                </c:pt>
                <c:pt idx="4">
                  <c:v>2.81</c:v>
                </c:pt>
              </c:numCache>
            </c:numRef>
          </c:val>
          <c:extLst>
            <c:ext xmlns:c16="http://schemas.microsoft.com/office/drawing/2014/chart" uri="{C3380CC4-5D6E-409C-BE32-E72D297353CC}">
              <c16:uniqueId val="{00000000-E6E6-4FB0-956B-C6C2FA85DF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14.52</c:v>
                </c:pt>
                <c:pt idx="1">
                  <c:v>19.29</c:v>
                </c:pt>
                <c:pt idx="2">
                  <c:v>22.24</c:v>
                </c:pt>
                <c:pt idx="3">
                  <c:v>22</c:v>
                </c:pt>
                <c:pt idx="4">
                  <c:v>24.39</c:v>
                </c:pt>
              </c:numCache>
            </c:numRef>
          </c:val>
          <c:extLst>
            <c:ext xmlns:c16="http://schemas.microsoft.com/office/drawing/2014/chart" uri="{C3380CC4-5D6E-409C-BE32-E72D297353CC}">
              <c16:uniqueId val="{00000001-E6E6-4FB0-956B-C6C2FA85DF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1.1399999999999999</c:v>
                </c:pt>
                <c:pt idx="1">
                  <c:v>2.85</c:v>
                </c:pt>
                <c:pt idx="2">
                  <c:v>2.39</c:v>
                </c:pt>
                <c:pt idx="3">
                  <c:v>-3.72</c:v>
                </c:pt>
                <c:pt idx="4">
                  <c:v>-1.82</c:v>
                </c:pt>
              </c:numCache>
            </c:numRef>
          </c:val>
          <c:smooth val="0"/>
          <c:extLst>
            <c:ext xmlns:c16="http://schemas.microsoft.com/office/drawing/2014/chart" uri="{C3380CC4-5D6E-409C-BE32-E72D297353CC}">
              <c16:uniqueId val="{00000002-E6E6-4FB0-956B-C6C2FA85DF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F26-49EA-BB40-41811433F2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26-49EA-BB40-41811433F20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F26-49EA-BB40-41811433F20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F26-49EA-BB40-41811433F20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0.08</c:v>
                </c:pt>
                <c:pt idx="4">
                  <c:v>#N/A</c:v>
                </c:pt>
                <c:pt idx="5">
                  <c:v>0.08</c:v>
                </c:pt>
                <c:pt idx="6">
                  <c:v>#N/A</c:v>
                </c:pt>
                <c:pt idx="7">
                  <c:v>0.1</c:v>
                </c:pt>
                <c:pt idx="8">
                  <c:v>#N/A</c:v>
                </c:pt>
                <c:pt idx="9">
                  <c:v>0.12</c:v>
                </c:pt>
              </c:numCache>
            </c:numRef>
          </c:val>
          <c:extLst>
            <c:ext xmlns:c16="http://schemas.microsoft.com/office/drawing/2014/chart" uri="{C3380CC4-5D6E-409C-BE32-E72D297353CC}">
              <c16:uniqueId val="{00000004-9F26-49EA-BB40-41811433F20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0.97</c:v>
                </c:pt>
                <c:pt idx="2">
                  <c:v>#N/A</c:v>
                </c:pt>
                <c:pt idx="3">
                  <c:v>0.94</c:v>
                </c:pt>
                <c:pt idx="4">
                  <c:v>#N/A</c:v>
                </c:pt>
                <c:pt idx="5">
                  <c:v>0.45</c:v>
                </c:pt>
                <c:pt idx="6">
                  <c:v>#N/A</c:v>
                </c:pt>
                <c:pt idx="7">
                  <c:v>0.82</c:v>
                </c:pt>
                <c:pt idx="8">
                  <c:v>#N/A</c:v>
                </c:pt>
                <c:pt idx="9">
                  <c:v>1.0900000000000001</c:v>
                </c:pt>
              </c:numCache>
            </c:numRef>
          </c:val>
          <c:extLst>
            <c:ext xmlns:c16="http://schemas.microsoft.com/office/drawing/2014/chart" uri="{C3380CC4-5D6E-409C-BE32-E72D297353CC}">
              <c16:uniqueId val="{00000005-9F26-49EA-BB40-41811433F20F}"/>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3.35</c:v>
                </c:pt>
                <c:pt idx="2">
                  <c:v>#N/A</c:v>
                </c:pt>
                <c:pt idx="3">
                  <c:v>3.13</c:v>
                </c:pt>
                <c:pt idx="4">
                  <c:v>#N/A</c:v>
                </c:pt>
                <c:pt idx="5">
                  <c:v>4.6500000000000004</c:v>
                </c:pt>
                <c:pt idx="6">
                  <c:v>#N/A</c:v>
                </c:pt>
                <c:pt idx="7">
                  <c:v>4.8099999999999996</c:v>
                </c:pt>
                <c:pt idx="8">
                  <c:v>#N/A</c:v>
                </c:pt>
                <c:pt idx="9">
                  <c:v>2.8</c:v>
                </c:pt>
              </c:numCache>
            </c:numRef>
          </c:val>
          <c:extLst>
            <c:ext xmlns:c16="http://schemas.microsoft.com/office/drawing/2014/chart" uri="{C3380CC4-5D6E-409C-BE32-E72D297353CC}">
              <c16:uniqueId val="{00000006-9F26-49EA-BB40-41811433F20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c:v>
                </c:pt>
                <c:pt idx="2">
                  <c:v>#N/A</c:v>
                </c:pt>
                <c:pt idx="3">
                  <c:v>2.06</c:v>
                </c:pt>
                <c:pt idx="4">
                  <c:v>#N/A</c:v>
                </c:pt>
                <c:pt idx="5">
                  <c:v>2.73</c:v>
                </c:pt>
                <c:pt idx="6">
                  <c:v>#N/A</c:v>
                </c:pt>
                <c:pt idx="7">
                  <c:v>3.21</c:v>
                </c:pt>
                <c:pt idx="8">
                  <c:v>#N/A</c:v>
                </c:pt>
                <c:pt idx="9">
                  <c:v>3.16</c:v>
                </c:pt>
              </c:numCache>
            </c:numRef>
          </c:val>
          <c:extLst>
            <c:ext xmlns:c16="http://schemas.microsoft.com/office/drawing/2014/chart" uri="{C3380CC4-5D6E-409C-BE32-E72D297353CC}">
              <c16:uniqueId val="{00000007-9F26-49EA-BB40-41811433F20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9.4600000000000009</c:v>
                </c:pt>
                <c:pt idx="2">
                  <c:v>#N/A</c:v>
                </c:pt>
                <c:pt idx="3">
                  <c:v>9.31</c:v>
                </c:pt>
                <c:pt idx="4">
                  <c:v>#N/A</c:v>
                </c:pt>
                <c:pt idx="5">
                  <c:v>9.7100000000000009</c:v>
                </c:pt>
                <c:pt idx="6">
                  <c:v>#N/A</c:v>
                </c:pt>
                <c:pt idx="7">
                  <c:v>10.72</c:v>
                </c:pt>
                <c:pt idx="8">
                  <c:v>#N/A</c:v>
                </c:pt>
                <c:pt idx="9">
                  <c:v>9.64</c:v>
                </c:pt>
              </c:numCache>
            </c:numRef>
          </c:val>
          <c:extLst>
            <c:ext xmlns:c16="http://schemas.microsoft.com/office/drawing/2014/chart" uri="{C3380CC4-5D6E-409C-BE32-E72D297353CC}">
              <c16:uniqueId val="{00000008-9F26-49EA-BB40-41811433F20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13.23</c:v>
                </c:pt>
                <c:pt idx="2">
                  <c:v>#N/A</c:v>
                </c:pt>
                <c:pt idx="3">
                  <c:v>18.32</c:v>
                </c:pt>
                <c:pt idx="4">
                  <c:v>#N/A</c:v>
                </c:pt>
                <c:pt idx="5">
                  <c:v>21.28</c:v>
                </c:pt>
                <c:pt idx="6">
                  <c:v>#N/A</c:v>
                </c:pt>
                <c:pt idx="7">
                  <c:v>21.12</c:v>
                </c:pt>
                <c:pt idx="8">
                  <c:v>#N/A</c:v>
                </c:pt>
                <c:pt idx="9">
                  <c:v>17.89</c:v>
                </c:pt>
              </c:numCache>
            </c:numRef>
          </c:val>
          <c:extLst>
            <c:ext xmlns:c16="http://schemas.microsoft.com/office/drawing/2014/chart" uri="{C3380CC4-5D6E-409C-BE32-E72D297353CC}">
              <c16:uniqueId val="{00000009-9F26-49EA-BB40-41811433F20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2372</c:v>
                </c:pt>
                <c:pt idx="5">
                  <c:v>2371</c:v>
                </c:pt>
                <c:pt idx="8">
                  <c:v>2223</c:v>
                </c:pt>
                <c:pt idx="11">
                  <c:v>2117</c:v>
                </c:pt>
                <c:pt idx="14">
                  <c:v>2116</c:v>
                </c:pt>
              </c:numCache>
            </c:numRef>
          </c:val>
          <c:extLst>
            <c:ext xmlns:c16="http://schemas.microsoft.com/office/drawing/2014/chart" uri="{C3380CC4-5D6E-409C-BE32-E72D297353CC}">
              <c16:uniqueId val="{00000000-CC0F-429F-BC5E-5EA3B20504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0F-429F-BC5E-5EA3B20504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61</c:v>
                </c:pt>
                <c:pt idx="3">
                  <c:v>59</c:v>
                </c:pt>
                <c:pt idx="6">
                  <c:v>59</c:v>
                </c:pt>
                <c:pt idx="9">
                  <c:v>57</c:v>
                </c:pt>
                <c:pt idx="12">
                  <c:v>57</c:v>
                </c:pt>
              </c:numCache>
            </c:numRef>
          </c:val>
          <c:extLst>
            <c:ext xmlns:c16="http://schemas.microsoft.com/office/drawing/2014/chart" uri="{C3380CC4-5D6E-409C-BE32-E72D297353CC}">
              <c16:uniqueId val="{00000002-CC0F-429F-BC5E-5EA3B20504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95</c:v>
                </c:pt>
                <c:pt idx="3">
                  <c:v>109</c:v>
                </c:pt>
                <c:pt idx="6">
                  <c:v>110</c:v>
                </c:pt>
                <c:pt idx="9">
                  <c:v>110</c:v>
                </c:pt>
                <c:pt idx="12">
                  <c:v>104</c:v>
                </c:pt>
              </c:numCache>
            </c:numRef>
          </c:val>
          <c:extLst>
            <c:ext xmlns:c16="http://schemas.microsoft.com/office/drawing/2014/chart" uri="{C3380CC4-5D6E-409C-BE32-E72D297353CC}">
              <c16:uniqueId val="{00000003-CC0F-429F-BC5E-5EA3B20504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771</c:v>
                </c:pt>
                <c:pt idx="3">
                  <c:v>906</c:v>
                </c:pt>
                <c:pt idx="6">
                  <c:v>844</c:v>
                </c:pt>
                <c:pt idx="9">
                  <c:v>847</c:v>
                </c:pt>
                <c:pt idx="12">
                  <c:v>810</c:v>
                </c:pt>
              </c:numCache>
            </c:numRef>
          </c:val>
          <c:extLst>
            <c:ext xmlns:c16="http://schemas.microsoft.com/office/drawing/2014/chart" uri="{C3380CC4-5D6E-409C-BE32-E72D297353CC}">
              <c16:uniqueId val="{00000004-CC0F-429F-BC5E-5EA3B20504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0F-429F-BC5E-5EA3B20504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0F-429F-BC5E-5EA3B20504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2195</c:v>
                </c:pt>
                <c:pt idx="3">
                  <c:v>2134</c:v>
                </c:pt>
                <c:pt idx="6">
                  <c:v>2182</c:v>
                </c:pt>
                <c:pt idx="9">
                  <c:v>2161</c:v>
                </c:pt>
                <c:pt idx="12">
                  <c:v>2213</c:v>
                </c:pt>
              </c:numCache>
            </c:numRef>
          </c:val>
          <c:extLst>
            <c:ext xmlns:c16="http://schemas.microsoft.com/office/drawing/2014/chart" uri="{C3380CC4-5D6E-409C-BE32-E72D297353CC}">
              <c16:uniqueId val="{00000007-CC0F-429F-BC5E-5EA3B20504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750</c:v>
                </c:pt>
                <c:pt idx="2">
                  <c:v>#N/A</c:v>
                </c:pt>
                <c:pt idx="3">
                  <c:v>#N/A</c:v>
                </c:pt>
                <c:pt idx="4">
                  <c:v>837</c:v>
                </c:pt>
                <c:pt idx="5">
                  <c:v>#N/A</c:v>
                </c:pt>
                <c:pt idx="6">
                  <c:v>#N/A</c:v>
                </c:pt>
                <c:pt idx="7">
                  <c:v>972</c:v>
                </c:pt>
                <c:pt idx="8">
                  <c:v>#N/A</c:v>
                </c:pt>
                <c:pt idx="9">
                  <c:v>#N/A</c:v>
                </c:pt>
                <c:pt idx="10">
                  <c:v>1058</c:v>
                </c:pt>
                <c:pt idx="11">
                  <c:v>#N/A</c:v>
                </c:pt>
                <c:pt idx="12">
                  <c:v>#N/A</c:v>
                </c:pt>
                <c:pt idx="13">
                  <c:v>1068</c:v>
                </c:pt>
                <c:pt idx="14">
                  <c:v>#N/A</c:v>
                </c:pt>
              </c:numCache>
            </c:numRef>
          </c:val>
          <c:smooth val="0"/>
          <c:extLst>
            <c:ext xmlns:c16="http://schemas.microsoft.com/office/drawing/2014/chart" uri="{C3380CC4-5D6E-409C-BE32-E72D297353CC}">
              <c16:uniqueId val="{00000008-CC0F-429F-BC5E-5EA3B20504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21016</c:v>
                </c:pt>
                <c:pt idx="5">
                  <c:v>21013</c:v>
                </c:pt>
                <c:pt idx="8">
                  <c:v>20086</c:v>
                </c:pt>
                <c:pt idx="11">
                  <c:v>19376</c:v>
                </c:pt>
                <c:pt idx="14">
                  <c:v>19273</c:v>
                </c:pt>
              </c:numCache>
            </c:numRef>
          </c:val>
          <c:extLst>
            <c:ext xmlns:c16="http://schemas.microsoft.com/office/drawing/2014/chart" uri="{C3380CC4-5D6E-409C-BE32-E72D297353CC}">
              <c16:uniqueId val="{00000000-DBBC-4927-BD04-9A69042D505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644</c:v>
                </c:pt>
                <c:pt idx="5">
                  <c:v>609</c:v>
                </c:pt>
                <c:pt idx="8">
                  <c:v>580</c:v>
                </c:pt>
                <c:pt idx="11">
                  <c:v>572</c:v>
                </c:pt>
                <c:pt idx="14">
                  <c:v>539</c:v>
                </c:pt>
              </c:numCache>
            </c:numRef>
          </c:val>
          <c:extLst>
            <c:ext xmlns:c16="http://schemas.microsoft.com/office/drawing/2014/chart" uri="{C3380CC4-5D6E-409C-BE32-E72D297353CC}">
              <c16:uniqueId val="{00000001-DBBC-4927-BD04-9A69042D505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16633</c:v>
                </c:pt>
                <c:pt idx="5">
                  <c:v>16540</c:v>
                </c:pt>
                <c:pt idx="8">
                  <c:v>16736</c:v>
                </c:pt>
                <c:pt idx="11">
                  <c:v>16521</c:v>
                </c:pt>
                <c:pt idx="14">
                  <c:v>16746</c:v>
                </c:pt>
              </c:numCache>
            </c:numRef>
          </c:val>
          <c:extLst>
            <c:ext xmlns:c16="http://schemas.microsoft.com/office/drawing/2014/chart" uri="{C3380CC4-5D6E-409C-BE32-E72D297353CC}">
              <c16:uniqueId val="{00000002-DBBC-4927-BD04-9A69042D505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BBC-4927-BD04-9A69042D505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BBC-4927-BD04-9A69042D505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BC-4927-BD04-9A69042D505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2314</c:v>
                </c:pt>
                <c:pt idx="3">
                  <c:v>2392</c:v>
                </c:pt>
                <c:pt idx="6">
                  <c:v>2347</c:v>
                </c:pt>
                <c:pt idx="9">
                  <c:v>2340</c:v>
                </c:pt>
                <c:pt idx="12">
                  <c:v>2332</c:v>
                </c:pt>
              </c:numCache>
            </c:numRef>
          </c:val>
          <c:extLst>
            <c:ext xmlns:c16="http://schemas.microsoft.com/office/drawing/2014/chart" uri="{C3380CC4-5D6E-409C-BE32-E72D297353CC}">
              <c16:uniqueId val="{00000006-DBBC-4927-BD04-9A69042D505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1320</c:v>
                </c:pt>
                <c:pt idx="3">
                  <c:v>1375</c:v>
                </c:pt>
                <c:pt idx="6">
                  <c:v>550</c:v>
                </c:pt>
                <c:pt idx="9">
                  <c:v>469</c:v>
                </c:pt>
                <c:pt idx="12">
                  <c:v>415</c:v>
                </c:pt>
              </c:numCache>
            </c:numRef>
          </c:val>
          <c:extLst>
            <c:ext xmlns:c16="http://schemas.microsoft.com/office/drawing/2014/chart" uri="{C3380CC4-5D6E-409C-BE32-E72D297353CC}">
              <c16:uniqueId val="{00000007-DBBC-4927-BD04-9A69042D505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13256</c:v>
                </c:pt>
                <c:pt idx="3">
                  <c:v>12814</c:v>
                </c:pt>
                <c:pt idx="6">
                  <c:v>12222</c:v>
                </c:pt>
                <c:pt idx="9">
                  <c:v>12029</c:v>
                </c:pt>
                <c:pt idx="12">
                  <c:v>11649</c:v>
                </c:pt>
              </c:numCache>
            </c:numRef>
          </c:val>
          <c:extLst>
            <c:ext xmlns:c16="http://schemas.microsoft.com/office/drawing/2014/chart" uri="{C3380CC4-5D6E-409C-BE32-E72D297353CC}">
              <c16:uniqueId val="{00000008-DBBC-4927-BD04-9A69042D505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806</c:v>
                </c:pt>
                <c:pt idx="3">
                  <c:v>746</c:v>
                </c:pt>
                <c:pt idx="6">
                  <c:v>687</c:v>
                </c:pt>
                <c:pt idx="9">
                  <c:v>571</c:v>
                </c:pt>
                <c:pt idx="12">
                  <c:v>514</c:v>
                </c:pt>
              </c:numCache>
            </c:numRef>
          </c:val>
          <c:extLst>
            <c:ext xmlns:c16="http://schemas.microsoft.com/office/drawing/2014/chart" uri="{C3380CC4-5D6E-409C-BE32-E72D297353CC}">
              <c16:uniqueId val="{00000009-DBBC-4927-BD04-9A69042D505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17963</c:v>
                </c:pt>
                <c:pt idx="3">
                  <c:v>18236</c:v>
                </c:pt>
                <c:pt idx="6">
                  <c:v>17935</c:v>
                </c:pt>
                <c:pt idx="9">
                  <c:v>17918</c:v>
                </c:pt>
                <c:pt idx="12">
                  <c:v>17561</c:v>
                </c:pt>
              </c:numCache>
            </c:numRef>
          </c:val>
          <c:extLst>
            <c:ext xmlns:c16="http://schemas.microsoft.com/office/drawing/2014/chart" uri="{C3380CC4-5D6E-409C-BE32-E72D297353CC}">
              <c16:uniqueId val="{0000000A-DBBC-4927-BD04-9A69042D505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BBC-4927-BD04-9A69042D505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2739</c:v>
                </c:pt>
                <c:pt idx="1">
                  <c:v>2727</c:v>
                </c:pt>
                <c:pt idx="2">
                  <c:v>3127</c:v>
                </c:pt>
              </c:numCache>
            </c:numRef>
          </c:val>
          <c:extLst>
            <c:ext xmlns:c16="http://schemas.microsoft.com/office/drawing/2014/chart" uri="{C3380CC4-5D6E-409C-BE32-E72D297353CC}">
              <c16:uniqueId val="{00000000-0FD3-4048-8EE2-5EB3FAA897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2143</c:v>
                </c:pt>
                <c:pt idx="1">
                  <c:v>2119</c:v>
                </c:pt>
                <c:pt idx="2">
                  <c:v>2218</c:v>
                </c:pt>
              </c:numCache>
            </c:numRef>
          </c:val>
          <c:extLst>
            <c:ext xmlns:c16="http://schemas.microsoft.com/office/drawing/2014/chart" uri="{C3380CC4-5D6E-409C-BE32-E72D297353CC}">
              <c16:uniqueId val="{00000001-0FD3-4048-8EE2-5EB3FAA897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13155</c:v>
                </c:pt>
                <c:pt idx="1">
                  <c:v>13017</c:v>
                </c:pt>
                <c:pt idx="2">
                  <c:v>12909</c:v>
                </c:pt>
              </c:numCache>
            </c:numRef>
          </c:val>
          <c:extLst>
            <c:ext xmlns:c16="http://schemas.microsoft.com/office/drawing/2014/chart" uri="{C3380CC4-5D6E-409C-BE32-E72D297353CC}">
              <c16:uniqueId val="{00000002-0FD3-4048-8EE2-5EB3FAA897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{91841A3A-B0AE-4D0D-9083-FFDC69712877}</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257-4E14-9164-315AA3594D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{5B84E584-0B26-449A-AD7E-664DE5523913}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57-4E14-9164-315AA3594D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{C17F106F-50C4-46A0-864E-F55D79F62629}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57-4E14-9164-315AA3594D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{457E4CB1-8815-4549-B4CE-BA184D062470}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57-4E14-9164-315AA3594D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{34ECFE88-2232-4214-8108-6A2CD874C239}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57-4E14-9164-315AA3594D6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{A40D9087-9BC2-4619-BE0C-DDD334D9E54D}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257-4E14-9164-315AA3594D6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{0F81E6A0-AD21-4091-8309-4681E09CF58F}</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257-4E14-9164-315AA3594D6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{18D8F535-A070-4D80-843C-B175E65D9ECF}</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257-4E14-9164-315AA3594D6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{334151D9-5F40-4BBB-8E30-8BF07E304720}</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257-4E14-9164-315AA3594D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47.5</c:v>
                </c:pt>
                <c:pt idx="8">
                  <c:v>49.1</c:v>
                </c:pt>
                <c:pt idx="16">
                  <c:v>50.9</c:v>
                </c:pt>
                <c:pt idx="24">
                  <c:v>51.2</c:v>
                </c:pt>
                <c:pt idx="32">
                  <c:v>53</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0257-4E14-9164-315AA3594D6D}"/>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{BA7643EB-16B5-487D-B95D-412310208742}</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257-4E14-9164-315AA3594D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{68DFCEFD-846A-4D5A-8838-7952A404A106}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57-4E14-9164-315AA3594D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{096D2B4A-074F-4A01-9888-DAD848F37A2F}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57-4E14-9164-315AA3594D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{975AF00C-9924-4D89-871E-642EF799CC7D}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57-4E14-9164-315AA3594D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{10BF02EF-94A5-463F-9502-ABABCB9792D1}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57-4E14-9164-315AA3594D6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{06C970B9-B771-40FA-8938-AF0C3B0C7453}</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257-4E14-9164-315AA3594D6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{35F9F412-CB18-43F9-81B1-D02BF6C38553}</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257-4E14-9164-315AA3594D6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{29425069-1229-413C-B95C-02248965DB47}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257-4E14-9164-315AA3594D6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{4BD14809-A112-4E21-9CB3-90935C728677}</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257-4E14-9164-315AA3594D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62.6</c:v>
                </c:pt>
                <c:pt idx="8">
                  <c:v>62.8</c:v>
                </c:pt>
                <c:pt idx="16">
                  <c:v>64</c:v>
                </c:pt>
                <c:pt idx="24">
                  <c:v>64.7</c:v>
                </c:pt>
                <c:pt idx="32">
                  <c:v>65.8</c:v>
                </c:pt>
              </c:numCache>
            </c:numRef>
          </c:xVal>
          <c:yVal>
            <c:numRef>
              <c:f>[1]公会計指標分析・財政指標組合せ分析表!$BP$55:$DC$55</c:f>
              <c:numCache>
                <c:formatCode>General</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257-4E14-9164-315AA3594D6D}"/>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{B7491785-2915-4C3B-A712-B16C2D9F104D}</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4E-4577-ADA7-5B794EE87E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{0B060D7C-6105-4ACC-ABEB-3D0694CAA0F7}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4E-4577-ADA7-5B794EE87E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{25E34109-3027-4DAA-84B5-6603A10D6710}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4E-4577-ADA7-5B794EE87E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{9A774B8D-ED1A-40F3-BC64-0E13D920DFB2}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4E-4577-ADA7-5B794EE87E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{1A509B89-9114-45EC-BCD8-79D7997D9613}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4E-4577-ADA7-5B794EE87E86}"/>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{34DF630A-E5E1-4EE1-9CA6-977939859AA2}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4E-4577-ADA7-5B794EE87E86}"/>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{13293630-E1A1-4FEA-9095-68B5DA7E7263}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4E-4577-ADA7-5B794EE87E86}"/>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{BA8EAB51-8934-491F-A281-F752F10E910F}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4E-4577-ADA7-5B794EE87E86}"/>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{44A10CB8-69D7-4866-BC91-D96F7DD97C7C}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4E-4577-ADA7-5B794EE87E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6.9</c:v>
                </c:pt>
                <c:pt idx="8">
                  <c:v>7.4</c:v>
                </c:pt>
                <c:pt idx="16">
                  <c:v>8.4</c:v>
                </c:pt>
                <c:pt idx="24">
                  <c:v>9.3000000000000007</c:v>
                </c:pt>
                <c:pt idx="32">
                  <c:v>9.9</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404E-4577-ADA7-5B794EE87E8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{94BE0F04-86DE-485E-AD69-CFBB4809FE8C}</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4E-4577-ADA7-5B794EE87E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{67D8C7BB-A07A-42CD-9BD2-1C204C74A949}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4E-4577-ADA7-5B794EE87E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{DE26AD62-937A-4179-AC5A-5B7FC15AE45E}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4E-4577-ADA7-5B794EE87E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{D7301426-A463-4127-A4E5-A94538D529A7}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4E-4577-ADA7-5B794EE87E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{8E205C3A-323C-4128-BAB4-022195CA9AAD}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4E-4577-ADA7-5B794EE87E86}"/>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{D43CFBB6-9A14-4FAE-9724-9AEC3308B3B1}</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4E-4577-ADA7-5B794EE87E86}"/>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{E2308AC5-D9C6-4711-BE45-C17E39354BB3}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4E-4577-ADA7-5B794EE87E86}"/>
                </c:ext>
              </c:extLst>
            </c:dLbl>
            <c:dLbl>
              <c:idx val="24"/>
              <c:layout>
                <c:manualLayout>
                  <c:x val="-4.4905057365901106E-2"/>
                  <c:y val="-4.7391546173831622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{6A38307D-9B8A-49B0-8FB4-A1BF131BA370}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4E-4577-ADA7-5B794EE87E86}"/>
                </c:ext>
              </c:extLst>
            </c:dLbl>
            <c:dLbl>
              <c:idx val="32"/>
              <c:layout>
                <c:manualLayout>
                  <c:x val="-1.8235628084249993E-2"/>
                  <c:y val="-7.74417480017562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{10875AD6-1341-4C3B-8632-FA17F0162B98}</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4E-4577-ADA7-5B794EE87E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8.6999999999999993</c:v>
                </c:pt>
                <c:pt idx="8">
                  <c:v>8.1999999999999993</c:v>
                </c:pt>
                <c:pt idx="16">
                  <c:v>8</c:v>
                </c:pt>
                <c:pt idx="24">
                  <c:v>8.1999999999999993</c:v>
                </c:pt>
                <c:pt idx="32">
                  <c:v>8.1999999999999993</c:v>
                </c:pt>
              </c:numCache>
            </c:numRef>
          </c:xVal>
          <c:yVal>
            <c:numRef>
              <c:f>[1]公会計指標分析・財政指標組合せ分析表!$BP$77:$DC$77</c:f>
              <c:numCache>
                <c:formatCode>General</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404E-4577-ADA7-5B794EE87E86}"/>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前年度より</a:t>
          </a:r>
          <a:r>
            <a:rPr kumimoji="1" lang="en-US" altLang="ja-JP" sz="1100" baseline="0">
              <a:solidFill>
                <a:schemeClr val="dk1"/>
              </a:solidFill>
              <a:effectLst/>
              <a:latin typeface="+mn-lt"/>
              <a:ea typeface="+mn-ea"/>
              <a:cs typeface="+mn-cs"/>
            </a:rPr>
            <a:t>0.01</a:t>
          </a:r>
          <a:r>
            <a:rPr kumimoji="1" lang="ja-JP" altLang="en-US" sz="1100" baseline="0">
              <a:solidFill>
                <a:schemeClr val="dk1"/>
              </a:solidFill>
              <a:effectLst/>
              <a:latin typeface="+mn-lt"/>
              <a:ea typeface="+mn-ea"/>
              <a:cs typeface="+mn-cs"/>
            </a:rPr>
            <a:t>増加した</a:t>
          </a:r>
          <a:r>
            <a:rPr kumimoji="1" lang="ja-JP" altLang="ja-JP" sz="1100" baseline="0">
              <a:solidFill>
                <a:schemeClr val="dk1"/>
              </a:solidFill>
              <a:effectLst/>
              <a:latin typeface="+mn-lt"/>
              <a:ea typeface="+mn-ea"/>
              <a:cs typeface="+mn-cs"/>
            </a:rPr>
            <a:t>が、類似団体平均値を下回っており依然として低い状況が続いている。　</a:t>
          </a:r>
          <a:endParaRPr lang="ja-JP" altLang="ja-JP" sz="1400">
            <a:effectLst/>
          </a:endParaRPr>
        </a:p>
        <a:p>
          <a:r>
            <a:rPr kumimoji="1" lang="ja-JP" altLang="ja-JP" sz="1100" baseline="0">
              <a:solidFill>
                <a:schemeClr val="dk1"/>
              </a:solidFill>
              <a:effectLst/>
              <a:latin typeface="+mn-lt"/>
              <a:ea typeface="+mn-ea"/>
              <a:cs typeface="+mn-cs"/>
            </a:rPr>
            <a:t>　歳入面では、市税全体は</a:t>
          </a:r>
          <a:r>
            <a:rPr kumimoji="1" lang="ja-JP" altLang="en-US" sz="1100" baseline="0">
              <a:solidFill>
                <a:schemeClr val="dk1"/>
              </a:solidFill>
              <a:effectLst/>
              <a:latin typeface="+mn-lt"/>
              <a:ea typeface="+mn-ea"/>
              <a:cs typeface="+mn-cs"/>
            </a:rPr>
            <a:t>減収</a:t>
          </a:r>
          <a:r>
            <a:rPr kumimoji="1" lang="ja-JP" altLang="ja-JP" sz="1100" baseline="0">
              <a:solidFill>
                <a:schemeClr val="dk1"/>
              </a:solidFill>
              <a:effectLst/>
              <a:latin typeface="+mn-lt"/>
              <a:ea typeface="+mn-ea"/>
              <a:cs typeface="+mn-cs"/>
            </a:rPr>
            <a:t>した</a:t>
          </a:r>
          <a:r>
            <a:rPr kumimoji="1" lang="ja-JP" altLang="en-US" sz="1100" baseline="0">
              <a:solidFill>
                <a:schemeClr val="dk1"/>
              </a:solidFill>
              <a:effectLst/>
              <a:latin typeface="+mn-lt"/>
              <a:ea typeface="+mn-ea"/>
              <a:cs typeface="+mn-cs"/>
            </a:rPr>
            <a:t>が</a:t>
          </a:r>
          <a:r>
            <a:rPr kumimoji="1" lang="ja-JP" altLang="ja-JP" sz="1100" baseline="0">
              <a:solidFill>
                <a:schemeClr val="dk1"/>
              </a:solidFill>
              <a:effectLst/>
              <a:latin typeface="+mn-lt"/>
              <a:ea typeface="+mn-ea"/>
              <a:cs typeface="+mn-cs"/>
            </a:rPr>
            <a:t>、税の適正化及び徴収強化等による税収増加等、歳入確保に努める。</a:t>
          </a:r>
          <a:endParaRPr lang="ja-JP" altLang="ja-JP" sz="1400">
            <a:effectLst/>
          </a:endParaRPr>
        </a:p>
        <a:p>
          <a:r>
            <a:rPr kumimoji="1" lang="ja-JP" altLang="ja-JP" sz="1100" baseline="0">
              <a:solidFill>
                <a:schemeClr val="dk1"/>
              </a:solidFill>
              <a:effectLst/>
              <a:latin typeface="+mn-lt"/>
              <a:ea typeface="+mn-ea"/>
              <a:cs typeface="+mn-cs"/>
            </a:rPr>
            <a:t>　歳出面では、行政評価の手法を用いた事業の取捨選択を徹底し、行政の効率化に努め、財政の健全化を図る。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110672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40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110672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40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110672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14712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146249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減少したが</a:t>
          </a:r>
          <a:r>
            <a:rPr kumimoji="1" lang="ja-JP" altLang="ja-JP" sz="1100">
              <a:solidFill>
                <a:schemeClr val="dk1"/>
              </a:solidFill>
              <a:effectLst/>
              <a:latin typeface="+mn-lt"/>
              <a:ea typeface="+mn-ea"/>
              <a:cs typeface="+mn-cs"/>
            </a:rPr>
            <a:t>、類似団体平均値</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扶助費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年々増加傾向にあり、社会保障給付費を抑制するために、資格審査等の適正化等による歳出の縮減に努める。また、行政評価の手法を活用した歳出の見直しを行っていくとともに、市税徴収の強化</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自主財源の確保に努める。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160274</xdr:rowOff>
    </xdr:from>
    <xdr:to>
      <xdr:col>23</xdr:col>
      <xdr:colOff>133350</xdr:colOff>
      <xdr:row>63</xdr:row>
      <xdr:rowOff>27432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9017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63754</xdr:rowOff>
    </xdr:from>
    <xdr:to>
      <xdr:col>19</xdr:col>
      <xdr:colOff>133350</xdr:colOff>
      <xdr:row>63</xdr:row>
      <xdr:rowOff>27432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9365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13208</xdr:rowOff>
    </xdr:from>
    <xdr:to>
      <xdr:col>15</xdr:col>
      <xdr:colOff>82550</xdr:colOff>
      <xdr:row>62</xdr:row>
      <xdr:rowOff>63754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7165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13208</xdr:rowOff>
    </xdr:from>
    <xdr:to>
      <xdr:col>11</xdr:col>
      <xdr:colOff>31750</xdr:colOff>
      <xdr:row>62</xdr:row>
      <xdr:rowOff>44450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71658"/>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109474</xdr:rowOff>
    </xdr:from>
    <xdr:to>
      <xdr:col>23</xdr:col>
      <xdr:colOff>184150</xdr:colOff>
      <xdr:row>63</xdr:row>
      <xdr:rowOff>39624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81551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1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148082</xdr:rowOff>
    </xdr:from>
    <xdr:to>
      <xdr:col>19</xdr:col>
      <xdr:colOff>184150</xdr:colOff>
      <xdr:row>63</xdr:row>
      <xdr:rowOff>78232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63009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64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12954</xdr:rowOff>
    </xdr:from>
    <xdr:to>
      <xdr:col>15</xdr:col>
      <xdr:colOff>133350</xdr:colOff>
      <xdr:row>62</xdr:row>
      <xdr:rowOff>114554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99331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7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133858</xdr:rowOff>
    </xdr:from>
    <xdr:to>
      <xdr:col>11</xdr:col>
      <xdr:colOff>82550</xdr:colOff>
      <xdr:row>61</xdr:row>
      <xdr:rowOff>64008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7,235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、類似団体と比較すると</a:t>
          </a:r>
          <a:r>
            <a:rPr kumimoji="1" lang="en-US" altLang="ja-JP" sz="1100">
              <a:solidFill>
                <a:schemeClr val="dk1"/>
              </a:solidFill>
              <a:effectLst/>
              <a:latin typeface="+mn-lt"/>
              <a:ea typeface="+mn-ea"/>
              <a:cs typeface="+mn-cs"/>
            </a:rPr>
            <a:t>24,775</a:t>
          </a:r>
          <a:r>
            <a:rPr kumimoji="1" lang="ja-JP" altLang="ja-JP" sz="1100">
              <a:solidFill>
                <a:schemeClr val="dk1"/>
              </a:solidFill>
              <a:effectLst/>
              <a:latin typeface="+mn-lt"/>
              <a:ea typeface="+mn-ea"/>
              <a:cs typeface="+mn-cs"/>
            </a:rPr>
            <a:t>円下回っている。</a:t>
          </a:r>
          <a:endParaRPr lang="ja-JP" altLang="ja-JP" sz="1400">
            <a:effectLst/>
          </a:endParaRPr>
        </a:p>
        <a:p>
          <a:r>
            <a:rPr kumimoji="1" lang="ja-JP" altLang="ja-JP" sz="1100">
              <a:solidFill>
                <a:schemeClr val="dk1"/>
              </a:solidFill>
              <a:effectLst/>
              <a:latin typeface="+mn-lt"/>
              <a:ea typeface="+mn-ea"/>
              <a:cs typeface="+mn-cs"/>
            </a:rPr>
            <a:t>　保有する公共施設等については、老朽化に伴い修繕料等が増加することが見込まれるため、今後も</a:t>
          </a:r>
          <a:r>
            <a:rPr kumimoji="1" lang="ja-JP" altLang="en-US" sz="1100">
              <a:solidFill>
                <a:schemeClr val="dk1"/>
              </a:solidFill>
              <a:effectLst/>
              <a:latin typeface="+mn-lt"/>
              <a:ea typeface="+mn-ea"/>
              <a:cs typeface="+mn-cs"/>
            </a:rPr>
            <a:t>公共施設等の集約化・複合化を進めるなど</a:t>
          </a:r>
          <a:r>
            <a:rPr kumimoji="1" lang="ja-JP" altLang="ja-JP" sz="1100">
              <a:solidFill>
                <a:schemeClr val="dk1"/>
              </a:solidFill>
              <a:effectLst/>
              <a:latin typeface="+mn-lt"/>
              <a:ea typeface="+mn-ea"/>
              <a:cs typeface="+mn-cs"/>
            </a:rPr>
            <a:t>、コストの低減を図っていく方針である。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35773</xdr:rowOff>
    </xdr:from>
    <xdr:to>
      <xdr:col>23</xdr:col>
      <xdr:colOff>133350</xdr:colOff>
      <xdr:row>83</xdr:row>
      <xdr:rowOff>53231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66123"/>
          <a:ext cx="838200" cy="1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38008</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8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35773</xdr:rowOff>
    </xdr:from>
    <xdr:to>
      <xdr:col>19</xdr:col>
      <xdr:colOff>133350</xdr:colOff>
      <xdr:row>83</xdr:row>
      <xdr:rowOff>37590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66123"/>
          <a:ext cx="889000" cy="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28769</xdr:rowOff>
    </xdr:from>
    <xdr:to>
      <xdr:col>15</xdr:col>
      <xdr:colOff>82550</xdr:colOff>
      <xdr:row>83</xdr:row>
      <xdr:rowOff>37590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59119"/>
          <a:ext cx="889000" cy="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8714</xdr:rowOff>
    </xdr:from>
    <xdr:to>
      <xdr:col>11</xdr:col>
      <xdr:colOff>31750</xdr:colOff>
      <xdr:row>83</xdr:row>
      <xdr:rowOff>28769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39064"/>
          <a:ext cx="889000" cy="2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2431</xdr:rowOff>
    </xdr:from>
    <xdr:to>
      <xdr:col>23</xdr:col>
      <xdr:colOff>184150</xdr:colOff>
      <xdr:row>83</xdr:row>
      <xdr:rowOff>104031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95158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5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156423</xdr:rowOff>
    </xdr:from>
    <xdr:to>
      <xdr:col>19</xdr:col>
      <xdr:colOff>184150</xdr:colOff>
      <xdr:row>83</xdr:row>
      <xdr:rowOff>86573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1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96750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84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158240</xdr:rowOff>
    </xdr:from>
    <xdr:to>
      <xdr:col>15</xdr:col>
      <xdr:colOff>133350</xdr:colOff>
      <xdr:row>83</xdr:row>
      <xdr:rowOff>88390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98567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8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149419</xdr:rowOff>
    </xdr:from>
    <xdr:to>
      <xdr:col>11</xdr:col>
      <xdr:colOff>82550</xdr:colOff>
      <xdr:row>83</xdr:row>
      <xdr:rowOff>79569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0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89746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7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129364</xdr:rowOff>
    </xdr:from>
    <xdr:to>
      <xdr:col>7</xdr:col>
      <xdr:colOff>31750</xdr:colOff>
      <xdr:row>83</xdr:row>
      <xdr:rowOff>59514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8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69691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今後も継続的に職務及び職質に応じた給与体系の見直し等に努める。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97971</xdr:rowOff>
    </xdr:from>
    <xdr:to>
      <xdr:col>81</xdr:col>
      <xdr:colOff>44450</xdr:colOff>
      <xdr:row>83</xdr:row>
      <xdr:rowOff>12700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15687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83</xdr:row>
      <xdr:rowOff>12700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1568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12700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24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12700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2258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116114</xdr:rowOff>
    </xdr:from>
    <xdr:to>
      <xdr:col>64</xdr:col>
      <xdr:colOff>152400</xdr:colOff>
      <xdr:row>83</xdr:row>
      <xdr:rowOff>46264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56441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人増加し</a:t>
          </a:r>
          <a:r>
            <a:rPr kumimoji="1" lang="ja-JP" altLang="en-US" sz="1100">
              <a:solidFill>
                <a:schemeClr val="dk1"/>
              </a:solidFill>
              <a:effectLst/>
              <a:latin typeface="+mn-lt"/>
              <a:ea typeface="+mn-ea"/>
              <a:cs typeface="+mn-cs"/>
            </a:rPr>
            <a:t>ているが</a:t>
          </a:r>
          <a:r>
            <a:rPr kumimoji="1" lang="ja-JP" altLang="ja-JP" sz="1100">
              <a:solidFill>
                <a:schemeClr val="dk1"/>
              </a:solidFill>
              <a:effectLst/>
              <a:latin typeface="+mn-lt"/>
              <a:ea typeface="+mn-ea"/>
              <a:cs typeface="+mn-cs"/>
            </a:rPr>
            <a:t>、類似団体と比較すると</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　今後も事務事業の見直しを進めるとともに、効率的な行政運営を図り、適正な定員管理に努める。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26205</xdr:rowOff>
    </xdr:from>
    <xdr:to>
      <xdr:col>81</xdr:col>
      <xdr:colOff>44450</xdr:colOff>
      <xdr:row>60</xdr:row>
      <xdr:rowOff>28618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3205"/>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13394</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00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20172</xdr:rowOff>
    </xdr:from>
    <xdr:to>
      <xdr:col>77</xdr:col>
      <xdr:colOff>44450</xdr:colOff>
      <xdr:row>60</xdr:row>
      <xdr:rowOff>26205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0717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17356</xdr:rowOff>
    </xdr:from>
    <xdr:to>
      <xdr:col>72</xdr:col>
      <xdr:colOff>203200</xdr:colOff>
      <xdr:row>60</xdr:row>
      <xdr:rowOff>20172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04356"/>
          <a:ext cx="889000"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14944</xdr:rowOff>
    </xdr:from>
    <xdr:to>
      <xdr:col>68</xdr:col>
      <xdr:colOff>152400</xdr:colOff>
      <xdr:row>60</xdr:row>
      <xdr:rowOff>17356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1944"/>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149268</xdr:rowOff>
    </xdr:from>
    <xdr:to>
      <xdr:col>81</xdr:col>
      <xdr:colOff>95250</xdr:colOff>
      <xdr:row>60</xdr:row>
      <xdr:rowOff>79418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6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70545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8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146855</xdr:rowOff>
    </xdr:from>
    <xdr:to>
      <xdr:col>77</xdr:col>
      <xdr:colOff>95250</xdr:colOff>
      <xdr:row>60</xdr:row>
      <xdr:rowOff>77005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87182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1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140822</xdr:rowOff>
    </xdr:from>
    <xdr:to>
      <xdr:col>73</xdr:col>
      <xdr:colOff>44450</xdr:colOff>
      <xdr:row>60</xdr:row>
      <xdr:rowOff>70972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5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81149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2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138006</xdr:rowOff>
    </xdr:from>
    <xdr:to>
      <xdr:col>68</xdr:col>
      <xdr:colOff>203200</xdr:colOff>
      <xdr:row>60</xdr:row>
      <xdr:rowOff>68156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78333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135594</xdr:rowOff>
    </xdr:from>
    <xdr:to>
      <xdr:col>64</xdr:col>
      <xdr:colOff>152400</xdr:colOff>
      <xdr:row>60</xdr:row>
      <xdr:rowOff>65744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75921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2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％上昇し、類似団体と比較すると</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より一層、</a:t>
          </a:r>
          <a:r>
            <a:rPr kumimoji="1" lang="ja-JP" altLang="ja-JP" sz="1100">
              <a:solidFill>
                <a:schemeClr val="dk1"/>
              </a:solidFill>
              <a:effectLst/>
              <a:latin typeface="+mn-lt"/>
              <a:ea typeface="+mn-ea"/>
              <a:cs typeface="+mn-cs"/>
            </a:rPr>
            <a:t>償還額の平準化及び実質公債比率の急激な上昇の防止に努める。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162378</xdr:rowOff>
    </xdr:from>
    <xdr:to>
      <xdr:col>81</xdr:col>
      <xdr:colOff>44450</xdr:colOff>
      <xdr:row>42</xdr:row>
      <xdr:rowOff>59872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91828"/>
          <a:ext cx="8382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58965</xdr:rowOff>
    </xdr:from>
    <xdr:to>
      <xdr:col>77</xdr:col>
      <xdr:colOff>44450</xdr:colOff>
      <xdr:row>41</xdr:row>
      <xdr:rowOff>162378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88415"/>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115509</xdr:rowOff>
    </xdr:from>
    <xdr:to>
      <xdr:col>72</xdr:col>
      <xdr:colOff>203200</xdr:colOff>
      <xdr:row>41</xdr:row>
      <xdr:rowOff>58965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73509"/>
          <a:ext cx="8890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58057</xdr:rowOff>
    </xdr:from>
    <xdr:to>
      <xdr:col>68</xdr:col>
      <xdr:colOff>152400</xdr:colOff>
      <xdr:row>40</xdr:row>
      <xdr:rowOff>115509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160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9072</xdr:rowOff>
    </xdr:from>
    <xdr:to>
      <xdr:col>81</xdr:col>
      <xdr:colOff>95250</xdr:colOff>
      <xdr:row>42</xdr:row>
      <xdr:rowOff>110672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152599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111578</xdr:rowOff>
    </xdr:from>
    <xdr:to>
      <xdr:col>77</xdr:col>
      <xdr:colOff>95250</xdr:colOff>
      <xdr:row>42</xdr:row>
      <xdr:rowOff>41728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26505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8165</xdr:rowOff>
    </xdr:from>
    <xdr:to>
      <xdr:col>73</xdr:col>
      <xdr:colOff>44450</xdr:colOff>
      <xdr:row>41</xdr:row>
      <xdr:rowOff>109765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64709</xdr:rowOff>
    </xdr:from>
    <xdr:to>
      <xdr:col>68</xdr:col>
      <xdr:colOff>203200</xdr:colOff>
      <xdr:row>40</xdr:row>
      <xdr:rowOff>166309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5036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7257</xdr:rowOff>
    </xdr:from>
    <xdr:to>
      <xdr:col>64</xdr:col>
      <xdr:colOff>152400</xdr:colOff>
      <xdr:row>40</xdr:row>
      <xdr:rowOff>108857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119034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前年度に引き続き表示されていない。</a:t>
          </a:r>
          <a:endParaRPr lang="ja-JP" altLang="ja-JP" sz="1400">
            <a:effectLst/>
          </a:endParaRPr>
        </a:p>
        <a:p>
          <a:r>
            <a:rPr kumimoji="1" lang="ja-JP" altLang="ja-JP" sz="1100">
              <a:solidFill>
                <a:schemeClr val="dk1"/>
              </a:solidFill>
              <a:effectLst/>
              <a:latin typeface="+mn-lt"/>
              <a:ea typeface="+mn-ea"/>
              <a:cs typeface="+mn-cs"/>
            </a:rPr>
            <a:t>　財政調整基金及び減債基金並びにその他目的基金の積立金等による充当可能財源が将来負担額を上回っているため、表示されていない。今後も充当可能財源の確保とともに、将来世代への負担を少しでも軽減するよう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前年度から</a:t>
          </a:r>
          <a:r>
            <a:rPr kumimoji="1" lang="en-US" altLang="ja-JP" sz="1100" baseline="0">
              <a:solidFill>
                <a:schemeClr val="dk1"/>
              </a:solidFill>
              <a:effectLst/>
              <a:latin typeface="+mn-lt"/>
              <a:ea typeface="+mn-ea"/>
              <a:cs typeface="+mn-cs"/>
            </a:rPr>
            <a:t>0.7</a:t>
          </a:r>
          <a:r>
            <a:rPr kumimoji="1" lang="ja-JP" altLang="ja-JP" sz="1100" baseline="0">
              <a:solidFill>
                <a:schemeClr val="dk1"/>
              </a:solidFill>
              <a:effectLst/>
              <a:latin typeface="+mn-lt"/>
              <a:ea typeface="+mn-ea"/>
              <a:cs typeface="+mn-cs"/>
            </a:rPr>
            <a:t>％増加し、類似団体平均と比較すると</a:t>
          </a:r>
          <a:r>
            <a:rPr kumimoji="1" lang="en-US" altLang="ja-JP" sz="1100" baseline="0">
              <a:solidFill>
                <a:schemeClr val="dk1"/>
              </a:solidFill>
              <a:effectLst/>
              <a:latin typeface="+mn-lt"/>
              <a:ea typeface="+mn-ea"/>
              <a:cs typeface="+mn-cs"/>
            </a:rPr>
            <a:t>0.1</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上回</a:t>
          </a:r>
          <a:r>
            <a:rPr kumimoji="1" lang="ja-JP" altLang="ja-JP" sz="1100" baseline="0">
              <a:solidFill>
                <a:schemeClr val="dk1"/>
              </a:solidFill>
              <a:effectLst/>
              <a:latin typeface="+mn-lt"/>
              <a:ea typeface="+mn-ea"/>
              <a:cs typeface="+mn-cs"/>
            </a:rPr>
            <a:t>っている。給与制度の適正化や施設管理の在り方について、引き続き検討し、人件費の適正管理に努める。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978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9415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xdr:rowOff>
    </xdr:from>
    <xdr:to>
      <xdr:col>20</xdr:col>
      <xdr:colOff>38100</xdr:colOff>
      <xdr:row>37</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主な要因は、</a:t>
          </a:r>
          <a:r>
            <a:rPr kumimoji="1" lang="ja-JP" altLang="en-US" sz="1100">
              <a:solidFill>
                <a:schemeClr val="dk1"/>
              </a:solidFill>
              <a:effectLst/>
              <a:latin typeface="+mn-lt"/>
              <a:ea typeface="+mn-ea"/>
              <a:cs typeface="+mn-cs"/>
            </a:rPr>
            <a:t>物価高騰による施設管理など</a:t>
          </a:r>
          <a:r>
            <a:rPr kumimoji="1" lang="ja-JP" altLang="ja-JP" sz="1100">
              <a:solidFill>
                <a:schemeClr val="dk1"/>
              </a:solidFill>
              <a:effectLst/>
              <a:latin typeface="+mn-lt"/>
              <a:ea typeface="+mn-ea"/>
              <a:cs typeface="+mn-cs"/>
            </a:rPr>
            <a:t>の委託料の増が影響している。今後、公共施設等総合管理計画に基づき、公共施設等の集約化・複合化を進める等により、施設保有量の適正化に努める。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120142</xdr:rowOff>
    </xdr:from>
    <xdr:to>
      <xdr:col>82</xdr:col>
      <xdr:colOff>107950</xdr:colOff>
      <xdr:row>15</xdr:row>
      <xdr:rowOff>138430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6918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56134</xdr:rowOff>
    </xdr:from>
    <xdr:to>
      <xdr:col>78</xdr:col>
      <xdr:colOff>69850</xdr:colOff>
      <xdr:row>15</xdr:row>
      <xdr:rowOff>138430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278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56134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090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14</xdr:row>
      <xdr:rowOff>127000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5090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69342</xdr:rowOff>
    </xdr:from>
    <xdr:to>
      <xdr:col>82</xdr:col>
      <xdr:colOff>158750</xdr:colOff>
      <xdr:row>15</xdr:row>
      <xdr:rowOff>170942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41419</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1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87630</xdr:rowOff>
    </xdr:from>
    <xdr:to>
      <xdr:col>78</xdr:col>
      <xdr:colOff>120650</xdr:colOff>
      <xdr:row>16</xdr:row>
      <xdr:rowOff>17780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5334</xdr:rowOff>
    </xdr:from>
    <xdr:to>
      <xdr:col>74</xdr:col>
      <xdr:colOff>31750</xdr:colOff>
      <xdr:row>15</xdr:row>
      <xdr:rowOff>106934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91711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ja-JP" altLang="en-US" sz="1100">
              <a:solidFill>
                <a:schemeClr val="dk1"/>
              </a:solidFill>
              <a:effectLst/>
              <a:latin typeface="+mn-lt"/>
              <a:ea typeface="+mn-ea"/>
              <a:cs typeface="+mn-cs"/>
            </a:rPr>
            <a:t>増減なし</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扶助費は、主に介護給付費・訓練等給付費支給事業等の社会保障給付費が増加傾向にある。今後も少子高齢化により増加することが想定さ</a:t>
          </a:r>
          <a:r>
            <a:rPr kumimoji="1" lang="ja-JP" altLang="en-US" sz="1100">
              <a:solidFill>
                <a:schemeClr val="dk1"/>
              </a:solidFill>
              <a:effectLst/>
              <a:latin typeface="+mn-lt"/>
              <a:ea typeface="+mn-ea"/>
              <a:cs typeface="+mn-cs"/>
            </a:rPr>
            <a:t>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751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58965</xdr:rowOff>
    </xdr:from>
    <xdr:to>
      <xdr:col>19</xdr:col>
      <xdr:colOff>187325</xdr:colOff>
      <xdr:row>57</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316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57</xdr:row>
      <xdr:rowOff>58965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009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99785</xdr:rowOff>
    </xdr:from>
    <xdr:to>
      <xdr:col>11</xdr:col>
      <xdr:colOff>9525</xdr:colOff>
      <xdr:row>57</xdr:row>
      <xdr:rowOff>91622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009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160762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127199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し、類似団体平均と比較すると</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　各種経費については、前述した取組等を実施していくことで、中長期的な財政の健全化を目指していく。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56</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664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677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56</xdr:row>
      <xdr:rowOff>76200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652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56</xdr:row>
      <xdr:rowOff>152400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652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50800</xdr:rowOff>
    </xdr:from>
    <xdr:to>
      <xdr:col>78</xdr:col>
      <xdr:colOff>120650</xdr:colOff>
      <xdr:row>56</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162577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101600</xdr:rowOff>
    </xdr:from>
    <xdr:to>
      <xdr:col>65</xdr:col>
      <xdr:colOff>53975</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減少したが</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増加している主な要因としては広域消防の負担金などにより増加していることが挙げられる。</a:t>
          </a:r>
          <a:endParaRPr lang="ja-JP" altLang="ja-JP" sz="1400">
            <a:effectLst/>
          </a:endParaRPr>
        </a:p>
        <a:p>
          <a:r>
            <a:rPr kumimoji="1" lang="ja-JP" altLang="ja-JP" sz="1100">
              <a:solidFill>
                <a:schemeClr val="dk1"/>
              </a:solidFill>
              <a:effectLst/>
              <a:latin typeface="+mn-lt"/>
              <a:ea typeface="+mn-ea"/>
              <a:cs typeface="+mn-cs"/>
            </a:rPr>
            <a:t>　補助費等は、一部事務組合への負担金や市の一般単独補助金事業を含むため、事業の見直しや必要性及び効果の低い補助金の廃止等の精査に努める。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30988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50951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156718</xdr:rowOff>
    </xdr:from>
    <xdr:to>
      <xdr:col>78</xdr:col>
      <xdr:colOff>69850</xdr:colOff>
      <xdr:row>38</xdr:row>
      <xdr:rowOff>30988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5003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37</xdr:row>
      <xdr:rowOff>156718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491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115570</xdr:rowOff>
    </xdr:from>
    <xdr:to>
      <xdr:col>69</xdr:col>
      <xdr:colOff>92075</xdr:colOff>
      <xdr:row>37</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4592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前年度と比較すると</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％減少し、類似団体平均と比較すると</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　ここ数年、大型事業の償還終了に伴って、合併特例事業債等の償還が減ってきたものの、学校施設や公共施設の償還が開始し償還額が増加している。今後も施設整備等に対する市債の発行を予定しており、公債費の急激な上昇を抑制するため、償還額の平準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91621</xdr:rowOff>
    </xdr:from>
    <xdr:to>
      <xdr:col>24</xdr:col>
      <xdr:colOff>25400</xdr:colOff>
      <xdr:row>77</xdr:row>
      <xdr:rowOff>113393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93271"/>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113393</xdr:rowOff>
    </xdr:from>
    <xdr:to>
      <xdr:col>19</xdr:col>
      <xdr:colOff>187325</xdr:colOff>
      <xdr:row>77</xdr:row>
      <xdr:rowOff>124279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150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37193</xdr:rowOff>
    </xdr:from>
    <xdr:to>
      <xdr:col>15</xdr:col>
      <xdr:colOff>98425</xdr:colOff>
      <xdr:row>77</xdr:row>
      <xdr:rowOff>124279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38843"/>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37193</xdr:rowOff>
    </xdr:from>
    <xdr:to>
      <xdr:col>11</xdr:col>
      <xdr:colOff>9525</xdr:colOff>
      <xdr:row>78</xdr:row>
      <xdr:rowOff>18143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388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40821</xdr:rowOff>
    </xdr:from>
    <xdr:to>
      <xdr:col>24</xdr:col>
      <xdr:colOff>76200</xdr:colOff>
      <xdr:row>77</xdr:row>
      <xdr:rowOff>142421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57348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8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62593</xdr:rowOff>
    </xdr:from>
    <xdr:to>
      <xdr:col>20</xdr:col>
      <xdr:colOff>38100</xdr:colOff>
      <xdr:row>77</xdr:row>
      <xdr:rowOff>164193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2920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3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73479</xdr:rowOff>
    </xdr:from>
    <xdr:to>
      <xdr:col>15</xdr:col>
      <xdr:colOff>149225</xdr:colOff>
      <xdr:row>78</xdr:row>
      <xdr:rowOff>3629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13806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157843</xdr:rowOff>
    </xdr:from>
    <xdr:to>
      <xdr:col>11</xdr:col>
      <xdr:colOff>60325</xdr:colOff>
      <xdr:row>77</xdr:row>
      <xdr:rowOff>87993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98170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138793</xdr:rowOff>
    </xdr:from>
    <xdr:to>
      <xdr:col>6</xdr:col>
      <xdr:colOff>171450</xdr:colOff>
      <xdr:row>78</xdr:row>
      <xdr:rowOff>68943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79120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0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各種経費については前述した取組等を実施していくとともに、中長期的な財政の健全化を目指していく。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44704</xdr:rowOff>
    </xdr:from>
    <xdr:to>
      <xdr:col>82</xdr:col>
      <xdr:colOff>107950</xdr:colOff>
      <xdr:row>78</xdr:row>
      <xdr:rowOff>72137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178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110998</xdr:rowOff>
    </xdr:from>
    <xdr:to>
      <xdr:col>78</xdr:col>
      <xdr:colOff>69850</xdr:colOff>
      <xdr:row>78</xdr:row>
      <xdr:rowOff>72137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12648"/>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108713</xdr:rowOff>
    </xdr:from>
    <xdr:to>
      <xdr:col>73</xdr:col>
      <xdr:colOff>180975</xdr:colOff>
      <xdr:row>77</xdr:row>
      <xdr:rowOff>110998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38913"/>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108713</xdr:rowOff>
    </xdr:from>
    <xdr:to>
      <xdr:col>69</xdr:col>
      <xdr:colOff>92075</xdr:colOff>
      <xdr:row>77</xdr:row>
      <xdr:rowOff>65278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38913"/>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137431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60198</xdr:rowOff>
    </xdr:from>
    <xdr:to>
      <xdr:col>74</xdr:col>
      <xdr:colOff>31750</xdr:colOff>
      <xdr:row>77</xdr:row>
      <xdr:rowOff>161798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146575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57913</xdr:rowOff>
    </xdr:from>
    <xdr:to>
      <xdr:col>69</xdr:col>
      <xdr:colOff>142875</xdr:colOff>
      <xdr:row>76</xdr:row>
      <xdr:rowOff>159513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144290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126255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47786</xdr:rowOff>
    </xdr:from>
    <xdr:to>
      <xdr:col>29</xdr:col>
      <xdr:colOff>127000</xdr:colOff>
      <xdr:row>18</xdr:row>
      <xdr:rowOff>77626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81511"/>
          <a:ext cx="647700" cy="29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77626</xdr:rowOff>
    </xdr:from>
    <xdr:to>
      <xdr:col>26</xdr:col>
      <xdr:colOff>50800</xdr:colOff>
      <xdr:row>18</xdr:row>
      <xdr:rowOff>84499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11351"/>
          <a:ext cx="698500" cy="6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84499</xdr:rowOff>
    </xdr:from>
    <xdr:to>
      <xdr:col>22</xdr:col>
      <xdr:colOff>114300</xdr:colOff>
      <xdr:row>18</xdr:row>
      <xdr:rowOff>91418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18224"/>
          <a:ext cx="698500" cy="6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91418</xdr:rowOff>
    </xdr:from>
    <xdr:to>
      <xdr:col>18</xdr:col>
      <xdr:colOff>177800</xdr:colOff>
      <xdr:row>18</xdr:row>
      <xdr:rowOff>98147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25143"/>
          <a:ext cx="698500" cy="6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168436</xdr:rowOff>
    </xdr:from>
    <xdr:to>
      <xdr:col>29</xdr:col>
      <xdr:colOff>177800</xdr:colOff>
      <xdr:row>18</xdr:row>
      <xdr:rowOff>98586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3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77013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39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26826</xdr:rowOff>
    </xdr:from>
    <xdr:to>
      <xdr:col>26</xdr:col>
      <xdr:colOff>101600</xdr:colOff>
      <xdr:row>18</xdr:row>
      <xdr:rowOff>128426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60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113203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46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33699</xdr:rowOff>
    </xdr:from>
    <xdr:to>
      <xdr:col>22</xdr:col>
      <xdr:colOff>165100</xdr:colOff>
      <xdr:row>18</xdr:row>
      <xdr:rowOff>135299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67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120076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40618</xdr:rowOff>
    </xdr:from>
    <xdr:to>
      <xdr:col>19</xdr:col>
      <xdr:colOff>38100</xdr:colOff>
      <xdr:row>18</xdr:row>
      <xdr:rowOff>142218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74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126995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6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47347</xdr:rowOff>
    </xdr:from>
    <xdr:to>
      <xdr:col>15</xdr:col>
      <xdr:colOff>101600</xdr:colOff>
      <xdr:row>18</xdr:row>
      <xdr:rowOff>148947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81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133724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141783</xdr:rowOff>
    </xdr:from>
    <xdr:to>
      <xdr:col>29</xdr:col>
      <xdr:colOff>127000</xdr:colOff>
      <xdr:row>36</xdr:row>
      <xdr:rowOff>147669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95033"/>
          <a:ext cx="647700" cy="5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126560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79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147669</xdr:rowOff>
    </xdr:from>
    <xdr:to>
      <xdr:col>26</xdr:col>
      <xdr:colOff>50800</xdr:colOff>
      <xdr:row>37</xdr:row>
      <xdr:rowOff>14357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00919"/>
          <a:ext cx="698500" cy="38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14357</xdr:rowOff>
    </xdr:from>
    <xdr:to>
      <xdr:col>22</xdr:col>
      <xdr:colOff>114300</xdr:colOff>
      <xdr:row>37</xdr:row>
      <xdr:rowOff>74613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39057"/>
          <a:ext cx="698500" cy="60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74613</xdr:rowOff>
    </xdr:from>
    <xdr:to>
      <xdr:col>18</xdr:col>
      <xdr:colOff>177800</xdr:colOff>
      <xdr:row>37</xdr:row>
      <xdr:rowOff>114465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99313"/>
          <a:ext cx="698500" cy="39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90983</xdr:rowOff>
    </xdr:from>
    <xdr:to>
      <xdr:col>29</xdr:col>
      <xdr:colOff>177800</xdr:colOff>
      <xdr:row>37</xdr:row>
      <xdr:rowOff>21133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44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278960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96869</xdr:rowOff>
    </xdr:from>
    <xdr:to>
      <xdr:col>26</xdr:col>
      <xdr:colOff>101600</xdr:colOff>
      <xdr:row>37</xdr:row>
      <xdr:rowOff>27019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50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208646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18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135007</xdr:rowOff>
    </xdr:from>
    <xdr:to>
      <xdr:col>22</xdr:col>
      <xdr:colOff>165100</xdr:colOff>
      <xdr:row>37</xdr:row>
      <xdr:rowOff>65157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88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49934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23813</xdr:rowOff>
    </xdr:from>
    <xdr:to>
      <xdr:col>19</xdr:col>
      <xdr:colOff>38100</xdr:colOff>
      <xdr:row>37</xdr:row>
      <xdr:rowOff>125413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48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110190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3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63665</xdr:rowOff>
    </xdr:from>
    <xdr:to>
      <xdr:col>15</xdr:col>
      <xdr:colOff>101600</xdr:colOff>
      <xdr:row>37</xdr:row>
      <xdr:rowOff>165265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88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150042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7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61587</xdr:rowOff>
    </xdr:from>
    <xdr:to>
      <xdr:col>24</xdr:col>
      <xdr:colOff>63500</xdr:colOff>
      <xdr:row>37</xdr:row>
      <xdr:rowOff>84558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05237"/>
          <a:ext cx="838200" cy="2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84558</xdr:rowOff>
    </xdr:from>
    <xdr:to>
      <xdr:col>19</xdr:col>
      <xdr:colOff>177800</xdr:colOff>
      <xdr:row>37</xdr:row>
      <xdr:rowOff>90113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28208"/>
          <a:ext cx="889000" cy="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90113</xdr:rowOff>
    </xdr:from>
    <xdr:to>
      <xdr:col>15</xdr:col>
      <xdr:colOff>50800</xdr:colOff>
      <xdr:row>37</xdr:row>
      <xdr:rowOff>97672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3763"/>
          <a:ext cx="889000" cy="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97672</xdr:rowOff>
    </xdr:from>
    <xdr:to>
      <xdr:col>10</xdr:col>
      <xdr:colOff>114300</xdr:colOff>
      <xdr:row>37</xdr:row>
      <xdr:rowOff>99432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41322"/>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10787</xdr:rowOff>
    </xdr:from>
    <xdr:to>
      <xdr:col>24</xdr:col>
      <xdr:colOff>114300</xdr:colOff>
      <xdr:row>37</xdr:row>
      <xdr:rowOff>112387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5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109069</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8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33758</xdr:rowOff>
    </xdr:from>
    <xdr:to>
      <xdr:col>20</xdr:col>
      <xdr:colOff>38100</xdr:colOff>
      <xdr:row>37</xdr:row>
      <xdr:rowOff>135358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126485</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7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39313</xdr:rowOff>
    </xdr:from>
    <xdr:to>
      <xdr:col>15</xdr:col>
      <xdr:colOff>101600</xdr:colOff>
      <xdr:row>37</xdr:row>
      <xdr:rowOff>140913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8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132040</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46872</xdr:rowOff>
    </xdr:from>
    <xdr:to>
      <xdr:col>10</xdr:col>
      <xdr:colOff>165100</xdr:colOff>
      <xdr:row>37</xdr:row>
      <xdr:rowOff>148472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9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139599</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8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48632</xdr:rowOff>
    </xdr:from>
    <xdr:to>
      <xdr:col>6</xdr:col>
      <xdr:colOff>38100</xdr:colOff>
      <xdr:row>37</xdr:row>
      <xdr:rowOff>150232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141359</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8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99786</xdr:rowOff>
    </xdr:from>
    <xdr:to>
      <xdr:col>24</xdr:col>
      <xdr:colOff>63500</xdr:colOff>
      <xdr:row>56</xdr:row>
      <xdr:rowOff>102242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00986"/>
          <a:ext cx="838200" cy="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93418</xdr:rowOff>
    </xdr:from>
    <xdr:to>
      <xdr:col>19</xdr:col>
      <xdr:colOff>177800</xdr:colOff>
      <xdr:row>56</xdr:row>
      <xdr:rowOff>102242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694618"/>
          <a:ext cx="88900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93418</xdr:rowOff>
    </xdr:from>
    <xdr:to>
      <xdr:col>15</xdr:col>
      <xdr:colOff>50800</xdr:colOff>
      <xdr:row>56</xdr:row>
      <xdr:rowOff>102228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94618"/>
          <a:ext cx="889000" cy="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102228</xdr:rowOff>
    </xdr:from>
    <xdr:to>
      <xdr:col>10</xdr:col>
      <xdr:colOff>114300</xdr:colOff>
      <xdr:row>56</xdr:row>
      <xdr:rowOff>135914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03428"/>
          <a:ext cx="889000" cy="3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48986</xdr:rowOff>
    </xdr:from>
    <xdr:to>
      <xdr:col>24</xdr:col>
      <xdr:colOff>114300</xdr:colOff>
      <xdr:row>56</xdr:row>
      <xdr:rowOff>150586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5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27413</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2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51442</xdr:rowOff>
    </xdr:from>
    <xdr:to>
      <xdr:col>20</xdr:col>
      <xdr:colOff>38100</xdr:colOff>
      <xdr:row>56</xdr:row>
      <xdr:rowOff>153042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5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144169</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4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42618</xdr:rowOff>
    </xdr:from>
    <xdr:to>
      <xdr:col>15</xdr:col>
      <xdr:colOff>101600</xdr:colOff>
      <xdr:row>56</xdr:row>
      <xdr:rowOff>144218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4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135345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3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51428</xdr:rowOff>
    </xdr:from>
    <xdr:to>
      <xdr:col>10</xdr:col>
      <xdr:colOff>165100</xdr:colOff>
      <xdr:row>56</xdr:row>
      <xdr:rowOff>153028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144155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4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85114</xdr:rowOff>
    </xdr:from>
    <xdr:to>
      <xdr:col>6</xdr:col>
      <xdr:colOff>38100</xdr:colOff>
      <xdr:row>57</xdr:row>
      <xdr:rowOff>15264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8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6391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77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18314</xdr:rowOff>
    </xdr:from>
    <xdr:to>
      <xdr:col>24</xdr:col>
      <xdr:colOff>63500</xdr:colOff>
      <xdr:row>79</xdr:row>
      <xdr:rowOff>22600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62864"/>
          <a:ext cx="8382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17742</xdr:rowOff>
    </xdr:from>
    <xdr:to>
      <xdr:col>19</xdr:col>
      <xdr:colOff>177800</xdr:colOff>
      <xdr:row>79</xdr:row>
      <xdr:rowOff>18314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6229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17742</xdr:rowOff>
    </xdr:from>
    <xdr:to>
      <xdr:col>15</xdr:col>
      <xdr:colOff>50800</xdr:colOff>
      <xdr:row>79</xdr:row>
      <xdr:rowOff>18523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62292"/>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18523</xdr:rowOff>
    </xdr:from>
    <xdr:to>
      <xdr:col>10</xdr:col>
      <xdr:colOff>114300</xdr:colOff>
      <xdr:row>79</xdr:row>
      <xdr:rowOff>18695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3073"/>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143250</xdr:rowOff>
    </xdr:from>
    <xdr:to>
      <xdr:col>24</xdr:col>
      <xdr:colOff>114300</xdr:colOff>
      <xdr:row>79</xdr:row>
      <xdr:rowOff>73400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58177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3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138964</xdr:rowOff>
    </xdr:from>
    <xdr:to>
      <xdr:col>20</xdr:col>
      <xdr:colOff>38100</xdr:colOff>
      <xdr:row>79</xdr:row>
      <xdr:rowOff>69114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60241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138392</xdr:rowOff>
    </xdr:from>
    <xdr:to>
      <xdr:col>15</xdr:col>
      <xdr:colOff>101600</xdr:colOff>
      <xdr:row>79</xdr:row>
      <xdr:rowOff>68542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59669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139173</xdr:rowOff>
    </xdr:from>
    <xdr:to>
      <xdr:col>10</xdr:col>
      <xdr:colOff>165100</xdr:colOff>
      <xdr:row>79</xdr:row>
      <xdr:rowOff>69323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60450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139345</xdr:rowOff>
    </xdr:from>
    <xdr:to>
      <xdr:col>6</xdr:col>
      <xdr:colOff>38100</xdr:colOff>
      <xdr:row>79</xdr:row>
      <xdr:rowOff>69495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60622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156361</xdr:rowOff>
    </xdr:from>
    <xdr:to>
      <xdr:col>24</xdr:col>
      <xdr:colOff>63500</xdr:colOff>
      <xdr:row>96</xdr:row>
      <xdr:rowOff>85953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44111"/>
          <a:ext cx="838200" cy="10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85953</xdr:rowOff>
    </xdr:from>
    <xdr:to>
      <xdr:col>19</xdr:col>
      <xdr:colOff>177800</xdr:colOff>
      <xdr:row>96</xdr:row>
      <xdr:rowOff>154285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45153"/>
          <a:ext cx="889000" cy="6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68428</xdr:rowOff>
    </xdr:from>
    <xdr:to>
      <xdr:col>15</xdr:col>
      <xdr:colOff>50800</xdr:colOff>
      <xdr:row>96</xdr:row>
      <xdr:rowOff>154285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27628"/>
          <a:ext cx="889000" cy="8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68428</xdr:rowOff>
    </xdr:from>
    <xdr:to>
      <xdr:col>10</xdr:col>
      <xdr:colOff>114300</xdr:colOff>
      <xdr:row>97</xdr:row>
      <xdr:rowOff>63988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27628"/>
          <a:ext cx="889000" cy="16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105561</xdr:rowOff>
    </xdr:from>
    <xdr:to>
      <xdr:col>24</xdr:col>
      <xdr:colOff>114300</xdr:colOff>
      <xdr:row>96</xdr:row>
      <xdr:rowOff>35711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128438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4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35153</xdr:rowOff>
    </xdr:from>
    <xdr:to>
      <xdr:col>20</xdr:col>
      <xdr:colOff>38100</xdr:colOff>
      <xdr:row>96</xdr:row>
      <xdr:rowOff>136753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9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127880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87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103485</xdr:rowOff>
    </xdr:from>
    <xdr:to>
      <xdr:col>15</xdr:col>
      <xdr:colOff>101600</xdr:colOff>
      <xdr:row>97</xdr:row>
      <xdr:rowOff>33635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6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24762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5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17628</xdr:rowOff>
    </xdr:from>
    <xdr:to>
      <xdr:col>10</xdr:col>
      <xdr:colOff>165100</xdr:colOff>
      <xdr:row>96</xdr:row>
      <xdr:rowOff>119228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7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110355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69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13188</xdr:rowOff>
    </xdr:from>
    <xdr:to>
      <xdr:col>6</xdr:col>
      <xdr:colOff>38100</xdr:colOff>
      <xdr:row>97</xdr:row>
      <xdr:rowOff>114788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4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105915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73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65725</xdr:rowOff>
    </xdr:from>
    <xdr:to>
      <xdr:col>55</xdr:col>
      <xdr:colOff>0</xdr:colOff>
      <xdr:row>37</xdr:row>
      <xdr:rowOff>74297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09375"/>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74297</xdr:rowOff>
    </xdr:from>
    <xdr:to>
      <xdr:col>50</xdr:col>
      <xdr:colOff>114300</xdr:colOff>
      <xdr:row>37</xdr:row>
      <xdr:rowOff>79723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17947"/>
          <a:ext cx="8890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79723</xdr:rowOff>
    </xdr:from>
    <xdr:to>
      <xdr:col>45</xdr:col>
      <xdr:colOff>177800</xdr:colOff>
      <xdr:row>37</xdr:row>
      <xdr:rowOff>101814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23373"/>
          <a:ext cx="889000" cy="2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63100</xdr:rowOff>
    </xdr:from>
    <xdr:to>
      <xdr:col>41</xdr:col>
      <xdr:colOff>50800</xdr:colOff>
      <xdr:row>37</xdr:row>
      <xdr:rowOff>101814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63850"/>
          <a:ext cx="889000" cy="38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14925</xdr:rowOff>
    </xdr:from>
    <xdr:to>
      <xdr:col>55</xdr:col>
      <xdr:colOff>50800</xdr:colOff>
      <xdr:row>37</xdr:row>
      <xdr:rowOff>116525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5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164802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23497</xdr:rowOff>
    </xdr:from>
    <xdr:to>
      <xdr:col>50</xdr:col>
      <xdr:colOff>165100</xdr:colOff>
      <xdr:row>37</xdr:row>
      <xdr:rowOff>125097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6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116224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5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28923</xdr:rowOff>
    </xdr:from>
    <xdr:to>
      <xdr:col>46</xdr:col>
      <xdr:colOff>38100</xdr:colOff>
      <xdr:row>37</xdr:row>
      <xdr:rowOff>130523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121650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6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51014</xdr:rowOff>
    </xdr:from>
    <xdr:to>
      <xdr:col>41</xdr:col>
      <xdr:colOff>101600</xdr:colOff>
      <xdr:row>37</xdr:row>
      <xdr:rowOff>152614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9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143740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12300</xdr:rowOff>
    </xdr:from>
    <xdr:to>
      <xdr:col>36</xdr:col>
      <xdr:colOff>165100</xdr:colOff>
      <xdr:row>35</xdr:row>
      <xdr:rowOff>113900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105027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0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7231</xdr:rowOff>
    </xdr:from>
    <xdr:to>
      <xdr:col>55</xdr:col>
      <xdr:colOff>0</xdr:colOff>
      <xdr:row>57</xdr:row>
      <xdr:rowOff>41923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79881"/>
          <a:ext cx="838200" cy="3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7231</xdr:rowOff>
    </xdr:from>
    <xdr:to>
      <xdr:col>50</xdr:col>
      <xdr:colOff>114300</xdr:colOff>
      <xdr:row>57</xdr:row>
      <xdr:rowOff>43254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79881"/>
          <a:ext cx="889000" cy="3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138557</xdr:rowOff>
    </xdr:from>
    <xdr:to>
      <xdr:col>45</xdr:col>
      <xdr:colOff>177800</xdr:colOff>
      <xdr:row>57</xdr:row>
      <xdr:rowOff>43254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739757"/>
          <a:ext cx="889000" cy="7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138557</xdr:rowOff>
    </xdr:from>
    <xdr:to>
      <xdr:col>41</xdr:col>
      <xdr:colOff>50800</xdr:colOff>
      <xdr:row>57</xdr:row>
      <xdr:rowOff>164558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739757"/>
          <a:ext cx="889000" cy="19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162573</xdr:rowOff>
    </xdr:from>
    <xdr:to>
      <xdr:col>55</xdr:col>
      <xdr:colOff>50800</xdr:colOff>
      <xdr:row>57</xdr:row>
      <xdr:rowOff>92723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6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141000</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4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127881</xdr:rowOff>
    </xdr:from>
    <xdr:to>
      <xdr:col>50</xdr:col>
      <xdr:colOff>165100</xdr:colOff>
      <xdr:row>57</xdr:row>
      <xdr:rowOff>58031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49158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2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163904</xdr:rowOff>
    </xdr:from>
    <xdr:to>
      <xdr:col>46</xdr:col>
      <xdr:colOff>38100</xdr:colOff>
      <xdr:row>57</xdr:row>
      <xdr:rowOff>94054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6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85181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5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87757</xdr:rowOff>
    </xdr:from>
    <xdr:to>
      <xdr:col>41</xdr:col>
      <xdr:colOff>101600</xdr:colOff>
      <xdr:row>57</xdr:row>
      <xdr:rowOff>17907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34434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6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113758</xdr:rowOff>
    </xdr:from>
    <xdr:to>
      <xdr:col>36</xdr:col>
      <xdr:colOff>165100</xdr:colOff>
      <xdr:row>58</xdr:row>
      <xdr:rowOff>43908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8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35035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7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105221</xdr:rowOff>
    </xdr:from>
    <xdr:to>
      <xdr:col>55</xdr:col>
      <xdr:colOff>0</xdr:colOff>
      <xdr:row>77</xdr:row>
      <xdr:rowOff>157079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135421"/>
          <a:ext cx="838200" cy="22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105221</xdr:rowOff>
    </xdr:from>
    <xdr:to>
      <xdr:col>50</xdr:col>
      <xdr:colOff>114300</xdr:colOff>
      <xdr:row>77</xdr:row>
      <xdr:rowOff>57147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135421"/>
          <a:ext cx="889000" cy="12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93614</xdr:rowOff>
    </xdr:from>
    <xdr:to>
      <xdr:col>45</xdr:col>
      <xdr:colOff>177800</xdr:colOff>
      <xdr:row>77</xdr:row>
      <xdr:rowOff>57147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123814"/>
          <a:ext cx="889000" cy="13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93614</xdr:rowOff>
    </xdr:from>
    <xdr:to>
      <xdr:col>41</xdr:col>
      <xdr:colOff>50800</xdr:colOff>
      <xdr:row>78</xdr:row>
      <xdr:rowOff>4666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123814"/>
          <a:ext cx="889000" cy="25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106279</xdr:rowOff>
    </xdr:from>
    <xdr:to>
      <xdr:col>55</xdr:col>
      <xdr:colOff>50800</xdr:colOff>
      <xdr:row>78</xdr:row>
      <xdr:rowOff>36429</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21206</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22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54421</xdr:rowOff>
    </xdr:from>
    <xdr:to>
      <xdr:col>50</xdr:col>
      <xdr:colOff>165100</xdr:colOff>
      <xdr:row>76</xdr:row>
      <xdr:rowOff>156021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08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1098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85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6347</xdr:rowOff>
    </xdr:from>
    <xdr:to>
      <xdr:col>46</xdr:col>
      <xdr:colOff>38100</xdr:colOff>
      <xdr:row>77</xdr:row>
      <xdr:rowOff>107947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124474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42814</xdr:rowOff>
    </xdr:from>
    <xdr:to>
      <xdr:col>41</xdr:col>
      <xdr:colOff>101600</xdr:colOff>
      <xdr:row>76</xdr:row>
      <xdr:rowOff>144414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0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160941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84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125316</xdr:rowOff>
    </xdr:from>
    <xdr:to>
      <xdr:col>36</xdr:col>
      <xdr:colOff>165100</xdr:colOff>
      <xdr:row>78</xdr:row>
      <xdr:rowOff>55466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2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46593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1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14712</xdr:rowOff>
    </xdr:from>
    <xdr:to>
      <xdr:col>55</xdr:col>
      <xdr:colOff>0</xdr:colOff>
      <xdr:row>97</xdr:row>
      <xdr:rowOff>94631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645362"/>
          <a:ext cx="83820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51243</xdr:rowOff>
    </xdr:from>
    <xdr:to>
      <xdr:col>50</xdr:col>
      <xdr:colOff>114300</xdr:colOff>
      <xdr:row>97</xdr:row>
      <xdr:rowOff>94631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681893"/>
          <a:ext cx="889000" cy="4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51243</xdr:rowOff>
    </xdr:from>
    <xdr:to>
      <xdr:col>45</xdr:col>
      <xdr:colOff>177800</xdr:colOff>
      <xdr:row>97</xdr:row>
      <xdr:rowOff>104153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81893"/>
          <a:ext cx="889000" cy="5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77829</xdr:rowOff>
    </xdr:from>
    <xdr:to>
      <xdr:col>41</xdr:col>
      <xdr:colOff>50800</xdr:colOff>
      <xdr:row>97</xdr:row>
      <xdr:rowOff>104153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708479"/>
          <a:ext cx="889000" cy="2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135362</xdr:rowOff>
    </xdr:from>
    <xdr:to>
      <xdr:col>55</xdr:col>
      <xdr:colOff>50800</xdr:colOff>
      <xdr:row>97</xdr:row>
      <xdr:rowOff>65512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9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113789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7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43831</xdr:rowOff>
    </xdr:from>
    <xdr:to>
      <xdr:col>50</xdr:col>
      <xdr:colOff>165100</xdr:colOff>
      <xdr:row>97</xdr:row>
      <xdr:rowOff>145431</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7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136558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6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443</xdr:rowOff>
    </xdr:from>
    <xdr:to>
      <xdr:col>46</xdr:col>
      <xdr:colOff>38100</xdr:colOff>
      <xdr:row>97</xdr:row>
      <xdr:rowOff>102043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3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93170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2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53353</xdr:rowOff>
    </xdr:from>
    <xdr:to>
      <xdr:col>41</xdr:col>
      <xdr:colOff>101600</xdr:colOff>
      <xdr:row>97</xdr:row>
      <xdr:rowOff>154953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8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146080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27029</xdr:rowOff>
    </xdr:from>
    <xdr:to>
      <xdr:col>36</xdr:col>
      <xdr:colOff>165100</xdr:colOff>
      <xdr:row>97</xdr:row>
      <xdr:rowOff>128629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6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119756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5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106142</xdr:rowOff>
    </xdr:from>
    <xdr:to>
      <xdr:col>85</xdr:col>
      <xdr:colOff>127000</xdr:colOff>
      <xdr:row>38</xdr:row>
      <xdr:rowOff>122784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49792"/>
          <a:ext cx="838200" cy="18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1694</xdr:rowOff>
    </xdr:from>
    <xdr:to>
      <xdr:col>81</xdr:col>
      <xdr:colOff>50800</xdr:colOff>
      <xdr:row>38</xdr:row>
      <xdr:rowOff>122784</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345344"/>
          <a:ext cx="889000" cy="29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1694</xdr:rowOff>
    </xdr:from>
    <xdr:to>
      <xdr:col>76</xdr:col>
      <xdr:colOff>114300</xdr:colOff>
      <xdr:row>37</xdr:row>
      <xdr:rowOff>105936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345344"/>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161006</xdr:rowOff>
    </xdr:from>
    <xdr:to>
      <xdr:col>71</xdr:col>
      <xdr:colOff>177800</xdr:colOff>
      <xdr:row>37</xdr:row>
      <xdr:rowOff>105936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333206"/>
          <a:ext cx="889000" cy="11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36032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3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55342</xdr:rowOff>
    </xdr:from>
    <xdr:to>
      <xdr:col>85</xdr:col>
      <xdr:colOff>177800</xdr:colOff>
      <xdr:row>37</xdr:row>
      <xdr:rowOff>156942</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39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78219</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5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71984</xdr:rowOff>
    </xdr:from>
    <xdr:to>
      <xdr:col>81</xdr:col>
      <xdr:colOff>101600</xdr:colOff>
      <xdr:row>39</xdr:row>
      <xdr:rowOff>2134</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164711</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79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122344</xdr:rowOff>
    </xdr:from>
    <xdr:to>
      <xdr:col>76</xdr:col>
      <xdr:colOff>165100</xdr:colOff>
      <xdr:row>37</xdr:row>
      <xdr:rowOff>52494</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29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69021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606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55136</xdr:rowOff>
    </xdr:from>
    <xdr:to>
      <xdr:col>72</xdr:col>
      <xdr:colOff>38100</xdr:colOff>
      <xdr:row>37</xdr:row>
      <xdr:rowOff>156736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39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1813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17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110206</xdr:rowOff>
    </xdr:from>
    <xdr:to>
      <xdr:col>67</xdr:col>
      <xdr:colOff>101600</xdr:colOff>
      <xdr:row>37</xdr:row>
      <xdr:rowOff>40356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28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56883</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05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130429</xdr:rowOff>
    </xdr:from>
    <xdr:to>
      <xdr:col>85</xdr:col>
      <xdr:colOff>127000</xdr:colOff>
      <xdr:row>77</xdr:row>
      <xdr:rowOff>147879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332079"/>
          <a:ext cx="8382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143714</xdr:rowOff>
    </xdr:from>
    <xdr:to>
      <xdr:col>81</xdr:col>
      <xdr:colOff>50800</xdr:colOff>
      <xdr:row>77</xdr:row>
      <xdr:rowOff>147879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345364"/>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143714</xdr:rowOff>
    </xdr:from>
    <xdr:to>
      <xdr:col>76</xdr:col>
      <xdr:colOff>114300</xdr:colOff>
      <xdr:row>77</xdr:row>
      <xdr:rowOff>161240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34536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59246</xdr:rowOff>
    </xdr:from>
    <xdr:to>
      <xdr:col>71</xdr:col>
      <xdr:colOff>177800</xdr:colOff>
      <xdr:row>77</xdr:row>
      <xdr:rowOff>161240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260896"/>
          <a:ext cx="889000" cy="10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79629</xdr:rowOff>
    </xdr:from>
    <xdr:to>
      <xdr:col>85</xdr:col>
      <xdr:colOff>177800</xdr:colOff>
      <xdr:row>78</xdr:row>
      <xdr:rowOff>9779</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8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58056</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5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97079</xdr:rowOff>
    </xdr:from>
    <xdr:to>
      <xdr:col>81</xdr:col>
      <xdr:colOff>101600</xdr:colOff>
      <xdr:row>78</xdr:row>
      <xdr:rowOff>27229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9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18356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9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92914</xdr:rowOff>
    </xdr:from>
    <xdr:to>
      <xdr:col>76</xdr:col>
      <xdr:colOff>165100</xdr:colOff>
      <xdr:row>78</xdr:row>
      <xdr:rowOff>23064</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29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14191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3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110440</xdr:rowOff>
    </xdr:from>
    <xdr:to>
      <xdr:col>72</xdr:col>
      <xdr:colOff>38100</xdr:colOff>
      <xdr:row>78</xdr:row>
      <xdr:rowOff>40590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3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31717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40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8446</xdr:rowOff>
    </xdr:from>
    <xdr:to>
      <xdr:col>67</xdr:col>
      <xdr:colOff>101600</xdr:colOff>
      <xdr:row>77</xdr:row>
      <xdr:rowOff>110046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21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101173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30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16249</xdr:rowOff>
    </xdr:from>
    <xdr:to>
      <xdr:col>85</xdr:col>
      <xdr:colOff>127000</xdr:colOff>
      <xdr:row>99</xdr:row>
      <xdr:rowOff>37291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89799"/>
          <a:ext cx="83820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25374</xdr:rowOff>
    </xdr:from>
    <xdr:to>
      <xdr:col>81</xdr:col>
      <xdr:colOff>50800</xdr:colOff>
      <xdr:row>99</xdr:row>
      <xdr:rowOff>37291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98924"/>
          <a:ext cx="889000" cy="1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10271</xdr:rowOff>
    </xdr:from>
    <xdr:to>
      <xdr:col>76</xdr:col>
      <xdr:colOff>114300</xdr:colOff>
      <xdr:row>99</xdr:row>
      <xdr:rowOff>25374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83821"/>
          <a:ext cx="889000" cy="1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8122</xdr:rowOff>
    </xdr:from>
    <xdr:to>
      <xdr:col>71</xdr:col>
      <xdr:colOff>177800</xdr:colOff>
      <xdr:row>99</xdr:row>
      <xdr:rowOff>10271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981672"/>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136899</xdr:rowOff>
    </xdr:from>
    <xdr:to>
      <xdr:col>85</xdr:col>
      <xdr:colOff>177800</xdr:colOff>
      <xdr:row>99</xdr:row>
      <xdr:rowOff>67049</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9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51826</xdr:rowOff>
    </xdr:from>
    <xdr:ext cx="469744"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5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157941</xdr:rowOff>
    </xdr:from>
    <xdr:to>
      <xdr:col>81</xdr:col>
      <xdr:colOff>101600</xdr:colOff>
      <xdr:row>99</xdr:row>
      <xdr:rowOff>88091</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6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79218</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46428" y="1705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146024</xdr:rowOff>
    </xdr:from>
    <xdr:to>
      <xdr:col>76</xdr:col>
      <xdr:colOff>165100</xdr:colOff>
      <xdr:row>99</xdr:row>
      <xdr:rowOff>76174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67301</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704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130921</xdr:rowOff>
    </xdr:from>
    <xdr:to>
      <xdr:col>72</xdr:col>
      <xdr:colOff>38100</xdr:colOff>
      <xdr:row>99</xdr:row>
      <xdr:rowOff>61071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3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52198</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68428" y="1702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128772</xdr:rowOff>
    </xdr:from>
    <xdr:to>
      <xdr:col>67</xdr:col>
      <xdr:colOff>101600</xdr:colOff>
      <xdr:row>99</xdr:row>
      <xdr:rowOff>58922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3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50049</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702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11836</xdr:rowOff>
    </xdr:from>
    <xdr:to>
      <xdr:col>116</xdr:col>
      <xdr:colOff>63500</xdr:colOff>
      <xdr:row>39</xdr:row>
      <xdr:rowOff>12789</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698386"/>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12789</xdr:rowOff>
    </xdr:from>
    <xdr:to>
      <xdr:col>111</xdr:col>
      <xdr:colOff>177800</xdr:colOff>
      <xdr:row>39</xdr:row>
      <xdr:rowOff>15342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699339"/>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6579</xdr:rowOff>
    </xdr:from>
    <xdr:to>
      <xdr:col>107</xdr:col>
      <xdr:colOff>50800</xdr:colOff>
      <xdr:row>39</xdr:row>
      <xdr:rowOff>15342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693129"/>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6579</xdr:rowOff>
    </xdr:from>
    <xdr:to>
      <xdr:col>102</xdr:col>
      <xdr:colOff>114300</xdr:colOff>
      <xdr:row>39</xdr:row>
      <xdr:rowOff>26810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693129"/>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132486</xdr:rowOff>
    </xdr:from>
    <xdr:to>
      <xdr:col>116</xdr:col>
      <xdr:colOff>114300</xdr:colOff>
      <xdr:row>39</xdr:row>
      <xdr:rowOff>62636</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4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47413</xdr:rowOff>
    </xdr:from>
    <xdr:ext cx="378565"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62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133439</xdr:rowOff>
    </xdr:from>
    <xdr:to>
      <xdr:col>112</xdr:col>
      <xdr:colOff>38100</xdr:colOff>
      <xdr:row>39</xdr:row>
      <xdr:rowOff>63589</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4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54716</xdr:rowOff>
    </xdr:from>
    <xdr:ext cx="378565"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4017" y="6741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135992</xdr:rowOff>
    </xdr:from>
    <xdr:to>
      <xdr:col>107</xdr:col>
      <xdr:colOff>101600</xdr:colOff>
      <xdr:row>39</xdr:row>
      <xdr:rowOff>66142</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5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57269</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5017" y="6743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127229</xdr:rowOff>
    </xdr:from>
    <xdr:to>
      <xdr:col>102</xdr:col>
      <xdr:colOff>165100</xdr:colOff>
      <xdr:row>39</xdr:row>
      <xdr:rowOff>57379</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4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48506</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6017" y="6735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147460</xdr:rowOff>
    </xdr:from>
    <xdr:to>
      <xdr:col>98</xdr:col>
      <xdr:colOff>38100</xdr:colOff>
      <xdr:row>39</xdr:row>
      <xdr:rowOff>77610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68737</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7017" y="6755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12465</xdr:rowOff>
    </xdr:from>
    <xdr:to>
      <xdr:col>116</xdr:col>
      <xdr:colOff>63500</xdr:colOff>
      <xdr:row>59</xdr:row>
      <xdr:rowOff>12598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128015"/>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12598</xdr:rowOff>
    </xdr:from>
    <xdr:to>
      <xdr:col>111</xdr:col>
      <xdr:colOff>177800</xdr:colOff>
      <xdr:row>59</xdr:row>
      <xdr:rowOff>12674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2814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12389</xdr:rowOff>
    </xdr:from>
    <xdr:to>
      <xdr:col>107</xdr:col>
      <xdr:colOff>50800</xdr:colOff>
      <xdr:row>59</xdr:row>
      <xdr:rowOff>12674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27939"/>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12312</xdr:rowOff>
    </xdr:from>
    <xdr:to>
      <xdr:col>102</xdr:col>
      <xdr:colOff>114300</xdr:colOff>
      <xdr:row>59</xdr:row>
      <xdr:rowOff>12389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27862"/>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133115</xdr:rowOff>
    </xdr:from>
    <xdr:to>
      <xdr:col>116</xdr:col>
      <xdr:colOff>114300</xdr:colOff>
      <xdr:row>59</xdr:row>
      <xdr:rowOff>63265</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48042</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9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133248</xdr:rowOff>
    </xdr:from>
    <xdr:to>
      <xdr:col>112</xdr:col>
      <xdr:colOff>38100</xdr:colOff>
      <xdr:row>59</xdr:row>
      <xdr:rowOff>63398</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54525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133324</xdr:rowOff>
    </xdr:from>
    <xdr:to>
      <xdr:col>107</xdr:col>
      <xdr:colOff>101600</xdr:colOff>
      <xdr:row>59</xdr:row>
      <xdr:rowOff>63474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54601</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7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133039</xdr:rowOff>
    </xdr:from>
    <xdr:to>
      <xdr:col>102</xdr:col>
      <xdr:colOff>165100</xdr:colOff>
      <xdr:row>59</xdr:row>
      <xdr:rowOff>63189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7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54316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6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132962</xdr:rowOff>
    </xdr:from>
    <xdr:to>
      <xdr:col>98</xdr:col>
      <xdr:colOff>38100</xdr:colOff>
      <xdr:row>59</xdr:row>
      <xdr:rowOff>63112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7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54239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6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1739</xdr:rowOff>
    </xdr:from>
    <xdr:to>
      <xdr:col>116</xdr:col>
      <xdr:colOff>63500</xdr:colOff>
      <xdr:row>77</xdr:row>
      <xdr:rowOff>6217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203389"/>
          <a:ext cx="8382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6217</xdr:rowOff>
    </xdr:from>
    <xdr:to>
      <xdr:col>111</xdr:col>
      <xdr:colOff>177800</xdr:colOff>
      <xdr:row>77</xdr:row>
      <xdr:rowOff>47537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207867"/>
          <a:ext cx="889000" cy="4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47537</xdr:rowOff>
    </xdr:from>
    <xdr:to>
      <xdr:col>107</xdr:col>
      <xdr:colOff>50800</xdr:colOff>
      <xdr:row>77</xdr:row>
      <xdr:rowOff>61613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24918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61613</xdr:rowOff>
    </xdr:from>
    <xdr:to>
      <xdr:col>102</xdr:col>
      <xdr:colOff>114300</xdr:colOff>
      <xdr:row>77</xdr:row>
      <xdr:rowOff>67653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263263"/>
          <a:ext cx="889000" cy="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122389</xdr:rowOff>
    </xdr:from>
    <xdr:to>
      <xdr:col>116</xdr:col>
      <xdr:colOff>114300</xdr:colOff>
      <xdr:row>77</xdr:row>
      <xdr:rowOff>52539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15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100816</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3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126867</xdr:rowOff>
    </xdr:from>
    <xdr:to>
      <xdr:col>112</xdr:col>
      <xdr:colOff>38100</xdr:colOff>
      <xdr:row>77</xdr:row>
      <xdr:rowOff>57017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15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48144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24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168187</xdr:rowOff>
    </xdr:from>
    <xdr:to>
      <xdr:col>107</xdr:col>
      <xdr:colOff>101600</xdr:colOff>
      <xdr:row>77</xdr:row>
      <xdr:rowOff>98337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19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89464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29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10813</xdr:rowOff>
    </xdr:from>
    <xdr:to>
      <xdr:col>102</xdr:col>
      <xdr:colOff>165100</xdr:colOff>
      <xdr:row>77</xdr:row>
      <xdr:rowOff>112413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21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103540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30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16853</xdr:rowOff>
    </xdr:from>
    <xdr:to>
      <xdr:col>98</xdr:col>
      <xdr:colOff>38100</xdr:colOff>
      <xdr:row>77</xdr:row>
      <xdr:rowOff>118453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21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109580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31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569,258</a:t>
          </a:r>
          <a:r>
            <a:rPr kumimoji="1" lang="ja-JP" altLang="ja-JP" sz="1100">
              <a:solidFill>
                <a:schemeClr val="dk1"/>
              </a:solidFill>
              <a:effectLst/>
              <a:latin typeface="+mn-lt"/>
              <a:ea typeface="+mn-ea"/>
              <a:cs typeface="+mn-cs"/>
            </a:rPr>
            <a:t>円となり、前年度より</a:t>
          </a:r>
          <a:r>
            <a:rPr kumimoji="1" lang="en-US" altLang="ja-JP" sz="1100">
              <a:solidFill>
                <a:schemeClr val="dk1"/>
              </a:solidFill>
              <a:effectLst/>
              <a:latin typeface="+mn-lt"/>
              <a:ea typeface="+mn-ea"/>
              <a:cs typeface="+mn-cs"/>
            </a:rPr>
            <a:t>31,866</a:t>
          </a:r>
          <a:r>
            <a:rPr kumimoji="1" lang="ja-JP" altLang="ja-JP" sz="1100">
              <a:solidFill>
                <a:schemeClr val="dk1"/>
              </a:solidFill>
              <a:effectLst/>
              <a:latin typeface="+mn-lt"/>
              <a:ea typeface="+mn-ea"/>
              <a:cs typeface="+mn-cs"/>
            </a:rPr>
            <a:t>円増加している。</a:t>
          </a:r>
          <a:endParaRPr lang="ja-JP" altLang="ja-JP" sz="1400">
            <a:effectLst/>
          </a:endParaRPr>
        </a:p>
        <a:p>
          <a:r>
            <a:rPr kumimoji="1" lang="ja-JP" altLang="ja-JP" sz="1100">
              <a:solidFill>
                <a:schemeClr val="dk1"/>
              </a:solidFill>
              <a:effectLst/>
              <a:latin typeface="+mn-lt"/>
              <a:ea typeface="+mn-ea"/>
              <a:cs typeface="+mn-cs"/>
            </a:rPr>
            <a:t>　項目ごとにみると、普通建設事業費（うち新規整備）が前年度より</a:t>
          </a:r>
          <a:r>
            <a:rPr kumimoji="1" lang="en-US" altLang="ja-JP" sz="1100">
              <a:solidFill>
                <a:schemeClr val="dk1"/>
              </a:solidFill>
              <a:effectLst/>
              <a:latin typeface="+mn-lt"/>
              <a:ea typeface="+mn-ea"/>
              <a:cs typeface="+mn-cs"/>
            </a:rPr>
            <a:t>39,074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ている。</a:t>
          </a:r>
          <a:r>
            <a:rPr kumimoji="1" lang="ja-JP" altLang="en-US" sz="1100">
              <a:solidFill>
                <a:schemeClr val="dk1"/>
              </a:solidFill>
              <a:effectLst/>
              <a:latin typeface="+mn-lt"/>
              <a:ea typeface="+mn-ea"/>
              <a:cs typeface="+mn-cs"/>
            </a:rPr>
            <a:t>前年度に</a:t>
          </a:r>
          <a:r>
            <a:rPr kumimoji="1" lang="ja-JP" altLang="ja-JP" sz="1100">
              <a:solidFill>
                <a:schemeClr val="dk1"/>
              </a:solidFill>
              <a:effectLst/>
              <a:latin typeface="+mn-lt"/>
              <a:ea typeface="+mn-ea"/>
              <a:cs typeface="+mn-cs"/>
            </a:rPr>
            <a:t>学校給食センター改築事業</a:t>
          </a:r>
          <a:r>
            <a:rPr kumimoji="1" lang="ja-JP" altLang="en-US" sz="1100">
              <a:solidFill>
                <a:schemeClr val="dk1"/>
              </a:solidFill>
              <a:effectLst/>
              <a:latin typeface="+mn-lt"/>
              <a:ea typeface="+mn-ea"/>
              <a:cs typeface="+mn-cs"/>
            </a:rPr>
            <a:t>などの</a:t>
          </a:r>
          <a:r>
            <a:rPr kumimoji="1" lang="ja-JP" altLang="ja-JP" sz="1100">
              <a:solidFill>
                <a:schemeClr val="dk1"/>
              </a:solidFill>
              <a:effectLst/>
              <a:latin typeface="+mn-lt"/>
              <a:ea typeface="+mn-ea"/>
              <a:cs typeface="+mn-cs"/>
            </a:rPr>
            <a:t>大型事業が</a:t>
          </a:r>
          <a:r>
            <a:rPr kumimoji="1" lang="ja-JP" altLang="en-US" sz="1100">
              <a:solidFill>
                <a:schemeClr val="dk1"/>
              </a:solidFill>
              <a:effectLst/>
              <a:latin typeface="+mn-lt"/>
              <a:ea typeface="+mn-ea"/>
              <a:cs typeface="+mn-cs"/>
            </a:rPr>
            <a:t>終了したことが</a:t>
          </a:r>
          <a:r>
            <a:rPr kumimoji="1" lang="ja-JP" altLang="ja-JP" sz="1100">
              <a:solidFill>
                <a:schemeClr val="dk1"/>
              </a:solidFill>
              <a:effectLst/>
              <a:latin typeface="+mn-lt"/>
              <a:ea typeface="+mn-ea"/>
              <a:cs typeface="+mn-cs"/>
            </a:rPr>
            <a:t>要因</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扶助費は年々増加傾向にある。</a:t>
          </a:r>
          <a:endParaRPr lang="ja-JP" altLang="ja-JP" sz="1400">
            <a:effectLst/>
          </a:endParaRPr>
        </a:p>
        <a:p>
          <a:r>
            <a:rPr kumimoji="1" lang="ja-JP" altLang="ja-JP" sz="1100">
              <a:solidFill>
                <a:schemeClr val="dk1"/>
              </a:solidFill>
              <a:effectLst/>
              <a:latin typeface="+mn-lt"/>
              <a:ea typeface="+mn-ea"/>
              <a:cs typeface="+mn-cs"/>
            </a:rPr>
            <a:t>　今後は公共施設の老朽化に伴い、維持補修費及び普通建設事業費が増加することが予想されるため、公共施設等総合管理計画に基づき、事業の取捨選択、事業費も見直しを行うことで、中長期的な財政の健全化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102758</xdr:rowOff>
    </xdr:from>
    <xdr:to>
      <xdr:col>24</xdr:col>
      <xdr:colOff>63500</xdr:colOff>
      <xdr:row>37</xdr:row>
      <xdr:rowOff>104953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46408"/>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104953</xdr:rowOff>
    </xdr:from>
    <xdr:to>
      <xdr:col>19</xdr:col>
      <xdr:colOff>177800</xdr:colOff>
      <xdr:row>37</xdr:row>
      <xdr:rowOff>109616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48603"/>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109616</xdr:rowOff>
    </xdr:from>
    <xdr:to>
      <xdr:col>15</xdr:col>
      <xdr:colOff>50800</xdr:colOff>
      <xdr:row>37</xdr:row>
      <xdr:rowOff>111582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53266"/>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111537</xdr:rowOff>
    </xdr:from>
    <xdr:to>
      <xdr:col>10</xdr:col>
      <xdr:colOff>114300</xdr:colOff>
      <xdr:row>37</xdr:row>
      <xdr:rowOff>111582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55187"/>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51958</xdr:rowOff>
    </xdr:from>
    <xdr:to>
      <xdr:col>24</xdr:col>
      <xdr:colOff>114300</xdr:colOff>
      <xdr:row>37</xdr:row>
      <xdr:rowOff>153558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54153</xdr:rowOff>
    </xdr:from>
    <xdr:to>
      <xdr:col>20</xdr:col>
      <xdr:colOff>38100</xdr:colOff>
      <xdr:row>37</xdr:row>
      <xdr:rowOff>155753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146880</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49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58816</xdr:rowOff>
    </xdr:from>
    <xdr:to>
      <xdr:col>15</xdr:col>
      <xdr:colOff>101600</xdr:colOff>
      <xdr:row>37</xdr:row>
      <xdr:rowOff>160417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02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151544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9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60782</xdr:rowOff>
    </xdr:from>
    <xdr:to>
      <xdr:col>10</xdr:col>
      <xdr:colOff>165100</xdr:colOff>
      <xdr:row>37</xdr:row>
      <xdr:rowOff>162382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153509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9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60737</xdr:rowOff>
    </xdr:from>
    <xdr:to>
      <xdr:col>6</xdr:col>
      <xdr:colOff>38100</xdr:colOff>
      <xdr:row>37</xdr:row>
      <xdr:rowOff>162337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0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153464</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9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98561</xdr:rowOff>
    </xdr:from>
    <xdr:to>
      <xdr:col>24</xdr:col>
      <xdr:colOff>63500</xdr:colOff>
      <xdr:row>58</xdr:row>
      <xdr:rowOff>110175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42661"/>
          <a:ext cx="838200" cy="1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102729</xdr:rowOff>
    </xdr:from>
    <xdr:to>
      <xdr:col>19</xdr:col>
      <xdr:colOff>177800</xdr:colOff>
      <xdr:row>58</xdr:row>
      <xdr:rowOff>110175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46829"/>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60896</xdr:rowOff>
    </xdr:from>
    <xdr:to>
      <xdr:col>15</xdr:col>
      <xdr:colOff>50800</xdr:colOff>
      <xdr:row>58</xdr:row>
      <xdr:rowOff>102729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10004996"/>
          <a:ext cx="889000" cy="4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85510</xdr:rowOff>
    </xdr:from>
    <xdr:to>
      <xdr:col>10</xdr:col>
      <xdr:colOff>114300</xdr:colOff>
      <xdr:row>58</xdr:row>
      <xdr:rowOff>60896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8160"/>
          <a:ext cx="889000" cy="14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47761</xdr:rowOff>
    </xdr:from>
    <xdr:to>
      <xdr:col>24</xdr:col>
      <xdr:colOff>114300</xdr:colOff>
      <xdr:row>58</xdr:row>
      <xdr:rowOff>149361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9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134138</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90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59375</xdr:rowOff>
    </xdr:from>
    <xdr:to>
      <xdr:col>20</xdr:col>
      <xdr:colOff>38100</xdr:colOff>
      <xdr:row>58</xdr:row>
      <xdr:rowOff>160975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1000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152102</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9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51929</xdr:rowOff>
    </xdr:from>
    <xdr:to>
      <xdr:col>15</xdr:col>
      <xdr:colOff>101600</xdr:colOff>
      <xdr:row>58</xdr:row>
      <xdr:rowOff>153529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9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144656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8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10096</xdr:rowOff>
    </xdr:from>
    <xdr:to>
      <xdr:col>10</xdr:col>
      <xdr:colOff>165100</xdr:colOff>
      <xdr:row>58</xdr:row>
      <xdr:rowOff>111696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5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102823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4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34710</xdr:rowOff>
    </xdr:from>
    <xdr:to>
      <xdr:col>6</xdr:col>
      <xdr:colOff>38100</xdr:colOff>
      <xdr:row>57</xdr:row>
      <xdr:rowOff>136310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0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127437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00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95115</xdr:rowOff>
    </xdr:from>
    <xdr:to>
      <xdr:col>24</xdr:col>
      <xdr:colOff>63500</xdr:colOff>
      <xdr:row>77</xdr:row>
      <xdr:rowOff>21513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25315"/>
          <a:ext cx="838200" cy="9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21513</xdr:rowOff>
    </xdr:from>
    <xdr:to>
      <xdr:col>19</xdr:col>
      <xdr:colOff>177800</xdr:colOff>
      <xdr:row>77</xdr:row>
      <xdr:rowOff>58468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23163"/>
          <a:ext cx="889000" cy="3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27595</xdr:rowOff>
    </xdr:from>
    <xdr:to>
      <xdr:col>15</xdr:col>
      <xdr:colOff>50800</xdr:colOff>
      <xdr:row>77</xdr:row>
      <xdr:rowOff>58468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29245"/>
          <a:ext cx="889000" cy="3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27595</xdr:rowOff>
    </xdr:from>
    <xdr:to>
      <xdr:col>10</xdr:col>
      <xdr:colOff>114300</xdr:colOff>
      <xdr:row>77</xdr:row>
      <xdr:rowOff>109141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29245"/>
          <a:ext cx="889000" cy="8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44315</xdr:rowOff>
    </xdr:from>
    <xdr:to>
      <xdr:col>24</xdr:col>
      <xdr:colOff>114300</xdr:colOff>
      <xdr:row>76</xdr:row>
      <xdr:rowOff>145915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7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22742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5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142163</xdr:rowOff>
    </xdr:from>
    <xdr:to>
      <xdr:col>20</xdr:col>
      <xdr:colOff>38100</xdr:colOff>
      <xdr:row>77</xdr:row>
      <xdr:rowOff>72313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7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63440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6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7668</xdr:rowOff>
    </xdr:from>
    <xdr:to>
      <xdr:col>15</xdr:col>
      <xdr:colOff>101600</xdr:colOff>
      <xdr:row>77</xdr:row>
      <xdr:rowOff>109268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0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100395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0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148245</xdr:rowOff>
    </xdr:from>
    <xdr:to>
      <xdr:col>10</xdr:col>
      <xdr:colOff>165100</xdr:colOff>
      <xdr:row>77</xdr:row>
      <xdr:rowOff>78395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7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69522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7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58341</xdr:rowOff>
    </xdr:from>
    <xdr:to>
      <xdr:col>6</xdr:col>
      <xdr:colOff>38100</xdr:colOff>
      <xdr:row>77</xdr:row>
      <xdr:rowOff>159941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5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151068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5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150909</xdr:rowOff>
    </xdr:from>
    <xdr:to>
      <xdr:col>24</xdr:col>
      <xdr:colOff>63500</xdr:colOff>
      <xdr:row>98</xdr:row>
      <xdr:rowOff>6086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81559"/>
          <a:ext cx="838200" cy="2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6086</xdr:rowOff>
    </xdr:from>
    <xdr:to>
      <xdr:col>19</xdr:col>
      <xdr:colOff>177800</xdr:colOff>
      <xdr:row>98</xdr:row>
      <xdr:rowOff>8209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08186"/>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1978</xdr:rowOff>
    </xdr:from>
    <xdr:to>
      <xdr:col>15</xdr:col>
      <xdr:colOff>50800</xdr:colOff>
      <xdr:row>98</xdr:row>
      <xdr:rowOff>8209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04078"/>
          <a:ext cx="889000" cy="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1978</xdr:rowOff>
    </xdr:from>
    <xdr:to>
      <xdr:col>10</xdr:col>
      <xdr:colOff>114300</xdr:colOff>
      <xdr:row>98</xdr:row>
      <xdr:rowOff>22977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4078"/>
          <a:ext cx="889000" cy="2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100109</xdr:rowOff>
    </xdr:from>
    <xdr:to>
      <xdr:col>24</xdr:col>
      <xdr:colOff>114300</xdr:colOff>
      <xdr:row>98</xdr:row>
      <xdr:rowOff>30259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15036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126736</xdr:rowOff>
    </xdr:from>
    <xdr:to>
      <xdr:col>20</xdr:col>
      <xdr:colOff>38100</xdr:colOff>
      <xdr:row>98</xdr:row>
      <xdr:rowOff>56886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48013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5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128859</xdr:rowOff>
    </xdr:from>
    <xdr:to>
      <xdr:col>15</xdr:col>
      <xdr:colOff>101600</xdr:colOff>
      <xdr:row>98</xdr:row>
      <xdr:rowOff>59009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50136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5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122628</xdr:rowOff>
    </xdr:from>
    <xdr:to>
      <xdr:col>10</xdr:col>
      <xdr:colOff>165100</xdr:colOff>
      <xdr:row>98</xdr:row>
      <xdr:rowOff>52778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43905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4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143627</xdr:rowOff>
    </xdr:from>
    <xdr:to>
      <xdr:col>6</xdr:col>
      <xdr:colOff>38100</xdr:colOff>
      <xdr:row>98</xdr:row>
      <xdr:rowOff>73777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64904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6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92151</xdr:rowOff>
    </xdr:from>
    <xdr:to>
      <xdr:col>55</xdr:col>
      <xdr:colOff>0</xdr:colOff>
      <xdr:row>38</xdr:row>
      <xdr:rowOff>92380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07251"/>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92380</xdr:rowOff>
    </xdr:from>
    <xdr:to>
      <xdr:col>50</xdr:col>
      <xdr:colOff>114300</xdr:colOff>
      <xdr:row>38</xdr:row>
      <xdr:rowOff>92380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0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87579</xdr:rowOff>
    </xdr:from>
    <xdr:to>
      <xdr:col>45</xdr:col>
      <xdr:colOff>177800</xdr:colOff>
      <xdr:row>38</xdr:row>
      <xdr:rowOff>92380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02679"/>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87579</xdr:rowOff>
    </xdr:from>
    <xdr:to>
      <xdr:col>41</xdr:col>
      <xdr:colOff>50800</xdr:colOff>
      <xdr:row>38</xdr:row>
      <xdr:rowOff>88036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0267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41351</xdr:rowOff>
    </xdr:from>
    <xdr:to>
      <xdr:col>55</xdr:col>
      <xdr:colOff>50800</xdr:colOff>
      <xdr:row>38</xdr:row>
      <xdr:rowOff>142951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127728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7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41580</xdr:rowOff>
    </xdr:from>
    <xdr:to>
      <xdr:col>50</xdr:col>
      <xdr:colOff>165100</xdr:colOff>
      <xdr:row>38</xdr:row>
      <xdr:rowOff>143180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134307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41580</xdr:rowOff>
    </xdr:from>
    <xdr:to>
      <xdr:col>46</xdr:col>
      <xdr:colOff>38100</xdr:colOff>
      <xdr:row>38</xdr:row>
      <xdr:rowOff>143180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134307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36779</xdr:rowOff>
    </xdr:from>
    <xdr:to>
      <xdr:col>41</xdr:col>
      <xdr:colOff>101600</xdr:colOff>
      <xdr:row>38</xdr:row>
      <xdr:rowOff>138379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5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129506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44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37236</xdr:rowOff>
    </xdr:from>
    <xdr:to>
      <xdr:col>36</xdr:col>
      <xdr:colOff>165100</xdr:colOff>
      <xdr:row>38</xdr:row>
      <xdr:rowOff>138836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129963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45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87579</xdr:rowOff>
    </xdr:from>
    <xdr:to>
      <xdr:col>55</xdr:col>
      <xdr:colOff>0</xdr:colOff>
      <xdr:row>56</xdr:row>
      <xdr:rowOff>92113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688779"/>
          <a:ext cx="8382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87579</xdr:rowOff>
    </xdr:from>
    <xdr:to>
      <xdr:col>50</xdr:col>
      <xdr:colOff>114300</xdr:colOff>
      <xdr:row>56</xdr:row>
      <xdr:rowOff>118155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688779"/>
          <a:ext cx="889000" cy="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118155</xdr:rowOff>
    </xdr:from>
    <xdr:to>
      <xdr:col>45</xdr:col>
      <xdr:colOff>177800</xdr:colOff>
      <xdr:row>56</xdr:row>
      <xdr:rowOff>137205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7193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160884</xdr:rowOff>
    </xdr:from>
    <xdr:to>
      <xdr:col>41</xdr:col>
      <xdr:colOff>50800</xdr:colOff>
      <xdr:row>56</xdr:row>
      <xdr:rowOff>137205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590634"/>
          <a:ext cx="889000" cy="14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41313</xdr:rowOff>
    </xdr:from>
    <xdr:to>
      <xdr:col>55</xdr:col>
      <xdr:colOff>50800</xdr:colOff>
      <xdr:row>56</xdr:row>
      <xdr:rowOff>142913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4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64190</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49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36779</xdr:rowOff>
    </xdr:from>
    <xdr:to>
      <xdr:col>50</xdr:col>
      <xdr:colOff>165100</xdr:colOff>
      <xdr:row>56</xdr:row>
      <xdr:rowOff>138379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63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154906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4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67355</xdr:rowOff>
    </xdr:from>
    <xdr:to>
      <xdr:col>46</xdr:col>
      <xdr:colOff>38100</xdr:colOff>
      <xdr:row>56</xdr:row>
      <xdr:rowOff>168955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66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14032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44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86405</xdr:rowOff>
    </xdr:from>
    <xdr:to>
      <xdr:col>41</xdr:col>
      <xdr:colOff>101600</xdr:colOff>
      <xdr:row>57</xdr:row>
      <xdr:rowOff>16555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8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33082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46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110084</xdr:rowOff>
    </xdr:from>
    <xdr:to>
      <xdr:col>36</xdr:col>
      <xdr:colOff>165100</xdr:colOff>
      <xdr:row>56</xdr:row>
      <xdr:rowOff>40234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3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56761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31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139243</xdr:rowOff>
    </xdr:from>
    <xdr:to>
      <xdr:col>55</xdr:col>
      <xdr:colOff>0</xdr:colOff>
      <xdr:row>78</xdr:row>
      <xdr:rowOff>168570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12343"/>
          <a:ext cx="838200" cy="2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92903</xdr:rowOff>
    </xdr:from>
    <xdr:to>
      <xdr:col>50</xdr:col>
      <xdr:colOff>114300</xdr:colOff>
      <xdr:row>78</xdr:row>
      <xdr:rowOff>139243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66003"/>
          <a:ext cx="889000" cy="4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92903</xdr:rowOff>
    </xdr:from>
    <xdr:to>
      <xdr:col>45</xdr:col>
      <xdr:colOff>177800</xdr:colOff>
      <xdr:row>78</xdr:row>
      <xdr:rowOff>128057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66003"/>
          <a:ext cx="889000" cy="3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117804</xdr:rowOff>
    </xdr:from>
    <xdr:to>
      <xdr:col>41</xdr:col>
      <xdr:colOff>50800</xdr:colOff>
      <xdr:row>78</xdr:row>
      <xdr:rowOff>128057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90904"/>
          <a:ext cx="889000" cy="1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117770</xdr:rowOff>
    </xdr:from>
    <xdr:to>
      <xdr:col>55</xdr:col>
      <xdr:colOff>50800</xdr:colOff>
      <xdr:row>79</xdr:row>
      <xdr:rowOff>47920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32697</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88443</xdr:rowOff>
    </xdr:from>
    <xdr:to>
      <xdr:col>50</xdr:col>
      <xdr:colOff>165100</xdr:colOff>
      <xdr:row>79</xdr:row>
      <xdr:rowOff>18593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6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9720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5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42103</xdr:rowOff>
    </xdr:from>
    <xdr:to>
      <xdr:col>46</xdr:col>
      <xdr:colOff>38100</xdr:colOff>
      <xdr:row>78</xdr:row>
      <xdr:rowOff>143703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1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134830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0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77257</xdr:rowOff>
    </xdr:from>
    <xdr:to>
      <xdr:col>41</xdr:col>
      <xdr:colOff>101600</xdr:colOff>
      <xdr:row>79</xdr:row>
      <xdr:rowOff>7407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169984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67004</xdr:rowOff>
    </xdr:from>
    <xdr:to>
      <xdr:col>36</xdr:col>
      <xdr:colOff>165100</xdr:colOff>
      <xdr:row>78</xdr:row>
      <xdr:rowOff>168604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159731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95572</xdr:rowOff>
    </xdr:from>
    <xdr:to>
      <xdr:col>55</xdr:col>
      <xdr:colOff>0</xdr:colOff>
      <xdr:row>97</xdr:row>
      <xdr:rowOff>39283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54772"/>
          <a:ext cx="838200" cy="11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39283</xdr:rowOff>
    </xdr:from>
    <xdr:to>
      <xdr:col>50</xdr:col>
      <xdr:colOff>114300</xdr:colOff>
      <xdr:row>97</xdr:row>
      <xdr:rowOff>64543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69933"/>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64277</xdr:rowOff>
    </xdr:from>
    <xdr:to>
      <xdr:col>45</xdr:col>
      <xdr:colOff>177800</xdr:colOff>
      <xdr:row>97</xdr:row>
      <xdr:rowOff>64543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94927"/>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64277</xdr:rowOff>
    </xdr:from>
    <xdr:to>
      <xdr:col>41</xdr:col>
      <xdr:colOff>50800</xdr:colOff>
      <xdr:row>97</xdr:row>
      <xdr:rowOff>70351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94927"/>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44772</xdr:rowOff>
    </xdr:from>
    <xdr:to>
      <xdr:col>55</xdr:col>
      <xdr:colOff>50800</xdr:colOff>
      <xdr:row>96</xdr:row>
      <xdr:rowOff>146372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23199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8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159933</xdr:rowOff>
    </xdr:from>
    <xdr:to>
      <xdr:col>50</xdr:col>
      <xdr:colOff>165100</xdr:colOff>
      <xdr:row>97</xdr:row>
      <xdr:rowOff>90083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1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81210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1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13743</xdr:rowOff>
    </xdr:from>
    <xdr:to>
      <xdr:col>46</xdr:col>
      <xdr:colOff>38100</xdr:colOff>
      <xdr:row>97</xdr:row>
      <xdr:rowOff>115343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4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106470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3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13477</xdr:rowOff>
    </xdr:from>
    <xdr:to>
      <xdr:col>41</xdr:col>
      <xdr:colOff>101600</xdr:colOff>
      <xdr:row>97</xdr:row>
      <xdr:rowOff>115077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106204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3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19551</xdr:rowOff>
    </xdr:from>
    <xdr:to>
      <xdr:col>36</xdr:col>
      <xdr:colOff>165100</xdr:colOff>
      <xdr:row>97</xdr:row>
      <xdr:rowOff>121151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5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112278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4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39383</xdr:rowOff>
    </xdr:from>
    <xdr:to>
      <xdr:col>85</xdr:col>
      <xdr:colOff>127000</xdr:colOff>
      <xdr:row>36</xdr:row>
      <xdr:rowOff>162274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11583"/>
          <a:ext cx="838200" cy="12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162274</xdr:rowOff>
    </xdr:from>
    <xdr:to>
      <xdr:col>81</xdr:col>
      <xdr:colOff>50800</xdr:colOff>
      <xdr:row>37</xdr:row>
      <xdr:rowOff>19704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34474"/>
          <a:ext cx="889000" cy="2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19704</xdr:rowOff>
    </xdr:from>
    <xdr:to>
      <xdr:col>76</xdr:col>
      <xdr:colOff>114300</xdr:colOff>
      <xdr:row>37</xdr:row>
      <xdr:rowOff>41802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63354"/>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41802</xdr:rowOff>
    </xdr:from>
    <xdr:to>
      <xdr:col>71</xdr:col>
      <xdr:colOff>177800</xdr:colOff>
      <xdr:row>37</xdr:row>
      <xdr:rowOff>47555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85452"/>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160033</xdr:rowOff>
    </xdr:from>
    <xdr:to>
      <xdr:col>85</xdr:col>
      <xdr:colOff>177800</xdr:colOff>
      <xdr:row>36</xdr:row>
      <xdr:rowOff>90183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6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11460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1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111474</xdr:rowOff>
    </xdr:from>
    <xdr:to>
      <xdr:col>81</xdr:col>
      <xdr:colOff>101600</xdr:colOff>
      <xdr:row>37</xdr:row>
      <xdr:rowOff>41624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8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32751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7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140354</xdr:rowOff>
    </xdr:from>
    <xdr:to>
      <xdr:col>76</xdr:col>
      <xdr:colOff>165100</xdr:colOff>
      <xdr:row>37</xdr:row>
      <xdr:rowOff>70504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1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61631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0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162452</xdr:rowOff>
    </xdr:from>
    <xdr:to>
      <xdr:col>72</xdr:col>
      <xdr:colOff>38100</xdr:colOff>
      <xdr:row>37</xdr:row>
      <xdr:rowOff>92602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3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83729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2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168205</xdr:rowOff>
    </xdr:from>
    <xdr:to>
      <xdr:col>67</xdr:col>
      <xdr:colOff>101600</xdr:colOff>
      <xdr:row>37</xdr:row>
      <xdr:rowOff>98355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4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89482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3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30383</xdr:rowOff>
    </xdr:from>
    <xdr:to>
      <xdr:col>85</xdr:col>
      <xdr:colOff>127000</xdr:colOff>
      <xdr:row>56</xdr:row>
      <xdr:rowOff>111696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460133"/>
          <a:ext cx="838200" cy="25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30383</xdr:rowOff>
    </xdr:from>
    <xdr:to>
      <xdr:col>81</xdr:col>
      <xdr:colOff>50800</xdr:colOff>
      <xdr:row>55</xdr:row>
      <xdr:rowOff>95596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460133"/>
          <a:ext cx="889000" cy="6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95596</xdr:rowOff>
    </xdr:from>
    <xdr:to>
      <xdr:col>76</xdr:col>
      <xdr:colOff>114300</xdr:colOff>
      <xdr:row>55</xdr:row>
      <xdr:rowOff>119972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525346"/>
          <a:ext cx="889000" cy="2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119972</xdr:rowOff>
    </xdr:from>
    <xdr:to>
      <xdr:col>71</xdr:col>
      <xdr:colOff>177800</xdr:colOff>
      <xdr:row>57</xdr:row>
      <xdr:rowOff>54897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549722"/>
          <a:ext cx="889000" cy="27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60896</xdr:rowOff>
    </xdr:from>
    <xdr:to>
      <xdr:col>85</xdr:col>
      <xdr:colOff>177800</xdr:colOff>
      <xdr:row>56</xdr:row>
      <xdr:rowOff>162496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6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39323</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4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151033</xdr:rowOff>
    </xdr:from>
    <xdr:to>
      <xdr:col>81</xdr:col>
      <xdr:colOff>101600</xdr:colOff>
      <xdr:row>55</xdr:row>
      <xdr:rowOff>81183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4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97710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18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44796</xdr:rowOff>
    </xdr:from>
    <xdr:to>
      <xdr:col>76</xdr:col>
      <xdr:colOff>165100</xdr:colOff>
      <xdr:row>55</xdr:row>
      <xdr:rowOff>146396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47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162923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24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69172</xdr:rowOff>
    </xdr:from>
    <xdr:to>
      <xdr:col>72</xdr:col>
      <xdr:colOff>38100</xdr:colOff>
      <xdr:row>55</xdr:row>
      <xdr:rowOff>170772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9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15849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27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4097</xdr:rowOff>
    </xdr:from>
    <xdr:to>
      <xdr:col>67</xdr:col>
      <xdr:colOff>101600</xdr:colOff>
      <xdr:row>57</xdr:row>
      <xdr:rowOff>105697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7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96824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6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106141</xdr:rowOff>
    </xdr:from>
    <xdr:to>
      <xdr:col>85</xdr:col>
      <xdr:colOff>127000</xdr:colOff>
      <xdr:row>78</xdr:row>
      <xdr:rowOff>122783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07791"/>
          <a:ext cx="838200" cy="18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1694</xdr:rowOff>
    </xdr:from>
    <xdr:to>
      <xdr:col>81</xdr:col>
      <xdr:colOff>50800</xdr:colOff>
      <xdr:row>78</xdr:row>
      <xdr:rowOff>122783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203344"/>
          <a:ext cx="889000" cy="29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1694</xdr:rowOff>
    </xdr:from>
    <xdr:to>
      <xdr:col>76</xdr:col>
      <xdr:colOff>114300</xdr:colOff>
      <xdr:row>77</xdr:row>
      <xdr:rowOff>105936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203344"/>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161006</xdr:rowOff>
    </xdr:from>
    <xdr:to>
      <xdr:col>71</xdr:col>
      <xdr:colOff>177800</xdr:colOff>
      <xdr:row>77</xdr:row>
      <xdr:rowOff>105936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191206"/>
          <a:ext cx="889000" cy="11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36031</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2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55341</xdr:rowOff>
    </xdr:from>
    <xdr:to>
      <xdr:col>85</xdr:col>
      <xdr:colOff>177800</xdr:colOff>
      <xdr:row>77</xdr:row>
      <xdr:rowOff>156941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5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78218</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0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71983</xdr:rowOff>
    </xdr:from>
    <xdr:to>
      <xdr:col>81</xdr:col>
      <xdr:colOff>101600</xdr:colOff>
      <xdr:row>79</xdr:row>
      <xdr:rowOff>2133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4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164710</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37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122344</xdr:rowOff>
    </xdr:from>
    <xdr:to>
      <xdr:col>76</xdr:col>
      <xdr:colOff>165100</xdr:colOff>
      <xdr:row>77</xdr:row>
      <xdr:rowOff>52494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15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69021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92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55136</xdr:rowOff>
    </xdr:from>
    <xdr:to>
      <xdr:col>72</xdr:col>
      <xdr:colOff>38100</xdr:colOff>
      <xdr:row>77</xdr:row>
      <xdr:rowOff>156736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2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1813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03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110206</xdr:rowOff>
    </xdr:from>
    <xdr:to>
      <xdr:col>67</xdr:col>
      <xdr:colOff>101600</xdr:colOff>
      <xdr:row>77</xdr:row>
      <xdr:rowOff>40356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14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56883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291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130429</xdr:rowOff>
    </xdr:from>
    <xdr:to>
      <xdr:col>85</xdr:col>
      <xdr:colOff>127000</xdr:colOff>
      <xdr:row>97</xdr:row>
      <xdr:rowOff>147879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761079"/>
          <a:ext cx="8382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143714</xdr:rowOff>
    </xdr:from>
    <xdr:to>
      <xdr:col>81</xdr:col>
      <xdr:colOff>50800</xdr:colOff>
      <xdr:row>97</xdr:row>
      <xdr:rowOff>147879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74364"/>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143714</xdr:rowOff>
    </xdr:from>
    <xdr:to>
      <xdr:col>76</xdr:col>
      <xdr:colOff>114300</xdr:colOff>
      <xdr:row>97</xdr:row>
      <xdr:rowOff>161240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7436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59246</xdr:rowOff>
    </xdr:from>
    <xdr:to>
      <xdr:col>71</xdr:col>
      <xdr:colOff>177800</xdr:colOff>
      <xdr:row>97</xdr:row>
      <xdr:rowOff>161240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689896"/>
          <a:ext cx="889000" cy="10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79629</xdr:rowOff>
    </xdr:from>
    <xdr:to>
      <xdr:col>85</xdr:col>
      <xdr:colOff>177800</xdr:colOff>
      <xdr:row>98</xdr:row>
      <xdr:rowOff>9779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58056</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8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97079</xdr:rowOff>
    </xdr:from>
    <xdr:to>
      <xdr:col>81</xdr:col>
      <xdr:colOff>101600</xdr:colOff>
      <xdr:row>98</xdr:row>
      <xdr:rowOff>27229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2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18356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2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92914</xdr:rowOff>
    </xdr:from>
    <xdr:to>
      <xdr:col>76</xdr:col>
      <xdr:colOff>165100</xdr:colOff>
      <xdr:row>98</xdr:row>
      <xdr:rowOff>23064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2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14191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110440</xdr:rowOff>
    </xdr:from>
    <xdr:to>
      <xdr:col>72</xdr:col>
      <xdr:colOff>38100</xdr:colOff>
      <xdr:row>98</xdr:row>
      <xdr:rowOff>40590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4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31717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3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8446</xdr:rowOff>
    </xdr:from>
    <xdr:to>
      <xdr:col>67</xdr:col>
      <xdr:colOff>101600</xdr:colOff>
      <xdr:row>97</xdr:row>
      <xdr:rowOff>110046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3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101173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3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教育費は、学校給食センター改築事業等の終了に伴い、減額となっている。</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伴い、維持補修費及び普通建設事業費が増加することが予想されるため、公共施設等総合管理計画に基づき、事業の取捨選択、事業費も見直しを行うことで、中長期的な財政の健全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佐賀県小城市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財政調整基金残高は、</a:t>
          </a:r>
          <a:r>
            <a:rPr kumimoji="1" lang="en-US" altLang="ja-JP" sz="1100" baseline="0">
              <a:solidFill>
                <a:schemeClr val="dk1"/>
              </a:solidFill>
              <a:effectLst/>
              <a:latin typeface="+mn-lt"/>
              <a:ea typeface="+mn-ea"/>
              <a:cs typeface="+mn-cs"/>
            </a:rPr>
            <a:t>R2</a:t>
          </a:r>
          <a:r>
            <a:rPr kumimoji="1" lang="ja-JP" altLang="ja-JP" sz="1100" baseline="0">
              <a:solidFill>
                <a:schemeClr val="dk1"/>
              </a:solidFill>
              <a:effectLst/>
              <a:latin typeface="+mn-lt"/>
              <a:ea typeface="+mn-ea"/>
              <a:cs typeface="+mn-cs"/>
            </a:rPr>
            <a:t>年度に</a:t>
          </a:r>
          <a:r>
            <a:rPr kumimoji="1" lang="en-US" altLang="ja-JP" sz="1100" baseline="0">
              <a:solidFill>
                <a:schemeClr val="dk1"/>
              </a:solidFill>
              <a:effectLst/>
              <a:latin typeface="+mn-lt"/>
              <a:ea typeface="+mn-ea"/>
              <a:cs typeface="+mn-cs"/>
            </a:rPr>
            <a:t>14</a:t>
          </a:r>
          <a:r>
            <a:rPr kumimoji="1" lang="ja-JP" altLang="ja-JP" sz="1100" baseline="0">
              <a:solidFill>
                <a:schemeClr val="dk1"/>
              </a:solidFill>
              <a:effectLst/>
              <a:latin typeface="+mn-lt"/>
              <a:ea typeface="+mn-ea"/>
              <a:cs typeface="+mn-cs"/>
            </a:rPr>
            <a:t>％に落ちたものの、</a:t>
          </a:r>
          <a:r>
            <a:rPr kumimoji="1" lang="en-US" altLang="ja-JP" sz="1100" baseline="0">
              <a:solidFill>
                <a:schemeClr val="dk1"/>
              </a:solidFill>
              <a:effectLst/>
              <a:latin typeface="+mn-lt"/>
              <a:ea typeface="+mn-ea"/>
              <a:cs typeface="+mn-cs"/>
            </a:rPr>
            <a:t>R4</a:t>
          </a:r>
          <a:r>
            <a:rPr kumimoji="1" lang="ja-JP" altLang="ja-JP" sz="1100" baseline="0">
              <a:solidFill>
                <a:schemeClr val="dk1"/>
              </a:solidFill>
              <a:effectLst/>
              <a:latin typeface="+mn-lt"/>
              <a:ea typeface="+mn-ea"/>
              <a:cs typeface="+mn-cs"/>
            </a:rPr>
            <a:t>年度から</a:t>
          </a:r>
          <a:r>
            <a:rPr kumimoji="1" lang="en-US" altLang="ja-JP" sz="1100" baseline="0">
              <a:solidFill>
                <a:schemeClr val="dk1"/>
              </a:solidFill>
              <a:effectLst/>
              <a:latin typeface="+mn-lt"/>
              <a:ea typeface="+mn-ea"/>
              <a:cs typeface="+mn-cs"/>
            </a:rPr>
            <a:t>22</a:t>
          </a:r>
          <a:r>
            <a:rPr kumimoji="1" lang="ja-JP" altLang="ja-JP" sz="1100" baseline="0">
              <a:solidFill>
                <a:schemeClr val="dk1"/>
              </a:solidFill>
              <a:effectLst/>
              <a:latin typeface="+mn-lt"/>
              <a:ea typeface="+mn-ea"/>
              <a:cs typeface="+mn-cs"/>
            </a:rPr>
            <a:t>％に増加している。</a:t>
          </a:r>
          <a:endParaRPr lang="ja-JP" altLang="ja-JP" sz="1400">
            <a:effectLst/>
          </a:endParaRPr>
        </a:p>
        <a:p>
          <a:r>
            <a:rPr kumimoji="1" lang="ja-JP" altLang="ja-JP" sz="1100" baseline="0">
              <a:solidFill>
                <a:schemeClr val="dk1"/>
              </a:solidFill>
              <a:effectLst/>
              <a:latin typeface="+mn-lt"/>
              <a:ea typeface="+mn-ea"/>
              <a:cs typeface="+mn-cs"/>
            </a:rPr>
            <a:t>　実質収支額は、前年度と比較して、標準財政規模に占める割合は</a:t>
          </a:r>
          <a:r>
            <a:rPr kumimoji="1" lang="en-US" altLang="ja-JP" sz="1100" baseline="0">
              <a:solidFill>
                <a:schemeClr val="dk1"/>
              </a:solidFill>
              <a:effectLst/>
              <a:latin typeface="+mn-lt"/>
              <a:ea typeface="+mn-ea"/>
              <a:cs typeface="+mn-cs"/>
            </a:rPr>
            <a:t>2.01</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減少</a:t>
          </a:r>
          <a:r>
            <a:rPr kumimoji="1" lang="ja-JP" altLang="ja-JP" sz="1100" baseline="0">
              <a:solidFill>
                <a:schemeClr val="dk1"/>
              </a:solidFill>
              <a:effectLst/>
              <a:latin typeface="+mn-lt"/>
              <a:ea typeface="+mn-ea"/>
              <a:cs typeface="+mn-cs"/>
            </a:rPr>
            <a:t>している。</a:t>
          </a:r>
          <a:endParaRPr lang="ja-JP" altLang="ja-JP" sz="1400">
            <a:effectLst/>
          </a:endParaRPr>
        </a:p>
        <a:p>
          <a:r>
            <a:rPr kumimoji="1" lang="ja-JP" altLang="ja-JP" sz="1100" baseline="0">
              <a:solidFill>
                <a:schemeClr val="dk1"/>
              </a:solidFill>
              <a:effectLst/>
              <a:latin typeface="+mn-lt"/>
              <a:ea typeface="+mn-ea"/>
              <a:cs typeface="+mn-cs"/>
            </a:rPr>
            <a:t>　実質単年度収支額は、前年度と比較して、標準財政規模に占める割合は</a:t>
          </a:r>
          <a:r>
            <a:rPr kumimoji="1" lang="en-US" altLang="ja-JP" sz="1100" baseline="0">
              <a:solidFill>
                <a:schemeClr val="dk1"/>
              </a:solidFill>
              <a:effectLst/>
              <a:latin typeface="+mn-lt"/>
              <a:ea typeface="+mn-ea"/>
              <a:cs typeface="+mn-cs"/>
            </a:rPr>
            <a:t>1.9%</a:t>
          </a:r>
          <a:r>
            <a:rPr kumimoji="1" lang="ja-JP" altLang="en-US" sz="1100" baseline="0">
              <a:solidFill>
                <a:schemeClr val="dk1"/>
              </a:solidFill>
              <a:effectLst/>
              <a:latin typeface="+mn-lt"/>
              <a:ea typeface="+mn-ea"/>
              <a:cs typeface="+mn-cs"/>
            </a:rPr>
            <a:t>増加</a:t>
          </a:r>
          <a:r>
            <a:rPr kumimoji="1" lang="ja-JP" altLang="ja-JP" sz="1100" baseline="0">
              <a:solidFill>
                <a:schemeClr val="dk1"/>
              </a:solidFill>
              <a:effectLst/>
              <a:latin typeface="+mn-lt"/>
              <a:ea typeface="+mn-ea"/>
              <a:cs typeface="+mn-cs"/>
            </a:rPr>
            <a:t>している。</a:t>
          </a:r>
          <a:endParaRPr lang="ja-JP" altLang="ja-JP" sz="1400">
            <a:effectLst/>
          </a:endParaRPr>
        </a:p>
        <a:p>
          <a:r>
            <a:rPr kumimoji="1" lang="ja-JP" altLang="ja-JP" sz="1100" baseline="0">
              <a:solidFill>
                <a:schemeClr val="dk1"/>
              </a:solidFill>
              <a:effectLst/>
              <a:latin typeface="+mn-lt"/>
              <a:ea typeface="+mn-ea"/>
              <a:cs typeface="+mn-cs"/>
            </a:rPr>
            <a:t>　今後も事務事業の見直し・統廃合等歳出の合理化等、行政改革を推進し、健全な財政運営に努める。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佐賀県小城市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度は全ての会計について黒字であり、赤字は発生していない。</a:t>
          </a:r>
          <a:endParaRPr lang="ja-JP" altLang="ja-JP" sz="1400">
            <a:effectLst/>
          </a:endParaRPr>
        </a:p>
        <a:p>
          <a:r>
            <a:rPr kumimoji="1" lang="ja-JP" altLang="ja-JP" sz="1100">
              <a:solidFill>
                <a:schemeClr val="dk1"/>
              </a:solidFill>
              <a:effectLst/>
              <a:latin typeface="+mn-lt"/>
              <a:ea typeface="+mn-ea"/>
              <a:cs typeface="+mn-cs"/>
            </a:rPr>
            <a:t>　今後も各会計について、健全な事業運営を行っていきたい。</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佐賀県小城市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元利償還金は、昨年度</a:t>
          </a:r>
          <a:r>
            <a:rPr kumimoji="1" lang="ja-JP" altLang="en-US" sz="1100" b="0" i="0" baseline="0">
              <a:solidFill>
                <a:schemeClr val="dk1"/>
              </a:solidFill>
              <a:effectLst/>
              <a:latin typeface="+mn-lt"/>
              <a:ea typeface="+mn-ea"/>
              <a:cs typeface="+mn-cs"/>
            </a:rPr>
            <a:t>償還開始分</a:t>
          </a:r>
          <a:r>
            <a:rPr kumimoji="1" lang="ja-JP" altLang="ja-JP" sz="1100" b="0" i="0" baseline="0">
              <a:solidFill>
                <a:schemeClr val="dk1"/>
              </a:solidFill>
              <a:effectLst/>
              <a:latin typeface="+mn-lt"/>
              <a:ea typeface="+mn-ea"/>
              <a:cs typeface="+mn-cs"/>
            </a:rPr>
            <a:t>の影響で</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に転じた。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公営企業債の元利償還金に対する繰入金は、下水道事業実施に伴うものが多くなっている。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今後も施設整備等を予定しており、引き続き繰上償還の実施や償還額の平準化に努める。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佐賀県小城市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将来負担比率の分子については、将来負担額を充当可能財源等が上回っているため、マイナスとなっている。</a:t>
          </a:r>
          <a:endParaRPr lang="ja-JP" altLang="ja-JP" sz="1400">
            <a:effectLst/>
          </a:endParaRPr>
        </a:p>
        <a:p>
          <a:r>
            <a:rPr kumimoji="1" lang="ja-JP" altLang="ja-JP" sz="1100">
              <a:solidFill>
                <a:schemeClr val="dk1"/>
              </a:solidFill>
              <a:effectLst/>
              <a:latin typeface="+mn-lt"/>
              <a:ea typeface="+mn-ea"/>
              <a:cs typeface="+mn-cs"/>
            </a:rPr>
            <a:t>　しかしながら今後、大規模な施設整備が控えており、それに伴って公債費も増加していくものと見込まれる。</a:t>
          </a:r>
          <a:endParaRPr lang="ja-JP" altLang="ja-JP" sz="1400">
            <a:effectLst/>
          </a:endParaRPr>
        </a:p>
        <a:p>
          <a:r>
            <a:rPr kumimoji="1" lang="ja-JP" altLang="ja-JP" sz="1100">
              <a:solidFill>
                <a:schemeClr val="dk1"/>
              </a:solidFill>
              <a:effectLst/>
              <a:latin typeface="+mn-lt"/>
              <a:ea typeface="+mn-ea"/>
              <a:cs typeface="+mn-cs"/>
            </a:rPr>
            <a:t>　将来負担額の大きな割合を占める一般会計等に係る地方債の抑制に努め、中長期的な財政の健全化に努める。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佐賀県小城市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改修工事に伴う鉱害復旧施設維持管理基金を取り崩したものの、財政調整基金を積み立てることができたことにより、基金全体としては</a:t>
          </a:r>
          <a:r>
            <a:rPr kumimoji="1" lang="en-US" altLang="ja-JP" sz="1100">
              <a:solidFill>
                <a:schemeClr val="dk1"/>
              </a:solidFill>
              <a:effectLst/>
              <a:latin typeface="+mn-lt"/>
              <a:ea typeface="+mn-ea"/>
              <a:cs typeface="+mn-cs"/>
            </a:rPr>
            <a:t>391</a:t>
          </a:r>
          <a:r>
            <a:rPr kumimoji="1" lang="ja-JP" altLang="ja-JP" sz="1100">
              <a:solidFill>
                <a:schemeClr val="dk1"/>
              </a:solidFill>
              <a:effectLst/>
              <a:latin typeface="+mn-lt"/>
              <a:ea typeface="+mn-ea"/>
              <a:cs typeface="+mn-cs"/>
            </a:rPr>
            <a:t>百万円の増額となった。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財政調整基金は公共施設の整備や維持管理、人件費の増額等により、今後減少していくことが予想されるため、財政の健全な運営に資するために適切な残高を確保する。</a:t>
          </a:r>
          <a:endParaRPr lang="ja-JP" altLang="ja-JP" sz="1100">
            <a:effectLst/>
            <a:latin typeface="+mn-ea"/>
            <a:ea typeface="+mn-ea"/>
          </a:endParaRPr>
        </a:p>
        <a:p>
          <a:r>
            <a:rPr kumimoji="1" lang="ja-JP" altLang="ja-JP" sz="1100">
              <a:solidFill>
                <a:schemeClr val="dk1"/>
              </a:solidFill>
              <a:effectLst/>
              <a:latin typeface="+mn-ea"/>
              <a:ea typeface="+mn-ea"/>
              <a:cs typeface="+mn-cs"/>
            </a:rPr>
            <a:t>　特定目的基金は、その使途に応じた活用を図り、財政運営の健全化に努める。</a:t>
          </a:r>
          <a:endParaRPr lang="ja-JP" altLang="ja-JP" sz="11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・鉱害復旧施設維持管理基金：鉱害復旧施設の維持管理及び維持管理に付帯する事業を行う。</a:t>
          </a:r>
          <a:endParaRPr lang="ja-JP" altLang="ja-JP" sz="1400">
            <a:effectLst/>
          </a:endParaRPr>
        </a:p>
        <a:p>
          <a:r>
            <a:rPr kumimoji="1" lang="ja-JP" altLang="ja-JP" sz="1100">
              <a:solidFill>
                <a:schemeClr val="dk1"/>
              </a:solidFill>
              <a:effectLst/>
              <a:latin typeface="+mn-lt"/>
              <a:ea typeface="+mn-ea"/>
              <a:cs typeface="+mn-cs"/>
            </a:rPr>
            <a:t>・合併振興基金：市民の連携の強化及び一体感の醸成並びに市の進行を図る。</a:t>
          </a:r>
          <a:endParaRPr lang="ja-JP" altLang="ja-JP" sz="1400">
            <a:effectLst/>
          </a:endParaRPr>
        </a:p>
        <a:p>
          <a:r>
            <a:rPr kumimoji="1" lang="ja-JP" altLang="ja-JP" sz="1100">
              <a:solidFill>
                <a:schemeClr val="dk1"/>
              </a:solidFill>
              <a:effectLst/>
              <a:latin typeface="+mn-lt"/>
              <a:ea typeface="+mn-ea"/>
              <a:cs typeface="+mn-cs"/>
            </a:rPr>
            <a:t>・公共施設整備基金：公共施設の整備資金に充てる。</a:t>
          </a:r>
          <a:endParaRPr lang="ja-JP" altLang="ja-JP" sz="1400">
            <a:effectLst/>
          </a:endParaRPr>
        </a:p>
        <a:p>
          <a:r>
            <a:rPr kumimoji="1" lang="ja-JP" altLang="ja-JP" sz="1100">
              <a:solidFill>
                <a:schemeClr val="dk1"/>
              </a:solidFill>
              <a:effectLst/>
              <a:latin typeface="+mn-lt"/>
              <a:ea typeface="+mn-ea"/>
              <a:cs typeface="+mn-cs"/>
            </a:rPr>
            <a:t>・地域福祉基金：地域の特性に応じた高齢者保健福祉施策等を施局的に推進する。</a:t>
          </a:r>
          <a:endParaRPr lang="ja-JP" altLang="ja-JP" sz="1400">
            <a:effectLst/>
          </a:endParaRPr>
        </a:p>
        <a:p>
          <a:r>
            <a:rPr kumimoji="1" lang="ja-JP" altLang="ja-JP" sz="1100">
              <a:solidFill>
                <a:schemeClr val="dk1"/>
              </a:solidFill>
              <a:effectLst/>
              <a:latin typeface="+mn-lt"/>
              <a:ea typeface="+mn-ea"/>
              <a:cs typeface="+mn-cs"/>
            </a:rPr>
            <a:t>・まちづくり振興基金：地域の産業、歴史、伝統、文化等の特色を生かした独創的で地域性豊かな活力あるまちづくりを推進する。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100">
              <a:solidFill>
                <a:schemeClr val="dk1"/>
              </a:solidFill>
              <a:effectLst/>
              <a:latin typeface="+mn-lt"/>
              <a:ea typeface="+mn-ea"/>
              <a:cs typeface="+mn-cs"/>
            </a:rPr>
            <a:t>・鉱害復旧施設維持管理基金</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排水機整備に基づく改修工事等に伴い、鉱害復旧施設維持管理基金を取り崩し、残高が減少した。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100">
              <a:solidFill>
                <a:schemeClr val="dk1"/>
              </a:solidFill>
              <a:effectLst/>
              <a:latin typeface="+mn-lt"/>
              <a:ea typeface="+mn-ea"/>
              <a:cs typeface="+mn-cs"/>
            </a:rPr>
            <a:t>・公共施設整備基金</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公共施設の老朽化に伴い、維持補修費及び普通建設事業費等が増加することが予想されるため、公共施設等総合管理計画に基づき、当基金の活用を図る。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各種交付金が増収となったことにより、財政調整として取り崩す必要がなくなり、積立を行ったことで、前年度より</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百万円増額となった。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100">
              <a:solidFill>
                <a:schemeClr val="dk1"/>
              </a:solidFill>
              <a:effectLst/>
              <a:latin typeface="+mn-ea"/>
              <a:ea typeface="+mn-ea"/>
              <a:cs typeface="+mn-cs"/>
            </a:rPr>
            <a:t>財政調整基金は公共施設の整備や維持管理、人件費の増額等により、今後減少していくことが予想されるため、財政の健全な運営に資するために適切な残高を確保する。</a:t>
          </a:r>
          <a:endParaRPr lang="ja-JP" altLang="ja-JP" sz="1100">
            <a:effectLst/>
            <a:latin typeface="+mn-ea"/>
            <a:ea typeface="+mn-ea"/>
          </a:endParaRPr>
        </a:p>
        <a:p>
          <a:r>
            <a:rPr kumimoji="1" lang="ja-JP" altLang="ja-JP" sz="1100">
              <a:solidFill>
                <a:schemeClr val="dk1"/>
              </a:solidFill>
              <a:effectLst/>
              <a:latin typeface="+mn-ea"/>
              <a:ea typeface="+mn-ea"/>
              <a:cs typeface="+mn-cs"/>
            </a:rPr>
            <a:t>　特定目的基金は、その使途に応じた活用を図り、財政運営の健全化に努める。</a:t>
          </a:r>
          <a:endParaRPr lang="ja-JP" altLang="ja-JP" sz="1100">
            <a:effectLst/>
            <a:latin typeface="+mn-ea"/>
            <a:ea typeface="+mn-ea"/>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決算剰余金</a:t>
          </a:r>
          <a:r>
            <a:rPr kumimoji="1" lang="ja-JP" altLang="en-US" sz="1100">
              <a:solidFill>
                <a:schemeClr val="dk1"/>
              </a:solidFill>
              <a:effectLst/>
              <a:latin typeface="+mn-lt"/>
              <a:ea typeface="+mn-ea"/>
              <a:cs typeface="+mn-cs"/>
            </a:rPr>
            <a:t>を積み立てたことにより、前年度より</a:t>
          </a:r>
          <a:r>
            <a:rPr kumimoji="1" lang="en-US" altLang="ja-JP" sz="1100">
              <a:solidFill>
                <a:schemeClr val="dk1"/>
              </a:solidFill>
              <a:effectLst/>
              <a:latin typeface="+mn-lt"/>
              <a:ea typeface="+mn-ea"/>
              <a:cs typeface="+mn-cs"/>
            </a:rPr>
            <a:t>99</a:t>
          </a:r>
          <a:r>
            <a:rPr kumimoji="1" lang="ja-JP" altLang="en-US" sz="1100">
              <a:solidFill>
                <a:schemeClr val="dk1"/>
              </a:solidFill>
              <a:effectLst/>
              <a:latin typeface="+mn-lt"/>
              <a:ea typeface="+mn-ea"/>
              <a:cs typeface="+mn-cs"/>
            </a:rPr>
            <a:t>百万円増額となった。</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ea"/>
              <a:ea typeface="+mn-ea"/>
              <a:cs typeface="+mn-cs"/>
            </a:rPr>
            <a:t>公債費は増額していくことが見込まれるため、今後繰上償還を行う等、公債費の抑制の為、当基金の有効活用を図る。</a:t>
          </a:r>
          <a:endParaRPr kumimoji="1" lang="en-US" altLang="ja-JP" sz="1100">
            <a:solidFill>
              <a:schemeClr val="dk1"/>
            </a:solidFill>
            <a:effectLst/>
            <a:latin typeface="+mn-ea"/>
            <a:ea typeface="+mn-ea"/>
            <a:cs typeface="+mn-cs"/>
          </a:endParaRPr>
        </a:p>
        <a:p>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32DDB1A-DE30-43EA-A982-060E83EE0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79145D1-8E72-40F9-98BE-D907AC17C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3EE8DB0-0571-420C-9B0F-CEE4ED18E1DF}"/>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A19A2D8-0D8E-4D37-AF47-FFF5B7AF7705}"/>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20F58BB-52EB-44CA-9F77-661658E1A065}"/>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06A210-038E-468F-9190-98EDD3C93E16}"/>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B612BB1-1AEC-4D89-A5D1-76FF6122B8F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E2D15C0-385B-4889-A7D1-AE7F06B8D28C}"/>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B740137-25FA-4EA3-81E1-F43C33702D3D}"/>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5801C8D-8C12-460A-A6AD-E83A82C6E75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51A2E2F-3424-495B-AFAE-4E557228AF8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D4E4F50-11B8-4446-BCAB-C30BA8A43BB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273D9AF-8370-4219-9EE4-BBFACB969F1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1786409-901C-4EF7-A4A7-591221FBFF8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A0395D9-BE74-4E3F-BF36-D1B2393FD43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90A1D0D-51BA-44A0-8427-BAF6C9F203D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7AE67C9-C974-48E7-8D07-1B00426547B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47EF81F-95D6-4878-9F8C-FC1152BC3FD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ED88387-4025-44FB-86FA-B29D9C77147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9746EF2-3F70-4F67-A549-D3D4B4A8823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8577753-1386-4FC3-B9D4-4E8F2D00D2B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D2ECF2C-8617-4384-A7A3-19824028C17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4DABB8A-DDAE-4ED8-9B07-3626964A5AC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2F4CBFE-9769-4E50-95CB-9D1DE38C390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9897D3C-7E77-4833-8CEA-F485F3911E6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A327F64-375E-46A6-9D6B-FA26FA37DA2C}"/>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ED5AFEE-0255-42F3-8431-1B2E41CAC73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F05ECFC-AD46-41F8-B068-7EB2B7E908C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18DF0B5-64C8-4ADA-9D59-576A2A62FE1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8BCD237-AAAE-4778-9B57-A191A0716C2C}"/>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C3BE61A-E068-495A-BE23-EA9B1201465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40C3C4C-B151-4236-9535-3B11891D1F5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0759B8A-93A8-410F-A185-3CB98BDDAAA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54193A8-E439-4909-922D-5818AC18327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A2C938-3BCA-4BDA-9ABD-549AAE8ADA2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39839D8-8D2C-44B6-A151-D59C787993F8}"/>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CE1E88C-FDF4-40A5-8EAB-03B0C310576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5B38DA3-4080-423A-8711-F8496E88E6F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94BDA92-EAD8-4BBB-85FE-8C06D0FA5AF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4C62CFE-E669-4059-9671-6EA48143DAE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AFCFFDA-991B-4DC2-98A0-EB2E05244E7C}"/>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23455E3-AA01-4B59-B6A7-5F8FEAE46A33}"/>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FE74891-C135-4BF2-B251-351DE45817E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F003D5E-6228-4E3C-A3A9-CD90E9CF97B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21BFEC9-21CF-4ECE-B84F-D303D1CF905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2466A15-51D1-4A35-8CA1-2587E11B4CC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D1ADF72-2C0C-45E3-8120-6B2F94FA384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FB0B32C-151A-4131-86E5-C3774EEBD2C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3536D51-0C6A-409A-AB88-E85E590BB8F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1224348-9EF8-404B-9434-3C884201196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5F0C662-AEF6-488F-A4D7-46315741DAA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2BE6189-806F-40CD-9456-40F5FB4AEF2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6B91FDE-6E93-47F4-8143-7071BD1BB84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DFB6421-218A-4B9D-9090-4A8C5492279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70A9FA0-EE8B-4BD6-B522-52DAAA8DBB1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050F80A-2E3C-4C29-B215-87474793D242}"/>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ADB7B59-9BB5-41FF-9B74-6995B4A32B2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有形固定資産減価償却率は類似団体内でも低くなっている。</a:t>
          </a:r>
          <a:endParaRPr lang="ja-JP" altLang="ja-JP">
            <a:effectLst/>
          </a:endParaRPr>
        </a:p>
        <a:p>
          <a:r>
            <a:rPr kumimoji="1" lang="ja-JP" altLang="ja-JP" sz="1100">
              <a:solidFill>
                <a:schemeClr val="dk1"/>
              </a:solidFill>
              <a:effectLst/>
              <a:latin typeface="+mn-lt"/>
              <a:ea typeface="+mn-ea"/>
              <a:cs typeface="+mn-cs"/>
            </a:rPr>
            <a:t>フットボールセンター整備事業や学校給食センター改築事業等、ここ数年で新たに整備、更新した施設が多いことが要因となっている。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8D206EA-5FC8-45A7-945F-F3CB5F8B1AA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9668925-2BB1-43A4-9D28-1157D4636D8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585CCE9-553C-4F5E-A467-89168ED3620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A66B80D-68AF-4DAE-8CEE-052C361E7251}"/>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47C2AFA-BF97-41E7-9559-954C8F436D3C}"/>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4B21CF4-6803-48AE-9FB5-42F252BA4F7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AC4569B-E641-4013-A1E1-BFE580482D1F}"/>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53E017B-9B6D-4260-9DC8-2012DDCF986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2791BC6-85D7-4AC8-A7C3-34B76E07467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8CE7CDE-2621-486B-8864-23A2FCC82531}"/>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8FFC464B-685F-42D9-BCF3-15FDC32769E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E7CCAA4-4C50-42DE-972C-214ABC2BD2E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0DFBDEF-0444-444E-860F-E8BC376B70A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49D8BFE-B6DB-4318-AE85-DFD7DA3057B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4FDA8E4-DFEB-4994-A5CA-FFE9D3D7EBB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F59A976-CF65-4DD8-9F21-563E170E55A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4B72D76F-E8E5-444E-998F-2F9F73257EE4}"/>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9F123760-D473-4D43-9C52-892622954139}"/>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9C51D76B-D154-4B05-AE01-CF53D7B598BD}"/>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0E68E7B8-565A-49C4-BA0D-C24DE3A1C7BF}"/>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A7FA5A59-889D-4DA7-A9E4-C6B36FB5E9F8}"/>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80" name="有形固定資産減価償却率平均値テキスト">
          <a:extLst>
            <a:ext uri="{FF2B5EF4-FFF2-40B4-BE49-F238E27FC236}">
              <a16:creationId xmlns:a16="http://schemas.microsoft.com/office/drawing/2014/main" id="{FE8419FE-2D9A-4142-B736-DE77EE2A1373}"/>
            </a:ext>
          </a:extLst>
        </xdr:cNvPr>
        <xdr:cNvSpPr txBox="1"/>
      </xdr:nvSpPr>
      <xdr:spPr>
        <a:xfrm>
          <a:off x="4258945" y="5696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74726295-AAF4-4088-BF3F-E98F21E90E9E}"/>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C499CA92-6F85-4BE1-A98F-292986DFABB3}"/>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8CB80CD9-EA18-461E-BABD-EB3FB6B5281B}"/>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6ECB8E91-5FDD-45A7-862C-8C15A51DA8FD}"/>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85" name="フローチャート: 判断 84">
          <a:extLst>
            <a:ext uri="{FF2B5EF4-FFF2-40B4-BE49-F238E27FC236}">
              <a16:creationId xmlns:a16="http://schemas.microsoft.com/office/drawing/2014/main" id="{AD06CCB2-470D-44A5-A432-9EC00FAC22E5}"/>
            </a:ext>
          </a:extLst>
        </xdr:cNvPr>
        <xdr:cNvSpPr/>
      </xdr:nvSpPr>
      <xdr:spPr>
        <a:xfrm>
          <a:off x="1525905" y="5606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D8E4F8C-A114-4E71-B7E0-C99F196D4DF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5CB0A25-F3AE-45D3-A27F-F74755E6863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F913B4D-3D40-4DC7-B950-F345E4BB2EA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46456F7-5AEF-4E4F-ACA2-46BE54F21F1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C259588-4F47-48E5-B23C-191B459DBA2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140758</xdr:rowOff>
    </xdr:from>
    <xdr:to>
      <xdr:col>23</xdr:col>
      <xdr:colOff>136525</xdr:colOff>
      <xdr:row>27</xdr:row>
      <xdr:rowOff>70908</xdr:rowOff>
    </xdr:to>
    <xdr:sp macro="" textlink="">
      <xdr:nvSpPr>
        <xdr:cNvPr id="91" name="楕円 90">
          <a:extLst>
            <a:ext uri="{FF2B5EF4-FFF2-40B4-BE49-F238E27FC236}">
              <a16:creationId xmlns:a16="http://schemas.microsoft.com/office/drawing/2014/main" id="{317E098D-586A-41D5-B82C-9597F5A56C3A}"/>
            </a:ext>
          </a:extLst>
        </xdr:cNvPr>
        <xdr:cNvSpPr/>
      </xdr:nvSpPr>
      <xdr:spPr>
        <a:xfrm>
          <a:off x="4157345" y="5269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55685</xdr:rowOff>
    </xdr:from>
    <xdr:ext cx="405111" cy="259045"/>
    <xdr:sp macro="" textlink="">
      <xdr:nvSpPr>
        <xdr:cNvPr id="92" name="有形固定資産減価償却率該当値テキスト">
          <a:extLst>
            <a:ext uri="{FF2B5EF4-FFF2-40B4-BE49-F238E27FC236}">
              <a16:creationId xmlns:a16="http://schemas.microsoft.com/office/drawing/2014/main" id="{E8F6BDE5-2E97-40A0-922F-AE53F75024BE}"/>
            </a:ext>
          </a:extLst>
        </xdr:cNvPr>
        <xdr:cNvSpPr txBox="1"/>
      </xdr:nvSpPr>
      <xdr:spPr>
        <a:xfrm>
          <a:off x="4258945" y="518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75988</xdr:rowOff>
    </xdr:from>
    <xdr:to>
      <xdr:col>19</xdr:col>
      <xdr:colOff>187325</xdr:colOff>
      <xdr:row>27</xdr:row>
      <xdr:rowOff>6138</xdr:rowOff>
    </xdr:to>
    <xdr:sp macro="" textlink="">
      <xdr:nvSpPr>
        <xdr:cNvPr id="93" name="楕円 92">
          <a:extLst>
            <a:ext uri="{FF2B5EF4-FFF2-40B4-BE49-F238E27FC236}">
              <a16:creationId xmlns:a16="http://schemas.microsoft.com/office/drawing/2014/main" id="{28E3F7BE-8E74-4DCE-97C3-A743229D835C}"/>
            </a:ext>
          </a:extLst>
        </xdr:cNvPr>
        <xdr:cNvSpPr/>
      </xdr:nvSpPr>
      <xdr:spPr>
        <a:xfrm>
          <a:off x="3537585" y="5204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126788</xdr:rowOff>
    </xdr:from>
    <xdr:to>
      <xdr:col>23</xdr:col>
      <xdr:colOff>85725</xdr:colOff>
      <xdr:row>27</xdr:row>
      <xdr:rowOff>20108</xdr:rowOff>
    </xdr:to>
    <xdr:cxnSp macro="">
      <xdr:nvCxnSpPr>
        <xdr:cNvPr id="94" name="直線コネクタ 93">
          <a:extLst>
            <a:ext uri="{FF2B5EF4-FFF2-40B4-BE49-F238E27FC236}">
              <a16:creationId xmlns:a16="http://schemas.microsoft.com/office/drawing/2014/main" id="{82D1BD3D-3B2A-4947-9E28-AB32903A4C09}"/>
            </a:ext>
          </a:extLst>
        </xdr:cNvPr>
        <xdr:cNvCxnSpPr/>
      </xdr:nvCxnSpPr>
      <xdr:spPr>
        <a:xfrm>
          <a:off x="3588385" y="5255048"/>
          <a:ext cx="6197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65193</xdr:rowOff>
    </xdr:from>
    <xdr:to>
      <xdr:col>15</xdr:col>
      <xdr:colOff>187325</xdr:colOff>
      <xdr:row>26</xdr:row>
      <xdr:rowOff>166793</xdr:rowOff>
    </xdr:to>
    <xdr:sp macro="" textlink="">
      <xdr:nvSpPr>
        <xdr:cNvPr id="95" name="楕円 94">
          <a:extLst>
            <a:ext uri="{FF2B5EF4-FFF2-40B4-BE49-F238E27FC236}">
              <a16:creationId xmlns:a16="http://schemas.microsoft.com/office/drawing/2014/main" id="{1B208F21-2604-434F-A02E-1B8577E1C112}"/>
            </a:ext>
          </a:extLst>
        </xdr:cNvPr>
        <xdr:cNvSpPr/>
      </xdr:nvSpPr>
      <xdr:spPr>
        <a:xfrm>
          <a:off x="2867025" y="51934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115993</xdr:rowOff>
    </xdr:from>
    <xdr:to>
      <xdr:col>19</xdr:col>
      <xdr:colOff>136525</xdr:colOff>
      <xdr:row>26</xdr:row>
      <xdr:rowOff>126788</xdr:rowOff>
    </xdr:to>
    <xdr:cxnSp macro="">
      <xdr:nvCxnSpPr>
        <xdr:cNvPr id="96" name="直線コネクタ 95">
          <a:extLst>
            <a:ext uri="{FF2B5EF4-FFF2-40B4-BE49-F238E27FC236}">
              <a16:creationId xmlns:a16="http://schemas.microsoft.com/office/drawing/2014/main" id="{CBC3401F-B357-4720-B3D1-37D65EAB7DD8}"/>
            </a:ext>
          </a:extLst>
        </xdr:cNvPr>
        <xdr:cNvCxnSpPr/>
      </xdr:nvCxnSpPr>
      <xdr:spPr>
        <a:xfrm>
          <a:off x="2917825" y="5244253"/>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423</xdr:rowOff>
    </xdr:from>
    <xdr:to>
      <xdr:col>11</xdr:col>
      <xdr:colOff>187325</xdr:colOff>
      <xdr:row>26</xdr:row>
      <xdr:rowOff>102023</xdr:rowOff>
    </xdr:to>
    <xdr:sp macro="" textlink="">
      <xdr:nvSpPr>
        <xdr:cNvPr id="97" name="楕円 96">
          <a:extLst>
            <a:ext uri="{FF2B5EF4-FFF2-40B4-BE49-F238E27FC236}">
              <a16:creationId xmlns:a16="http://schemas.microsoft.com/office/drawing/2014/main" id="{601F90AB-30A1-406D-98A5-7105341FD353}"/>
            </a:ext>
          </a:extLst>
        </xdr:cNvPr>
        <xdr:cNvSpPr/>
      </xdr:nvSpPr>
      <xdr:spPr>
        <a:xfrm>
          <a:off x="2196465" y="51286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51223</xdr:rowOff>
    </xdr:from>
    <xdr:to>
      <xdr:col>15</xdr:col>
      <xdr:colOff>136525</xdr:colOff>
      <xdr:row>26</xdr:row>
      <xdr:rowOff>115993</xdr:rowOff>
    </xdr:to>
    <xdr:cxnSp macro="">
      <xdr:nvCxnSpPr>
        <xdr:cNvPr id="98" name="直線コネクタ 97">
          <a:extLst>
            <a:ext uri="{FF2B5EF4-FFF2-40B4-BE49-F238E27FC236}">
              <a16:creationId xmlns:a16="http://schemas.microsoft.com/office/drawing/2014/main" id="{6AC21F6A-CB1A-407F-9720-7593890AB038}"/>
            </a:ext>
          </a:extLst>
        </xdr:cNvPr>
        <xdr:cNvCxnSpPr/>
      </xdr:nvCxnSpPr>
      <xdr:spPr>
        <a:xfrm>
          <a:off x="2247265" y="5179483"/>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114300</xdr:rowOff>
    </xdr:from>
    <xdr:to>
      <xdr:col>7</xdr:col>
      <xdr:colOff>187325</xdr:colOff>
      <xdr:row>26</xdr:row>
      <xdr:rowOff>44450</xdr:rowOff>
    </xdr:to>
    <xdr:sp macro="" textlink="">
      <xdr:nvSpPr>
        <xdr:cNvPr id="99" name="楕円 98">
          <a:extLst>
            <a:ext uri="{FF2B5EF4-FFF2-40B4-BE49-F238E27FC236}">
              <a16:creationId xmlns:a16="http://schemas.microsoft.com/office/drawing/2014/main" id="{700FAA64-549C-4914-8454-9A4DAEEE5C9E}"/>
            </a:ext>
          </a:extLst>
        </xdr:cNvPr>
        <xdr:cNvSpPr/>
      </xdr:nvSpPr>
      <xdr:spPr>
        <a:xfrm>
          <a:off x="1525905" y="5074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25</xdr:row>
      <xdr:rowOff>165100</xdr:rowOff>
    </xdr:from>
    <xdr:to>
      <xdr:col>11</xdr:col>
      <xdr:colOff>136525</xdr:colOff>
      <xdr:row>26</xdr:row>
      <xdr:rowOff>51223</xdr:rowOff>
    </xdr:to>
    <xdr:cxnSp macro="">
      <xdr:nvCxnSpPr>
        <xdr:cNvPr id="100" name="直線コネクタ 99">
          <a:extLst>
            <a:ext uri="{FF2B5EF4-FFF2-40B4-BE49-F238E27FC236}">
              <a16:creationId xmlns:a16="http://schemas.microsoft.com/office/drawing/2014/main" id="{D206D919-F42F-4A47-B43D-D0482C6C096D}"/>
            </a:ext>
          </a:extLst>
        </xdr:cNvPr>
        <xdr:cNvCxnSpPr/>
      </xdr:nvCxnSpPr>
      <xdr:spPr>
        <a:xfrm>
          <a:off x="1576705" y="5125720"/>
          <a:ext cx="6705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101" name="n_1aveValue有形固定資産減価償却率">
          <a:extLst>
            <a:ext uri="{FF2B5EF4-FFF2-40B4-BE49-F238E27FC236}">
              <a16:creationId xmlns:a16="http://schemas.microsoft.com/office/drawing/2014/main" id="{688F8B18-AAE6-45A4-9CA9-D88687143B78}"/>
            </a:ext>
          </a:extLst>
        </xdr:cNvPr>
        <xdr:cNvSpPr txBox="1"/>
      </xdr:nvSpPr>
      <xdr:spPr>
        <a:xfrm>
          <a:off x="339598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0C38C204-CCFD-44C0-98B6-65B6A7FF9CA5}"/>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103" name="n_3aveValue有形固定資産減価償却率">
          <a:extLst>
            <a:ext uri="{FF2B5EF4-FFF2-40B4-BE49-F238E27FC236}">
              <a16:creationId xmlns:a16="http://schemas.microsoft.com/office/drawing/2014/main" id="{492446D7-CB64-483B-BC91-43A681CEE5E0}"/>
            </a:ext>
          </a:extLst>
        </xdr:cNvPr>
        <xdr:cNvSpPr txBox="1"/>
      </xdr:nvSpPr>
      <xdr:spPr>
        <a:xfrm>
          <a:off x="20675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104" name="n_4aveValue有形固定資産減価償却率">
          <a:extLst>
            <a:ext uri="{FF2B5EF4-FFF2-40B4-BE49-F238E27FC236}">
              <a16:creationId xmlns:a16="http://schemas.microsoft.com/office/drawing/2014/main" id="{1C88B337-7DED-4EEE-BE45-8BB4B2BBEBD9}"/>
            </a:ext>
          </a:extLst>
        </xdr:cNvPr>
        <xdr:cNvSpPr txBox="1"/>
      </xdr:nvSpPr>
      <xdr:spPr>
        <a:xfrm>
          <a:off x="139700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22665</xdr:rowOff>
    </xdr:from>
    <xdr:ext cx="405111" cy="259045"/>
    <xdr:sp macro="" textlink="">
      <xdr:nvSpPr>
        <xdr:cNvPr id="105" name="n_1mainValue有形固定資産減価償却率">
          <a:extLst>
            <a:ext uri="{FF2B5EF4-FFF2-40B4-BE49-F238E27FC236}">
              <a16:creationId xmlns:a16="http://schemas.microsoft.com/office/drawing/2014/main" id="{B43BE475-7E26-499C-999C-5E74E114814C}"/>
            </a:ext>
          </a:extLst>
        </xdr:cNvPr>
        <xdr:cNvSpPr txBox="1"/>
      </xdr:nvSpPr>
      <xdr:spPr>
        <a:xfrm>
          <a:off x="3395989" y="498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11870</xdr:rowOff>
    </xdr:from>
    <xdr:ext cx="405111" cy="259045"/>
    <xdr:sp macro="" textlink="">
      <xdr:nvSpPr>
        <xdr:cNvPr id="106" name="n_2mainValue有形固定資産減価償却率">
          <a:extLst>
            <a:ext uri="{FF2B5EF4-FFF2-40B4-BE49-F238E27FC236}">
              <a16:creationId xmlns:a16="http://schemas.microsoft.com/office/drawing/2014/main" id="{28F67EFD-B11B-4FBE-B633-9ECC9ACB3F7F}"/>
            </a:ext>
          </a:extLst>
        </xdr:cNvPr>
        <xdr:cNvSpPr txBox="1"/>
      </xdr:nvSpPr>
      <xdr:spPr>
        <a:xfrm>
          <a:off x="2738129" y="497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118550</xdr:rowOff>
    </xdr:from>
    <xdr:ext cx="405111" cy="259045"/>
    <xdr:sp macro="" textlink="">
      <xdr:nvSpPr>
        <xdr:cNvPr id="107" name="n_3mainValue有形固定資産減価償却率">
          <a:extLst>
            <a:ext uri="{FF2B5EF4-FFF2-40B4-BE49-F238E27FC236}">
              <a16:creationId xmlns:a16="http://schemas.microsoft.com/office/drawing/2014/main" id="{1CDC3464-F7C9-489F-BFBB-0C8C8F041CE2}"/>
            </a:ext>
          </a:extLst>
        </xdr:cNvPr>
        <xdr:cNvSpPr txBox="1"/>
      </xdr:nvSpPr>
      <xdr:spPr>
        <a:xfrm>
          <a:off x="2067569" y="491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60977</xdr:rowOff>
    </xdr:from>
    <xdr:ext cx="405111" cy="259045"/>
    <xdr:sp macro="" textlink="">
      <xdr:nvSpPr>
        <xdr:cNvPr id="108" name="n_4mainValue有形固定資産減価償却率">
          <a:extLst>
            <a:ext uri="{FF2B5EF4-FFF2-40B4-BE49-F238E27FC236}">
              <a16:creationId xmlns:a16="http://schemas.microsoft.com/office/drawing/2014/main" id="{E7D9864C-F07B-4C86-8304-E627FAC047DE}"/>
            </a:ext>
          </a:extLst>
        </xdr:cNvPr>
        <xdr:cNvSpPr txBox="1"/>
      </xdr:nvSpPr>
      <xdr:spPr>
        <a:xfrm>
          <a:off x="1397009" y="485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0C3A97B-B66D-4461-BA79-51BB8C55758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44A4C4E-414F-44A5-AF0C-5DFB7B45138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58D977F-8201-44AB-A616-FD341C7D64F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FE55F38-D305-4DE3-89EA-FB3F5CFDED3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1C8591F-5D05-40DE-9F40-7AB6505C2E0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5E9370F-A383-4C7A-AAF4-4229724B70B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3629204-7914-4D62-B981-A61E55D2992F}"/>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8A5134D-596E-4A54-97B8-819698BDF95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158CD4D-BED0-4DE8-BFF4-25A48F906E2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C414AAB-0F22-4344-8F1F-754F300DB23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069A070-C828-46AB-97F9-6B0DAB44E7D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427AC32-2148-4BF7-9919-05A8538B5246}"/>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1CC0380-6A9E-46BA-A702-911C1FF0A41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債務償還比率は、類似団体内平均値を下回っている。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これは、合併特例事業債などの償還が進んだことにより</a:t>
          </a:r>
          <a:r>
            <a:rPr kumimoji="1" lang="ja-JP" altLang="ja-JP" sz="1100">
              <a:solidFill>
                <a:schemeClr val="dk1"/>
              </a:solidFill>
              <a:effectLst/>
              <a:latin typeface="+mn-lt"/>
              <a:ea typeface="+mn-ea"/>
              <a:cs typeface="+mn-cs"/>
            </a:rPr>
            <a:t>地方債現在高は減少し、</a:t>
          </a:r>
          <a:r>
            <a:rPr kumimoji="1" lang="ja-JP" altLang="en-US" sz="1100">
              <a:solidFill>
                <a:schemeClr val="dk1"/>
              </a:solidFill>
              <a:effectLst/>
              <a:latin typeface="+mn-lt"/>
              <a:ea typeface="+mn-ea"/>
              <a:cs typeface="+mn-cs"/>
            </a:rPr>
            <a:t>令和６年度の経常一般財源が前年度に比べ増加したため</a:t>
          </a:r>
          <a:r>
            <a:rPr kumimoji="1" lang="ja-JP" altLang="ja-JP" sz="1100">
              <a:solidFill>
                <a:schemeClr val="dk1"/>
              </a:solidFill>
              <a:effectLst/>
              <a:latin typeface="+mn-lt"/>
              <a:ea typeface="+mn-ea"/>
              <a:cs typeface="+mn-cs"/>
            </a:rPr>
            <a:t>、昨年度と比較して債務償還比率が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a:effectLst/>
          </a:endParaRPr>
        </a:p>
        <a:p>
          <a:r>
            <a:rPr kumimoji="1" lang="ja-JP" altLang="ja-JP" sz="1100">
              <a:solidFill>
                <a:schemeClr val="dk1"/>
              </a:solidFill>
              <a:effectLst/>
              <a:latin typeface="+mn-lt"/>
              <a:ea typeface="+mn-ea"/>
              <a:cs typeface="+mn-cs"/>
            </a:rPr>
            <a:t>引き続き、将来負担額の抑制に努めていきたい。</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3582500-F280-4500-A564-3DFCA34AA17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331B324-FA8A-429D-A8B8-9C0994507E5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78E6B77-5A15-4CCA-997E-4BE98FED4A1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CC4DEAB-4F31-43AB-9FEE-840A1C08F41B}"/>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36C61256-DC48-4D8C-99A4-36EFB85DDBD4}"/>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C2A6AD51-6D09-4842-B25A-61E3805A7DC8}"/>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66A7BF83-9D30-446A-9B2F-9538BD6FB0C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9459CB41-B973-4C0E-BB04-88B65E547EF2}"/>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F9DE5F1-2D31-476D-B1A1-3C29EF00140F}"/>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2FAB529-10C5-46DD-BF0E-3F041B469D14}"/>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725821C-AF4D-417F-A9E7-3F1526765CB1}"/>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1CD3188-4EE4-4F67-B169-0FCF155FBC17}"/>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177EEC1-5A7C-4307-93B5-6F647169CB2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E1107ED-1637-4B1D-9EF1-B4AB4413ACF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4BCF7BA-ACEE-4060-A156-B1880A7AD06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BC1F580E-EA41-439C-93DA-2228710F4501}"/>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4350872C-21C8-4738-9F78-91AC9258B7E0}"/>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A17C2DD2-6EC1-450C-89FA-8D659DDF251D}"/>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76689C7-A750-411B-9BC5-6FBAD013E9F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6B397E8-694B-4FA4-91B2-F6A2E42B3D6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2B2DB11A-9869-4592-AE8B-F4D3DAB34621}"/>
            </a:ext>
          </a:extLst>
        </xdr:cNvPr>
        <xdr:cNvSpPr txBox="1"/>
      </xdr:nvSpPr>
      <xdr:spPr>
        <a:xfrm>
          <a:off x="13080365" y="5816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8FFF6C61-0AC8-4898-9E29-6E86BAD93A47}"/>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9C1C5C73-1F09-44DA-8CB0-1C9FFD3F2C2E}"/>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A83FACA5-D538-4EA2-A258-620FA70CEAAA}"/>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A616FD6B-7653-4AC9-AEA0-44199708FC82}"/>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7" name="フローチャート: 判断 146">
          <a:extLst>
            <a:ext uri="{FF2B5EF4-FFF2-40B4-BE49-F238E27FC236}">
              <a16:creationId xmlns:a16="http://schemas.microsoft.com/office/drawing/2014/main" id="{3BB4D3DD-9DE5-453E-A3D2-CD1FBDEC5024}"/>
            </a:ext>
          </a:extLst>
        </xdr:cNvPr>
        <xdr:cNvSpPr/>
      </xdr:nvSpPr>
      <xdr:spPr>
        <a:xfrm>
          <a:off x="10347325" y="5937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2866EAD-349A-482C-9E09-64DBFECF8CE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91141BB-4115-428C-BD18-E45E8CD8C3A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4214E22-C36D-4BBC-8278-7DD6F0D7B4A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D27BF7C-EEF0-40E9-9378-C58C0203252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27DB61B-9EE7-4600-8501-DB045BA7F93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635</xdr:rowOff>
    </xdr:from>
    <xdr:to>
      <xdr:col>76</xdr:col>
      <xdr:colOff>73025</xdr:colOff>
      <xdr:row>29</xdr:row>
      <xdr:rowOff>102235</xdr:rowOff>
    </xdr:to>
    <xdr:sp macro="" textlink="">
      <xdr:nvSpPr>
        <xdr:cNvPr id="153" name="楕円 152">
          <a:extLst>
            <a:ext uri="{FF2B5EF4-FFF2-40B4-BE49-F238E27FC236}">
              <a16:creationId xmlns:a16="http://schemas.microsoft.com/office/drawing/2014/main" id="{8C628E12-9674-4EC0-A3B0-C736E66BEE73}"/>
            </a:ext>
          </a:extLst>
        </xdr:cNvPr>
        <xdr:cNvSpPr/>
      </xdr:nvSpPr>
      <xdr:spPr>
        <a:xfrm>
          <a:off x="13001625" y="5631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23512</xdr:rowOff>
    </xdr:from>
    <xdr:ext cx="469744" cy="259045"/>
    <xdr:sp macro="" textlink="">
      <xdr:nvSpPr>
        <xdr:cNvPr id="154" name="債務償還比率該当値テキスト">
          <a:extLst>
            <a:ext uri="{FF2B5EF4-FFF2-40B4-BE49-F238E27FC236}">
              <a16:creationId xmlns:a16="http://schemas.microsoft.com/office/drawing/2014/main" id="{147919B4-0B0B-42AF-9014-ABC0AADA2239}"/>
            </a:ext>
          </a:extLst>
        </xdr:cNvPr>
        <xdr:cNvSpPr txBox="1"/>
      </xdr:nvSpPr>
      <xdr:spPr>
        <a:xfrm>
          <a:off x="13080365" y="54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57969</xdr:rowOff>
    </xdr:from>
    <xdr:to>
      <xdr:col>72</xdr:col>
      <xdr:colOff>123825</xdr:colOff>
      <xdr:row>29</xdr:row>
      <xdr:rowOff>159569</xdr:rowOff>
    </xdr:to>
    <xdr:sp macro="" textlink="">
      <xdr:nvSpPr>
        <xdr:cNvPr id="155" name="楕円 154">
          <a:extLst>
            <a:ext uri="{FF2B5EF4-FFF2-40B4-BE49-F238E27FC236}">
              <a16:creationId xmlns:a16="http://schemas.microsoft.com/office/drawing/2014/main" id="{CDBE6D71-BEFD-400E-875D-7561F1180BEF}"/>
            </a:ext>
          </a:extLst>
        </xdr:cNvPr>
        <xdr:cNvSpPr/>
      </xdr:nvSpPr>
      <xdr:spPr>
        <a:xfrm>
          <a:off x="12359005" y="568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51435</xdr:rowOff>
    </xdr:from>
    <xdr:to>
      <xdr:col>76</xdr:col>
      <xdr:colOff>22225</xdr:colOff>
      <xdr:row>29</xdr:row>
      <xdr:rowOff>108769</xdr:rowOff>
    </xdr:to>
    <xdr:cxnSp macro="">
      <xdr:nvCxnSpPr>
        <xdr:cNvPr id="156" name="直線コネクタ 155">
          <a:extLst>
            <a:ext uri="{FF2B5EF4-FFF2-40B4-BE49-F238E27FC236}">
              <a16:creationId xmlns:a16="http://schemas.microsoft.com/office/drawing/2014/main" id="{3DB31425-E922-4182-913F-2C83AEE7ECCF}"/>
            </a:ext>
          </a:extLst>
        </xdr:cNvPr>
        <xdr:cNvCxnSpPr/>
      </xdr:nvCxnSpPr>
      <xdr:spPr>
        <a:xfrm flipV="1">
          <a:off x="12409805" y="5682615"/>
          <a:ext cx="619760" cy="5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13109</xdr:rowOff>
    </xdr:from>
    <xdr:to>
      <xdr:col>68</xdr:col>
      <xdr:colOff>123825</xdr:colOff>
      <xdr:row>29</xdr:row>
      <xdr:rowOff>114709</xdr:rowOff>
    </xdr:to>
    <xdr:sp macro="" textlink="">
      <xdr:nvSpPr>
        <xdr:cNvPr id="157" name="楕円 156">
          <a:extLst>
            <a:ext uri="{FF2B5EF4-FFF2-40B4-BE49-F238E27FC236}">
              <a16:creationId xmlns:a16="http://schemas.microsoft.com/office/drawing/2014/main" id="{5B318311-8F6F-4EDF-A617-112B10E6D222}"/>
            </a:ext>
          </a:extLst>
        </xdr:cNvPr>
        <xdr:cNvSpPr/>
      </xdr:nvSpPr>
      <xdr:spPr>
        <a:xfrm>
          <a:off x="11688445" y="564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63909</xdr:rowOff>
    </xdr:from>
    <xdr:to>
      <xdr:col>72</xdr:col>
      <xdr:colOff>73025</xdr:colOff>
      <xdr:row>29</xdr:row>
      <xdr:rowOff>108769</xdr:rowOff>
    </xdr:to>
    <xdr:cxnSp macro="">
      <xdr:nvCxnSpPr>
        <xdr:cNvPr id="158" name="直線コネクタ 157">
          <a:extLst>
            <a:ext uri="{FF2B5EF4-FFF2-40B4-BE49-F238E27FC236}">
              <a16:creationId xmlns:a16="http://schemas.microsoft.com/office/drawing/2014/main" id="{5357537A-23EA-4313-AA06-9E6A357E42DD}"/>
            </a:ext>
          </a:extLst>
        </xdr:cNvPr>
        <xdr:cNvCxnSpPr/>
      </xdr:nvCxnSpPr>
      <xdr:spPr>
        <a:xfrm>
          <a:off x="11739245" y="5695089"/>
          <a:ext cx="670560" cy="4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155173</xdr:rowOff>
    </xdr:from>
    <xdr:to>
      <xdr:col>64</xdr:col>
      <xdr:colOff>123825</xdr:colOff>
      <xdr:row>29</xdr:row>
      <xdr:rowOff>85323</xdr:rowOff>
    </xdr:to>
    <xdr:sp macro="" textlink="">
      <xdr:nvSpPr>
        <xdr:cNvPr id="159" name="楕円 158">
          <a:extLst>
            <a:ext uri="{FF2B5EF4-FFF2-40B4-BE49-F238E27FC236}">
              <a16:creationId xmlns:a16="http://schemas.microsoft.com/office/drawing/2014/main" id="{EFA54815-3423-43E7-B25F-6E15E1190895}"/>
            </a:ext>
          </a:extLst>
        </xdr:cNvPr>
        <xdr:cNvSpPr/>
      </xdr:nvSpPr>
      <xdr:spPr>
        <a:xfrm>
          <a:off x="11017885" y="5618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34523</xdr:rowOff>
    </xdr:from>
    <xdr:to>
      <xdr:col>68</xdr:col>
      <xdr:colOff>73025</xdr:colOff>
      <xdr:row>29</xdr:row>
      <xdr:rowOff>63909</xdr:rowOff>
    </xdr:to>
    <xdr:cxnSp macro="">
      <xdr:nvCxnSpPr>
        <xdr:cNvPr id="160" name="直線コネクタ 159">
          <a:extLst>
            <a:ext uri="{FF2B5EF4-FFF2-40B4-BE49-F238E27FC236}">
              <a16:creationId xmlns:a16="http://schemas.microsoft.com/office/drawing/2014/main" id="{2F29DE9C-6347-4FA9-9853-3BA7D3D33D16}"/>
            </a:ext>
          </a:extLst>
        </xdr:cNvPr>
        <xdr:cNvCxnSpPr/>
      </xdr:nvCxnSpPr>
      <xdr:spPr>
        <a:xfrm>
          <a:off x="11068685" y="5665703"/>
          <a:ext cx="670560" cy="2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85076</xdr:rowOff>
    </xdr:from>
    <xdr:to>
      <xdr:col>60</xdr:col>
      <xdr:colOff>123825</xdr:colOff>
      <xdr:row>30</xdr:row>
      <xdr:rowOff>15226</xdr:rowOff>
    </xdr:to>
    <xdr:sp macro="" textlink="">
      <xdr:nvSpPr>
        <xdr:cNvPr id="161" name="楕円 160">
          <a:extLst>
            <a:ext uri="{FF2B5EF4-FFF2-40B4-BE49-F238E27FC236}">
              <a16:creationId xmlns:a16="http://schemas.microsoft.com/office/drawing/2014/main" id="{47C7CF3D-0351-4BE6-829E-F43FFCE4A8E7}"/>
            </a:ext>
          </a:extLst>
        </xdr:cNvPr>
        <xdr:cNvSpPr/>
      </xdr:nvSpPr>
      <xdr:spPr>
        <a:xfrm>
          <a:off x="10347325" y="5716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34523</xdr:rowOff>
    </xdr:from>
    <xdr:to>
      <xdr:col>64</xdr:col>
      <xdr:colOff>73025</xdr:colOff>
      <xdr:row>29</xdr:row>
      <xdr:rowOff>135876</xdr:rowOff>
    </xdr:to>
    <xdr:cxnSp macro="">
      <xdr:nvCxnSpPr>
        <xdr:cNvPr id="162" name="直線コネクタ 161">
          <a:extLst>
            <a:ext uri="{FF2B5EF4-FFF2-40B4-BE49-F238E27FC236}">
              <a16:creationId xmlns:a16="http://schemas.microsoft.com/office/drawing/2014/main" id="{28D09383-9668-4481-9F59-10189C4C1F3C}"/>
            </a:ext>
          </a:extLst>
        </xdr:cNvPr>
        <xdr:cNvCxnSpPr/>
      </xdr:nvCxnSpPr>
      <xdr:spPr>
        <a:xfrm flipV="1">
          <a:off x="10398125" y="5665703"/>
          <a:ext cx="670560" cy="10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3" name="n_1aveValue債務償還比率">
          <a:extLst>
            <a:ext uri="{FF2B5EF4-FFF2-40B4-BE49-F238E27FC236}">
              <a16:creationId xmlns:a16="http://schemas.microsoft.com/office/drawing/2014/main" id="{19FC2F6A-5C13-4FC2-966E-7D2DE5C8F363}"/>
            </a:ext>
          </a:extLst>
        </xdr:cNvPr>
        <xdr:cNvSpPr txBox="1"/>
      </xdr:nvSpPr>
      <xdr:spPr>
        <a:xfrm>
          <a:off x="12185092" y="592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4" name="n_2aveValue債務償還比率">
          <a:extLst>
            <a:ext uri="{FF2B5EF4-FFF2-40B4-BE49-F238E27FC236}">
              <a16:creationId xmlns:a16="http://schemas.microsoft.com/office/drawing/2014/main" id="{4C6871F1-2E8A-46D0-B297-309615188D96}"/>
            </a:ext>
          </a:extLst>
        </xdr:cNvPr>
        <xdr:cNvSpPr txBox="1"/>
      </xdr:nvSpPr>
      <xdr:spPr>
        <a:xfrm>
          <a:off x="11527232" y="591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953DBC57-86C0-4E24-80D6-480D9977EBDE}"/>
            </a:ext>
          </a:extLst>
        </xdr:cNvPr>
        <xdr:cNvSpPr txBox="1"/>
      </xdr:nvSpPr>
      <xdr:spPr>
        <a:xfrm>
          <a:off x="10856672" y="58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66" name="n_4aveValue債務償還比率">
          <a:extLst>
            <a:ext uri="{FF2B5EF4-FFF2-40B4-BE49-F238E27FC236}">
              <a16:creationId xmlns:a16="http://schemas.microsoft.com/office/drawing/2014/main" id="{BC1A2A35-7AB1-4E4F-8EE1-6CBA46C27F7C}"/>
            </a:ext>
          </a:extLst>
        </xdr:cNvPr>
        <xdr:cNvSpPr txBox="1"/>
      </xdr:nvSpPr>
      <xdr:spPr>
        <a:xfrm>
          <a:off x="10186112" y="602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4646</xdr:rowOff>
    </xdr:from>
    <xdr:ext cx="469744" cy="259045"/>
    <xdr:sp macro="" textlink="">
      <xdr:nvSpPr>
        <xdr:cNvPr id="167" name="n_1mainValue債務償還比率">
          <a:extLst>
            <a:ext uri="{FF2B5EF4-FFF2-40B4-BE49-F238E27FC236}">
              <a16:creationId xmlns:a16="http://schemas.microsoft.com/office/drawing/2014/main" id="{13A20DB4-D325-43DA-8AE0-28BEBB9B28FF}"/>
            </a:ext>
          </a:extLst>
        </xdr:cNvPr>
        <xdr:cNvSpPr txBox="1"/>
      </xdr:nvSpPr>
      <xdr:spPr>
        <a:xfrm>
          <a:off x="12185092" y="546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131236</xdr:rowOff>
    </xdr:from>
    <xdr:ext cx="469744" cy="259045"/>
    <xdr:sp macro="" textlink="">
      <xdr:nvSpPr>
        <xdr:cNvPr id="168" name="n_2mainValue債務償還比率">
          <a:extLst>
            <a:ext uri="{FF2B5EF4-FFF2-40B4-BE49-F238E27FC236}">
              <a16:creationId xmlns:a16="http://schemas.microsoft.com/office/drawing/2014/main" id="{95DC9214-4386-4423-A78C-1790DB9F074D}"/>
            </a:ext>
          </a:extLst>
        </xdr:cNvPr>
        <xdr:cNvSpPr txBox="1"/>
      </xdr:nvSpPr>
      <xdr:spPr>
        <a:xfrm>
          <a:off x="11527232" y="542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101850</xdr:rowOff>
    </xdr:from>
    <xdr:ext cx="469744" cy="259045"/>
    <xdr:sp macro="" textlink="">
      <xdr:nvSpPr>
        <xdr:cNvPr id="169" name="n_3mainValue債務償還比率">
          <a:extLst>
            <a:ext uri="{FF2B5EF4-FFF2-40B4-BE49-F238E27FC236}">
              <a16:creationId xmlns:a16="http://schemas.microsoft.com/office/drawing/2014/main" id="{5207254D-F5B5-4BF5-9A59-A91F0856337D}"/>
            </a:ext>
          </a:extLst>
        </xdr:cNvPr>
        <xdr:cNvSpPr txBox="1"/>
      </xdr:nvSpPr>
      <xdr:spPr>
        <a:xfrm>
          <a:off x="10856672" y="53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31753</xdr:rowOff>
    </xdr:from>
    <xdr:ext cx="469744" cy="259045"/>
    <xdr:sp macro="" textlink="">
      <xdr:nvSpPr>
        <xdr:cNvPr id="170" name="n_4mainValue債務償還比率">
          <a:extLst>
            <a:ext uri="{FF2B5EF4-FFF2-40B4-BE49-F238E27FC236}">
              <a16:creationId xmlns:a16="http://schemas.microsoft.com/office/drawing/2014/main" id="{535BDF0C-8A55-44D4-88DC-F94446A07818}"/>
            </a:ext>
          </a:extLst>
        </xdr:cNvPr>
        <xdr:cNvSpPr txBox="1"/>
      </xdr:nvSpPr>
      <xdr:spPr>
        <a:xfrm>
          <a:off x="10186112" y="5495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52C463C-6F5A-457C-B391-729E14CD769F}"/>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554BC5E-94A1-4C8A-B8A4-50D22CEC967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43DF312-64F4-469D-859C-C677A9C7138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BD67EA7-CC64-4B9D-84D9-F55723CD7FA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91F46C3-65E6-400B-BEEB-74F92A71734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DC5CACE-214C-458B-9C8C-C0367A60E803}"/>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22B3E6-6E38-4CA6-9607-DC99D909534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E4C93D-6BC3-42BF-A490-A8A08A9EB52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2B7C6D-E2EA-461B-91AE-BCDA3D37152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12E70B-5533-4B43-8D24-FFC9514A7A1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5536CC-F7D9-4397-9F8E-9CDDA14677F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107460-0833-4DE1-AB13-5175A632D39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E9D920-479E-4815-9B65-627FC292B4A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242295-BDC4-49A0-8D16-0DE3AAFEB86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81325E-A6CD-4F5F-A392-CE317906AC0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75AC79-389B-4F67-BB76-4F9B9076BDD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E6BBE2-FC5E-40EE-ABCE-BF131E8E761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2F0878-FCCF-4E53-B96D-DBB8322612A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5EBE93-6C82-45F6-839B-D47711675A5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3B9992-16D4-448A-80DB-FC20EB9B9FA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1BABA4-AAB9-4E42-ADAE-FD3DC333FCE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E3603B2-8B3F-4DE1-B01C-749F3ED072B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3BA5DD-5216-4DDD-AEF7-B1656DF1624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255B79-F038-4FD9-B0B6-EB1D1523753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63DFB9-B15F-4087-AFD9-31C322E7C1D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20E70B-34D6-4113-842A-C7DE23E6F1E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CE5E7B-D57F-4DD9-8BF0-68E1B8C7126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CF5491-D11E-4AE3-8538-A2009327371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23E511-6BC5-4D73-A43E-E015DE9FD73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9C81BF-641C-4B3D-BDDA-AF12C904543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0B78EC-FF23-457A-A072-69A9603998B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10D3EF-2938-4093-B720-F8AC48EBDD2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9B252E-5E34-4660-AAD6-8050B6E128A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2CF6AB-AE03-49DF-828C-9B23420D060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BA21F0-788D-404D-90A1-DB6A5AE7EF4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B23530-3E4C-41AB-BC6A-02C6A30A2AD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06A487-BBB0-4B49-A3C0-82AFA2C7464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834EE2-FF65-45B2-83F9-D42FA0FB0E2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188D5B-DDFF-47B6-9A51-82FFA00BF8F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554126-8515-45F8-83CC-79430CD1B6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B26C82-3097-4047-8E74-853FE1F4B6F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9F289A-BCE8-45B7-826A-9D92932BB69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7602C3-4795-4265-9BE2-65A441B1EC8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0EA7CF-1015-4CEE-827F-709BE233C84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B0F2B1-5D2D-4956-AC23-5B38BFCFC2F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40BD3C-36B0-4E45-B86E-7650BDF27F6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570D90-AEA1-4E36-A573-D72AEF4A488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618BBA-7FE2-420A-BFD4-77054DBA990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E9F2765-0FC4-473F-ABEF-D3864F9DD5FD}"/>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E013CF0-8F50-416C-84F2-C755F4AD9956}"/>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3D0E31C-97B8-4333-B50D-FB03A66EEDA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A873CFC-951D-4224-9FAD-964772E3849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DB5B3B6-3332-412E-8280-1F3C2238F8CC}"/>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81B72DB-DDD3-4F78-8FE2-731D8E7AFF8D}"/>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46233B0-4450-4E03-BDA4-00413F663E8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CDBBEBC-51AE-48A5-B18D-E455744D30F5}"/>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5C159E-FDF0-4D42-9403-C38F1B6DE27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F7B03DC-8D8E-436E-BEDB-E9F5FB4A61E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F1E1B75-0CBC-4299-9315-656F1026165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41C83414-99C1-4128-9001-05F219C23818}"/>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7965F36E-BE89-465D-AB8B-14423970C310}"/>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28167F01-BAED-4415-8797-965733A73BFE}"/>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401D1CBD-F341-4B17-9501-8A256816C463}"/>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6FC67C66-43CA-478B-9869-526FB7E75F64}"/>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CFEEA388-1BDB-44F7-A2E5-6B20409381B4}"/>
            </a:ext>
          </a:extLst>
        </xdr:cNvPr>
        <xdr:cNvSpPr txBox="1"/>
      </xdr:nvSpPr>
      <xdr:spPr>
        <a:xfrm>
          <a:off x="412496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1F8390AF-8262-4131-916C-B938C16B3998}"/>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B8531E95-82BE-4620-9637-5ACF49829932}"/>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FAC4D0CD-61FF-4F2F-8875-26163C0309E8}"/>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F736CC3B-075B-4985-AA9C-940296279922}"/>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7CA051F9-651A-4FA9-8FA3-34EECC0B4EE4}"/>
            </a:ext>
          </a:extLst>
        </xdr:cNvPr>
        <xdr:cNvSpPr/>
      </xdr:nvSpPr>
      <xdr:spPr>
        <a:xfrm>
          <a:off x="96520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4409C5B-C664-489C-9F97-3E91C07BAB4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81BE17A-7B1C-4BF2-B8A0-8281B257777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5C5702-7D9F-49A9-8879-794C4DAC6CE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F3C145-1FD4-495B-8842-B4928574551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66B53E-480E-49C7-8604-BEDDBADD835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254</xdr:rowOff>
    </xdr:from>
    <xdr:to>
      <xdr:col>24</xdr:col>
      <xdr:colOff>114300</xdr:colOff>
      <xdr:row>34</xdr:row>
      <xdr:rowOff>101854</xdr:rowOff>
    </xdr:to>
    <xdr:sp macro="" textlink="">
      <xdr:nvSpPr>
        <xdr:cNvPr id="71" name="楕円 70">
          <a:extLst>
            <a:ext uri="{FF2B5EF4-FFF2-40B4-BE49-F238E27FC236}">
              <a16:creationId xmlns:a16="http://schemas.microsoft.com/office/drawing/2014/main" id="{4CABFFED-0143-424B-B994-BC20D0C49B5C}"/>
            </a:ext>
          </a:extLst>
        </xdr:cNvPr>
        <xdr:cNvSpPr/>
      </xdr:nvSpPr>
      <xdr:spPr>
        <a:xfrm>
          <a:off x="4036060" y="57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23131</xdr:rowOff>
    </xdr:from>
    <xdr:ext cx="405111" cy="259045"/>
    <xdr:sp macro="" textlink="">
      <xdr:nvSpPr>
        <xdr:cNvPr id="72" name="【道路】&#10;有形固定資産減価償却率該当値テキスト">
          <a:extLst>
            <a:ext uri="{FF2B5EF4-FFF2-40B4-BE49-F238E27FC236}">
              <a16:creationId xmlns:a16="http://schemas.microsoft.com/office/drawing/2014/main" id="{DF9F8444-92AF-496C-8CC9-2C3F35C30D0D}"/>
            </a:ext>
          </a:extLst>
        </xdr:cNvPr>
        <xdr:cNvSpPr txBox="1"/>
      </xdr:nvSpPr>
      <xdr:spPr>
        <a:xfrm>
          <a:off x="4124960" y="555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130556</xdr:rowOff>
    </xdr:from>
    <xdr:to>
      <xdr:col>20</xdr:col>
      <xdr:colOff>38100</xdr:colOff>
      <xdr:row>34</xdr:row>
      <xdr:rowOff>60706</xdr:rowOff>
    </xdr:to>
    <xdr:sp macro="" textlink="">
      <xdr:nvSpPr>
        <xdr:cNvPr id="73" name="楕円 72">
          <a:extLst>
            <a:ext uri="{FF2B5EF4-FFF2-40B4-BE49-F238E27FC236}">
              <a16:creationId xmlns:a16="http://schemas.microsoft.com/office/drawing/2014/main" id="{6C51D6ED-A4F4-4DB3-84F7-865E5AD54295}"/>
            </a:ext>
          </a:extLst>
        </xdr:cNvPr>
        <xdr:cNvSpPr/>
      </xdr:nvSpPr>
      <xdr:spPr>
        <a:xfrm>
          <a:off x="3312160" y="5662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9906</xdr:rowOff>
    </xdr:from>
    <xdr:to>
      <xdr:col>24</xdr:col>
      <xdr:colOff>63500</xdr:colOff>
      <xdr:row>34</xdr:row>
      <xdr:rowOff>51054</xdr:rowOff>
    </xdr:to>
    <xdr:cxnSp macro="">
      <xdr:nvCxnSpPr>
        <xdr:cNvPr id="74" name="直線コネクタ 73">
          <a:extLst>
            <a:ext uri="{FF2B5EF4-FFF2-40B4-BE49-F238E27FC236}">
              <a16:creationId xmlns:a16="http://schemas.microsoft.com/office/drawing/2014/main" id="{6597264D-7AAA-454E-A6BA-1A6721C07D4C}"/>
            </a:ext>
          </a:extLst>
        </xdr:cNvPr>
        <xdr:cNvCxnSpPr/>
      </xdr:nvCxnSpPr>
      <xdr:spPr>
        <a:xfrm>
          <a:off x="3355340" y="5709666"/>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87122</xdr:rowOff>
    </xdr:from>
    <xdr:to>
      <xdr:col>15</xdr:col>
      <xdr:colOff>101600</xdr:colOff>
      <xdr:row>34</xdr:row>
      <xdr:rowOff>17272</xdr:rowOff>
    </xdr:to>
    <xdr:sp macro="" textlink="">
      <xdr:nvSpPr>
        <xdr:cNvPr id="75" name="楕円 74">
          <a:extLst>
            <a:ext uri="{FF2B5EF4-FFF2-40B4-BE49-F238E27FC236}">
              <a16:creationId xmlns:a16="http://schemas.microsoft.com/office/drawing/2014/main" id="{553649B4-3C75-4DDC-92A1-9343310643B6}"/>
            </a:ext>
          </a:extLst>
        </xdr:cNvPr>
        <xdr:cNvSpPr/>
      </xdr:nvSpPr>
      <xdr:spPr>
        <a:xfrm>
          <a:off x="2514600" y="56192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137922</xdr:rowOff>
    </xdr:from>
    <xdr:to>
      <xdr:col>19</xdr:col>
      <xdr:colOff>177800</xdr:colOff>
      <xdr:row>34</xdr:row>
      <xdr:rowOff>9906</xdr:rowOff>
    </xdr:to>
    <xdr:cxnSp macro="">
      <xdr:nvCxnSpPr>
        <xdr:cNvPr id="76" name="直線コネクタ 75">
          <a:extLst>
            <a:ext uri="{FF2B5EF4-FFF2-40B4-BE49-F238E27FC236}">
              <a16:creationId xmlns:a16="http://schemas.microsoft.com/office/drawing/2014/main" id="{3B03C349-30A4-46DE-B72A-A7DA4F62D88E}"/>
            </a:ext>
          </a:extLst>
        </xdr:cNvPr>
        <xdr:cNvCxnSpPr/>
      </xdr:nvCxnSpPr>
      <xdr:spPr>
        <a:xfrm>
          <a:off x="2565400" y="5670042"/>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43688</xdr:rowOff>
    </xdr:from>
    <xdr:to>
      <xdr:col>10</xdr:col>
      <xdr:colOff>165100</xdr:colOff>
      <xdr:row>33</xdr:row>
      <xdr:rowOff>145288</xdr:rowOff>
    </xdr:to>
    <xdr:sp macro="" textlink="">
      <xdr:nvSpPr>
        <xdr:cNvPr id="77" name="楕円 76">
          <a:extLst>
            <a:ext uri="{FF2B5EF4-FFF2-40B4-BE49-F238E27FC236}">
              <a16:creationId xmlns:a16="http://schemas.microsoft.com/office/drawing/2014/main" id="{49D70526-507C-43D0-B70A-6D29C233EF5E}"/>
            </a:ext>
          </a:extLst>
        </xdr:cNvPr>
        <xdr:cNvSpPr/>
      </xdr:nvSpPr>
      <xdr:spPr>
        <a:xfrm>
          <a:off x="1739900" y="557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94488</xdr:rowOff>
    </xdr:from>
    <xdr:to>
      <xdr:col>15</xdr:col>
      <xdr:colOff>50800</xdr:colOff>
      <xdr:row>33</xdr:row>
      <xdr:rowOff>137922</xdr:rowOff>
    </xdr:to>
    <xdr:cxnSp macro="">
      <xdr:nvCxnSpPr>
        <xdr:cNvPr id="78" name="直線コネクタ 77">
          <a:extLst>
            <a:ext uri="{FF2B5EF4-FFF2-40B4-BE49-F238E27FC236}">
              <a16:creationId xmlns:a16="http://schemas.microsoft.com/office/drawing/2014/main" id="{A1D4196D-C761-4A41-8B54-3F782EA0555D}"/>
            </a:ext>
          </a:extLst>
        </xdr:cNvPr>
        <xdr:cNvCxnSpPr/>
      </xdr:nvCxnSpPr>
      <xdr:spPr>
        <a:xfrm>
          <a:off x="1790700" y="5626608"/>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169418</xdr:rowOff>
    </xdr:from>
    <xdr:to>
      <xdr:col>6</xdr:col>
      <xdr:colOff>38100</xdr:colOff>
      <xdr:row>33</xdr:row>
      <xdr:rowOff>99568</xdr:rowOff>
    </xdr:to>
    <xdr:sp macro="" textlink="">
      <xdr:nvSpPr>
        <xdr:cNvPr id="79" name="楕円 78">
          <a:extLst>
            <a:ext uri="{FF2B5EF4-FFF2-40B4-BE49-F238E27FC236}">
              <a16:creationId xmlns:a16="http://schemas.microsoft.com/office/drawing/2014/main" id="{44D9293C-C39B-4C9A-AEAA-48D7A6AA0E3E}"/>
            </a:ext>
          </a:extLst>
        </xdr:cNvPr>
        <xdr:cNvSpPr/>
      </xdr:nvSpPr>
      <xdr:spPr>
        <a:xfrm>
          <a:off x="965200" y="55338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48768</xdr:rowOff>
    </xdr:from>
    <xdr:to>
      <xdr:col>10</xdr:col>
      <xdr:colOff>114300</xdr:colOff>
      <xdr:row>33</xdr:row>
      <xdr:rowOff>94488</xdr:rowOff>
    </xdr:to>
    <xdr:cxnSp macro="">
      <xdr:nvCxnSpPr>
        <xdr:cNvPr id="80" name="直線コネクタ 79">
          <a:extLst>
            <a:ext uri="{FF2B5EF4-FFF2-40B4-BE49-F238E27FC236}">
              <a16:creationId xmlns:a16="http://schemas.microsoft.com/office/drawing/2014/main" id="{A3153C77-48D8-473E-B174-3D22307265BA}"/>
            </a:ext>
          </a:extLst>
        </xdr:cNvPr>
        <xdr:cNvCxnSpPr/>
      </xdr:nvCxnSpPr>
      <xdr:spPr>
        <a:xfrm>
          <a:off x="1008380" y="5580888"/>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30C9B0A0-6EBA-4974-9CBD-24FFAF32233C}"/>
            </a:ext>
          </a:extLst>
        </xdr:cNvPr>
        <xdr:cNvSpPr txBox="1"/>
      </xdr:nvSpPr>
      <xdr:spPr>
        <a:xfrm>
          <a:off x="3170564"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FF946381-9FE0-4D5C-9DC4-9EDCDC182835}"/>
            </a:ext>
          </a:extLst>
        </xdr:cNvPr>
        <xdr:cNvSpPr txBox="1"/>
      </xdr:nvSpPr>
      <xdr:spPr>
        <a:xfrm>
          <a:off x="2385704" y="626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2EE54EC8-1F02-483D-9AB3-A8A91CC78C82}"/>
            </a:ext>
          </a:extLst>
        </xdr:cNvPr>
        <xdr:cNvSpPr txBox="1"/>
      </xdr:nvSpPr>
      <xdr:spPr>
        <a:xfrm>
          <a:off x="1611004"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28063919-8141-4829-9A3D-82F4B2DB31C8}"/>
            </a:ext>
          </a:extLst>
        </xdr:cNvPr>
        <xdr:cNvSpPr txBox="1"/>
      </xdr:nvSpPr>
      <xdr:spPr>
        <a:xfrm>
          <a:off x="83630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77233</xdr:rowOff>
    </xdr:from>
    <xdr:ext cx="405111" cy="259045"/>
    <xdr:sp macro="" textlink="">
      <xdr:nvSpPr>
        <xdr:cNvPr id="85" name="n_1mainValue【道路】&#10;有形固定資産減価償却率">
          <a:extLst>
            <a:ext uri="{FF2B5EF4-FFF2-40B4-BE49-F238E27FC236}">
              <a16:creationId xmlns:a16="http://schemas.microsoft.com/office/drawing/2014/main" id="{CC22F95A-4E46-46B6-A29F-4DC542735360}"/>
            </a:ext>
          </a:extLst>
        </xdr:cNvPr>
        <xdr:cNvSpPr txBox="1"/>
      </xdr:nvSpPr>
      <xdr:spPr>
        <a:xfrm>
          <a:off x="3170564" y="544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33799</xdr:rowOff>
    </xdr:from>
    <xdr:ext cx="405111" cy="259045"/>
    <xdr:sp macro="" textlink="">
      <xdr:nvSpPr>
        <xdr:cNvPr id="86" name="n_2mainValue【道路】&#10;有形固定資産減価償却率">
          <a:extLst>
            <a:ext uri="{FF2B5EF4-FFF2-40B4-BE49-F238E27FC236}">
              <a16:creationId xmlns:a16="http://schemas.microsoft.com/office/drawing/2014/main" id="{9F163C77-71E3-4C63-9E75-BAD39602827A}"/>
            </a:ext>
          </a:extLst>
        </xdr:cNvPr>
        <xdr:cNvSpPr txBox="1"/>
      </xdr:nvSpPr>
      <xdr:spPr>
        <a:xfrm>
          <a:off x="2385704" y="5398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1E7D2187-63A1-4C07-A7E9-D958A1CCC344}"/>
            </a:ext>
          </a:extLst>
        </xdr:cNvPr>
        <xdr:cNvSpPr txBox="1"/>
      </xdr:nvSpPr>
      <xdr:spPr>
        <a:xfrm>
          <a:off x="1611004" y="535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116095</xdr:rowOff>
    </xdr:from>
    <xdr:ext cx="405111" cy="259045"/>
    <xdr:sp macro="" textlink="">
      <xdr:nvSpPr>
        <xdr:cNvPr id="88" name="n_4mainValue【道路】&#10;有形固定資産減価償却率">
          <a:extLst>
            <a:ext uri="{FF2B5EF4-FFF2-40B4-BE49-F238E27FC236}">
              <a16:creationId xmlns:a16="http://schemas.microsoft.com/office/drawing/2014/main" id="{831D97C1-0AA1-403C-911A-263E64671268}"/>
            </a:ext>
          </a:extLst>
        </xdr:cNvPr>
        <xdr:cNvSpPr txBox="1"/>
      </xdr:nvSpPr>
      <xdr:spPr>
        <a:xfrm>
          <a:off x="836304" y="531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F3089FB-ABA5-4C1E-A024-AB7CBD8CA33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E1AD4A4-4D45-462A-8DBB-ACD88260AF2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7DC1994-064F-4C65-BCDB-8D12089D191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34148F5-CE62-4AC8-BB62-F43BA364420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5F00EEB-765C-4E2E-82D6-89140DC336A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F3230BF-5846-4A44-9661-DFC0E2F1E7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215D0CD-2395-4581-A65A-CB206C8AD4C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01669FD-FD1C-4FE8-9E31-97BE70F01FC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25E5C81-F096-4887-A886-C32BE87ED88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2499275-BB4C-4FC5-A235-DBFFAAB5274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B210D8C8-0B38-4972-B240-3549997A3AF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C09988A5-6B9E-4D1D-B7EA-33DD3B3A0AA2}"/>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517D8C88-A8B8-4D5C-8C56-C9935FBD019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2FEB954A-6061-4828-A2CC-9684B05CCACF}"/>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EE739EC1-89B2-402C-8CB6-C1F5E696B28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9CB3A167-2F33-407B-ACBA-991FC37CA54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56D60917-2479-48ED-8C13-085EB0CED46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FCCB5D85-30DB-4722-941D-A6B6DBDE5D2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9D358BAB-021A-44CC-9003-3934ADB75B0E}"/>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C666325-6749-444E-AE87-C4FB247DB395}"/>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91DFF402-83AB-4620-97BE-B5B67F6B0B2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CAF4CBC7-DD04-4374-840E-220071F4ED4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422A133-680B-4A59-9A9D-9FCCB86A888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96EDFD0-AB5E-4DAB-AA96-65606B8EF80F}"/>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2D86AE8-D778-4D7D-B3E7-7B7F82188F5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659881DB-2ADB-49E4-AE41-E51FFF6A58C5}"/>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C29E86B5-35B7-4B35-B7C5-ADB4D3BC0D65}"/>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351D3E29-ABD4-4113-A8F6-0DA2E7050A98}"/>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23206D65-8F1F-457D-822E-F75AD15B1D0A}"/>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2DCAFAFF-D630-4CBE-81E6-1A1AE44999E9}"/>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A5D0DBDF-B62F-4FB3-BA91-7F5263B57D21}"/>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9F86282F-C0B3-42A7-A71A-1F8018E7BEA0}"/>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863DCC4E-11E5-4835-A196-CACB2AC8B67D}"/>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FBE66C5B-A623-400C-9C5C-9FB39BF94281}"/>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55F68811-10EE-469B-8C0F-A9EB9ECAFEF3}"/>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B8ED6638-29E6-413E-BFC9-C3E29AEEEB7D}"/>
            </a:ext>
          </a:extLst>
        </xdr:cNvPr>
        <xdr:cNvSpPr/>
      </xdr:nvSpPr>
      <xdr:spPr>
        <a:xfrm>
          <a:off x="6098540" y="68072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34F6ADB-D726-445F-979A-2ECF4E5B048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C71A92-57BA-4813-BB10-EBC8BE9D5AD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370F15F-4B18-461B-93DA-0CC86C8BA4A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A4CA962-9115-466A-BD72-0E9A0CA6E7A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746A896-C773-4E51-88B2-2B743CDE683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157172</xdr:rowOff>
    </xdr:from>
    <xdr:to>
      <xdr:col>55</xdr:col>
      <xdr:colOff>50800</xdr:colOff>
      <xdr:row>41</xdr:row>
      <xdr:rowOff>87322</xdr:rowOff>
    </xdr:to>
    <xdr:sp macro="" textlink="">
      <xdr:nvSpPr>
        <xdr:cNvPr id="130" name="楕円 129">
          <a:extLst>
            <a:ext uri="{FF2B5EF4-FFF2-40B4-BE49-F238E27FC236}">
              <a16:creationId xmlns:a16="http://schemas.microsoft.com/office/drawing/2014/main" id="{F078E563-23B0-492E-BBC7-9EC4AD632D59}"/>
            </a:ext>
          </a:extLst>
        </xdr:cNvPr>
        <xdr:cNvSpPr/>
      </xdr:nvSpPr>
      <xdr:spPr>
        <a:xfrm>
          <a:off x="9192260" y="68627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135599</xdr:rowOff>
    </xdr:from>
    <xdr:ext cx="534377" cy="259045"/>
    <xdr:sp macro="" textlink="">
      <xdr:nvSpPr>
        <xdr:cNvPr id="131" name="【道路】&#10;一人当たり延長該当値テキスト">
          <a:extLst>
            <a:ext uri="{FF2B5EF4-FFF2-40B4-BE49-F238E27FC236}">
              <a16:creationId xmlns:a16="http://schemas.microsoft.com/office/drawing/2014/main" id="{3A513212-1215-4257-9924-0FB8803981B7}"/>
            </a:ext>
          </a:extLst>
        </xdr:cNvPr>
        <xdr:cNvSpPr txBox="1"/>
      </xdr:nvSpPr>
      <xdr:spPr>
        <a:xfrm>
          <a:off x="9258300" y="684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158217</xdr:rowOff>
    </xdr:from>
    <xdr:to>
      <xdr:col>50</xdr:col>
      <xdr:colOff>165100</xdr:colOff>
      <xdr:row>41</xdr:row>
      <xdr:rowOff>88367</xdr:rowOff>
    </xdr:to>
    <xdr:sp macro="" textlink="">
      <xdr:nvSpPr>
        <xdr:cNvPr id="132" name="楕円 131">
          <a:extLst>
            <a:ext uri="{FF2B5EF4-FFF2-40B4-BE49-F238E27FC236}">
              <a16:creationId xmlns:a16="http://schemas.microsoft.com/office/drawing/2014/main" id="{4CCC0B58-ACBA-49C5-9830-805925E30124}"/>
            </a:ext>
          </a:extLst>
        </xdr:cNvPr>
        <xdr:cNvSpPr/>
      </xdr:nvSpPr>
      <xdr:spPr>
        <a:xfrm>
          <a:off x="8445500" y="6863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36522</xdr:rowOff>
    </xdr:from>
    <xdr:to>
      <xdr:col>55</xdr:col>
      <xdr:colOff>0</xdr:colOff>
      <xdr:row>41</xdr:row>
      <xdr:rowOff>37567</xdr:rowOff>
    </xdr:to>
    <xdr:cxnSp macro="">
      <xdr:nvCxnSpPr>
        <xdr:cNvPr id="133" name="直線コネクタ 132">
          <a:extLst>
            <a:ext uri="{FF2B5EF4-FFF2-40B4-BE49-F238E27FC236}">
              <a16:creationId xmlns:a16="http://schemas.microsoft.com/office/drawing/2014/main" id="{7E40F491-BF93-4C4F-8B8D-55ACB1D116AA}"/>
            </a:ext>
          </a:extLst>
        </xdr:cNvPr>
        <xdr:cNvCxnSpPr/>
      </xdr:nvCxnSpPr>
      <xdr:spPr>
        <a:xfrm flipV="1">
          <a:off x="8496300" y="6909762"/>
          <a:ext cx="7239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158755</xdr:rowOff>
    </xdr:from>
    <xdr:to>
      <xdr:col>46</xdr:col>
      <xdr:colOff>38100</xdr:colOff>
      <xdr:row>41</xdr:row>
      <xdr:rowOff>88905</xdr:rowOff>
    </xdr:to>
    <xdr:sp macro="" textlink="">
      <xdr:nvSpPr>
        <xdr:cNvPr id="134" name="楕円 133">
          <a:extLst>
            <a:ext uri="{FF2B5EF4-FFF2-40B4-BE49-F238E27FC236}">
              <a16:creationId xmlns:a16="http://schemas.microsoft.com/office/drawing/2014/main" id="{CB37C28C-5DBD-4B2D-9265-F5BF129AA0FC}"/>
            </a:ext>
          </a:extLst>
        </xdr:cNvPr>
        <xdr:cNvSpPr/>
      </xdr:nvSpPr>
      <xdr:spPr>
        <a:xfrm>
          <a:off x="7670800" y="6864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37567</xdr:rowOff>
    </xdr:from>
    <xdr:to>
      <xdr:col>50</xdr:col>
      <xdr:colOff>114300</xdr:colOff>
      <xdr:row>41</xdr:row>
      <xdr:rowOff>38105</xdr:rowOff>
    </xdr:to>
    <xdr:cxnSp macro="">
      <xdr:nvCxnSpPr>
        <xdr:cNvPr id="135" name="直線コネクタ 134">
          <a:extLst>
            <a:ext uri="{FF2B5EF4-FFF2-40B4-BE49-F238E27FC236}">
              <a16:creationId xmlns:a16="http://schemas.microsoft.com/office/drawing/2014/main" id="{D91968DF-D05A-4748-8430-509467A06F53}"/>
            </a:ext>
          </a:extLst>
        </xdr:cNvPr>
        <xdr:cNvCxnSpPr/>
      </xdr:nvCxnSpPr>
      <xdr:spPr>
        <a:xfrm flipV="1">
          <a:off x="7713980" y="6910807"/>
          <a:ext cx="782320" cy="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160062</xdr:rowOff>
    </xdr:from>
    <xdr:to>
      <xdr:col>41</xdr:col>
      <xdr:colOff>101600</xdr:colOff>
      <xdr:row>41</xdr:row>
      <xdr:rowOff>90212</xdr:rowOff>
    </xdr:to>
    <xdr:sp macro="" textlink="">
      <xdr:nvSpPr>
        <xdr:cNvPr id="136" name="楕円 135">
          <a:extLst>
            <a:ext uri="{FF2B5EF4-FFF2-40B4-BE49-F238E27FC236}">
              <a16:creationId xmlns:a16="http://schemas.microsoft.com/office/drawing/2014/main" id="{638A6F77-5680-4379-A723-7BF972B00135}"/>
            </a:ext>
          </a:extLst>
        </xdr:cNvPr>
        <xdr:cNvSpPr/>
      </xdr:nvSpPr>
      <xdr:spPr>
        <a:xfrm>
          <a:off x="6873240" y="6865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38105</xdr:rowOff>
    </xdr:from>
    <xdr:to>
      <xdr:col>45</xdr:col>
      <xdr:colOff>177800</xdr:colOff>
      <xdr:row>41</xdr:row>
      <xdr:rowOff>39412</xdr:rowOff>
    </xdr:to>
    <xdr:cxnSp macro="">
      <xdr:nvCxnSpPr>
        <xdr:cNvPr id="137" name="直線コネクタ 136">
          <a:extLst>
            <a:ext uri="{FF2B5EF4-FFF2-40B4-BE49-F238E27FC236}">
              <a16:creationId xmlns:a16="http://schemas.microsoft.com/office/drawing/2014/main" id="{BAD21F7C-FB94-4D90-A398-380AABF290C9}"/>
            </a:ext>
          </a:extLst>
        </xdr:cNvPr>
        <xdr:cNvCxnSpPr/>
      </xdr:nvCxnSpPr>
      <xdr:spPr>
        <a:xfrm flipV="1">
          <a:off x="6924040" y="6911345"/>
          <a:ext cx="78994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162217</xdr:rowOff>
    </xdr:from>
    <xdr:to>
      <xdr:col>36</xdr:col>
      <xdr:colOff>165100</xdr:colOff>
      <xdr:row>41</xdr:row>
      <xdr:rowOff>92367</xdr:rowOff>
    </xdr:to>
    <xdr:sp macro="" textlink="">
      <xdr:nvSpPr>
        <xdr:cNvPr id="138" name="楕円 137">
          <a:extLst>
            <a:ext uri="{FF2B5EF4-FFF2-40B4-BE49-F238E27FC236}">
              <a16:creationId xmlns:a16="http://schemas.microsoft.com/office/drawing/2014/main" id="{EECF39E9-B744-4F6B-B33F-36154B1744FB}"/>
            </a:ext>
          </a:extLst>
        </xdr:cNvPr>
        <xdr:cNvSpPr/>
      </xdr:nvSpPr>
      <xdr:spPr>
        <a:xfrm>
          <a:off x="6098540" y="6867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39412</xdr:rowOff>
    </xdr:from>
    <xdr:to>
      <xdr:col>41</xdr:col>
      <xdr:colOff>50800</xdr:colOff>
      <xdr:row>41</xdr:row>
      <xdr:rowOff>41567</xdr:rowOff>
    </xdr:to>
    <xdr:cxnSp macro="">
      <xdr:nvCxnSpPr>
        <xdr:cNvPr id="139" name="直線コネクタ 138">
          <a:extLst>
            <a:ext uri="{FF2B5EF4-FFF2-40B4-BE49-F238E27FC236}">
              <a16:creationId xmlns:a16="http://schemas.microsoft.com/office/drawing/2014/main" id="{DE996FB2-0B79-4C91-9EBD-DB4233A506CC}"/>
            </a:ext>
          </a:extLst>
        </xdr:cNvPr>
        <xdr:cNvCxnSpPr/>
      </xdr:nvCxnSpPr>
      <xdr:spPr>
        <a:xfrm flipV="1">
          <a:off x="6149340" y="6912652"/>
          <a:ext cx="7747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19E1658D-38AE-442D-9469-6F536F20E463}"/>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5D9F2AB1-04DC-4DCC-8B24-B40CEB6A3964}"/>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CEE17BFA-C308-498C-97CE-85E31DE236C2}"/>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9A84AC0B-8641-4051-B522-C9C7FAF07980}"/>
            </a:ext>
          </a:extLst>
        </xdr:cNvPr>
        <xdr:cNvSpPr txBox="1"/>
      </xdr:nvSpPr>
      <xdr:spPr>
        <a:xfrm>
          <a:off x="5905011" y="65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79494</xdr:rowOff>
    </xdr:from>
    <xdr:ext cx="534377" cy="259045"/>
    <xdr:sp macro="" textlink="">
      <xdr:nvSpPr>
        <xdr:cNvPr id="144" name="n_1mainValue【道路】&#10;一人当たり延長">
          <a:extLst>
            <a:ext uri="{FF2B5EF4-FFF2-40B4-BE49-F238E27FC236}">
              <a16:creationId xmlns:a16="http://schemas.microsoft.com/office/drawing/2014/main" id="{CD075769-4194-428B-A372-E4E5AF85F8AB}"/>
            </a:ext>
          </a:extLst>
        </xdr:cNvPr>
        <xdr:cNvSpPr txBox="1"/>
      </xdr:nvSpPr>
      <xdr:spPr>
        <a:xfrm>
          <a:off x="8239271" y="695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80032</xdr:rowOff>
    </xdr:from>
    <xdr:ext cx="534377" cy="259045"/>
    <xdr:sp macro="" textlink="">
      <xdr:nvSpPr>
        <xdr:cNvPr id="145" name="n_2mainValue【道路】&#10;一人当たり延長">
          <a:extLst>
            <a:ext uri="{FF2B5EF4-FFF2-40B4-BE49-F238E27FC236}">
              <a16:creationId xmlns:a16="http://schemas.microsoft.com/office/drawing/2014/main" id="{E6912DFB-DD5E-4869-89AE-8862F36CA9DD}"/>
            </a:ext>
          </a:extLst>
        </xdr:cNvPr>
        <xdr:cNvSpPr txBox="1"/>
      </xdr:nvSpPr>
      <xdr:spPr>
        <a:xfrm>
          <a:off x="7477271" y="695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81339</xdr:rowOff>
    </xdr:from>
    <xdr:ext cx="534377" cy="259045"/>
    <xdr:sp macro="" textlink="">
      <xdr:nvSpPr>
        <xdr:cNvPr id="146" name="n_3mainValue【道路】&#10;一人当たり延長">
          <a:extLst>
            <a:ext uri="{FF2B5EF4-FFF2-40B4-BE49-F238E27FC236}">
              <a16:creationId xmlns:a16="http://schemas.microsoft.com/office/drawing/2014/main" id="{34D31304-251E-4BE0-816A-748627E57461}"/>
            </a:ext>
          </a:extLst>
        </xdr:cNvPr>
        <xdr:cNvSpPr txBox="1"/>
      </xdr:nvSpPr>
      <xdr:spPr>
        <a:xfrm>
          <a:off x="6702571" y="695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83494</xdr:rowOff>
    </xdr:from>
    <xdr:ext cx="534377" cy="259045"/>
    <xdr:sp macro="" textlink="">
      <xdr:nvSpPr>
        <xdr:cNvPr id="147" name="n_4mainValue【道路】&#10;一人当たり延長">
          <a:extLst>
            <a:ext uri="{FF2B5EF4-FFF2-40B4-BE49-F238E27FC236}">
              <a16:creationId xmlns:a16="http://schemas.microsoft.com/office/drawing/2014/main" id="{45C8ED93-297D-4159-9897-FA64F4E7A9FD}"/>
            </a:ext>
          </a:extLst>
        </xdr:cNvPr>
        <xdr:cNvSpPr txBox="1"/>
      </xdr:nvSpPr>
      <xdr:spPr>
        <a:xfrm>
          <a:off x="5905011" y="695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A2E4C24-CD33-4A12-8574-B2919C6E7E8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F1A34C0-B584-490B-BF85-D942F4AB405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A92CAC-2414-47A4-94C2-6155237148B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E4D46E8-7F40-48AD-8BA6-5C5557A84FB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1D92220-D3CE-484C-AFC2-F2C1E1F06F6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44D195F-E6B4-4A6D-8CDE-4AA249034C0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F4A1991-110B-4A49-AD42-16813344778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D221FB3-0649-4101-8259-AE10F6D6FCF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3326220-0498-49C2-8F1E-19B2C31436B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F8D4217-BE21-41DB-B13E-631452FA8B9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3CB8237-9210-48E4-9468-3253925C110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4A8DC38F-215F-42F0-A00A-FE29A910EC4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DE7D22B-156B-48FB-8815-FEF5550F0C5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EB9EE31-B31C-4CDD-BEC4-3D9B3D808E4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8EE8BAE-E61D-4566-99D6-003DDE872C2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EF8DE9B-1487-4DAC-A7BF-9338DFFBF32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B9909D3-660F-4703-A12F-BE2B6B2CF46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AA8B3BA-AD8C-4C01-94DD-1EEDB471429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BB83EF5-DD70-4486-8327-75365F700B2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70DB718-C077-465C-A7A4-CA8192615D5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7E30E74A-A039-43CB-BDD2-8DCE13FC911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6EBC156-BDD2-44DC-BB90-5738E45AB2B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56FE524-88A3-4323-B51B-F01E37C1F28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F427C17-1691-4101-8D5F-AE6D98FA254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5DF27DBA-4755-494E-A2A5-8040C2493C8E}"/>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C249D23-B479-4388-B593-B60CBCF427DF}"/>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A0B089FC-277C-400D-8FE2-1385807F36EE}"/>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654CD71-8D68-4FCC-9B76-7C06A001B651}"/>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B343E284-28B9-464D-B4DD-C1566B901797}"/>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63E8B44-72A4-40A3-94BE-67523084E241}"/>
            </a:ext>
          </a:extLst>
        </xdr:cNvPr>
        <xdr:cNvSpPr txBox="1"/>
      </xdr:nvSpPr>
      <xdr:spPr>
        <a:xfrm>
          <a:off x="4124960" y="996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B18A2F60-64CB-4C74-B8DF-BBDA8FD949BE}"/>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F983E3AF-B2B5-4205-A6F1-9CA45B3286D0}"/>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6B74C7D3-4A35-408D-BD94-515D29D9BCD6}"/>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EB1CE6E2-D587-44F6-9873-A348ACFE3739}"/>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67D3CBF9-5178-4B83-A7FE-4B8BCAA5A5EF}"/>
            </a:ext>
          </a:extLst>
        </xdr:cNvPr>
        <xdr:cNvSpPr/>
      </xdr:nvSpPr>
      <xdr:spPr>
        <a:xfrm>
          <a:off x="96520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0792F04-1C1B-4FDB-996E-6E1FB919E86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954067-20EE-4005-9F85-0CA67033A68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A8F300-13B8-4004-B564-05CC0288505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74A6B0-693E-44FB-B722-47982C867EA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CEF96A7-EA8E-4128-8789-31F77198916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88265</xdr:rowOff>
    </xdr:from>
    <xdr:to>
      <xdr:col>24</xdr:col>
      <xdr:colOff>114300</xdr:colOff>
      <xdr:row>61</xdr:row>
      <xdr:rowOff>18415</xdr:rowOff>
    </xdr:to>
    <xdr:sp macro="" textlink="">
      <xdr:nvSpPr>
        <xdr:cNvPr id="188" name="楕円 187">
          <a:extLst>
            <a:ext uri="{FF2B5EF4-FFF2-40B4-BE49-F238E27FC236}">
              <a16:creationId xmlns:a16="http://schemas.microsoft.com/office/drawing/2014/main" id="{D9A60EB4-4F41-48A3-9437-121345DB6D5B}"/>
            </a:ext>
          </a:extLst>
        </xdr:cNvPr>
        <xdr:cNvSpPr/>
      </xdr:nvSpPr>
      <xdr:spPr>
        <a:xfrm>
          <a:off x="4036060" y="1014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66692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5B48A1B-E239-45A6-B35F-DA4D4A7F9049}"/>
            </a:ext>
          </a:extLst>
        </xdr:cNvPr>
        <xdr:cNvSpPr txBox="1"/>
      </xdr:nvSpPr>
      <xdr:spPr>
        <a:xfrm>
          <a:off x="4124960"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84455</xdr:rowOff>
    </xdr:from>
    <xdr:to>
      <xdr:col>20</xdr:col>
      <xdr:colOff>38100</xdr:colOff>
      <xdr:row>61</xdr:row>
      <xdr:rowOff>14605</xdr:rowOff>
    </xdr:to>
    <xdr:sp macro="" textlink="">
      <xdr:nvSpPr>
        <xdr:cNvPr id="190" name="楕円 189">
          <a:extLst>
            <a:ext uri="{FF2B5EF4-FFF2-40B4-BE49-F238E27FC236}">
              <a16:creationId xmlns:a16="http://schemas.microsoft.com/office/drawing/2014/main" id="{D4DD6E40-2321-4A67-B6A2-AD730D2CF1D7}"/>
            </a:ext>
          </a:extLst>
        </xdr:cNvPr>
        <xdr:cNvSpPr/>
      </xdr:nvSpPr>
      <xdr:spPr>
        <a:xfrm>
          <a:off x="3312160" y="10142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135255</xdr:rowOff>
    </xdr:from>
    <xdr:to>
      <xdr:col>24</xdr:col>
      <xdr:colOff>63500</xdr:colOff>
      <xdr:row>60</xdr:row>
      <xdr:rowOff>139065</xdr:rowOff>
    </xdr:to>
    <xdr:cxnSp macro="">
      <xdr:nvCxnSpPr>
        <xdr:cNvPr id="191" name="直線コネクタ 190">
          <a:extLst>
            <a:ext uri="{FF2B5EF4-FFF2-40B4-BE49-F238E27FC236}">
              <a16:creationId xmlns:a16="http://schemas.microsoft.com/office/drawing/2014/main" id="{B4D12869-3AB6-4FC2-9006-3DC50D941969}"/>
            </a:ext>
          </a:extLst>
        </xdr:cNvPr>
        <xdr:cNvCxnSpPr/>
      </xdr:nvCxnSpPr>
      <xdr:spPr>
        <a:xfrm>
          <a:off x="3355340" y="1019365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61595</xdr:rowOff>
    </xdr:from>
    <xdr:to>
      <xdr:col>15</xdr:col>
      <xdr:colOff>101600</xdr:colOff>
      <xdr:row>60</xdr:row>
      <xdr:rowOff>163195</xdr:rowOff>
    </xdr:to>
    <xdr:sp macro="" textlink="">
      <xdr:nvSpPr>
        <xdr:cNvPr id="192" name="楕円 191">
          <a:extLst>
            <a:ext uri="{FF2B5EF4-FFF2-40B4-BE49-F238E27FC236}">
              <a16:creationId xmlns:a16="http://schemas.microsoft.com/office/drawing/2014/main" id="{C816D3A8-51EE-4F1C-A357-56B0F4B2061E}"/>
            </a:ext>
          </a:extLst>
        </xdr:cNvPr>
        <xdr:cNvSpPr/>
      </xdr:nvSpPr>
      <xdr:spPr>
        <a:xfrm>
          <a:off x="25146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112395</xdr:rowOff>
    </xdr:from>
    <xdr:to>
      <xdr:col>19</xdr:col>
      <xdr:colOff>177800</xdr:colOff>
      <xdr:row>60</xdr:row>
      <xdr:rowOff>135255</xdr:rowOff>
    </xdr:to>
    <xdr:cxnSp macro="">
      <xdr:nvCxnSpPr>
        <xdr:cNvPr id="193" name="直線コネクタ 192">
          <a:extLst>
            <a:ext uri="{FF2B5EF4-FFF2-40B4-BE49-F238E27FC236}">
              <a16:creationId xmlns:a16="http://schemas.microsoft.com/office/drawing/2014/main" id="{54A36773-45B3-4397-8617-DED0A13F5233}"/>
            </a:ext>
          </a:extLst>
        </xdr:cNvPr>
        <xdr:cNvCxnSpPr/>
      </xdr:nvCxnSpPr>
      <xdr:spPr>
        <a:xfrm>
          <a:off x="2565400" y="1017079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38735</xdr:rowOff>
    </xdr:from>
    <xdr:to>
      <xdr:col>10</xdr:col>
      <xdr:colOff>165100</xdr:colOff>
      <xdr:row>60</xdr:row>
      <xdr:rowOff>140335</xdr:rowOff>
    </xdr:to>
    <xdr:sp macro="" textlink="">
      <xdr:nvSpPr>
        <xdr:cNvPr id="194" name="楕円 193">
          <a:extLst>
            <a:ext uri="{FF2B5EF4-FFF2-40B4-BE49-F238E27FC236}">
              <a16:creationId xmlns:a16="http://schemas.microsoft.com/office/drawing/2014/main" id="{E93165E8-6166-4A28-8370-1B9D989AEFE5}"/>
            </a:ext>
          </a:extLst>
        </xdr:cNvPr>
        <xdr:cNvSpPr/>
      </xdr:nvSpPr>
      <xdr:spPr>
        <a:xfrm>
          <a:off x="17399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89535</xdr:rowOff>
    </xdr:from>
    <xdr:to>
      <xdr:col>15</xdr:col>
      <xdr:colOff>50800</xdr:colOff>
      <xdr:row>60</xdr:row>
      <xdr:rowOff>112395</xdr:rowOff>
    </xdr:to>
    <xdr:cxnSp macro="">
      <xdr:nvCxnSpPr>
        <xdr:cNvPr id="195" name="直線コネクタ 194">
          <a:extLst>
            <a:ext uri="{FF2B5EF4-FFF2-40B4-BE49-F238E27FC236}">
              <a16:creationId xmlns:a16="http://schemas.microsoft.com/office/drawing/2014/main" id="{74C404F9-AAB1-40AD-B707-C25BE26350FF}"/>
            </a:ext>
          </a:extLst>
        </xdr:cNvPr>
        <xdr:cNvCxnSpPr/>
      </xdr:nvCxnSpPr>
      <xdr:spPr>
        <a:xfrm>
          <a:off x="1790700" y="1014793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xdr:rowOff>
    </xdr:from>
    <xdr:to>
      <xdr:col>6</xdr:col>
      <xdr:colOff>38100</xdr:colOff>
      <xdr:row>60</xdr:row>
      <xdr:rowOff>113665</xdr:rowOff>
    </xdr:to>
    <xdr:sp macro="" textlink="">
      <xdr:nvSpPr>
        <xdr:cNvPr id="196" name="楕円 195">
          <a:extLst>
            <a:ext uri="{FF2B5EF4-FFF2-40B4-BE49-F238E27FC236}">
              <a16:creationId xmlns:a16="http://schemas.microsoft.com/office/drawing/2014/main" id="{4B0EAA66-7B54-4D1F-9411-B6D965551BF8}"/>
            </a:ext>
          </a:extLst>
        </xdr:cNvPr>
        <xdr:cNvSpPr/>
      </xdr:nvSpPr>
      <xdr:spPr>
        <a:xfrm>
          <a:off x="965200" y="1007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62865</xdr:rowOff>
    </xdr:from>
    <xdr:to>
      <xdr:col>10</xdr:col>
      <xdr:colOff>114300</xdr:colOff>
      <xdr:row>60</xdr:row>
      <xdr:rowOff>89535</xdr:rowOff>
    </xdr:to>
    <xdr:cxnSp macro="">
      <xdr:nvCxnSpPr>
        <xdr:cNvPr id="197" name="直線コネクタ 196">
          <a:extLst>
            <a:ext uri="{FF2B5EF4-FFF2-40B4-BE49-F238E27FC236}">
              <a16:creationId xmlns:a16="http://schemas.microsoft.com/office/drawing/2014/main" id="{32D8E886-B84D-451E-8F1F-56DCA81274BA}"/>
            </a:ext>
          </a:extLst>
        </xdr:cNvPr>
        <xdr:cNvCxnSpPr/>
      </xdr:nvCxnSpPr>
      <xdr:spPr>
        <a:xfrm>
          <a:off x="1008380" y="1012126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8ABC1ECA-10C2-49E7-AF96-1900B9568354}"/>
            </a:ext>
          </a:extLst>
        </xdr:cNvPr>
        <xdr:cNvSpPr txBox="1"/>
      </xdr:nvSpPr>
      <xdr:spPr>
        <a:xfrm>
          <a:off x="317056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4BF8A95-6635-4C9C-B447-6EF5ABAA6592}"/>
            </a:ext>
          </a:extLst>
        </xdr:cNvPr>
        <xdr:cNvSpPr txBox="1"/>
      </xdr:nvSpPr>
      <xdr:spPr>
        <a:xfrm>
          <a:off x="238570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799F29CE-2D77-4C83-8C7D-7EC072E4A44E}"/>
            </a:ext>
          </a:extLst>
        </xdr:cNvPr>
        <xdr:cNvSpPr txBox="1"/>
      </xdr:nvSpPr>
      <xdr:spPr>
        <a:xfrm>
          <a:off x="16110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09BB751-212E-4268-81D3-DF8FF5C88009}"/>
            </a:ext>
          </a:extLst>
        </xdr:cNvPr>
        <xdr:cNvSpPr txBox="1"/>
      </xdr:nvSpPr>
      <xdr:spPr>
        <a:xfrm>
          <a:off x="8363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C3BF1CC-BE42-4E43-B8F0-4A58418E8DF0}"/>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0211CA0-FB36-44D7-AED9-BB008E2A7C7C}"/>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131462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95B7447-61EF-4466-A16A-50D7EB15C0A0}"/>
            </a:ext>
          </a:extLst>
        </xdr:cNvPr>
        <xdr:cNvSpPr txBox="1"/>
      </xdr:nvSpPr>
      <xdr:spPr>
        <a:xfrm>
          <a:off x="161100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104792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ADEAAD65-225A-4177-A4F0-FAB17F07F72E}"/>
            </a:ext>
          </a:extLst>
        </xdr:cNvPr>
        <xdr:cNvSpPr txBox="1"/>
      </xdr:nvSpPr>
      <xdr:spPr>
        <a:xfrm>
          <a:off x="8363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4F35B98-3CB7-4A6F-89D0-E05AF70FE8A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DD0270A-1F7F-4783-BD22-920F92D608D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03E4BEB-EF88-41A2-BFB0-A381572C1E8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C4D787E-9033-4DFA-A04C-E8D7C67AC7B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6CAA9D9-22C0-407D-9B59-F8962EBDD7C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B3266D2-91A1-4DA8-B4EF-71AE5445E52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8317F6C-F018-459F-BE86-69B394AA064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42163F4-C0A5-46F0-9F36-21AEF12AAC4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3729207-256A-45B6-9622-7AA6AD62D37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F229D1C-6755-4B17-AFF4-D303A5F018B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5986377-4CE6-4C0F-AC2C-6984CE64B5D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4449558C-3C61-49E0-A372-4E4197DABA2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937610BE-8989-4C8A-843E-B0ED9BB711A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3D90DAA9-08DF-4514-8C11-AE169FFD099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F94D5734-FF18-4BCC-B5C5-647D5819961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7C82E5A-D35A-494D-A5A4-0E2A6881FA74}"/>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539186D-9CCA-4A36-B2BB-103AF117E7C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4B1EE9F-E738-4534-8AFE-D9D965AFE14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EC436B8-72AB-448E-9BA2-8B659EE4AFA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823A4AD0-B268-49AA-94E7-0E7D0841C0A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04C6740-711E-447D-B798-33E9940DDC4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54F091BC-E80D-4A14-871B-0C3C21FD934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2139FA6-2F1A-4076-8932-D81047C0E0E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8B244135-5F36-4F05-A8A6-5D1AD67DEFD7}"/>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419AC25-4DBC-4196-A08D-113972870F94}"/>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299AC94F-2C8B-47B7-8F9C-A59504B85242}"/>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C2FE201-AAC4-4765-B9CE-8639D3C3C003}"/>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BD0FD6A3-20AE-41B1-8E7C-DDB27789846A}"/>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E59A041A-E370-47C4-86DC-3D35B6759251}"/>
            </a:ext>
          </a:extLst>
        </xdr:cNvPr>
        <xdr:cNvSpPr txBox="1"/>
      </xdr:nvSpPr>
      <xdr:spPr>
        <a:xfrm>
          <a:off x="9258300" y="10263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36F930E4-7D12-4624-B82A-71531FA12169}"/>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6AA82BA-2CDA-4B4F-89CB-628E40FA38C5}"/>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5829433D-F928-4693-94ED-C93ECB35723F}"/>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51D6CEFC-9644-42C6-80B3-5FB337D94C3B}"/>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F2975CEE-6C65-4B6A-9587-FB75E31F28BF}"/>
            </a:ext>
          </a:extLst>
        </xdr:cNvPr>
        <xdr:cNvSpPr/>
      </xdr:nvSpPr>
      <xdr:spPr>
        <a:xfrm>
          <a:off x="6098540" y="10395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F1F650-7809-436D-91B3-31588D391BC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B03729-DA47-4C68-8756-2B7D0ADC184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EB9962A-C304-43D0-81C7-CA29E2E6D2D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04E8C51-5D9D-4575-AC0E-8D698AB95F1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8DC565-7F68-4A0E-BCC4-2078ED3D46F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46911</xdr:rowOff>
    </xdr:from>
    <xdr:to>
      <xdr:col>55</xdr:col>
      <xdr:colOff>50800</xdr:colOff>
      <xdr:row>62</xdr:row>
      <xdr:rowOff>148511</xdr:rowOff>
    </xdr:to>
    <xdr:sp macro="" textlink="">
      <xdr:nvSpPr>
        <xdr:cNvPr id="245" name="楕円 244">
          <a:extLst>
            <a:ext uri="{FF2B5EF4-FFF2-40B4-BE49-F238E27FC236}">
              <a16:creationId xmlns:a16="http://schemas.microsoft.com/office/drawing/2014/main" id="{F335277D-BAF8-4E53-80C1-5376B37562EE}"/>
            </a:ext>
          </a:extLst>
        </xdr:cNvPr>
        <xdr:cNvSpPr/>
      </xdr:nvSpPr>
      <xdr:spPr>
        <a:xfrm>
          <a:off x="9192260" y="104405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25338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2B63C53C-BA72-406C-88F7-35D01F1A2E8F}"/>
            </a:ext>
          </a:extLst>
        </xdr:cNvPr>
        <xdr:cNvSpPr txBox="1"/>
      </xdr:nvSpPr>
      <xdr:spPr>
        <a:xfrm>
          <a:off x="9258300" y="1041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55164</xdr:rowOff>
    </xdr:from>
    <xdr:to>
      <xdr:col>50</xdr:col>
      <xdr:colOff>165100</xdr:colOff>
      <xdr:row>62</xdr:row>
      <xdr:rowOff>156764</xdr:rowOff>
    </xdr:to>
    <xdr:sp macro="" textlink="">
      <xdr:nvSpPr>
        <xdr:cNvPr id="247" name="楕円 246">
          <a:extLst>
            <a:ext uri="{FF2B5EF4-FFF2-40B4-BE49-F238E27FC236}">
              <a16:creationId xmlns:a16="http://schemas.microsoft.com/office/drawing/2014/main" id="{99FA90CF-C28D-4185-8D5D-9C150143A46D}"/>
            </a:ext>
          </a:extLst>
        </xdr:cNvPr>
        <xdr:cNvSpPr/>
      </xdr:nvSpPr>
      <xdr:spPr>
        <a:xfrm>
          <a:off x="8445500" y="1044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97711</xdr:rowOff>
    </xdr:from>
    <xdr:to>
      <xdr:col>55</xdr:col>
      <xdr:colOff>0</xdr:colOff>
      <xdr:row>62</xdr:row>
      <xdr:rowOff>105964</xdr:rowOff>
    </xdr:to>
    <xdr:cxnSp macro="">
      <xdr:nvCxnSpPr>
        <xdr:cNvPr id="248" name="直線コネクタ 247">
          <a:extLst>
            <a:ext uri="{FF2B5EF4-FFF2-40B4-BE49-F238E27FC236}">
              <a16:creationId xmlns:a16="http://schemas.microsoft.com/office/drawing/2014/main" id="{337B761C-EF57-4AA4-AB2C-2ACE7D40576F}"/>
            </a:ext>
          </a:extLst>
        </xdr:cNvPr>
        <xdr:cNvCxnSpPr/>
      </xdr:nvCxnSpPr>
      <xdr:spPr>
        <a:xfrm flipV="1">
          <a:off x="8496300" y="10491391"/>
          <a:ext cx="7239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57699</xdr:rowOff>
    </xdr:from>
    <xdr:to>
      <xdr:col>46</xdr:col>
      <xdr:colOff>38100</xdr:colOff>
      <xdr:row>62</xdr:row>
      <xdr:rowOff>159299</xdr:rowOff>
    </xdr:to>
    <xdr:sp macro="" textlink="">
      <xdr:nvSpPr>
        <xdr:cNvPr id="249" name="楕円 248">
          <a:extLst>
            <a:ext uri="{FF2B5EF4-FFF2-40B4-BE49-F238E27FC236}">
              <a16:creationId xmlns:a16="http://schemas.microsoft.com/office/drawing/2014/main" id="{3AD265EE-B714-4EFE-852E-EB5FDDCA1BBE}"/>
            </a:ext>
          </a:extLst>
        </xdr:cNvPr>
        <xdr:cNvSpPr/>
      </xdr:nvSpPr>
      <xdr:spPr>
        <a:xfrm>
          <a:off x="7670800" y="10451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105964</xdr:rowOff>
    </xdr:from>
    <xdr:to>
      <xdr:col>50</xdr:col>
      <xdr:colOff>114300</xdr:colOff>
      <xdr:row>62</xdr:row>
      <xdr:rowOff>108499</xdr:rowOff>
    </xdr:to>
    <xdr:cxnSp macro="">
      <xdr:nvCxnSpPr>
        <xdr:cNvPr id="250" name="直線コネクタ 249">
          <a:extLst>
            <a:ext uri="{FF2B5EF4-FFF2-40B4-BE49-F238E27FC236}">
              <a16:creationId xmlns:a16="http://schemas.microsoft.com/office/drawing/2014/main" id="{743DE465-8FC5-4A9C-94C9-CB85C4E28320}"/>
            </a:ext>
          </a:extLst>
        </xdr:cNvPr>
        <xdr:cNvCxnSpPr/>
      </xdr:nvCxnSpPr>
      <xdr:spPr>
        <a:xfrm flipV="1">
          <a:off x="7713980" y="10499644"/>
          <a:ext cx="78232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62168</xdr:rowOff>
    </xdr:from>
    <xdr:to>
      <xdr:col>41</xdr:col>
      <xdr:colOff>101600</xdr:colOff>
      <xdr:row>62</xdr:row>
      <xdr:rowOff>163768</xdr:rowOff>
    </xdr:to>
    <xdr:sp macro="" textlink="">
      <xdr:nvSpPr>
        <xdr:cNvPr id="251" name="楕円 250">
          <a:extLst>
            <a:ext uri="{FF2B5EF4-FFF2-40B4-BE49-F238E27FC236}">
              <a16:creationId xmlns:a16="http://schemas.microsoft.com/office/drawing/2014/main" id="{D2B92E00-6931-426E-8946-5AFF5335340A}"/>
            </a:ext>
          </a:extLst>
        </xdr:cNvPr>
        <xdr:cNvSpPr/>
      </xdr:nvSpPr>
      <xdr:spPr>
        <a:xfrm>
          <a:off x="6873240" y="1045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108499</xdr:rowOff>
    </xdr:from>
    <xdr:to>
      <xdr:col>45</xdr:col>
      <xdr:colOff>177800</xdr:colOff>
      <xdr:row>62</xdr:row>
      <xdr:rowOff>112968</xdr:rowOff>
    </xdr:to>
    <xdr:cxnSp macro="">
      <xdr:nvCxnSpPr>
        <xdr:cNvPr id="252" name="直線コネクタ 251">
          <a:extLst>
            <a:ext uri="{FF2B5EF4-FFF2-40B4-BE49-F238E27FC236}">
              <a16:creationId xmlns:a16="http://schemas.microsoft.com/office/drawing/2014/main" id="{E449C78A-1777-4064-A48F-78A337D52AC8}"/>
            </a:ext>
          </a:extLst>
        </xdr:cNvPr>
        <xdr:cNvCxnSpPr/>
      </xdr:nvCxnSpPr>
      <xdr:spPr>
        <a:xfrm flipV="1">
          <a:off x="6924040" y="10502179"/>
          <a:ext cx="78994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65611</xdr:rowOff>
    </xdr:from>
    <xdr:to>
      <xdr:col>36</xdr:col>
      <xdr:colOff>165100</xdr:colOff>
      <xdr:row>62</xdr:row>
      <xdr:rowOff>167211</xdr:rowOff>
    </xdr:to>
    <xdr:sp macro="" textlink="">
      <xdr:nvSpPr>
        <xdr:cNvPr id="253" name="楕円 252">
          <a:extLst>
            <a:ext uri="{FF2B5EF4-FFF2-40B4-BE49-F238E27FC236}">
              <a16:creationId xmlns:a16="http://schemas.microsoft.com/office/drawing/2014/main" id="{942DD161-4749-4D9A-AB0F-D497F604631E}"/>
            </a:ext>
          </a:extLst>
        </xdr:cNvPr>
        <xdr:cNvSpPr/>
      </xdr:nvSpPr>
      <xdr:spPr>
        <a:xfrm>
          <a:off x="6098540" y="1045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112968</xdr:rowOff>
    </xdr:from>
    <xdr:to>
      <xdr:col>41</xdr:col>
      <xdr:colOff>50800</xdr:colOff>
      <xdr:row>62</xdr:row>
      <xdr:rowOff>116411</xdr:rowOff>
    </xdr:to>
    <xdr:cxnSp macro="">
      <xdr:nvCxnSpPr>
        <xdr:cNvPr id="254" name="直線コネクタ 253">
          <a:extLst>
            <a:ext uri="{FF2B5EF4-FFF2-40B4-BE49-F238E27FC236}">
              <a16:creationId xmlns:a16="http://schemas.microsoft.com/office/drawing/2014/main" id="{561AFF1B-86B0-4A15-BF97-C3AAD14393CE}"/>
            </a:ext>
          </a:extLst>
        </xdr:cNvPr>
        <xdr:cNvCxnSpPr/>
      </xdr:nvCxnSpPr>
      <xdr:spPr>
        <a:xfrm flipV="1">
          <a:off x="6149340" y="10506648"/>
          <a:ext cx="774700" cy="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2B4847B2-78D4-47B6-9233-34D8AC8C1C98}"/>
            </a:ext>
          </a:extLst>
        </xdr:cNvPr>
        <xdr:cNvSpPr txBox="1"/>
      </xdr:nvSpPr>
      <xdr:spPr>
        <a:xfrm>
          <a:off x="8214575" y="1019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EC8EB94-9D36-49C1-935A-C5DED2CC73EE}"/>
            </a:ext>
          </a:extLst>
        </xdr:cNvPr>
        <xdr:cNvSpPr txBox="1"/>
      </xdr:nvSpPr>
      <xdr:spPr>
        <a:xfrm>
          <a:off x="7444955" y="1020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C531E8F8-4261-456C-8D15-FF7CB6217B44}"/>
            </a:ext>
          </a:extLst>
        </xdr:cNvPr>
        <xdr:cNvSpPr txBox="1"/>
      </xdr:nvSpPr>
      <xdr:spPr>
        <a:xfrm>
          <a:off x="6670255" y="1023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FEC1B26F-DEB0-4C68-80FF-5600C2151BED}"/>
            </a:ext>
          </a:extLst>
        </xdr:cNvPr>
        <xdr:cNvSpPr txBox="1"/>
      </xdr:nvSpPr>
      <xdr:spPr>
        <a:xfrm>
          <a:off x="5872695" y="1017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147891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88621114-23C9-46AE-A664-E1416119E694}"/>
            </a:ext>
          </a:extLst>
        </xdr:cNvPr>
        <xdr:cNvSpPr txBox="1"/>
      </xdr:nvSpPr>
      <xdr:spPr>
        <a:xfrm>
          <a:off x="8214575" y="1054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150426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C29FD9E-5478-4D4C-BDF1-A8257AAB5A84}"/>
            </a:ext>
          </a:extLst>
        </xdr:cNvPr>
        <xdr:cNvSpPr txBox="1"/>
      </xdr:nvSpPr>
      <xdr:spPr>
        <a:xfrm>
          <a:off x="7444955" y="1054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154895</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23C1AB07-C768-4841-A8D7-1E5F643DB971}"/>
            </a:ext>
          </a:extLst>
        </xdr:cNvPr>
        <xdr:cNvSpPr txBox="1"/>
      </xdr:nvSpPr>
      <xdr:spPr>
        <a:xfrm>
          <a:off x="6670255" y="10548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158338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8EEB0219-25EA-4995-8225-D5CE08A284EA}"/>
            </a:ext>
          </a:extLst>
        </xdr:cNvPr>
        <xdr:cNvSpPr txBox="1"/>
      </xdr:nvSpPr>
      <xdr:spPr>
        <a:xfrm>
          <a:off x="5872695" y="1055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9DB10A3-8A39-47A3-B9AD-20610AC6510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53B1813-ED81-41B7-A0D0-E46C3AD9403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5AA7C5EC-28B5-4923-AEA7-2B8834E994C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BE15DD0-CFAC-4825-B04F-113949C90AC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1392E6E-D6D9-4B61-B5E0-CF507DE91EF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9AFF055-30DD-4F05-BE7C-B7D25E430C6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2AD6A90-DB0E-4BE0-BD90-302B5074F52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36A9C6A-D08A-460E-B8E1-00699DC5C58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E23BC87-9612-44AE-83E0-F5657E073EF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7A8DCC5-41BC-48F2-8941-3D04033D10C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CB0A269-F875-4A69-BB51-B39DC26B0E0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1C295FD3-FB1A-403E-9731-72EE510B9F3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607795E-54ED-4DF8-990C-A24A2AE11B5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8C52BD74-8B1B-482C-A829-705B3F5D401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2B5B133E-7759-46CA-B793-69E04E5BA73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A2BEE60-F240-4292-A70C-5B61A017ADC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1F21CD7-710B-4CD6-B36F-9322C52A237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FBDD154A-58DE-4964-951B-1AEC01C8C50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F3A534A-ED5B-473F-AC5F-6E8F85A1A2A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62F389B3-B683-4CDE-9BA6-849E2590F73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C071837C-2B5F-4510-B736-A39DEA996CA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3F004BBF-FBF4-4AFB-B95B-8EFCA81F892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57AB8F82-A939-47B2-B2C5-DE0EAAF442A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79DE9FB-1622-4484-901A-E6F62C449A0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A6EFC98C-0FFB-4A57-A4DF-97EC113898F4}"/>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1CAEEBC2-DAC1-49D4-AAA8-6C9F8E48AB58}"/>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BE7E88F5-D31D-46FF-ADF1-703A81825CF3}"/>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A2D2F046-1C90-4E69-9B6E-8DD1150BEDB5}"/>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7F872A7F-B038-41D5-A2D1-8A4633450667}"/>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6E77134-6B50-45E8-B5FC-D9B3C609DC46}"/>
            </a:ext>
          </a:extLst>
        </xdr:cNvPr>
        <xdr:cNvSpPr txBox="1"/>
      </xdr:nvSpPr>
      <xdr:spPr>
        <a:xfrm>
          <a:off x="4124960" y="1394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14D47380-5136-448E-B608-3F34B365AFE3}"/>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7AD95721-B916-4A47-BAD4-70A07B8EEF64}"/>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A102DA8C-CBCB-48E8-B408-F3212B25A083}"/>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C836F066-5405-426A-916D-B17571F58368}"/>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FCB33DB1-EFF7-4CA1-809B-E4F1EDE59A16}"/>
            </a:ext>
          </a:extLst>
        </xdr:cNvPr>
        <xdr:cNvSpPr/>
      </xdr:nvSpPr>
      <xdr:spPr>
        <a:xfrm>
          <a:off x="965200" y="139452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A4587CF-7881-426E-B0F2-FAEC4A6AA52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A2580A0-B66E-490A-B050-6951832073E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75A13C8-F0F8-4427-A80F-8DFE185119F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22E0D8C-0A09-4408-8EF6-DE704C2ECBA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CD7A675-6796-46FF-B31B-D8AA99CEBC4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137795</xdr:rowOff>
    </xdr:from>
    <xdr:to>
      <xdr:col>24</xdr:col>
      <xdr:colOff>114300</xdr:colOff>
      <xdr:row>80</xdr:row>
      <xdr:rowOff>67945</xdr:rowOff>
    </xdr:to>
    <xdr:sp macro="" textlink="">
      <xdr:nvSpPr>
        <xdr:cNvPr id="303" name="楕円 302">
          <a:extLst>
            <a:ext uri="{FF2B5EF4-FFF2-40B4-BE49-F238E27FC236}">
              <a16:creationId xmlns:a16="http://schemas.microsoft.com/office/drawing/2014/main" id="{4E8D9941-E79C-4852-9053-C3429C453FA5}"/>
            </a:ext>
          </a:extLst>
        </xdr:cNvPr>
        <xdr:cNvSpPr/>
      </xdr:nvSpPr>
      <xdr:spPr>
        <a:xfrm>
          <a:off x="4036060" y="13381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160672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F551119-5A0A-4A59-B6A8-3BAD9F2CC7F7}"/>
            </a:ext>
          </a:extLst>
        </xdr:cNvPr>
        <xdr:cNvSpPr txBox="1"/>
      </xdr:nvSpPr>
      <xdr:spPr>
        <a:xfrm>
          <a:off x="4124960" y="1323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88264</xdr:rowOff>
    </xdr:from>
    <xdr:to>
      <xdr:col>20</xdr:col>
      <xdr:colOff>38100</xdr:colOff>
      <xdr:row>80</xdr:row>
      <xdr:rowOff>18414</xdr:rowOff>
    </xdr:to>
    <xdr:sp macro="" textlink="">
      <xdr:nvSpPr>
        <xdr:cNvPr id="305" name="楕円 304">
          <a:extLst>
            <a:ext uri="{FF2B5EF4-FFF2-40B4-BE49-F238E27FC236}">
              <a16:creationId xmlns:a16="http://schemas.microsoft.com/office/drawing/2014/main" id="{B0587C3C-97D0-46FC-8AA6-DD3119B8C0E5}"/>
            </a:ext>
          </a:extLst>
        </xdr:cNvPr>
        <xdr:cNvSpPr/>
      </xdr:nvSpPr>
      <xdr:spPr>
        <a:xfrm>
          <a:off x="3312160" y="13331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139064</xdr:rowOff>
    </xdr:from>
    <xdr:to>
      <xdr:col>24</xdr:col>
      <xdr:colOff>63500</xdr:colOff>
      <xdr:row>80</xdr:row>
      <xdr:rowOff>17145</xdr:rowOff>
    </xdr:to>
    <xdr:cxnSp macro="">
      <xdr:nvCxnSpPr>
        <xdr:cNvPr id="306" name="直線コネクタ 305">
          <a:extLst>
            <a:ext uri="{FF2B5EF4-FFF2-40B4-BE49-F238E27FC236}">
              <a16:creationId xmlns:a16="http://schemas.microsoft.com/office/drawing/2014/main" id="{7CB1F752-F53C-45C1-A39E-C573EC9795F5}"/>
            </a:ext>
          </a:extLst>
        </xdr:cNvPr>
        <xdr:cNvCxnSpPr/>
      </xdr:nvCxnSpPr>
      <xdr:spPr>
        <a:xfrm>
          <a:off x="3355340" y="13382624"/>
          <a:ext cx="7315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38736</xdr:rowOff>
    </xdr:from>
    <xdr:to>
      <xdr:col>15</xdr:col>
      <xdr:colOff>101600</xdr:colOff>
      <xdr:row>79</xdr:row>
      <xdr:rowOff>140336</xdr:rowOff>
    </xdr:to>
    <xdr:sp macro="" textlink="">
      <xdr:nvSpPr>
        <xdr:cNvPr id="307" name="楕円 306">
          <a:extLst>
            <a:ext uri="{FF2B5EF4-FFF2-40B4-BE49-F238E27FC236}">
              <a16:creationId xmlns:a16="http://schemas.microsoft.com/office/drawing/2014/main" id="{734BCF1A-8210-43B2-A32E-75B99DD69E11}"/>
            </a:ext>
          </a:extLst>
        </xdr:cNvPr>
        <xdr:cNvSpPr/>
      </xdr:nvSpPr>
      <xdr:spPr>
        <a:xfrm>
          <a:off x="2514600" y="1328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89536</xdr:rowOff>
    </xdr:from>
    <xdr:to>
      <xdr:col>19</xdr:col>
      <xdr:colOff>177800</xdr:colOff>
      <xdr:row>79</xdr:row>
      <xdr:rowOff>139064</xdr:rowOff>
    </xdr:to>
    <xdr:cxnSp macro="">
      <xdr:nvCxnSpPr>
        <xdr:cNvPr id="308" name="直線コネクタ 307">
          <a:extLst>
            <a:ext uri="{FF2B5EF4-FFF2-40B4-BE49-F238E27FC236}">
              <a16:creationId xmlns:a16="http://schemas.microsoft.com/office/drawing/2014/main" id="{60F1E274-A0D0-499F-B08F-B8178BD603A1}"/>
            </a:ext>
          </a:extLst>
        </xdr:cNvPr>
        <xdr:cNvCxnSpPr/>
      </xdr:nvCxnSpPr>
      <xdr:spPr>
        <a:xfrm>
          <a:off x="2565400" y="13333096"/>
          <a:ext cx="78994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158750</xdr:rowOff>
    </xdr:from>
    <xdr:to>
      <xdr:col>10</xdr:col>
      <xdr:colOff>165100</xdr:colOff>
      <xdr:row>79</xdr:row>
      <xdr:rowOff>88900</xdr:rowOff>
    </xdr:to>
    <xdr:sp macro="" textlink="">
      <xdr:nvSpPr>
        <xdr:cNvPr id="309" name="楕円 308">
          <a:extLst>
            <a:ext uri="{FF2B5EF4-FFF2-40B4-BE49-F238E27FC236}">
              <a16:creationId xmlns:a16="http://schemas.microsoft.com/office/drawing/2014/main" id="{EB2F9F53-C2F5-4575-B68B-A6AB651B1555}"/>
            </a:ext>
          </a:extLst>
        </xdr:cNvPr>
        <xdr:cNvSpPr/>
      </xdr:nvSpPr>
      <xdr:spPr>
        <a:xfrm>
          <a:off x="1739900" y="1323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38100</xdr:rowOff>
    </xdr:from>
    <xdr:to>
      <xdr:col>15</xdr:col>
      <xdr:colOff>50800</xdr:colOff>
      <xdr:row>79</xdr:row>
      <xdr:rowOff>89536</xdr:rowOff>
    </xdr:to>
    <xdr:cxnSp macro="">
      <xdr:nvCxnSpPr>
        <xdr:cNvPr id="310" name="直線コネクタ 309">
          <a:extLst>
            <a:ext uri="{FF2B5EF4-FFF2-40B4-BE49-F238E27FC236}">
              <a16:creationId xmlns:a16="http://schemas.microsoft.com/office/drawing/2014/main" id="{D3F4E0C4-0594-4765-8EC3-C2FB47F06DD4}"/>
            </a:ext>
          </a:extLst>
        </xdr:cNvPr>
        <xdr:cNvCxnSpPr/>
      </xdr:nvCxnSpPr>
      <xdr:spPr>
        <a:xfrm>
          <a:off x="1790700" y="13281660"/>
          <a:ext cx="7747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109220</xdr:rowOff>
    </xdr:from>
    <xdr:to>
      <xdr:col>6</xdr:col>
      <xdr:colOff>38100</xdr:colOff>
      <xdr:row>79</xdr:row>
      <xdr:rowOff>39370</xdr:rowOff>
    </xdr:to>
    <xdr:sp macro="" textlink="">
      <xdr:nvSpPr>
        <xdr:cNvPr id="311" name="楕円 310">
          <a:extLst>
            <a:ext uri="{FF2B5EF4-FFF2-40B4-BE49-F238E27FC236}">
              <a16:creationId xmlns:a16="http://schemas.microsoft.com/office/drawing/2014/main" id="{E802F5CE-F51A-4593-AA14-E3CB6979A417}"/>
            </a:ext>
          </a:extLst>
        </xdr:cNvPr>
        <xdr:cNvSpPr/>
      </xdr:nvSpPr>
      <xdr:spPr>
        <a:xfrm>
          <a:off x="965200" y="13185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160020</xdr:rowOff>
    </xdr:from>
    <xdr:to>
      <xdr:col>10</xdr:col>
      <xdr:colOff>114300</xdr:colOff>
      <xdr:row>79</xdr:row>
      <xdr:rowOff>38100</xdr:rowOff>
    </xdr:to>
    <xdr:cxnSp macro="">
      <xdr:nvCxnSpPr>
        <xdr:cNvPr id="312" name="直線コネクタ 311">
          <a:extLst>
            <a:ext uri="{FF2B5EF4-FFF2-40B4-BE49-F238E27FC236}">
              <a16:creationId xmlns:a16="http://schemas.microsoft.com/office/drawing/2014/main" id="{D2941AA6-216D-471D-8D29-62A1062C17AB}"/>
            </a:ext>
          </a:extLst>
        </xdr:cNvPr>
        <xdr:cNvCxnSpPr/>
      </xdr:nvCxnSpPr>
      <xdr:spPr>
        <a:xfrm>
          <a:off x="1008380" y="1323594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896DBDC9-529D-4E85-8C39-9C37E08D9A1A}"/>
            </a:ext>
          </a:extLst>
        </xdr:cNvPr>
        <xdr:cNvSpPr txBox="1"/>
      </xdr:nvSpPr>
      <xdr:spPr>
        <a:xfrm>
          <a:off x="3170564" y="1404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6DE50BE7-FA42-4FB0-B36F-4735E1FAB4F9}"/>
            </a:ext>
          </a:extLst>
        </xdr:cNvPr>
        <xdr:cNvSpPr txBox="1"/>
      </xdr:nvSpPr>
      <xdr:spPr>
        <a:xfrm>
          <a:off x="238570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FC1D7761-CACE-458D-AE10-6CFC93DC18F4}"/>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F576ED1E-D148-49A6-BAD1-B7383F89C9A0}"/>
            </a:ext>
          </a:extLst>
        </xdr:cNvPr>
        <xdr:cNvSpPr txBox="1"/>
      </xdr:nvSpPr>
      <xdr:spPr>
        <a:xfrm>
          <a:off x="836304" y="140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34941</xdr:rowOff>
    </xdr:from>
    <xdr:ext cx="405111" cy="259045"/>
    <xdr:sp macro="" textlink="">
      <xdr:nvSpPr>
        <xdr:cNvPr id="317" name="n_1mainValue【公営住宅】&#10;有形固定資産減価償却率">
          <a:extLst>
            <a:ext uri="{FF2B5EF4-FFF2-40B4-BE49-F238E27FC236}">
              <a16:creationId xmlns:a16="http://schemas.microsoft.com/office/drawing/2014/main" id="{E1AFFF71-7C93-41BB-A38E-FBCD8B44DC1C}"/>
            </a:ext>
          </a:extLst>
        </xdr:cNvPr>
        <xdr:cNvSpPr txBox="1"/>
      </xdr:nvSpPr>
      <xdr:spPr>
        <a:xfrm>
          <a:off x="3170564" y="13110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156863</xdr:rowOff>
    </xdr:from>
    <xdr:ext cx="405111" cy="259045"/>
    <xdr:sp macro="" textlink="">
      <xdr:nvSpPr>
        <xdr:cNvPr id="318" name="n_2mainValue【公営住宅】&#10;有形固定資産減価償却率">
          <a:extLst>
            <a:ext uri="{FF2B5EF4-FFF2-40B4-BE49-F238E27FC236}">
              <a16:creationId xmlns:a16="http://schemas.microsoft.com/office/drawing/2014/main" id="{9AD17CE9-0F69-4E7F-94ED-8103A01C2975}"/>
            </a:ext>
          </a:extLst>
        </xdr:cNvPr>
        <xdr:cNvSpPr txBox="1"/>
      </xdr:nvSpPr>
      <xdr:spPr>
        <a:xfrm>
          <a:off x="2385704" y="1306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105427</xdr:rowOff>
    </xdr:from>
    <xdr:ext cx="405111" cy="259045"/>
    <xdr:sp macro="" textlink="">
      <xdr:nvSpPr>
        <xdr:cNvPr id="319" name="n_3mainValue【公営住宅】&#10;有形固定資産減価償却率">
          <a:extLst>
            <a:ext uri="{FF2B5EF4-FFF2-40B4-BE49-F238E27FC236}">
              <a16:creationId xmlns:a16="http://schemas.microsoft.com/office/drawing/2014/main" id="{F4D2C769-7B6D-4EE0-B321-798564B7F637}"/>
            </a:ext>
          </a:extLst>
        </xdr:cNvPr>
        <xdr:cNvSpPr txBox="1"/>
      </xdr:nvSpPr>
      <xdr:spPr>
        <a:xfrm>
          <a:off x="1611004"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55897</xdr:rowOff>
    </xdr:from>
    <xdr:ext cx="405111" cy="259045"/>
    <xdr:sp macro="" textlink="">
      <xdr:nvSpPr>
        <xdr:cNvPr id="320" name="n_4mainValue【公営住宅】&#10;有形固定資産減価償却率">
          <a:extLst>
            <a:ext uri="{FF2B5EF4-FFF2-40B4-BE49-F238E27FC236}">
              <a16:creationId xmlns:a16="http://schemas.microsoft.com/office/drawing/2014/main" id="{F6CD3F83-A0B9-448B-BE57-7711A85CB93D}"/>
            </a:ext>
          </a:extLst>
        </xdr:cNvPr>
        <xdr:cNvSpPr txBox="1"/>
      </xdr:nvSpPr>
      <xdr:spPr>
        <a:xfrm>
          <a:off x="836304" y="1296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EFB2C76-9433-4D2E-8206-A57A202F7CC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B6A4920-5D3B-4981-87B9-455A50B9327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C7AB598-0888-4AD5-BF6F-BF2464EEB81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51E486D-A699-4B0C-846A-68716D0C6AB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01BA582-2851-4528-8459-1B362BD92D2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C3CA908-4F30-4F79-AB90-89F8328E8F2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9100E46-1233-4FB8-B879-B3B41711303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633209F-2F93-4BFE-B227-689C5F71C53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21865D9-38EF-491C-9BD1-A6F1EEA80DB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6800128-AC2A-4F4A-955C-A3A7404C430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9E4CE20-E68F-4A03-B00E-26C92316F14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B92CB9B-8808-46DA-87CB-C4850472B555}"/>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1EDABB8-95FF-4E2C-AF3F-EBAA24DF4F41}"/>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D4F24D4A-6390-4A9B-A2E0-42036A32DEBF}"/>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8FD3AC5-E698-4820-8984-CA93246EF82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7F5B10A4-FF61-4F72-831C-BA5E75D2BEDD}"/>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47FD3EDF-9A8D-4F75-A37B-D9949BE5324C}"/>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BB413A92-B9DB-424B-AFE0-8862571C8BDD}"/>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20BD8692-9EB6-4410-A6B9-1EF7E5171141}"/>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FF1DD584-0B12-43F7-AE68-D6362C308ACD}"/>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A849213-58BA-4B5E-86A1-768DEFF18FA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4795A6F-E6D3-40CF-888A-C0DF0BEA2FB7}"/>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437EF491-B516-4C38-ADF6-A7EBDF45E1D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AF2520F1-065D-4C28-99EA-C281D1043C3E}"/>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5888C218-1B23-456F-9753-8D5EF0DD1FC1}"/>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E256DC50-9E48-4479-B4FB-93EB1737413F}"/>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7DE84A08-E403-41F6-BF72-E094E1BE2513}"/>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532DBE6E-5E88-4669-9DBC-FBF28C508E3F}"/>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B803E980-070C-4AF9-AC65-6634E8B8A30D}"/>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3A41E265-B81D-42CD-AFED-6009B822010D}"/>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AE43E5F3-96AF-4835-B8F6-EF8410A67058}"/>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194D8970-8C4E-424A-A516-5514C71E5ABB}"/>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659D2321-5601-4479-B5FF-150E958852A7}"/>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1236225E-487A-465B-8287-84829FB717EF}"/>
            </a:ext>
          </a:extLst>
        </xdr:cNvPr>
        <xdr:cNvSpPr/>
      </xdr:nvSpPr>
      <xdr:spPr>
        <a:xfrm>
          <a:off x="6098540" y="14374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D671B2-F04E-47E1-8F5A-EEDD79BBA98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24C7D7C-FEFC-4FC4-B946-DBCD619A1CD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F56C319-8B9A-4D84-A668-9BE16E22B0D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BAC842E-A05F-4D6A-A38E-0C29188E890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2DA4893-A5BE-4E00-A648-B017198F0B6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52299</xdr:rowOff>
    </xdr:from>
    <xdr:to>
      <xdr:col>55</xdr:col>
      <xdr:colOff>50800</xdr:colOff>
      <xdr:row>86</xdr:row>
      <xdr:rowOff>153899</xdr:rowOff>
    </xdr:to>
    <xdr:sp macro="" textlink="">
      <xdr:nvSpPr>
        <xdr:cNvPr id="360" name="楕円 359">
          <a:extLst>
            <a:ext uri="{FF2B5EF4-FFF2-40B4-BE49-F238E27FC236}">
              <a16:creationId xmlns:a16="http://schemas.microsoft.com/office/drawing/2014/main" id="{B2F13A02-521E-4DE0-B752-076B9DBCCD83}"/>
            </a:ext>
          </a:extLst>
        </xdr:cNvPr>
        <xdr:cNvSpPr/>
      </xdr:nvSpPr>
      <xdr:spPr>
        <a:xfrm>
          <a:off x="9192260" y="14469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138676</xdr:rowOff>
    </xdr:from>
    <xdr:ext cx="469744" cy="259045"/>
    <xdr:sp macro="" textlink="">
      <xdr:nvSpPr>
        <xdr:cNvPr id="361" name="【公営住宅】&#10;一人当たり面積該当値テキスト">
          <a:extLst>
            <a:ext uri="{FF2B5EF4-FFF2-40B4-BE49-F238E27FC236}">
              <a16:creationId xmlns:a16="http://schemas.microsoft.com/office/drawing/2014/main" id="{DAD21444-CC06-420E-A124-783E26F9E7C9}"/>
            </a:ext>
          </a:extLst>
        </xdr:cNvPr>
        <xdr:cNvSpPr txBox="1"/>
      </xdr:nvSpPr>
      <xdr:spPr>
        <a:xfrm>
          <a:off x="9258300" y="1438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52336</xdr:rowOff>
    </xdr:from>
    <xdr:to>
      <xdr:col>50</xdr:col>
      <xdr:colOff>165100</xdr:colOff>
      <xdr:row>86</xdr:row>
      <xdr:rowOff>153936</xdr:rowOff>
    </xdr:to>
    <xdr:sp macro="" textlink="">
      <xdr:nvSpPr>
        <xdr:cNvPr id="362" name="楕円 361">
          <a:extLst>
            <a:ext uri="{FF2B5EF4-FFF2-40B4-BE49-F238E27FC236}">
              <a16:creationId xmlns:a16="http://schemas.microsoft.com/office/drawing/2014/main" id="{78C90B04-5732-4774-A1AD-825ECEE9920A}"/>
            </a:ext>
          </a:extLst>
        </xdr:cNvPr>
        <xdr:cNvSpPr/>
      </xdr:nvSpPr>
      <xdr:spPr>
        <a:xfrm>
          <a:off x="8445500" y="1446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103099</xdr:rowOff>
    </xdr:from>
    <xdr:to>
      <xdr:col>55</xdr:col>
      <xdr:colOff>0</xdr:colOff>
      <xdr:row>86</xdr:row>
      <xdr:rowOff>103136</xdr:rowOff>
    </xdr:to>
    <xdr:cxnSp macro="">
      <xdr:nvCxnSpPr>
        <xdr:cNvPr id="363" name="直線コネクタ 362">
          <a:extLst>
            <a:ext uri="{FF2B5EF4-FFF2-40B4-BE49-F238E27FC236}">
              <a16:creationId xmlns:a16="http://schemas.microsoft.com/office/drawing/2014/main" id="{75944C36-2D37-4F90-BEDF-E0A0EE849062}"/>
            </a:ext>
          </a:extLst>
        </xdr:cNvPr>
        <xdr:cNvCxnSpPr/>
      </xdr:nvCxnSpPr>
      <xdr:spPr>
        <a:xfrm flipV="1">
          <a:off x="8496300" y="14520139"/>
          <a:ext cx="7239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52375</xdr:rowOff>
    </xdr:from>
    <xdr:to>
      <xdr:col>46</xdr:col>
      <xdr:colOff>38100</xdr:colOff>
      <xdr:row>86</xdr:row>
      <xdr:rowOff>153975</xdr:rowOff>
    </xdr:to>
    <xdr:sp macro="" textlink="">
      <xdr:nvSpPr>
        <xdr:cNvPr id="364" name="楕円 363">
          <a:extLst>
            <a:ext uri="{FF2B5EF4-FFF2-40B4-BE49-F238E27FC236}">
              <a16:creationId xmlns:a16="http://schemas.microsoft.com/office/drawing/2014/main" id="{EEC8E9B9-B68E-43FA-866F-5B1D8E4668FD}"/>
            </a:ext>
          </a:extLst>
        </xdr:cNvPr>
        <xdr:cNvSpPr/>
      </xdr:nvSpPr>
      <xdr:spPr>
        <a:xfrm>
          <a:off x="7670800" y="14469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103136</xdr:rowOff>
    </xdr:from>
    <xdr:to>
      <xdr:col>50</xdr:col>
      <xdr:colOff>114300</xdr:colOff>
      <xdr:row>86</xdr:row>
      <xdr:rowOff>103175</xdr:rowOff>
    </xdr:to>
    <xdr:cxnSp macro="">
      <xdr:nvCxnSpPr>
        <xdr:cNvPr id="365" name="直線コネクタ 364">
          <a:extLst>
            <a:ext uri="{FF2B5EF4-FFF2-40B4-BE49-F238E27FC236}">
              <a16:creationId xmlns:a16="http://schemas.microsoft.com/office/drawing/2014/main" id="{63E291DA-9ACC-4DD8-8B83-6FA996564D7B}"/>
            </a:ext>
          </a:extLst>
        </xdr:cNvPr>
        <xdr:cNvCxnSpPr/>
      </xdr:nvCxnSpPr>
      <xdr:spPr>
        <a:xfrm flipV="1">
          <a:off x="7713980" y="14520176"/>
          <a:ext cx="78232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52451</xdr:rowOff>
    </xdr:from>
    <xdr:to>
      <xdr:col>41</xdr:col>
      <xdr:colOff>101600</xdr:colOff>
      <xdr:row>86</xdr:row>
      <xdr:rowOff>154051</xdr:rowOff>
    </xdr:to>
    <xdr:sp macro="" textlink="">
      <xdr:nvSpPr>
        <xdr:cNvPr id="366" name="楕円 365">
          <a:extLst>
            <a:ext uri="{FF2B5EF4-FFF2-40B4-BE49-F238E27FC236}">
              <a16:creationId xmlns:a16="http://schemas.microsoft.com/office/drawing/2014/main" id="{37D72012-87D0-4E16-8004-E7B30D797858}"/>
            </a:ext>
          </a:extLst>
        </xdr:cNvPr>
        <xdr:cNvSpPr/>
      </xdr:nvSpPr>
      <xdr:spPr>
        <a:xfrm>
          <a:off x="6873240" y="1446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103175</xdr:rowOff>
    </xdr:from>
    <xdr:to>
      <xdr:col>45</xdr:col>
      <xdr:colOff>177800</xdr:colOff>
      <xdr:row>86</xdr:row>
      <xdr:rowOff>103251</xdr:rowOff>
    </xdr:to>
    <xdr:cxnSp macro="">
      <xdr:nvCxnSpPr>
        <xdr:cNvPr id="367" name="直線コネクタ 366">
          <a:extLst>
            <a:ext uri="{FF2B5EF4-FFF2-40B4-BE49-F238E27FC236}">
              <a16:creationId xmlns:a16="http://schemas.microsoft.com/office/drawing/2014/main" id="{14B0384D-4BE1-421E-9ABF-C510639F5555}"/>
            </a:ext>
          </a:extLst>
        </xdr:cNvPr>
        <xdr:cNvCxnSpPr/>
      </xdr:nvCxnSpPr>
      <xdr:spPr>
        <a:xfrm flipV="1">
          <a:off x="6924040" y="14520215"/>
          <a:ext cx="78994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52527</xdr:rowOff>
    </xdr:from>
    <xdr:to>
      <xdr:col>36</xdr:col>
      <xdr:colOff>165100</xdr:colOff>
      <xdr:row>86</xdr:row>
      <xdr:rowOff>154127</xdr:rowOff>
    </xdr:to>
    <xdr:sp macro="" textlink="">
      <xdr:nvSpPr>
        <xdr:cNvPr id="368" name="楕円 367">
          <a:extLst>
            <a:ext uri="{FF2B5EF4-FFF2-40B4-BE49-F238E27FC236}">
              <a16:creationId xmlns:a16="http://schemas.microsoft.com/office/drawing/2014/main" id="{2554CFEA-1BEC-42C2-B1B1-4DB57954B455}"/>
            </a:ext>
          </a:extLst>
        </xdr:cNvPr>
        <xdr:cNvSpPr/>
      </xdr:nvSpPr>
      <xdr:spPr>
        <a:xfrm>
          <a:off x="6098540" y="1446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103251</xdr:rowOff>
    </xdr:from>
    <xdr:to>
      <xdr:col>41</xdr:col>
      <xdr:colOff>50800</xdr:colOff>
      <xdr:row>86</xdr:row>
      <xdr:rowOff>103327</xdr:rowOff>
    </xdr:to>
    <xdr:cxnSp macro="">
      <xdr:nvCxnSpPr>
        <xdr:cNvPr id="369" name="直線コネクタ 368">
          <a:extLst>
            <a:ext uri="{FF2B5EF4-FFF2-40B4-BE49-F238E27FC236}">
              <a16:creationId xmlns:a16="http://schemas.microsoft.com/office/drawing/2014/main" id="{FD94833D-847A-40E5-A31F-8FB6A95A32FD}"/>
            </a:ext>
          </a:extLst>
        </xdr:cNvPr>
        <xdr:cNvCxnSpPr/>
      </xdr:nvCxnSpPr>
      <xdr:spPr>
        <a:xfrm flipV="1">
          <a:off x="6149340" y="14520291"/>
          <a:ext cx="7747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188A2844-4615-48F5-96FB-84E71CF7519E}"/>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51A4D0A1-65A1-421B-89EC-D0A58C6EFC4A}"/>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C788B5A8-726C-4C52-8854-55D0455964F7}"/>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C16C1791-A985-4328-A028-6886F28752C5}"/>
            </a:ext>
          </a:extLst>
        </xdr:cNvPr>
        <xdr:cNvSpPr txBox="1"/>
      </xdr:nvSpPr>
      <xdr:spPr>
        <a:xfrm>
          <a:off x="5937327" y="1415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145063</xdr:rowOff>
    </xdr:from>
    <xdr:ext cx="469744" cy="259045"/>
    <xdr:sp macro="" textlink="">
      <xdr:nvSpPr>
        <xdr:cNvPr id="374" name="n_1mainValue【公営住宅】&#10;一人当たり面積">
          <a:extLst>
            <a:ext uri="{FF2B5EF4-FFF2-40B4-BE49-F238E27FC236}">
              <a16:creationId xmlns:a16="http://schemas.microsoft.com/office/drawing/2014/main" id="{342D03AC-D406-4B16-B843-7C3E0331FE19}"/>
            </a:ext>
          </a:extLst>
        </xdr:cNvPr>
        <xdr:cNvSpPr txBox="1"/>
      </xdr:nvSpPr>
      <xdr:spPr>
        <a:xfrm>
          <a:off x="8271587" y="1456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145102</xdr:rowOff>
    </xdr:from>
    <xdr:ext cx="469744" cy="259045"/>
    <xdr:sp macro="" textlink="">
      <xdr:nvSpPr>
        <xdr:cNvPr id="375" name="n_2mainValue【公営住宅】&#10;一人当たり面積">
          <a:extLst>
            <a:ext uri="{FF2B5EF4-FFF2-40B4-BE49-F238E27FC236}">
              <a16:creationId xmlns:a16="http://schemas.microsoft.com/office/drawing/2014/main" id="{651BED70-3E37-4E13-8F57-C794E46519F5}"/>
            </a:ext>
          </a:extLst>
        </xdr:cNvPr>
        <xdr:cNvSpPr txBox="1"/>
      </xdr:nvSpPr>
      <xdr:spPr>
        <a:xfrm>
          <a:off x="7509587" y="1456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145178</xdr:rowOff>
    </xdr:from>
    <xdr:ext cx="469744" cy="259045"/>
    <xdr:sp macro="" textlink="">
      <xdr:nvSpPr>
        <xdr:cNvPr id="376" name="n_3mainValue【公営住宅】&#10;一人当たり面積">
          <a:extLst>
            <a:ext uri="{FF2B5EF4-FFF2-40B4-BE49-F238E27FC236}">
              <a16:creationId xmlns:a16="http://schemas.microsoft.com/office/drawing/2014/main" id="{67AD21C7-8684-40D8-8685-EFBE965A42CB}"/>
            </a:ext>
          </a:extLst>
        </xdr:cNvPr>
        <xdr:cNvSpPr txBox="1"/>
      </xdr:nvSpPr>
      <xdr:spPr>
        <a:xfrm>
          <a:off x="6712027" y="1456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145254</xdr:rowOff>
    </xdr:from>
    <xdr:ext cx="469744" cy="259045"/>
    <xdr:sp macro="" textlink="">
      <xdr:nvSpPr>
        <xdr:cNvPr id="377" name="n_4mainValue【公営住宅】&#10;一人当たり面積">
          <a:extLst>
            <a:ext uri="{FF2B5EF4-FFF2-40B4-BE49-F238E27FC236}">
              <a16:creationId xmlns:a16="http://schemas.microsoft.com/office/drawing/2014/main" id="{AB9AF5D0-616A-4303-B478-B5CFC091F7B7}"/>
            </a:ext>
          </a:extLst>
        </xdr:cNvPr>
        <xdr:cNvSpPr txBox="1"/>
      </xdr:nvSpPr>
      <xdr:spPr>
        <a:xfrm>
          <a:off x="5937327" y="1456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C0023E9-3A1A-47FE-80B9-053F40651FE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821AC70-5ED5-4B87-98B3-D236800E3CB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542C2F7-AABE-491C-8C90-D20565A0BB0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3A1476A-C777-41EC-860D-A067B87469B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DCE7E24-CDBA-49F1-B36A-9683E9EFE67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45847D4-9CA9-42DC-8418-77A4EDC27CB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8C62BF2-C2AA-487B-A8FC-3FEA81925CC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99BC59E-377F-4CAC-B69E-236785185AB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3FFC3B0-7723-411D-B338-7802D29E3C3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D09AE0F-F194-4FFF-BB77-B5CA7E96C21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6F944EF-BDB0-45C9-9386-2F1FAC014C9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2A742C9-457D-4D1F-928D-7288F24112A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826CFBF-A6EB-4ACA-B2FB-DB6B708B57C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C1B37C5-74EC-4456-B076-9E389A33564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F61E0FB-1061-45BC-991D-95C54F779D8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4B934C5E-CD57-49D6-BF55-E40A482AF7A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CE7C5E1-AB7B-46D5-ACE8-615F5056DBE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1273B22-B4AE-4D73-84EB-3449365078B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7344845-13DA-4E49-B872-DE98BD0A540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2510AD5-AC61-4FC2-A3A4-F99A58F9DBB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8540802E-B0E7-470E-A4B4-90046DB63E3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5067B1F-3262-4C6D-84F4-874904872E3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29FDDF34-07E8-435F-9119-4ACD57446D4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220BBFC-E1AC-483A-B1D6-06B1DA8B0A0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9C32F41-302A-44FA-B105-EF68C7F1C7B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D94132F-4E8A-4ACF-9FAD-C0E536B2B71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95E8C7F-E12C-4F51-9B9A-395A4910954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5786376F-AA90-4136-A4F7-43702CDEF3D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2D0C4EE2-9BD0-4901-85B4-7032181EFD9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1EC9A98A-E645-4731-9332-70725B999F5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224CC771-8D7F-4417-8555-25753DFD2D5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9E6C492C-A159-4CDA-A454-7677FE35F81C}"/>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FD79A6EF-0C95-4036-A834-98CCEA25BC5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440F6070-D5B2-4FB5-903A-6B728B89BE3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B3A67E41-4CCA-4E85-BF13-4BEA6D75119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BD358AE0-CDB9-460C-97D6-032BD0C30D2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B4DA06-58C7-471C-9294-7CEF18DE890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C5166EBB-E9B1-4EA3-A13F-0F26E204416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EBCDCC3E-2E3D-4477-9592-EA3732704ED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4E86ED73-A19C-420A-99A1-14FC0CC79F3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62CFAA0-0236-4A86-B140-4C99BD8E4921}"/>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E2F9CC32-FBEA-4973-AEDB-BC3A4CCF9C3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A98C9B2-385C-4619-B573-15803ECD543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36896611-3782-4678-BEC0-13A04EA629C6}"/>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9D32116B-B2B9-4FDC-BE5C-B4DFB6376046}"/>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C7E68B0D-546B-4D8D-91DA-FB4B98E91019}"/>
            </a:ext>
          </a:extLst>
        </xdr:cNvPr>
        <xdr:cNvSpPr txBox="1"/>
      </xdr:nvSpPr>
      <xdr:spPr>
        <a:xfrm>
          <a:off x="144145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3EC909DE-DE38-4910-878A-34BC6F2000AB}"/>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E28AF5F5-DA9B-4B15-82B9-CF8ED5AEB4D4}"/>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4798BCC7-B789-4365-B7EE-4E240A1523CD}"/>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42910A3E-540D-4565-9B77-4A91A979AB85}"/>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8CB00D12-9509-43DB-847D-ADA701028169}"/>
            </a:ext>
          </a:extLst>
        </xdr:cNvPr>
        <xdr:cNvSpPr/>
      </xdr:nvSpPr>
      <xdr:spPr>
        <a:xfrm>
          <a:off x="1123188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B6667E4-6109-45E7-914F-3B62B536C03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453D1A3-A276-4FE5-A5AE-A45ADEC2339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3F7AAF3-5A0D-4250-BEC9-89FD3903A18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107DC5E-E4C4-4CE3-AC6B-726A60C7518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328608C-45F9-4458-A5CE-9BC14B02F7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95885</xdr:rowOff>
    </xdr:from>
    <xdr:to>
      <xdr:col>85</xdr:col>
      <xdr:colOff>177800</xdr:colOff>
      <xdr:row>41</xdr:row>
      <xdr:rowOff>26035</xdr:rowOff>
    </xdr:to>
    <xdr:sp macro="" textlink="">
      <xdr:nvSpPr>
        <xdr:cNvPr id="434" name="楕円 433">
          <a:extLst>
            <a:ext uri="{FF2B5EF4-FFF2-40B4-BE49-F238E27FC236}">
              <a16:creationId xmlns:a16="http://schemas.microsoft.com/office/drawing/2014/main" id="{A982559B-447D-4B11-A890-AD5C349C2633}"/>
            </a:ext>
          </a:extLst>
        </xdr:cNvPr>
        <xdr:cNvSpPr/>
      </xdr:nvSpPr>
      <xdr:spPr>
        <a:xfrm>
          <a:off x="14325600" y="68014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74312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D3512F0C-869E-4204-9A03-A0B9F8F98943}"/>
            </a:ext>
          </a:extLst>
        </xdr:cNvPr>
        <xdr:cNvSpPr txBox="1"/>
      </xdr:nvSpPr>
      <xdr:spPr>
        <a:xfrm>
          <a:off x="14414500"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436" name="楕円 435">
          <a:extLst>
            <a:ext uri="{FF2B5EF4-FFF2-40B4-BE49-F238E27FC236}">
              <a16:creationId xmlns:a16="http://schemas.microsoft.com/office/drawing/2014/main" id="{B2816CE4-11E5-49D0-B59F-ED3556579BF7}"/>
            </a:ext>
          </a:extLst>
        </xdr:cNvPr>
        <xdr:cNvSpPr/>
      </xdr:nvSpPr>
      <xdr:spPr>
        <a:xfrm>
          <a:off x="1357884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120015</xdr:rowOff>
    </xdr:from>
    <xdr:to>
      <xdr:col>85</xdr:col>
      <xdr:colOff>127000</xdr:colOff>
      <xdr:row>40</xdr:row>
      <xdr:rowOff>146685</xdr:rowOff>
    </xdr:to>
    <xdr:cxnSp macro="">
      <xdr:nvCxnSpPr>
        <xdr:cNvPr id="437" name="直線コネクタ 436">
          <a:extLst>
            <a:ext uri="{FF2B5EF4-FFF2-40B4-BE49-F238E27FC236}">
              <a16:creationId xmlns:a16="http://schemas.microsoft.com/office/drawing/2014/main" id="{9E47A7B4-3FF9-4C0A-BE32-78EFDB1A5EA3}"/>
            </a:ext>
          </a:extLst>
        </xdr:cNvPr>
        <xdr:cNvCxnSpPr/>
      </xdr:nvCxnSpPr>
      <xdr:spPr>
        <a:xfrm>
          <a:off x="13629640" y="682561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34925</xdr:rowOff>
    </xdr:from>
    <xdr:to>
      <xdr:col>76</xdr:col>
      <xdr:colOff>165100</xdr:colOff>
      <xdr:row>40</xdr:row>
      <xdr:rowOff>136525</xdr:rowOff>
    </xdr:to>
    <xdr:sp macro="" textlink="">
      <xdr:nvSpPr>
        <xdr:cNvPr id="438" name="楕円 437">
          <a:extLst>
            <a:ext uri="{FF2B5EF4-FFF2-40B4-BE49-F238E27FC236}">
              <a16:creationId xmlns:a16="http://schemas.microsoft.com/office/drawing/2014/main" id="{A0CB39E3-EF03-4701-88DE-FC47788CE853}"/>
            </a:ext>
          </a:extLst>
        </xdr:cNvPr>
        <xdr:cNvSpPr/>
      </xdr:nvSpPr>
      <xdr:spPr>
        <a:xfrm>
          <a:off x="1280414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85725</xdr:rowOff>
    </xdr:from>
    <xdr:to>
      <xdr:col>81</xdr:col>
      <xdr:colOff>50800</xdr:colOff>
      <xdr:row>40</xdr:row>
      <xdr:rowOff>120015</xdr:rowOff>
    </xdr:to>
    <xdr:cxnSp macro="">
      <xdr:nvCxnSpPr>
        <xdr:cNvPr id="439" name="直線コネクタ 438">
          <a:extLst>
            <a:ext uri="{FF2B5EF4-FFF2-40B4-BE49-F238E27FC236}">
              <a16:creationId xmlns:a16="http://schemas.microsoft.com/office/drawing/2014/main" id="{14232E58-8D0F-4321-BFA2-05BD84ADA1AA}"/>
            </a:ext>
          </a:extLst>
        </xdr:cNvPr>
        <xdr:cNvCxnSpPr/>
      </xdr:nvCxnSpPr>
      <xdr:spPr>
        <a:xfrm>
          <a:off x="12854940" y="679132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126365</xdr:rowOff>
    </xdr:from>
    <xdr:to>
      <xdr:col>72</xdr:col>
      <xdr:colOff>38100</xdr:colOff>
      <xdr:row>40</xdr:row>
      <xdr:rowOff>56515</xdr:rowOff>
    </xdr:to>
    <xdr:sp macro="" textlink="">
      <xdr:nvSpPr>
        <xdr:cNvPr id="440" name="楕円 439">
          <a:extLst>
            <a:ext uri="{FF2B5EF4-FFF2-40B4-BE49-F238E27FC236}">
              <a16:creationId xmlns:a16="http://schemas.microsoft.com/office/drawing/2014/main" id="{1F232549-8913-437B-BAC7-B52E497F0640}"/>
            </a:ext>
          </a:extLst>
        </xdr:cNvPr>
        <xdr:cNvSpPr/>
      </xdr:nvSpPr>
      <xdr:spPr>
        <a:xfrm>
          <a:off x="12029440" y="6664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5715</xdr:rowOff>
    </xdr:from>
    <xdr:to>
      <xdr:col>76</xdr:col>
      <xdr:colOff>114300</xdr:colOff>
      <xdr:row>40</xdr:row>
      <xdr:rowOff>85725</xdr:rowOff>
    </xdr:to>
    <xdr:cxnSp macro="">
      <xdr:nvCxnSpPr>
        <xdr:cNvPr id="441" name="直線コネクタ 440">
          <a:extLst>
            <a:ext uri="{FF2B5EF4-FFF2-40B4-BE49-F238E27FC236}">
              <a16:creationId xmlns:a16="http://schemas.microsoft.com/office/drawing/2014/main" id="{F4B2F057-7028-41C9-8791-2C7FC45B00B1}"/>
            </a:ext>
          </a:extLst>
        </xdr:cNvPr>
        <xdr:cNvCxnSpPr/>
      </xdr:nvCxnSpPr>
      <xdr:spPr>
        <a:xfrm>
          <a:off x="12072620" y="6711315"/>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120650</xdr:rowOff>
    </xdr:from>
    <xdr:to>
      <xdr:col>67</xdr:col>
      <xdr:colOff>101600</xdr:colOff>
      <xdr:row>40</xdr:row>
      <xdr:rowOff>50800</xdr:rowOff>
    </xdr:to>
    <xdr:sp macro="" textlink="">
      <xdr:nvSpPr>
        <xdr:cNvPr id="442" name="楕円 441">
          <a:extLst>
            <a:ext uri="{FF2B5EF4-FFF2-40B4-BE49-F238E27FC236}">
              <a16:creationId xmlns:a16="http://schemas.microsoft.com/office/drawing/2014/main" id="{FDC11162-DE6B-4E83-83E0-5E420C9EA058}"/>
            </a:ext>
          </a:extLst>
        </xdr:cNvPr>
        <xdr:cNvSpPr/>
      </xdr:nvSpPr>
      <xdr:spPr>
        <a:xfrm>
          <a:off x="1123188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0</xdr:rowOff>
    </xdr:from>
    <xdr:to>
      <xdr:col>71</xdr:col>
      <xdr:colOff>177800</xdr:colOff>
      <xdr:row>40</xdr:row>
      <xdr:rowOff>5715</xdr:rowOff>
    </xdr:to>
    <xdr:cxnSp macro="">
      <xdr:nvCxnSpPr>
        <xdr:cNvPr id="443" name="直線コネクタ 442">
          <a:extLst>
            <a:ext uri="{FF2B5EF4-FFF2-40B4-BE49-F238E27FC236}">
              <a16:creationId xmlns:a16="http://schemas.microsoft.com/office/drawing/2014/main" id="{6E304B4D-F713-4A0D-9B69-B1AEC236D625}"/>
            </a:ext>
          </a:extLst>
        </xdr:cNvPr>
        <xdr:cNvCxnSpPr/>
      </xdr:nvCxnSpPr>
      <xdr:spPr>
        <a:xfrm>
          <a:off x="11282680" y="670560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F040D75-4A51-41D2-BA46-990B0C88351F}"/>
            </a:ext>
          </a:extLst>
        </xdr:cNvPr>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4F6623BC-8421-4032-AEF7-CAD32837EC9B}"/>
            </a:ext>
          </a:extLst>
        </xdr:cNvPr>
        <xdr:cNvSpPr txBox="1"/>
      </xdr:nvSpPr>
      <xdr:spPr>
        <a:xfrm>
          <a:off x="126752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BD36676-22A6-46A4-BE40-7F014AB7DD04}"/>
            </a:ext>
          </a:extLst>
        </xdr:cNvPr>
        <xdr:cNvSpPr txBox="1"/>
      </xdr:nvSpPr>
      <xdr:spPr>
        <a:xfrm>
          <a:off x="119005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87866A3A-20A7-4E12-8547-09F97A66C0E7}"/>
            </a:ext>
          </a:extLst>
        </xdr:cNvPr>
        <xdr:cNvSpPr txBox="1"/>
      </xdr:nvSpPr>
      <xdr:spPr>
        <a:xfrm>
          <a:off x="1110298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B044901-EDF1-4FEA-A4F0-DA295624E838}"/>
            </a:ext>
          </a:extLst>
        </xdr:cNvPr>
        <xdr:cNvSpPr txBox="1"/>
      </xdr:nvSpPr>
      <xdr:spPr>
        <a:xfrm>
          <a:off x="134372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127652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A405F7ED-7E67-496E-83A2-00A974EC647C}"/>
            </a:ext>
          </a:extLst>
        </xdr:cNvPr>
        <xdr:cNvSpPr txBox="1"/>
      </xdr:nvSpPr>
      <xdr:spPr>
        <a:xfrm>
          <a:off x="126752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47642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3566EF20-A109-4B80-B31A-F4E844697353}"/>
            </a:ext>
          </a:extLst>
        </xdr:cNvPr>
        <xdr:cNvSpPr txBox="1"/>
      </xdr:nvSpPr>
      <xdr:spPr>
        <a:xfrm>
          <a:off x="119005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41927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17A6CFE5-3F07-489B-94AA-71B0A8C0DB2F}"/>
            </a:ext>
          </a:extLst>
        </xdr:cNvPr>
        <xdr:cNvSpPr txBox="1"/>
      </xdr:nvSpPr>
      <xdr:spPr>
        <a:xfrm>
          <a:off x="1110298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34E310A-06EC-4FCC-AC22-3D234F41257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367F2EF-D235-4EA5-B1EA-D3EA449EDC8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672E03B-9F62-4249-AE75-78342058F76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4C6CFB2-D559-43AB-ACFA-B172CCC3FCF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9C4F737-996D-4DF3-84CF-CA0E7787B0B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674E2080-A2D7-4A4E-BC0A-F9C7813F875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2AEC67AF-6345-40E7-9CC5-820AD7BFA0E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A91E8C48-CC61-470F-AD09-CD230D1B5FA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1A8BC052-D078-447C-8335-32DDBC0CF77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7D9568C1-A981-4F5B-9314-69E54DE14A2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12884E8-76A0-434A-BF2A-24389667818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21E84C88-31CA-4616-BAA8-1EC6149D6A63}"/>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DFB98A59-B131-4C90-9B19-D5CF0229C45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E5B977ED-5F23-4753-8CB6-66051849D98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84A665AA-297A-4321-A281-8EB2B1AA834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268C2CA3-7A95-4C1C-A487-FAC50E12D26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8626CCA2-E30B-40EA-B664-EC693AF4E03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555B5166-2A16-48BF-AE2B-9EB01421CD9B}"/>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FD8C522-F95F-49A4-BA1F-A40BE2A5530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D44D547A-AEB8-4DBF-B3B5-19362AC9302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9D43182-A0F9-4C1E-BD6A-9A1A7E9E4FC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ADEF8BDD-B5CF-45D8-BA23-2EB8404C5087}"/>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527056F6-550E-4A0F-A178-BBC65686BFA5}"/>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02E87896-F418-4757-B33C-C30472C64726}"/>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5F4F0ABA-888F-4012-AD71-6EFFD8975867}"/>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2755EFC1-4EE5-40EA-A804-70811EBA9DDA}"/>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14900AEC-9B73-4688-80C7-8B9868DF0939}"/>
            </a:ext>
          </a:extLst>
        </xdr:cNvPr>
        <xdr:cNvSpPr txBox="1"/>
      </xdr:nvSpPr>
      <xdr:spPr>
        <a:xfrm>
          <a:off x="19547840" y="6457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2B517EB4-DD29-4749-BEC8-58DF1C552B14}"/>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D4E32630-6287-40C8-98D5-A1FD489C2A12}"/>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F8A61ADB-701D-496D-8E9A-3BCBEAAB3C07}"/>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047DD826-AF5A-446C-8E31-8C0AFF174351}"/>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78F7D1A7-9104-45D0-A71E-893147405CD0}"/>
            </a:ext>
          </a:extLst>
        </xdr:cNvPr>
        <xdr:cNvSpPr/>
      </xdr:nvSpPr>
      <xdr:spPr>
        <a:xfrm>
          <a:off x="16388080" y="6583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2977AD8-8ED3-41CB-A8A7-30ACE85FC8A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E912000-762F-4C6C-9BBB-A282919CBD4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7E2FDA0-EDEA-4A8E-A438-F54F029F773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179CF94-77C5-44FE-B3DB-DB8CF7F34F7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341C3D3-5D53-4288-A4EC-90F1F4703FF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489" name="楕円 488">
          <a:extLst>
            <a:ext uri="{FF2B5EF4-FFF2-40B4-BE49-F238E27FC236}">
              <a16:creationId xmlns:a16="http://schemas.microsoft.com/office/drawing/2014/main" id="{00158D14-EBAA-4707-AA0E-B41F12B66B71}"/>
            </a:ext>
          </a:extLst>
        </xdr:cNvPr>
        <xdr:cNvSpPr/>
      </xdr:nvSpPr>
      <xdr:spPr>
        <a:xfrm>
          <a:off x="194589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2A381F32-4926-4095-8CA9-22BE4318C8BE}"/>
            </a:ext>
          </a:extLst>
        </xdr:cNvPr>
        <xdr:cNvSpPr txBox="1"/>
      </xdr:nvSpPr>
      <xdr:spPr>
        <a:xfrm>
          <a:off x="1954784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27686</xdr:rowOff>
    </xdr:from>
    <xdr:to>
      <xdr:col>112</xdr:col>
      <xdr:colOff>38100</xdr:colOff>
      <xdr:row>40</xdr:row>
      <xdr:rowOff>129286</xdr:rowOff>
    </xdr:to>
    <xdr:sp macro="" textlink="">
      <xdr:nvSpPr>
        <xdr:cNvPr id="491" name="楕円 490">
          <a:extLst>
            <a:ext uri="{FF2B5EF4-FFF2-40B4-BE49-F238E27FC236}">
              <a16:creationId xmlns:a16="http://schemas.microsoft.com/office/drawing/2014/main" id="{C2D247B6-C873-47FA-8EBF-3380DE79FA12}"/>
            </a:ext>
          </a:extLst>
        </xdr:cNvPr>
        <xdr:cNvSpPr/>
      </xdr:nvSpPr>
      <xdr:spPr>
        <a:xfrm>
          <a:off x="18735040" y="6733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78486</xdr:rowOff>
    </xdr:to>
    <xdr:cxnSp macro="">
      <xdr:nvCxnSpPr>
        <xdr:cNvPr id="492" name="直線コネクタ 491">
          <a:extLst>
            <a:ext uri="{FF2B5EF4-FFF2-40B4-BE49-F238E27FC236}">
              <a16:creationId xmlns:a16="http://schemas.microsoft.com/office/drawing/2014/main" id="{2033156C-CBF8-412F-BFDF-1A74F5B9AA57}"/>
            </a:ext>
          </a:extLst>
        </xdr:cNvPr>
        <xdr:cNvCxnSpPr/>
      </xdr:nvCxnSpPr>
      <xdr:spPr>
        <a:xfrm flipV="1">
          <a:off x="18778220" y="678180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27686</xdr:rowOff>
    </xdr:from>
    <xdr:to>
      <xdr:col>107</xdr:col>
      <xdr:colOff>101600</xdr:colOff>
      <xdr:row>40</xdr:row>
      <xdr:rowOff>129286</xdr:rowOff>
    </xdr:to>
    <xdr:sp macro="" textlink="">
      <xdr:nvSpPr>
        <xdr:cNvPr id="493" name="楕円 492">
          <a:extLst>
            <a:ext uri="{FF2B5EF4-FFF2-40B4-BE49-F238E27FC236}">
              <a16:creationId xmlns:a16="http://schemas.microsoft.com/office/drawing/2014/main" id="{DE2750F6-B674-4B0E-BE76-BA3DB3B8160F}"/>
            </a:ext>
          </a:extLst>
        </xdr:cNvPr>
        <xdr:cNvSpPr/>
      </xdr:nvSpPr>
      <xdr:spPr>
        <a:xfrm>
          <a:off x="17937480" y="673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78486</xdr:rowOff>
    </xdr:from>
    <xdr:to>
      <xdr:col>111</xdr:col>
      <xdr:colOff>177800</xdr:colOff>
      <xdr:row>40</xdr:row>
      <xdr:rowOff>78486</xdr:rowOff>
    </xdr:to>
    <xdr:cxnSp macro="">
      <xdr:nvCxnSpPr>
        <xdr:cNvPr id="494" name="直線コネクタ 493">
          <a:extLst>
            <a:ext uri="{FF2B5EF4-FFF2-40B4-BE49-F238E27FC236}">
              <a16:creationId xmlns:a16="http://schemas.microsoft.com/office/drawing/2014/main" id="{1AF0FEB2-D137-4AD5-BDCD-8007F23877D4}"/>
            </a:ext>
          </a:extLst>
        </xdr:cNvPr>
        <xdr:cNvCxnSpPr/>
      </xdr:nvCxnSpPr>
      <xdr:spPr>
        <a:xfrm>
          <a:off x="17988280" y="67840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45974</xdr:rowOff>
    </xdr:from>
    <xdr:to>
      <xdr:col>102</xdr:col>
      <xdr:colOff>165100</xdr:colOff>
      <xdr:row>40</xdr:row>
      <xdr:rowOff>147574</xdr:rowOff>
    </xdr:to>
    <xdr:sp macro="" textlink="">
      <xdr:nvSpPr>
        <xdr:cNvPr id="495" name="楕円 494">
          <a:extLst>
            <a:ext uri="{FF2B5EF4-FFF2-40B4-BE49-F238E27FC236}">
              <a16:creationId xmlns:a16="http://schemas.microsoft.com/office/drawing/2014/main" id="{1253B8A6-313E-485B-8531-8F1027628EC8}"/>
            </a:ext>
          </a:extLst>
        </xdr:cNvPr>
        <xdr:cNvSpPr/>
      </xdr:nvSpPr>
      <xdr:spPr>
        <a:xfrm>
          <a:off x="17162780" y="67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78486</xdr:rowOff>
    </xdr:from>
    <xdr:to>
      <xdr:col>107</xdr:col>
      <xdr:colOff>50800</xdr:colOff>
      <xdr:row>40</xdr:row>
      <xdr:rowOff>96774</xdr:rowOff>
    </xdr:to>
    <xdr:cxnSp macro="">
      <xdr:nvCxnSpPr>
        <xdr:cNvPr id="496" name="直線コネクタ 495">
          <a:extLst>
            <a:ext uri="{FF2B5EF4-FFF2-40B4-BE49-F238E27FC236}">
              <a16:creationId xmlns:a16="http://schemas.microsoft.com/office/drawing/2014/main" id="{124E4CCC-1AD7-4609-89A2-DF4A9DCBEFAC}"/>
            </a:ext>
          </a:extLst>
        </xdr:cNvPr>
        <xdr:cNvCxnSpPr/>
      </xdr:nvCxnSpPr>
      <xdr:spPr>
        <a:xfrm flipV="1">
          <a:off x="17213580" y="6784086"/>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xdr:rowOff>
    </xdr:from>
    <xdr:to>
      <xdr:col>98</xdr:col>
      <xdr:colOff>38100</xdr:colOff>
      <xdr:row>40</xdr:row>
      <xdr:rowOff>117856</xdr:rowOff>
    </xdr:to>
    <xdr:sp macro="" textlink="">
      <xdr:nvSpPr>
        <xdr:cNvPr id="497" name="楕円 496">
          <a:extLst>
            <a:ext uri="{FF2B5EF4-FFF2-40B4-BE49-F238E27FC236}">
              <a16:creationId xmlns:a16="http://schemas.microsoft.com/office/drawing/2014/main" id="{74E30CA7-9157-4B55-86A7-AEA9B863E477}"/>
            </a:ext>
          </a:extLst>
        </xdr:cNvPr>
        <xdr:cNvSpPr/>
      </xdr:nvSpPr>
      <xdr:spPr>
        <a:xfrm>
          <a:off x="16388080" y="67218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67056</xdr:rowOff>
    </xdr:from>
    <xdr:to>
      <xdr:col>102</xdr:col>
      <xdr:colOff>114300</xdr:colOff>
      <xdr:row>40</xdr:row>
      <xdr:rowOff>96774</xdr:rowOff>
    </xdr:to>
    <xdr:cxnSp macro="">
      <xdr:nvCxnSpPr>
        <xdr:cNvPr id="498" name="直線コネクタ 497">
          <a:extLst>
            <a:ext uri="{FF2B5EF4-FFF2-40B4-BE49-F238E27FC236}">
              <a16:creationId xmlns:a16="http://schemas.microsoft.com/office/drawing/2014/main" id="{E7655408-8F59-41D8-A50E-35DBD70A2487}"/>
            </a:ext>
          </a:extLst>
        </xdr:cNvPr>
        <xdr:cNvCxnSpPr/>
      </xdr:nvCxnSpPr>
      <xdr:spPr>
        <a:xfrm>
          <a:off x="16431260" y="6772656"/>
          <a:ext cx="7823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3C9182E-9AD2-4D69-B0F1-907D57ED6DED}"/>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CCEDB814-7FA7-4D36-9C5C-3A8C05B06146}"/>
            </a:ext>
          </a:extLst>
        </xdr:cNvPr>
        <xdr:cNvSpPr txBox="1"/>
      </xdr:nvSpPr>
      <xdr:spPr>
        <a:xfrm>
          <a:off x="17776267"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A47D0902-9E66-4589-BE0A-18722C2F3A4D}"/>
            </a:ext>
          </a:extLst>
        </xdr:cNvPr>
        <xdr:cNvSpPr txBox="1"/>
      </xdr:nvSpPr>
      <xdr:spPr>
        <a:xfrm>
          <a:off x="1700156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79B3C708-642C-411D-A788-E3155E6A978D}"/>
            </a:ext>
          </a:extLst>
        </xdr:cNvPr>
        <xdr:cNvSpPr txBox="1"/>
      </xdr:nvSpPr>
      <xdr:spPr>
        <a:xfrm>
          <a:off x="16226867" y="636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120413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1FE0AE4F-24BE-4228-9842-7AAE291AAB12}"/>
            </a:ext>
          </a:extLst>
        </xdr:cNvPr>
        <xdr:cNvSpPr txBox="1"/>
      </xdr:nvSpPr>
      <xdr:spPr>
        <a:xfrm>
          <a:off x="18561127" y="682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120413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3CBD0D41-D7E7-40F2-A5AE-B58A40B9F57A}"/>
            </a:ext>
          </a:extLst>
        </xdr:cNvPr>
        <xdr:cNvSpPr txBox="1"/>
      </xdr:nvSpPr>
      <xdr:spPr>
        <a:xfrm>
          <a:off x="17776267" y="682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138701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C2B4A022-95FF-473B-B7ED-BE2830D5A4C2}"/>
            </a:ext>
          </a:extLst>
        </xdr:cNvPr>
        <xdr:cNvSpPr txBox="1"/>
      </xdr:nvSpPr>
      <xdr:spPr>
        <a:xfrm>
          <a:off x="17001567" y="684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108983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C7D52F7A-C4C2-40C0-9222-21CEA8268677}"/>
            </a:ext>
          </a:extLst>
        </xdr:cNvPr>
        <xdr:cNvSpPr txBox="1"/>
      </xdr:nvSpPr>
      <xdr:spPr>
        <a:xfrm>
          <a:off x="16226867" y="681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AEB2EA54-408A-457C-BBFF-A617F7C4720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6510DB2-0E8D-4CEF-937B-9019C695A15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FD2E8929-B456-4A15-8450-7EFE612F38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7314754-2666-41CE-93F8-076CB4886C8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824D1B6C-76C3-494B-A69E-3E9E4B9E702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14ABBB53-DB1A-414D-A6AA-AA5EF0362FA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A8DFA1A-A52C-4B3F-BF4F-59FBBF7B7D3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132CA80D-1409-4B1D-84AA-8E37BFA405A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DF97065F-F322-4DC2-B4F4-7CF41C2989E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DE67BA9-FE63-4DCD-B7E6-7E9BB953EBA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207EC099-B262-49B6-AF7D-72CA83B104F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AE889F91-178A-4B95-A1FC-AE038DC392F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686210B9-1EBA-4363-A470-BC159E619B3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D25A16-8413-47A8-BE3E-9FD086E0F37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7AD8A609-336B-4FF7-9462-1D14B0FDE2F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7253FFE9-4DB0-4F1C-BF8E-855967E5771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2FF28D4-C5DF-48D4-BBBD-67D50477172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47A5B659-0DA1-4604-98C9-DF95171364B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37A9F6D7-6F8F-4EC9-850D-DB24D1A7B53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E2EDC35-B897-48DB-AD1A-AC75EAE34D4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BBC0823F-7BED-4DD4-9F23-343E8629B45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F47A66E1-430E-41EB-B892-5AF81FBA4EC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43A883F3-6348-4EB2-9732-5C2D8B20D90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6C655FE0-D534-4017-B419-3A7C002C5AD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D9D29D4D-DC2C-4783-95F2-F042B53CB088}"/>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EC0B440-F4BB-47E7-9ED8-49397C71E40C}"/>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4A99BB10-13E6-441C-80BC-A6721E2D0D68}"/>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59713473-3D83-45A7-A7EE-9368EB48B87E}"/>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A1D1397B-0403-4769-9E29-0587ADAF29F8}"/>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A370853D-D3A2-405B-B5B1-54570833A4C8}"/>
            </a:ext>
          </a:extLst>
        </xdr:cNvPr>
        <xdr:cNvSpPr txBox="1"/>
      </xdr:nvSpPr>
      <xdr:spPr>
        <a:xfrm>
          <a:off x="14414500" y="992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364D7128-CFBB-4029-A5A7-FC473CDABCF2}"/>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04E04FA2-A457-4336-9B4F-0C4EE496972A}"/>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EE7A049C-2D9A-4755-97C9-FBF8B4736727}"/>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B5CAD9AC-1974-4612-A5A8-912011777A3D}"/>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1C08F160-FF64-49A0-973A-E863AF46D641}"/>
            </a:ext>
          </a:extLst>
        </xdr:cNvPr>
        <xdr:cNvSpPr/>
      </xdr:nvSpPr>
      <xdr:spPr>
        <a:xfrm>
          <a:off x="1123188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9E6478F-B534-47A3-9B8C-486F4CC8ED4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F58F65-EA2C-4C1D-A4C3-F19AA03177D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30B12C2-36DD-480F-B9F8-84DEBC83257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8CD12E7-6EAF-488A-8D3F-C20315B5AB8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5E74009-B2A0-4412-A4A8-8281CB2A371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7" name="楕円 546">
          <a:extLst>
            <a:ext uri="{FF2B5EF4-FFF2-40B4-BE49-F238E27FC236}">
              <a16:creationId xmlns:a16="http://schemas.microsoft.com/office/drawing/2014/main" id="{609CA5C2-F7D0-4417-8216-87FD2DDEC159}"/>
            </a:ext>
          </a:extLst>
        </xdr:cNvPr>
        <xdr:cNvSpPr/>
      </xdr:nvSpPr>
      <xdr:spPr>
        <a:xfrm>
          <a:off x="14325600" y="101066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26687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86EBC87-829E-48B9-88EF-5C0B86245B59}"/>
            </a:ext>
          </a:extLst>
        </xdr:cNvPr>
        <xdr:cNvSpPr txBox="1"/>
      </xdr:nvSpPr>
      <xdr:spPr>
        <a:xfrm>
          <a:off x="14414500"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xdr:rowOff>
    </xdr:from>
    <xdr:to>
      <xdr:col>81</xdr:col>
      <xdr:colOff>101600</xdr:colOff>
      <xdr:row>60</xdr:row>
      <xdr:rowOff>106045</xdr:rowOff>
    </xdr:to>
    <xdr:sp macro="" textlink="">
      <xdr:nvSpPr>
        <xdr:cNvPr id="549" name="楕円 548">
          <a:extLst>
            <a:ext uri="{FF2B5EF4-FFF2-40B4-BE49-F238E27FC236}">
              <a16:creationId xmlns:a16="http://schemas.microsoft.com/office/drawing/2014/main" id="{01847072-E467-490A-B2E9-BBB00C50A82A}"/>
            </a:ext>
          </a:extLst>
        </xdr:cNvPr>
        <xdr:cNvSpPr/>
      </xdr:nvSpPr>
      <xdr:spPr>
        <a:xfrm>
          <a:off x="1357884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55245</xdr:rowOff>
    </xdr:from>
    <xdr:to>
      <xdr:col>85</xdr:col>
      <xdr:colOff>127000</xdr:colOff>
      <xdr:row>60</xdr:row>
      <xdr:rowOff>99060</xdr:rowOff>
    </xdr:to>
    <xdr:cxnSp macro="">
      <xdr:nvCxnSpPr>
        <xdr:cNvPr id="550" name="直線コネクタ 549">
          <a:extLst>
            <a:ext uri="{FF2B5EF4-FFF2-40B4-BE49-F238E27FC236}">
              <a16:creationId xmlns:a16="http://schemas.microsoft.com/office/drawing/2014/main" id="{372A05BD-59BC-4D69-ACA7-9EA29FEECD51}"/>
            </a:ext>
          </a:extLst>
        </xdr:cNvPr>
        <xdr:cNvCxnSpPr/>
      </xdr:nvCxnSpPr>
      <xdr:spPr>
        <a:xfrm>
          <a:off x="13629640" y="1011364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128270</xdr:rowOff>
    </xdr:from>
    <xdr:to>
      <xdr:col>76</xdr:col>
      <xdr:colOff>165100</xdr:colOff>
      <xdr:row>60</xdr:row>
      <xdr:rowOff>58420</xdr:rowOff>
    </xdr:to>
    <xdr:sp macro="" textlink="">
      <xdr:nvSpPr>
        <xdr:cNvPr id="551" name="楕円 550">
          <a:extLst>
            <a:ext uri="{FF2B5EF4-FFF2-40B4-BE49-F238E27FC236}">
              <a16:creationId xmlns:a16="http://schemas.microsoft.com/office/drawing/2014/main" id="{051C88FD-0A8A-4DD3-B171-2E3C3F5EBBF3}"/>
            </a:ext>
          </a:extLst>
        </xdr:cNvPr>
        <xdr:cNvSpPr/>
      </xdr:nvSpPr>
      <xdr:spPr>
        <a:xfrm>
          <a:off x="12804140" y="1001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xdr:rowOff>
    </xdr:from>
    <xdr:to>
      <xdr:col>81</xdr:col>
      <xdr:colOff>50800</xdr:colOff>
      <xdr:row>60</xdr:row>
      <xdr:rowOff>55245</xdr:rowOff>
    </xdr:to>
    <xdr:cxnSp macro="">
      <xdr:nvCxnSpPr>
        <xdr:cNvPr id="552" name="直線コネクタ 551">
          <a:extLst>
            <a:ext uri="{FF2B5EF4-FFF2-40B4-BE49-F238E27FC236}">
              <a16:creationId xmlns:a16="http://schemas.microsoft.com/office/drawing/2014/main" id="{386DB3C3-8F81-43D3-B35F-8C15473C526A}"/>
            </a:ext>
          </a:extLst>
        </xdr:cNvPr>
        <xdr:cNvCxnSpPr/>
      </xdr:nvCxnSpPr>
      <xdr:spPr>
        <a:xfrm>
          <a:off x="12854940" y="1006602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553" name="楕円 552">
          <a:extLst>
            <a:ext uri="{FF2B5EF4-FFF2-40B4-BE49-F238E27FC236}">
              <a16:creationId xmlns:a16="http://schemas.microsoft.com/office/drawing/2014/main" id="{F8DE8454-1146-4E3C-9AF8-A16C467D79E4}"/>
            </a:ext>
          </a:extLst>
        </xdr:cNvPr>
        <xdr:cNvSpPr/>
      </xdr:nvSpPr>
      <xdr:spPr>
        <a:xfrm>
          <a:off x="12029440" y="9969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60</xdr:row>
      <xdr:rowOff>7620</xdr:rowOff>
    </xdr:to>
    <xdr:cxnSp macro="">
      <xdr:nvCxnSpPr>
        <xdr:cNvPr id="554" name="直線コネクタ 553">
          <a:extLst>
            <a:ext uri="{FF2B5EF4-FFF2-40B4-BE49-F238E27FC236}">
              <a16:creationId xmlns:a16="http://schemas.microsoft.com/office/drawing/2014/main" id="{25FD00D7-86F2-41BF-8B00-54E78880D377}"/>
            </a:ext>
          </a:extLst>
        </xdr:cNvPr>
        <xdr:cNvCxnSpPr/>
      </xdr:nvCxnSpPr>
      <xdr:spPr>
        <a:xfrm>
          <a:off x="12072620" y="1002030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27305</xdr:rowOff>
    </xdr:from>
    <xdr:to>
      <xdr:col>67</xdr:col>
      <xdr:colOff>101600</xdr:colOff>
      <xdr:row>59</xdr:row>
      <xdr:rowOff>128905</xdr:rowOff>
    </xdr:to>
    <xdr:sp macro="" textlink="">
      <xdr:nvSpPr>
        <xdr:cNvPr id="555" name="楕円 554">
          <a:extLst>
            <a:ext uri="{FF2B5EF4-FFF2-40B4-BE49-F238E27FC236}">
              <a16:creationId xmlns:a16="http://schemas.microsoft.com/office/drawing/2014/main" id="{4F3F8AC2-6299-48F8-A301-7F602A0CA084}"/>
            </a:ext>
          </a:extLst>
        </xdr:cNvPr>
        <xdr:cNvSpPr/>
      </xdr:nvSpPr>
      <xdr:spPr>
        <a:xfrm>
          <a:off x="1123188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78105</xdr:rowOff>
    </xdr:from>
    <xdr:to>
      <xdr:col>71</xdr:col>
      <xdr:colOff>177800</xdr:colOff>
      <xdr:row>59</xdr:row>
      <xdr:rowOff>129540</xdr:rowOff>
    </xdr:to>
    <xdr:cxnSp macro="">
      <xdr:nvCxnSpPr>
        <xdr:cNvPr id="556" name="直線コネクタ 555">
          <a:extLst>
            <a:ext uri="{FF2B5EF4-FFF2-40B4-BE49-F238E27FC236}">
              <a16:creationId xmlns:a16="http://schemas.microsoft.com/office/drawing/2014/main" id="{AD3D5B17-8348-4C0E-8BBA-341812E8879C}"/>
            </a:ext>
          </a:extLst>
        </xdr:cNvPr>
        <xdr:cNvCxnSpPr/>
      </xdr:nvCxnSpPr>
      <xdr:spPr>
        <a:xfrm>
          <a:off x="11282680" y="9968865"/>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991BC313-E517-41AF-BC6D-57AD68EADE40}"/>
            </a:ext>
          </a:extLst>
        </xdr:cNvPr>
        <xdr:cNvSpPr txBox="1"/>
      </xdr:nvSpPr>
      <xdr:spPr>
        <a:xfrm>
          <a:off x="134372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2B287CA0-C797-4DF1-8A1F-E4D9C4ADE98E}"/>
            </a:ext>
          </a:extLst>
        </xdr:cNvPr>
        <xdr:cNvSpPr txBox="1"/>
      </xdr:nvSpPr>
      <xdr:spPr>
        <a:xfrm>
          <a:off x="126752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59" name="n_3aveValue【学校施設】&#10;有形固定資産減価償却率">
          <a:extLst>
            <a:ext uri="{FF2B5EF4-FFF2-40B4-BE49-F238E27FC236}">
              <a16:creationId xmlns:a16="http://schemas.microsoft.com/office/drawing/2014/main" id="{C442933D-6486-4C29-A65C-458B81A14175}"/>
            </a:ext>
          </a:extLst>
        </xdr:cNvPr>
        <xdr:cNvSpPr txBox="1"/>
      </xdr:nvSpPr>
      <xdr:spPr>
        <a:xfrm>
          <a:off x="119005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560" name="n_4aveValue【学校施設】&#10;有形固定資産減価償却率">
          <a:extLst>
            <a:ext uri="{FF2B5EF4-FFF2-40B4-BE49-F238E27FC236}">
              <a16:creationId xmlns:a16="http://schemas.microsoft.com/office/drawing/2014/main" id="{2B5C64E1-797E-4C0C-85B2-9AA6F619F570}"/>
            </a:ext>
          </a:extLst>
        </xdr:cNvPr>
        <xdr:cNvSpPr txBox="1"/>
      </xdr:nvSpPr>
      <xdr:spPr>
        <a:xfrm>
          <a:off x="1110298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97172</xdr:rowOff>
    </xdr:from>
    <xdr:ext cx="405111" cy="259045"/>
    <xdr:sp macro="" textlink="">
      <xdr:nvSpPr>
        <xdr:cNvPr id="561" name="n_1mainValue【学校施設】&#10;有形固定資産減価償却率">
          <a:extLst>
            <a:ext uri="{FF2B5EF4-FFF2-40B4-BE49-F238E27FC236}">
              <a16:creationId xmlns:a16="http://schemas.microsoft.com/office/drawing/2014/main" id="{6EB01834-F9C0-43B0-9722-A25CA2926466}"/>
            </a:ext>
          </a:extLst>
        </xdr:cNvPr>
        <xdr:cNvSpPr txBox="1"/>
      </xdr:nvSpPr>
      <xdr:spPr>
        <a:xfrm>
          <a:off x="134372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74947</xdr:rowOff>
    </xdr:from>
    <xdr:ext cx="405111" cy="259045"/>
    <xdr:sp macro="" textlink="">
      <xdr:nvSpPr>
        <xdr:cNvPr id="562" name="n_2mainValue【学校施設】&#10;有形固定資産減価償却率">
          <a:extLst>
            <a:ext uri="{FF2B5EF4-FFF2-40B4-BE49-F238E27FC236}">
              <a16:creationId xmlns:a16="http://schemas.microsoft.com/office/drawing/2014/main" id="{3DE6BF79-68FC-4BF0-88C9-75D5E1E658D3}"/>
            </a:ext>
          </a:extLst>
        </xdr:cNvPr>
        <xdr:cNvSpPr txBox="1"/>
      </xdr:nvSpPr>
      <xdr:spPr>
        <a:xfrm>
          <a:off x="126752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25417</xdr:rowOff>
    </xdr:from>
    <xdr:ext cx="405111" cy="259045"/>
    <xdr:sp macro="" textlink="">
      <xdr:nvSpPr>
        <xdr:cNvPr id="563" name="n_3mainValue【学校施設】&#10;有形固定資産減価償却率">
          <a:extLst>
            <a:ext uri="{FF2B5EF4-FFF2-40B4-BE49-F238E27FC236}">
              <a16:creationId xmlns:a16="http://schemas.microsoft.com/office/drawing/2014/main" id="{B85B0F0A-46B3-489D-AC72-CC05AE4AF756}"/>
            </a:ext>
          </a:extLst>
        </xdr:cNvPr>
        <xdr:cNvSpPr txBox="1"/>
      </xdr:nvSpPr>
      <xdr:spPr>
        <a:xfrm>
          <a:off x="119005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145432</xdr:rowOff>
    </xdr:from>
    <xdr:ext cx="405111" cy="259045"/>
    <xdr:sp macro="" textlink="">
      <xdr:nvSpPr>
        <xdr:cNvPr id="564" name="n_4mainValue【学校施設】&#10;有形固定資産減価償却率">
          <a:extLst>
            <a:ext uri="{FF2B5EF4-FFF2-40B4-BE49-F238E27FC236}">
              <a16:creationId xmlns:a16="http://schemas.microsoft.com/office/drawing/2014/main" id="{DA3056F7-5E1B-4EFB-B259-E1213C2D7AB2}"/>
            </a:ext>
          </a:extLst>
        </xdr:cNvPr>
        <xdr:cNvSpPr txBox="1"/>
      </xdr:nvSpPr>
      <xdr:spPr>
        <a:xfrm>
          <a:off x="1110298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3A27D23F-8FD6-40AB-AFE2-A5F89DAB586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5A6D747B-8D29-4E4F-9B16-208B9C61F1C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15F610CC-0962-4EDD-8F70-5848C747BC8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E010FCE-C6D1-4EA2-930E-D5AAE8B7282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73290C4-1C5B-4A74-ADDA-3D9D7ABE3D9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C845929-B215-487D-B13E-4E97BE3FF2F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2BB032C4-FAD2-4622-937F-58430E432CE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A20ED0C-22DD-4B1F-9792-C410FB6182A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4BC5BAF-D7FE-439C-B320-DCEF828168B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9786C590-D610-4B56-B15A-E40476BADAA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8891739F-97D2-44B3-921F-01270EB6715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FC28FA35-4FAF-4FA8-8D29-76EF8B215FB9}"/>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4C374C1D-CDAF-4BF4-AE62-83D1E87C525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1AA3726-F52D-46C4-BC17-E531366F530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7E7D8BC-1BEE-4E2E-A664-091F410BCD9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75C79B3E-B168-4008-91DA-9B75843BBB8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C1D46464-D97C-4EA4-8819-714228034D4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53707BC9-D287-4ED2-9415-45C1832ADB0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E33D971C-6617-45FE-B102-12F6249D466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B0E9CBF3-13DA-4EA3-8FAD-E1FC648A466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3ECA3519-6DBC-40E2-B722-6CA0DD28DFB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1EA70ABA-A9C2-4146-80C7-E0171228349A}"/>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F185D965-16AA-4F9C-9DA6-867F489C7C0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B17F83CC-9AAD-452C-9396-347068D74C07}"/>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7AC5F319-F176-4C1B-8908-D27B17211AC5}"/>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100D8687-3AB5-4A0E-B3E2-7783D7454BDE}"/>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2BDE71FE-6D4A-4B91-B76B-991B968B2C5E}"/>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BBF05485-C738-4108-A38C-58C8DB192E58}"/>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2D0B4A4C-A676-4345-BA49-A113795465CE}"/>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7561145E-8B19-4F94-84C1-274C22B89FCB}"/>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F4B62861-6D04-4191-8797-F4802F9AD074}"/>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02D8A718-7AAF-4AD3-8BF4-53AC11515F09}"/>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503FC248-2C36-484F-BFB1-EBE6343FBAA3}"/>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E17670A6-CF8E-43FD-A23F-780AE1C80181}"/>
            </a:ext>
          </a:extLst>
        </xdr:cNvPr>
        <xdr:cNvSpPr/>
      </xdr:nvSpPr>
      <xdr:spPr>
        <a:xfrm>
          <a:off x="16388080" y="10385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8846153-FB38-4AEA-9BE7-6CE0BC994AA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9F45A87-A6AB-4E04-8267-10BF0DD38F4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3DC194D-942A-43F0-9C91-BF21F319E15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435A858-5514-445B-B3D5-53B69630A82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689C560-1805-4F36-92A6-45A0FD40898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166180</xdr:rowOff>
    </xdr:from>
    <xdr:to>
      <xdr:col>116</xdr:col>
      <xdr:colOff>114300</xdr:colOff>
      <xdr:row>62</xdr:row>
      <xdr:rowOff>96330</xdr:rowOff>
    </xdr:to>
    <xdr:sp macro="" textlink="">
      <xdr:nvSpPr>
        <xdr:cNvPr id="604" name="楕円 603">
          <a:extLst>
            <a:ext uri="{FF2B5EF4-FFF2-40B4-BE49-F238E27FC236}">
              <a16:creationId xmlns:a16="http://schemas.microsoft.com/office/drawing/2014/main" id="{76D33217-C517-4971-B73C-51A24E543767}"/>
            </a:ext>
          </a:extLst>
        </xdr:cNvPr>
        <xdr:cNvSpPr/>
      </xdr:nvSpPr>
      <xdr:spPr>
        <a:xfrm>
          <a:off x="19458940" y="10392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144607</xdr:rowOff>
    </xdr:from>
    <xdr:ext cx="469744" cy="259045"/>
    <xdr:sp macro="" textlink="">
      <xdr:nvSpPr>
        <xdr:cNvPr id="605" name="【学校施設】&#10;一人当たり面積該当値テキスト">
          <a:extLst>
            <a:ext uri="{FF2B5EF4-FFF2-40B4-BE49-F238E27FC236}">
              <a16:creationId xmlns:a16="http://schemas.microsoft.com/office/drawing/2014/main" id="{0D65148D-8A0A-480B-84A2-B379C46AF7FF}"/>
            </a:ext>
          </a:extLst>
        </xdr:cNvPr>
        <xdr:cNvSpPr txBox="1"/>
      </xdr:nvSpPr>
      <xdr:spPr>
        <a:xfrm>
          <a:off x="19547840" y="103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167894</xdr:rowOff>
    </xdr:from>
    <xdr:to>
      <xdr:col>112</xdr:col>
      <xdr:colOff>38100</xdr:colOff>
      <xdr:row>62</xdr:row>
      <xdr:rowOff>98044</xdr:rowOff>
    </xdr:to>
    <xdr:sp macro="" textlink="">
      <xdr:nvSpPr>
        <xdr:cNvPr id="606" name="楕円 605">
          <a:extLst>
            <a:ext uri="{FF2B5EF4-FFF2-40B4-BE49-F238E27FC236}">
              <a16:creationId xmlns:a16="http://schemas.microsoft.com/office/drawing/2014/main" id="{8249E112-72E3-49C9-8846-6CAF61128E99}"/>
            </a:ext>
          </a:extLst>
        </xdr:cNvPr>
        <xdr:cNvSpPr/>
      </xdr:nvSpPr>
      <xdr:spPr>
        <a:xfrm>
          <a:off x="18735040" y="103939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45530</xdr:rowOff>
    </xdr:from>
    <xdr:to>
      <xdr:col>116</xdr:col>
      <xdr:colOff>63500</xdr:colOff>
      <xdr:row>62</xdr:row>
      <xdr:rowOff>47244</xdr:rowOff>
    </xdr:to>
    <xdr:cxnSp macro="">
      <xdr:nvCxnSpPr>
        <xdr:cNvPr id="607" name="直線コネクタ 606">
          <a:extLst>
            <a:ext uri="{FF2B5EF4-FFF2-40B4-BE49-F238E27FC236}">
              <a16:creationId xmlns:a16="http://schemas.microsoft.com/office/drawing/2014/main" id="{1F54DF42-4962-49D5-A9BE-A2221DB64A10}"/>
            </a:ext>
          </a:extLst>
        </xdr:cNvPr>
        <xdr:cNvCxnSpPr/>
      </xdr:nvCxnSpPr>
      <xdr:spPr>
        <a:xfrm flipV="1">
          <a:off x="18778220" y="10439210"/>
          <a:ext cx="7315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168656</xdr:rowOff>
    </xdr:from>
    <xdr:to>
      <xdr:col>107</xdr:col>
      <xdr:colOff>101600</xdr:colOff>
      <xdr:row>62</xdr:row>
      <xdr:rowOff>98806</xdr:rowOff>
    </xdr:to>
    <xdr:sp macro="" textlink="">
      <xdr:nvSpPr>
        <xdr:cNvPr id="608" name="楕円 607">
          <a:extLst>
            <a:ext uri="{FF2B5EF4-FFF2-40B4-BE49-F238E27FC236}">
              <a16:creationId xmlns:a16="http://schemas.microsoft.com/office/drawing/2014/main" id="{71C675D3-205C-4DBF-AF8F-E275FA603E13}"/>
            </a:ext>
          </a:extLst>
        </xdr:cNvPr>
        <xdr:cNvSpPr/>
      </xdr:nvSpPr>
      <xdr:spPr>
        <a:xfrm>
          <a:off x="17937480" y="1039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47244</xdr:rowOff>
    </xdr:from>
    <xdr:to>
      <xdr:col>111</xdr:col>
      <xdr:colOff>177800</xdr:colOff>
      <xdr:row>62</xdr:row>
      <xdr:rowOff>48006</xdr:rowOff>
    </xdr:to>
    <xdr:cxnSp macro="">
      <xdr:nvCxnSpPr>
        <xdr:cNvPr id="609" name="直線コネクタ 608">
          <a:extLst>
            <a:ext uri="{FF2B5EF4-FFF2-40B4-BE49-F238E27FC236}">
              <a16:creationId xmlns:a16="http://schemas.microsoft.com/office/drawing/2014/main" id="{7AE8F198-A326-459F-8A22-40A31A421C19}"/>
            </a:ext>
          </a:extLst>
        </xdr:cNvPr>
        <xdr:cNvCxnSpPr/>
      </xdr:nvCxnSpPr>
      <xdr:spPr>
        <a:xfrm flipV="1">
          <a:off x="17988280" y="10440924"/>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610" name="楕円 609">
          <a:extLst>
            <a:ext uri="{FF2B5EF4-FFF2-40B4-BE49-F238E27FC236}">
              <a16:creationId xmlns:a16="http://schemas.microsoft.com/office/drawing/2014/main" id="{F4F67EA2-C03F-4020-8CC4-A7E03CB28EA3}"/>
            </a:ext>
          </a:extLst>
        </xdr:cNvPr>
        <xdr:cNvSpPr/>
      </xdr:nvSpPr>
      <xdr:spPr>
        <a:xfrm>
          <a:off x="1716278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48006</xdr:rowOff>
    </xdr:from>
    <xdr:to>
      <xdr:col>107</xdr:col>
      <xdr:colOff>50800</xdr:colOff>
      <xdr:row>62</xdr:row>
      <xdr:rowOff>50292</xdr:rowOff>
    </xdr:to>
    <xdr:cxnSp macro="">
      <xdr:nvCxnSpPr>
        <xdr:cNvPr id="611" name="直線コネクタ 610">
          <a:extLst>
            <a:ext uri="{FF2B5EF4-FFF2-40B4-BE49-F238E27FC236}">
              <a16:creationId xmlns:a16="http://schemas.microsoft.com/office/drawing/2014/main" id="{C8732489-6B38-42EE-BE06-999927381061}"/>
            </a:ext>
          </a:extLst>
        </xdr:cNvPr>
        <xdr:cNvCxnSpPr/>
      </xdr:nvCxnSpPr>
      <xdr:spPr>
        <a:xfrm flipV="1">
          <a:off x="17213580" y="1044168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2159</xdr:rowOff>
    </xdr:from>
    <xdr:to>
      <xdr:col>98</xdr:col>
      <xdr:colOff>38100</xdr:colOff>
      <xdr:row>62</xdr:row>
      <xdr:rowOff>103759</xdr:rowOff>
    </xdr:to>
    <xdr:sp macro="" textlink="">
      <xdr:nvSpPr>
        <xdr:cNvPr id="612" name="楕円 611">
          <a:extLst>
            <a:ext uri="{FF2B5EF4-FFF2-40B4-BE49-F238E27FC236}">
              <a16:creationId xmlns:a16="http://schemas.microsoft.com/office/drawing/2014/main" id="{6BF97C93-182B-4CA1-A501-CF5AE78F1287}"/>
            </a:ext>
          </a:extLst>
        </xdr:cNvPr>
        <xdr:cNvSpPr/>
      </xdr:nvSpPr>
      <xdr:spPr>
        <a:xfrm>
          <a:off x="16388080" y="10395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50292</xdr:rowOff>
    </xdr:from>
    <xdr:to>
      <xdr:col>102</xdr:col>
      <xdr:colOff>114300</xdr:colOff>
      <xdr:row>62</xdr:row>
      <xdr:rowOff>52959</xdr:rowOff>
    </xdr:to>
    <xdr:cxnSp macro="">
      <xdr:nvCxnSpPr>
        <xdr:cNvPr id="613" name="直線コネクタ 612">
          <a:extLst>
            <a:ext uri="{FF2B5EF4-FFF2-40B4-BE49-F238E27FC236}">
              <a16:creationId xmlns:a16="http://schemas.microsoft.com/office/drawing/2014/main" id="{A9D7D6C7-A88E-44A2-A0B1-42B912BC175E}"/>
            </a:ext>
          </a:extLst>
        </xdr:cNvPr>
        <xdr:cNvCxnSpPr/>
      </xdr:nvCxnSpPr>
      <xdr:spPr>
        <a:xfrm flipV="1">
          <a:off x="16431260" y="10443972"/>
          <a:ext cx="78232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89ECD4E1-F33C-4241-A9EE-C4A7CB25BF56}"/>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734D20B4-13A4-4E9D-950C-265DB78CDBAA}"/>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88C0EF3D-7645-4668-BB8F-CD28FA6BA874}"/>
            </a:ext>
          </a:extLst>
        </xdr:cNvPr>
        <xdr:cNvSpPr txBox="1"/>
      </xdr:nvSpPr>
      <xdr:spPr>
        <a:xfrm>
          <a:off x="17001567" y="1049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17" name="n_4aveValue【学校施設】&#10;一人当たり面積">
          <a:extLst>
            <a:ext uri="{FF2B5EF4-FFF2-40B4-BE49-F238E27FC236}">
              <a16:creationId xmlns:a16="http://schemas.microsoft.com/office/drawing/2014/main" id="{A786C53E-2616-42D6-96AE-83F4D4E417F2}"/>
            </a:ext>
          </a:extLst>
        </xdr:cNvPr>
        <xdr:cNvSpPr txBox="1"/>
      </xdr:nvSpPr>
      <xdr:spPr>
        <a:xfrm>
          <a:off x="16226867" y="101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89171</xdr:rowOff>
    </xdr:from>
    <xdr:ext cx="469744" cy="259045"/>
    <xdr:sp macro="" textlink="">
      <xdr:nvSpPr>
        <xdr:cNvPr id="618" name="n_1mainValue【学校施設】&#10;一人当たり面積">
          <a:extLst>
            <a:ext uri="{FF2B5EF4-FFF2-40B4-BE49-F238E27FC236}">
              <a16:creationId xmlns:a16="http://schemas.microsoft.com/office/drawing/2014/main" id="{11A07FBA-0026-4068-B0B6-936EC4352E4D}"/>
            </a:ext>
          </a:extLst>
        </xdr:cNvPr>
        <xdr:cNvSpPr txBox="1"/>
      </xdr:nvSpPr>
      <xdr:spPr>
        <a:xfrm>
          <a:off x="18561127" y="1048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89933</xdr:rowOff>
    </xdr:from>
    <xdr:ext cx="469744" cy="259045"/>
    <xdr:sp macro="" textlink="">
      <xdr:nvSpPr>
        <xdr:cNvPr id="619" name="n_2mainValue【学校施設】&#10;一人当たり面積">
          <a:extLst>
            <a:ext uri="{FF2B5EF4-FFF2-40B4-BE49-F238E27FC236}">
              <a16:creationId xmlns:a16="http://schemas.microsoft.com/office/drawing/2014/main" id="{9E9D4B03-4928-42AB-B7D5-7D9EA3C82C13}"/>
            </a:ext>
          </a:extLst>
        </xdr:cNvPr>
        <xdr:cNvSpPr txBox="1"/>
      </xdr:nvSpPr>
      <xdr:spPr>
        <a:xfrm>
          <a:off x="17776267" y="104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117619</xdr:rowOff>
    </xdr:from>
    <xdr:ext cx="469744" cy="259045"/>
    <xdr:sp macro="" textlink="">
      <xdr:nvSpPr>
        <xdr:cNvPr id="620" name="n_3mainValue【学校施設】&#10;一人当たり面積">
          <a:extLst>
            <a:ext uri="{FF2B5EF4-FFF2-40B4-BE49-F238E27FC236}">
              <a16:creationId xmlns:a16="http://schemas.microsoft.com/office/drawing/2014/main" id="{29F91C4D-C7C7-4068-ADA2-660868C4C603}"/>
            </a:ext>
          </a:extLst>
        </xdr:cNvPr>
        <xdr:cNvSpPr txBox="1"/>
      </xdr:nvSpPr>
      <xdr:spPr>
        <a:xfrm>
          <a:off x="1700156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94886</xdr:rowOff>
    </xdr:from>
    <xdr:ext cx="469744" cy="259045"/>
    <xdr:sp macro="" textlink="">
      <xdr:nvSpPr>
        <xdr:cNvPr id="621" name="n_4mainValue【学校施設】&#10;一人当たり面積">
          <a:extLst>
            <a:ext uri="{FF2B5EF4-FFF2-40B4-BE49-F238E27FC236}">
              <a16:creationId xmlns:a16="http://schemas.microsoft.com/office/drawing/2014/main" id="{1AD0EA28-AAAE-4789-B891-190C05A87AF2}"/>
            </a:ext>
          </a:extLst>
        </xdr:cNvPr>
        <xdr:cNvSpPr txBox="1"/>
      </xdr:nvSpPr>
      <xdr:spPr>
        <a:xfrm>
          <a:off x="16226867" y="1048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5CA32630-DFAB-4076-AA16-8FD27D47798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1D0DC5CA-802E-418E-8BF0-29454A6BCCD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38DAA6E-564F-4CE6-84DE-4352E1E25CE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92D3C0B-1607-493E-B21F-8940D1F2120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E7EE5E7-0631-468B-8423-7ABE1680172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181A2BF7-DE4B-4B07-ACBB-8E2B947934B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74AF465-C4C3-42D5-BDA1-8EBA6F87485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2155CD1-A5B5-4C7C-B988-20CB0A3B8AF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E6AF9EB7-1B01-4102-9FE1-02E6329E6E2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9F168651-76F4-46F2-8980-77A362138AD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144C60C-2525-48D3-9D1C-D9BF509C543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5470B509-3251-4EEF-9599-BF60429C127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889D9572-0E28-49F8-97EA-FCAF0CE2181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CFDF7DF-8E14-4B1D-8F3C-039EE989A74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20FA9B29-1B1B-4983-A0E0-4C3EE8FD4FF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AF321A47-A73D-4E6B-ADDF-9E25315B0FB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B47F1A4B-E1EB-4D29-AA59-2A739E736CF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7E7F5682-FDF6-420F-85A6-C8B729DCFE2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BE8093F3-82D9-4A63-A14F-1C4E87A3192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45DA6FC4-DE8C-48BB-9BE3-D6062AF3D61A}"/>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FC3C48C-12C9-4874-B2A5-5FE21E6B75B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5B2D54E2-0B07-44D7-B5BB-40C2311A61F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735D3A1C-C596-4BE7-865F-EEA5F52DCE7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CFB59A8A-5077-4330-92DE-2E98E2840A8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DDCA44B7-9B43-4475-95B1-9D34F421829F}"/>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095E2BA7-B78C-4255-80A9-9109922CE619}"/>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DDC92AD8-6DA3-4E80-8737-10992F59A8D5}"/>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BFE195CF-403F-41CB-88D2-CA2E27F08E93}"/>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F4997B1B-BEBA-40F8-BD71-4BAC0B1659FD}"/>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99AE59F9-AA1B-43C6-803A-B6A1C53B0AB1}"/>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D6F65CED-C4EC-456D-B707-5BD6A7017FD8}"/>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2DCA9A6F-24B4-41F6-9444-949DCD862AE7}"/>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6C07C899-380C-4369-9434-7720F612DF30}"/>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DC0FB988-4F71-46C5-B9D4-31972362D842}"/>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41E22312-8588-48B6-B965-410E6DAB629F}"/>
            </a:ext>
          </a:extLst>
        </xdr:cNvPr>
        <xdr:cNvSpPr/>
      </xdr:nvSpPr>
      <xdr:spPr>
        <a:xfrm>
          <a:off x="11231880" y="139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DB9359E-1ED1-464B-AAA7-42889FE87AA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F636607-DEBE-46A9-B0D3-FC3E2AE0DAA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3858AA7-006F-449E-B061-E56A8923CAB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B2ADDCB-8374-478A-8004-FB94ADD8A74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A86A4BD-5D88-4BAC-B38D-345EC14D7E6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662" name="楕円 661">
          <a:extLst>
            <a:ext uri="{FF2B5EF4-FFF2-40B4-BE49-F238E27FC236}">
              <a16:creationId xmlns:a16="http://schemas.microsoft.com/office/drawing/2014/main" id="{1824ABFD-A21F-4402-A7CE-50E07FD20D6A}"/>
            </a:ext>
          </a:extLst>
        </xdr:cNvPr>
        <xdr:cNvSpPr/>
      </xdr:nvSpPr>
      <xdr:spPr>
        <a:xfrm>
          <a:off x="14325600" y="137909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22877</xdr:rowOff>
    </xdr:from>
    <xdr:ext cx="405111" cy="259045"/>
    <xdr:sp macro="" textlink="">
      <xdr:nvSpPr>
        <xdr:cNvPr id="663" name="【児童館】&#10;有形固定資産減価償却率該当値テキスト">
          <a:extLst>
            <a:ext uri="{FF2B5EF4-FFF2-40B4-BE49-F238E27FC236}">
              <a16:creationId xmlns:a16="http://schemas.microsoft.com/office/drawing/2014/main" id="{B0486AB2-112D-47B1-A611-135B09815B20}"/>
            </a:ext>
          </a:extLst>
        </xdr:cNvPr>
        <xdr:cNvSpPr txBox="1"/>
      </xdr:nvSpPr>
      <xdr:spPr>
        <a:xfrm>
          <a:off x="14414500" y="1376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158750</xdr:rowOff>
    </xdr:from>
    <xdr:to>
      <xdr:col>81</xdr:col>
      <xdr:colOff>101600</xdr:colOff>
      <xdr:row>82</xdr:row>
      <xdr:rowOff>88900</xdr:rowOff>
    </xdr:to>
    <xdr:sp macro="" textlink="">
      <xdr:nvSpPr>
        <xdr:cNvPr id="664" name="楕円 663">
          <a:extLst>
            <a:ext uri="{FF2B5EF4-FFF2-40B4-BE49-F238E27FC236}">
              <a16:creationId xmlns:a16="http://schemas.microsoft.com/office/drawing/2014/main" id="{68AC80FA-F14F-46AA-9742-E1354E7E0826}"/>
            </a:ext>
          </a:extLst>
        </xdr:cNvPr>
        <xdr:cNvSpPr/>
      </xdr:nvSpPr>
      <xdr:spPr>
        <a:xfrm>
          <a:off x="135788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38100</xdr:rowOff>
    </xdr:from>
    <xdr:to>
      <xdr:col>85</xdr:col>
      <xdr:colOff>127000</xdr:colOff>
      <xdr:row>82</xdr:row>
      <xdr:rowOff>95250</xdr:rowOff>
    </xdr:to>
    <xdr:cxnSp macro="">
      <xdr:nvCxnSpPr>
        <xdr:cNvPr id="665" name="直線コネクタ 664">
          <a:extLst>
            <a:ext uri="{FF2B5EF4-FFF2-40B4-BE49-F238E27FC236}">
              <a16:creationId xmlns:a16="http://schemas.microsoft.com/office/drawing/2014/main" id="{058542A1-8CB4-4C49-A3AC-1D2A8740507F}"/>
            </a:ext>
          </a:extLst>
        </xdr:cNvPr>
        <xdr:cNvCxnSpPr/>
      </xdr:nvCxnSpPr>
      <xdr:spPr>
        <a:xfrm>
          <a:off x="13629640" y="13784580"/>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101600</xdr:rowOff>
    </xdr:from>
    <xdr:to>
      <xdr:col>76</xdr:col>
      <xdr:colOff>165100</xdr:colOff>
      <xdr:row>82</xdr:row>
      <xdr:rowOff>31750</xdr:rowOff>
    </xdr:to>
    <xdr:sp macro="" textlink="">
      <xdr:nvSpPr>
        <xdr:cNvPr id="666" name="楕円 665">
          <a:extLst>
            <a:ext uri="{FF2B5EF4-FFF2-40B4-BE49-F238E27FC236}">
              <a16:creationId xmlns:a16="http://schemas.microsoft.com/office/drawing/2014/main" id="{3491FE9E-B132-4FB5-8EBA-FA020213E51D}"/>
            </a:ext>
          </a:extLst>
        </xdr:cNvPr>
        <xdr:cNvSpPr/>
      </xdr:nvSpPr>
      <xdr:spPr>
        <a:xfrm>
          <a:off x="1280414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152400</xdr:rowOff>
    </xdr:from>
    <xdr:to>
      <xdr:col>81</xdr:col>
      <xdr:colOff>50800</xdr:colOff>
      <xdr:row>82</xdr:row>
      <xdr:rowOff>38100</xdr:rowOff>
    </xdr:to>
    <xdr:cxnSp macro="">
      <xdr:nvCxnSpPr>
        <xdr:cNvPr id="667" name="直線コネクタ 666">
          <a:extLst>
            <a:ext uri="{FF2B5EF4-FFF2-40B4-BE49-F238E27FC236}">
              <a16:creationId xmlns:a16="http://schemas.microsoft.com/office/drawing/2014/main" id="{0A4F0ED1-B838-4A02-BDE3-EDE9C1914A25}"/>
            </a:ext>
          </a:extLst>
        </xdr:cNvPr>
        <xdr:cNvCxnSpPr/>
      </xdr:nvCxnSpPr>
      <xdr:spPr>
        <a:xfrm>
          <a:off x="12854940" y="1373124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668" name="楕円 667">
          <a:extLst>
            <a:ext uri="{FF2B5EF4-FFF2-40B4-BE49-F238E27FC236}">
              <a16:creationId xmlns:a16="http://schemas.microsoft.com/office/drawing/2014/main" id="{474F15B4-123C-40E9-A42C-78E137E009AC}"/>
            </a:ext>
          </a:extLst>
        </xdr:cNvPr>
        <xdr:cNvSpPr/>
      </xdr:nvSpPr>
      <xdr:spPr>
        <a:xfrm>
          <a:off x="1202944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152400</xdr:rowOff>
    </xdr:to>
    <xdr:cxnSp macro="">
      <xdr:nvCxnSpPr>
        <xdr:cNvPr id="669" name="直線コネクタ 668">
          <a:extLst>
            <a:ext uri="{FF2B5EF4-FFF2-40B4-BE49-F238E27FC236}">
              <a16:creationId xmlns:a16="http://schemas.microsoft.com/office/drawing/2014/main" id="{6B713EBA-3CEE-4939-A92B-8298AF1E1CB0}"/>
            </a:ext>
          </a:extLst>
        </xdr:cNvPr>
        <xdr:cNvCxnSpPr/>
      </xdr:nvCxnSpPr>
      <xdr:spPr>
        <a:xfrm>
          <a:off x="12072620" y="1367409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158750</xdr:rowOff>
    </xdr:from>
    <xdr:to>
      <xdr:col>67</xdr:col>
      <xdr:colOff>101600</xdr:colOff>
      <xdr:row>81</xdr:row>
      <xdr:rowOff>88900</xdr:rowOff>
    </xdr:to>
    <xdr:sp macro="" textlink="">
      <xdr:nvSpPr>
        <xdr:cNvPr id="670" name="楕円 669">
          <a:extLst>
            <a:ext uri="{FF2B5EF4-FFF2-40B4-BE49-F238E27FC236}">
              <a16:creationId xmlns:a16="http://schemas.microsoft.com/office/drawing/2014/main" id="{4E75067E-9CA0-4736-A7F0-F9EF68D36893}"/>
            </a:ext>
          </a:extLst>
        </xdr:cNvPr>
        <xdr:cNvSpPr/>
      </xdr:nvSpPr>
      <xdr:spPr>
        <a:xfrm>
          <a:off x="11231880" y="1356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38100</xdr:rowOff>
    </xdr:from>
    <xdr:to>
      <xdr:col>71</xdr:col>
      <xdr:colOff>177800</xdr:colOff>
      <xdr:row>81</xdr:row>
      <xdr:rowOff>95250</xdr:rowOff>
    </xdr:to>
    <xdr:cxnSp macro="">
      <xdr:nvCxnSpPr>
        <xdr:cNvPr id="671" name="直線コネクタ 670">
          <a:extLst>
            <a:ext uri="{FF2B5EF4-FFF2-40B4-BE49-F238E27FC236}">
              <a16:creationId xmlns:a16="http://schemas.microsoft.com/office/drawing/2014/main" id="{09928DEA-5E1D-4181-8309-BFDE2330B0CE}"/>
            </a:ext>
          </a:extLst>
        </xdr:cNvPr>
        <xdr:cNvCxnSpPr/>
      </xdr:nvCxnSpPr>
      <xdr:spPr>
        <a:xfrm>
          <a:off x="11282680" y="1361694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2" name="n_1aveValue【児童館】&#10;有形固定資産減価償却率">
          <a:extLst>
            <a:ext uri="{FF2B5EF4-FFF2-40B4-BE49-F238E27FC236}">
              <a16:creationId xmlns:a16="http://schemas.microsoft.com/office/drawing/2014/main" id="{38CAC63F-8D71-43F5-B6F2-965F5D3AC4C4}"/>
            </a:ext>
          </a:extLst>
        </xdr:cNvPr>
        <xdr:cNvSpPr txBox="1"/>
      </xdr:nvSpPr>
      <xdr:spPr>
        <a:xfrm>
          <a:off x="13437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0460E6B3-FE44-409C-A10B-4F3C85116DBD}"/>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EC6D578D-697B-44C3-B10B-3CF0997EE191}"/>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144797</xdr:rowOff>
    </xdr:from>
    <xdr:ext cx="405111" cy="259045"/>
    <xdr:sp macro="" textlink="">
      <xdr:nvSpPr>
        <xdr:cNvPr id="675" name="n_4aveValue【児童館】&#10;有形固定資産減価償却率">
          <a:extLst>
            <a:ext uri="{FF2B5EF4-FFF2-40B4-BE49-F238E27FC236}">
              <a16:creationId xmlns:a16="http://schemas.microsoft.com/office/drawing/2014/main" id="{67CCEA86-2833-4905-8743-BFA3C4D21E1F}"/>
            </a:ext>
          </a:extLst>
        </xdr:cNvPr>
        <xdr:cNvSpPr txBox="1"/>
      </xdr:nvSpPr>
      <xdr:spPr>
        <a:xfrm>
          <a:off x="11102984"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80027</xdr:rowOff>
    </xdr:from>
    <xdr:ext cx="405111" cy="259045"/>
    <xdr:sp macro="" textlink="">
      <xdr:nvSpPr>
        <xdr:cNvPr id="676" name="n_1mainValue【児童館】&#10;有形固定資産減価償却率">
          <a:extLst>
            <a:ext uri="{FF2B5EF4-FFF2-40B4-BE49-F238E27FC236}">
              <a16:creationId xmlns:a16="http://schemas.microsoft.com/office/drawing/2014/main" id="{F28652A3-BB73-4058-BC91-0D9D2535E0DC}"/>
            </a:ext>
          </a:extLst>
        </xdr:cNvPr>
        <xdr:cNvSpPr txBox="1"/>
      </xdr:nvSpPr>
      <xdr:spPr>
        <a:xfrm>
          <a:off x="134372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48277</xdr:rowOff>
    </xdr:from>
    <xdr:ext cx="405111" cy="259045"/>
    <xdr:sp macro="" textlink="">
      <xdr:nvSpPr>
        <xdr:cNvPr id="677" name="n_2mainValue【児童館】&#10;有形固定資産減価償却率">
          <a:extLst>
            <a:ext uri="{FF2B5EF4-FFF2-40B4-BE49-F238E27FC236}">
              <a16:creationId xmlns:a16="http://schemas.microsoft.com/office/drawing/2014/main" id="{68F7DB1D-F3BE-4339-827C-7D027962DB40}"/>
            </a:ext>
          </a:extLst>
        </xdr:cNvPr>
        <xdr:cNvSpPr txBox="1"/>
      </xdr:nvSpPr>
      <xdr:spPr>
        <a:xfrm>
          <a:off x="126752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678" name="n_3mainValue【児童館】&#10;有形固定資産減価償却率">
          <a:extLst>
            <a:ext uri="{FF2B5EF4-FFF2-40B4-BE49-F238E27FC236}">
              <a16:creationId xmlns:a16="http://schemas.microsoft.com/office/drawing/2014/main" id="{06F46D7B-A788-4997-98DF-81AAE57F8240}"/>
            </a:ext>
          </a:extLst>
        </xdr:cNvPr>
        <xdr:cNvSpPr txBox="1"/>
      </xdr:nvSpPr>
      <xdr:spPr>
        <a:xfrm>
          <a:off x="1190054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105427</xdr:rowOff>
    </xdr:from>
    <xdr:ext cx="405111" cy="259045"/>
    <xdr:sp macro="" textlink="">
      <xdr:nvSpPr>
        <xdr:cNvPr id="679" name="n_4mainValue【児童館】&#10;有形固定資産減価償却率">
          <a:extLst>
            <a:ext uri="{FF2B5EF4-FFF2-40B4-BE49-F238E27FC236}">
              <a16:creationId xmlns:a16="http://schemas.microsoft.com/office/drawing/2014/main" id="{A4F17A64-26EF-4842-B056-D6F46727CB14}"/>
            </a:ext>
          </a:extLst>
        </xdr:cNvPr>
        <xdr:cNvSpPr txBox="1"/>
      </xdr:nvSpPr>
      <xdr:spPr>
        <a:xfrm>
          <a:off x="1110298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BB0D686-02E0-4BC4-BF64-5F085BCF151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2EEDD9C-0BE5-437C-B449-CD86C98CE77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7C097978-8E13-4BF5-BC18-8F532334358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77FD1445-4444-4055-AF41-65FE24B1845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E02BE2C4-AD4C-49D1-8E8F-9D702579467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87102333-4FC9-4F83-BC11-5878F64965F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BDB5557-8E75-41D1-9E7C-CB1EFC1421E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C819D31D-D336-4318-BDB2-19307DB5B33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1FE15611-BC77-4E86-A3DD-3A39D16CF1D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E4F3E8AE-BA82-4CFE-BCF7-B0868E4070F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CA230861-0A21-47E3-BFA4-B64C4400F694}"/>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F23E6BBA-85B5-4846-9534-7AE79240FE8F}"/>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03E89DE-D054-4902-9AE2-7DB4BC35A02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31DFA336-C230-4502-8B2E-2E2FBA002AD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265C9F3A-3FBD-4BCC-B1C1-FE6861CD02F5}"/>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EA9C4DBC-2EAE-4BDC-B0B2-89A3C7A5CA73}"/>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149D1895-F8A8-4266-8FFE-1A885E3C7B0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56D7DC40-2A1F-4E47-8899-AFCBA220B97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709AD7C-5ECF-4CBA-AE47-7101B4F4CCB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34E52EC8-2118-4A80-A35B-7C190D075686}"/>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43B8F187-B45A-487C-8A11-2203BC967073}"/>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EC12BE60-9201-4518-BA2C-2BE48956AD9F}"/>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8365928F-048B-4473-9775-C6AF8AE6F9B3}"/>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F233ECCD-928B-4E08-AA26-CD6469C0B0C8}"/>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658CA100-6E2C-4EE9-B368-5520EA34EBCA}"/>
            </a:ext>
          </a:extLst>
        </xdr:cNvPr>
        <xdr:cNvSpPr txBox="1"/>
      </xdr:nvSpPr>
      <xdr:spPr>
        <a:xfrm>
          <a:off x="1954784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1B5F0333-8904-44FC-93A0-09C4910709FB}"/>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59A3337B-EE11-46D6-80B9-48968F4EA7A6}"/>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BE134E28-6580-42A4-A352-3C99175F1C3B}"/>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0EE739C0-93D8-4BD1-A96E-885DD4300F56}"/>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9" name="フローチャート: 判断 708">
          <a:extLst>
            <a:ext uri="{FF2B5EF4-FFF2-40B4-BE49-F238E27FC236}">
              <a16:creationId xmlns:a16="http://schemas.microsoft.com/office/drawing/2014/main" id="{DE8EFFE8-5187-40EF-B559-772CE39367C1}"/>
            </a:ext>
          </a:extLst>
        </xdr:cNvPr>
        <xdr:cNvSpPr/>
      </xdr:nvSpPr>
      <xdr:spPr>
        <a:xfrm>
          <a:off x="16388080" y="1408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0508B37-9F4F-4F54-B053-47CD6194A4E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F8F66C3-1F6D-4B09-A1C1-F220A587F48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B01B262-FB8A-47C2-AF50-B81A2D9D0AD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189A9A1-E66D-4FFE-AED2-669D6C92360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C28B991-1861-44BB-B357-B59FB51F37E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118745</xdr:rowOff>
    </xdr:from>
    <xdr:to>
      <xdr:col>116</xdr:col>
      <xdr:colOff>114300</xdr:colOff>
      <xdr:row>85</xdr:row>
      <xdr:rowOff>48895</xdr:rowOff>
    </xdr:to>
    <xdr:sp macro="" textlink="">
      <xdr:nvSpPr>
        <xdr:cNvPr id="715" name="楕円 714">
          <a:extLst>
            <a:ext uri="{FF2B5EF4-FFF2-40B4-BE49-F238E27FC236}">
              <a16:creationId xmlns:a16="http://schemas.microsoft.com/office/drawing/2014/main" id="{8ED5897E-934C-4979-A0B5-CDF7C8D52244}"/>
            </a:ext>
          </a:extLst>
        </xdr:cNvPr>
        <xdr:cNvSpPr/>
      </xdr:nvSpPr>
      <xdr:spPr>
        <a:xfrm>
          <a:off x="1945894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33672</xdr:rowOff>
    </xdr:from>
    <xdr:ext cx="469744" cy="259045"/>
    <xdr:sp macro="" textlink="">
      <xdr:nvSpPr>
        <xdr:cNvPr id="716" name="【児童館】&#10;一人当たり面積該当値テキスト">
          <a:extLst>
            <a:ext uri="{FF2B5EF4-FFF2-40B4-BE49-F238E27FC236}">
              <a16:creationId xmlns:a16="http://schemas.microsoft.com/office/drawing/2014/main" id="{44F3AF14-555A-4C30-BEB0-6B6C4FC95EDD}"/>
            </a:ext>
          </a:extLst>
        </xdr:cNvPr>
        <xdr:cNvSpPr txBox="1"/>
      </xdr:nvSpPr>
      <xdr:spPr>
        <a:xfrm>
          <a:off x="19547840" y="1411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118745</xdr:rowOff>
    </xdr:from>
    <xdr:to>
      <xdr:col>112</xdr:col>
      <xdr:colOff>38100</xdr:colOff>
      <xdr:row>85</xdr:row>
      <xdr:rowOff>48895</xdr:rowOff>
    </xdr:to>
    <xdr:sp macro="" textlink="">
      <xdr:nvSpPr>
        <xdr:cNvPr id="717" name="楕円 716">
          <a:extLst>
            <a:ext uri="{FF2B5EF4-FFF2-40B4-BE49-F238E27FC236}">
              <a16:creationId xmlns:a16="http://schemas.microsoft.com/office/drawing/2014/main" id="{2A4F4917-C8C5-419B-89C4-24931264C53E}"/>
            </a:ext>
          </a:extLst>
        </xdr:cNvPr>
        <xdr:cNvSpPr/>
      </xdr:nvSpPr>
      <xdr:spPr>
        <a:xfrm>
          <a:off x="18735040" y="14200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169545</xdr:rowOff>
    </xdr:from>
    <xdr:to>
      <xdr:col>116</xdr:col>
      <xdr:colOff>63500</xdr:colOff>
      <xdr:row>84</xdr:row>
      <xdr:rowOff>169545</xdr:rowOff>
    </xdr:to>
    <xdr:cxnSp macro="">
      <xdr:nvCxnSpPr>
        <xdr:cNvPr id="718" name="直線コネクタ 717">
          <a:extLst>
            <a:ext uri="{FF2B5EF4-FFF2-40B4-BE49-F238E27FC236}">
              <a16:creationId xmlns:a16="http://schemas.microsoft.com/office/drawing/2014/main" id="{4A01E4C3-2C15-4753-8CC9-0E76BC22DB5A}"/>
            </a:ext>
          </a:extLst>
        </xdr:cNvPr>
        <xdr:cNvCxnSpPr/>
      </xdr:nvCxnSpPr>
      <xdr:spPr>
        <a:xfrm>
          <a:off x="18778220" y="1425130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118745</xdr:rowOff>
    </xdr:from>
    <xdr:to>
      <xdr:col>107</xdr:col>
      <xdr:colOff>101600</xdr:colOff>
      <xdr:row>85</xdr:row>
      <xdr:rowOff>48895</xdr:rowOff>
    </xdr:to>
    <xdr:sp macro="" textlink="">
      <xdr:nvSpPr>
        <xdr:cNvPr id="719" name="楕円 718">
          <a:extLst>
            <a:ext uri="{FF2B5EF4-FFF2-40B4-BE49-F238E27FC236}">
              <a16:creationId xmlns:a16="http://schemas.microsoft.com/office/drawing/2014/main" id="{E2657F9B-CA19-4344-81CB-D207DEA31F8C}"/>
            </a:ext>
          </a:extLst>
        </xdr:cNvPr>
        <xdr:cNvSpPr/>
      </xdr:nvSpPr>
      <xdr:spPr>
        <a:xfrm>
          <a:off x="1793748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169545</xdr:rowOff>
    </xdr:from>
    <xdr:to>
      <xdr:col>111</xdr:col>
      <xdr:colOff>177800</xdr:colOff>
      <xdr:row>84</xdr:row>
      <xdr:rowOff>169545</xdr:rowOff>
    </xdr:to>
    <xdr:cxnSp macro="">
      <xdr:nvCxnSpPr>
        <xdr:cNvPr id="720" name="直線コネクタ 719">
          <a:extLst>
            <a:ext uri="{FF2B5EF4-FFF2-40B4-BE49-F238E27FC236}">
              <a16:creationId xmlns:a16="http://schemas.microsoft.com/office/drawing/2014/main" id="{7E7481A2-D469-4194-A057-5896DFE9E105}"/>
            </a:ext>
          </a:extLst>
        </xdr:cNvPr>
        <xdr:cNvCxnSpPr/>
      </xdr:nvCxnSpPr>
      <xdr:spPr>
        <a:xfrm>
          <a:off x="17988280" y="142513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118745</xdr:rowOff>
    </xdr:from>
    <xdr:to>
      <xdr:col>102</xdr:col>
      <xdr:colOff>165100</xdr:colOff>
      <xdr:row>85</xdr:row>
      <xdr:rowOff>48895</xdr:rowOff>
    </xdr:to>
    <xdr:sp macro="" textlink="">
      <xdr:nvSpPr>
        <xdr:cNvPr id="721" name="楕円 720">
          <a:extLst>
            <a:ext uri="{FF2B5EF4-FFF2-40B4-BE49-F238E27FC236}">
              <a16:creationId xmlns:a16="http://schemas.microsoft.com/office/drawing/2014/main" id="{6236A71C-37AF-4678-8D6C-C7FAA97CA40B}"/>
            </a:ext>
          </a:extLst>
        </xdr:cNvPr>
        <xdr:cNvSpPr/>
      </xdr:nvSpPr>
      <xdr:spPr>
        <a:xfrm>
          <a:off x="1716278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169545</xdr:rowOff>
    </xdr:from>
    <xdr:to>
      <xdr:col>107</xdr:col>
      <xdr:colOff>50800</xdr:colOff>
      <xdr:row>84</xdr:row>
      <xdr:rowOff>169545</xdr:rowOff>
    </xdr:to>
    <xdr:cxnSp macro="">
      <xdr:nvCxnSpPr>
        <xdr:cNvPr id="722" name="直線コネクタ 721">
          <a:extLst>
            <a:ext uri="{FF2B5EF4-FFF2-40B4-BE49-F238E27FC236}">
              <a16:creationId xmlns:a16="http://schemas.microsoft.com/office/drawing/2014/main" id="{ABA7F2D2-85AE-4C10-B63D-272F38D38E91}"/>
            </a:ext>
          </a:extLst>
        </xdr:cNvPr>
        <xdr:cNvCxnSpPr/>
      </xdr:nvCxnSpPr>
      <xdr:spPr>
        <a:xfrm>
          <a:off x="17213580" y="1425130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23" name="楕円 722">
          <a:extLst>
            <a:ext uri="{FF2B5EF4-FFF2-40B4-BE49-F238E27FC236}">
              <a16:creationId xmlns:a16="http://schemas.microsoft.com/office/drawing/2014/main" id="{4F522D11-708C-4AD9-ACFA-620468615F86}"/>
            </a:ext>
          </a:extLst>
        </xdr:cNvPr>
        <xdr:cNvSpPr/>
      </xdr:nvSpPr>
      <xdr:spPr>
        <a:xfrm>
          <a:off x="1638808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169545</xdr:rowOff>
    </xdr:from>
    <xdr:to>
      <xdr:col>102</xdr:col>
      <xdr:colOff>114300</xdr:colOff>
      <xdr:row>85</xdr:row>
      <xdr:rowOff>3811</xdr:rowOff>
    </xdr:to>
    <xdr:cxnSp macro="">
      <xdr:nvCxnSpPr>
        <xdr:cNvPr id="724" name="直線コネクタ 723">
          <a:extLst>
            <a:ext uri="{FF2B5EF4-FFF2-40B4-BE49-F238E27FC236}">
              <a16:creationId xmlns:a16="http://schemas.microsoft.com/office/drawing/2014/main" id="{60BD26B5-09D7-4289-A128-7D0FE2B77213}"/>
            </a:ext>
          </a:extLst>
        </xdr:cNvPr>
        <xdr:cNvCxnSpPr/>
      </xdr:nvCxnSpPr>
      <xdr:spPr>
        <a:xfrm flipV="1">
          <a:off x="16431260" y="1425130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DE36128F-A822-481F-8BAD-AF70B96FEB45}"/>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CC11E415-C1D6-4161-AFF5-2626B6C3E24F}"/>
            </a:ext>
          </a:extLst>
        </xdr:cNvPr>
        <xdr:cNvSpPr txBox="1"/>
      </xdr:nvSpPr>
      <xdr:spPr>
        <a:xfrm>
          <a:off x="177762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09A951CC-8971-4A0D-BCC0-6AA4DA6D6F53}"/>
            </a:ext>
          </a:extLst>
        </xdr:cNvPr>
        <xdr:cNvSpPr txBox="1"/>
      </xdr:nvSpPr>
      <xdr:spPr>
        <a:xfrm>
          <a:off x="170015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28" name="n_4aveValue【児童館】&#10;一人当たり面積">
          <a:extLst>
            <a:ext uri="{FF2B5EF4-FFF2-40B4-BE49-F238E27FC236}">
              <a16:creationId xmlns:a16="http://schemas.microsoft.com/office/drawing/2014/main" id="{74FF7F8D-5844-4E3C-9C17-6DA5D686A993}"/>
            </a:ext>
          </a:extLst>
        </xdr:cNvPr>
        <xdr:cNvSpPr txBox="1"/>
      </xdr:nvSpPr>
      <xdr:spPr>
        <a:xfrm>
          <a:off x="1622686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40022</xdr:rowOff>
    </xdr:from>
    <xdr:ext cx="469744" cy="259045"/>
    <xdr:sp macro="" textlink="">
      <xdr:nvSpPr>
        <xdr:cNvPr id="729" name="n_1mainValue【児童館】&#10;一人当たり面積">
          <a:extLst>
            <a:ext uri="{FF2B5EF4-FFF2-40B4-BE49-F238E27FC236}">
              <a16:creationId xmlns:a16="http://schemas.microsoft.com/office/drawing/2014/main" id="{0BB13DE6-ECBE-4EC1-8046-73648ABCC1C1}"/>
            </a:ext>
          </a:extLst>
        </xdr:cNvPr>
        <xdr:cNvSpPr txBox="1"/>
      </xdr:nvSpPr>
      <xdr:spPr>
        <a:xfrm>
          <a:off x="18561127" y="142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40022</xdr:rowOff>
    </xdr:from>
    <xdr:ext cx="469744" cy="259045"/>
    <xdr:sp macro="" textlink="">
      <xdr:nvSpPr>
        <xdr:cNvPr id="730" name="n_2mainValue【児童館】&#10;一人当たり面積">
          <a:extLst>
            <a:ext uri="{FF2B5EF4-FFF2-40B4-BE49-F238E27FC236}">
              <a16:creationId xmlns:a16="http://schemas.microsoft.com/office/drawing/2014/main" id="{1C6C0E1A-3361-4225-B603-2AAEAD7E7647}"/>
            </a:ext>
          </a:extLst>
        </xdr:cNvPr>
        <xdr:cNvSpPr txBox="1"/>
      </xdr:nvSpPr>
      <xdr:spPr>
        <a:xfrm>
          <a:off x="17776267" y="142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40022</xdr:rowOff>
    </xdr:from>
    <xdr:ext cx="469744" cy="259045"/>
    <xdr:sp macro="" textlink="">
      <xdr:nvSpPr>
        <xdr:cNvPr id="731" name="n_3mainValue【児童館】&#10;一人当たり面積">
          <a:extLst>
            <a:ext uri="{FF2B5EF4-FFF2-40B4-BE49-F238E27FC236}">
              <a16:creationId xmlns:a16="http://schemas.microsoft.com/office/drawing/2014/main" id="{33E496F8-FFBD-4225-AABA-038C7BAF1267}"/>
            </a:ext>
          </a:extLst>
        </xdr:cNvPr>
        <xdr:cNvSpPr txBox="1"/>
      </xdr:nvSpPr>
      <xdr:spPr>
        <a:xfrm>
          <a:off x="17001567" y="142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32" name="n_4mainValue【児童館】&#10;一人当たり面積">
          <a:extLst>
            <a:ext uri="{FF2B5EF4-FFF2-40B4-BE49-F238E27FC236}">
              <a16:creationId xmlns:a16="http://schemas.microsoft.com/office/drawing/2014/main" id="{CAD9C49F-1751-46F2-9DFB-90612D5D6343}"/>
            </a:ext>
          </a:extLst>
        </xdr:cNvPr>
        <xdr:cNvSpPr txBox="1"/>
      </xdr:nvSpPr>
      <xdr:spPr>
        <a:xfrm>
          <a:off x="1622686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5BE5CAF-CACD-440A-91CE-3D71642404E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560D4A94-ECD5-4B15-ABD1-844393F5844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5FEAE537-5843-48EF-A4C1-53F94F24410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D0AF467F-BD63-4B46-A9BB-3233ED4DD5C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D6694D3-9D55-4AE7-87C3-D5BEF6309AB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32C9F5F6-39B4-41EC-8294-56C70E2F388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2BA36064-B5A5-420A-A791-06C890C673E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3E464CC8-C82B-4910-87E2-CE23E534473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6E066726-C70A-4743-B423-0EDD64FBBDD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816FFB5-94CA-4763-BF57-7AB5AF8C5F6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31B2A57E-51FB-4CFE-A4B8-297395EDA06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D0CBE3A3-69BC-4BD7-AE59-5A121F26632C}"/>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0B97BF9D-ACC3-4F1C-BF9D-36BA0696E8D5}"/>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E05B95F2-44F5-4ABF-9283-AB5662C51E5F}"/>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DE3FB3F0-0AA0-4322-A438-EF80E8D23D76}"/>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BAA803E8-AD8A-46EE-8E79-EA27BA245FD2}"/>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4DE5342C-4C53-41E2-8715-2E820EBBD1AB}"/>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F476B743-E5F5-4C1D-9A72-D5F3BF9A92AB}"/>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FCF2BE72-D111-4756-BA54-7FE0001E67B6}"/>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7BF112A7-1B23-492C-8F45-B95B3D142F9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8B4F1E0F-8876-4A4A-B679-DBD40F4D2F0E}"/>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37A408C6-AAE7-4865-AFD5-7CF5E1E0534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E0631C32-E02A-4920-8984-DE453D0356C9}"/>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CB74892F-5163-4789-9FC2-AB4C45789D8E}"/>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571765AC-BEE0-402E-A37A-6A01AD52C2E7}"/>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21894CC1-D074-45A4-A3C7-B8AB7C0D8732}"/>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224A227B-C63A-44D6-BD6F-6890D1B12A02}"/>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FAFB5098-E10B-43D3-B1B4-8364073013FA}"/>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064C739F-3B98-4431-9407-9B17F89EFCF0}"/>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72F4A79E-133D-4028-81EC-3BEE0B541C99}"/>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9C2CDFD1-70B6-4894-9D15-6AFC817ABE9F}"/>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F5380F8D-11BC-4BB8-8E7C-E60BDD129F27}"/>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5" name="フローチャート: 判断 764">
          <a:extLst>
            <a:ext uri="{FF2B5EF4-FFF2-40B4-BE49-F238E27FC236}">
              <a16:creationId xmlns:a16="http://schemas.microsoft.com/office/drawing/2014/main" id="{E19E733D-3F0C-4BD4-B4B9-2DEEA471A898}"/>
            </a:ext>
          </a:extLst>
        </xdr:cNvPr>
        <xdr:cNvSpPr/>
      </xdr:nvSpPr>
      <xdr:spPr>
        <a:xfrm>
          <a:off x="11231880" y="1744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979EA9D9-7738-4084-9E73-281930E568C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AC0EC02-5788-407E-BFF0-2F37A386685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6243718-7977-4F30-B673-816862FD742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3FDDD4F-D15F-4595-A488-3E1DEADC58F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212A894-0D89-46DD-8D66-F5E04D4BF9D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27687</xdr:rowOff>
    </xdr:from>
    <xdr:to>
      <xdr:col>85</xdr:col>
      <xdr:colOff>177800</xdr:colOff>
      <xdr:row>105</xdr:row>
      <xdr:rowOff>129287</xdr:rowOff>
    </xdr:to>
    <xdr:sp macro="" textlink="">
      <xdr:nvSpPr>
        <xdr:cNvPr id="771" name="楕円 770">
          <a:extLst>
            <a:ext uri="{FF2B5EF4-FFF2-40B4-BE49-F238E27FC236}">
              <a16:creationId xmlns:a16="http://schemas.microsoft.com/office/drawing/2014/main" id="{F5BD459D-DECF-4033-8FB0-E1E5B791F684}"/>
            </a:ext>
          </a:extLst>
        </xdr:cNvPr>
        <xdr:cNvSpPr/>
      </xdr:nvSpPr>
      <xdr:spPr>
        <a:xfrm>
          <a:off x="14325600" y="1762988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6114</xdr:rowOff>
    </xdr:from>
    <xdr:ext cx="405111" cy="259045"/>
    <xdr:sp macro="" textlink="">
      <xdr:nvSpPr>
        <xdr:cNvPr id="772" name="【公民館】&#10;有形固定資産減価償却率該当値テキスト">
          <a:extLst>
            <a:ext uri="{FF2B5EF4-FFF2-40B4-BE49-F238E27FC236}">
              <a16:creationId xmlns:a16="http://schemas.microsoft.com/office/drawing/2014/main" id="{7ACC1D79-E99D-4928-8E8E-125CA66F0BAC}"/>
            </a:ext>
          </a:extLst>
        </xdr:cNvPr>
        <xdr:cNvSpPr txBox="1"/>
      </xdr:nvSpPr>
      <xdr:spPr>
        <a:xfrm>
          <a:off x="14414500" y="176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773" name="楕円 772">
          <a:extLst>
            <a:ext uri="{FF2B5EF4-FFF2-40B4-BE49-F238E27FC236}">
              <a16:creationId xmlns:a16="http://schemas.microsoft.com/office/drawing/2014/main" id="{295D97D4-BC89-4017-83DD-606960124C63}"/>
            </a:ext>
          </a:extLst>
        </xdr:cNvPr>
        <xdr:cNvSpPr/>
      </xdr:nvSpPr>
      <xdr:spPr>
        <a:xfrm>
          <a:off x="13578840" y="1759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78487</xdr:rowOff>
    </xdr:to>
    <xdr:cxnSp macro="">
      <xdr:nvCxnSpPr>
        <xdr:cNvPr id="774" name="直線コネクタ 773">
          <a:extLst>
            <a:ext uri="{FF2B5EF4-FFF2-40B4-BE49-F238E27FC236}">
              <a16:creationId xmlns:a16="http://schemas.microsoft.com/office/drawing/2014/main" id="{11485C45-847F-4877-8465-C1A2CA2DC623}"/>
            </a:ext>
          </a:extLst>
        </xdr:cNvPr>
        <xdr:cNvCxnSpPr/>
      </xdr:nvCxnSpPr>
      <xdr:spPr>
        <a:xfrm>
          <a:off x="13629640" y="17644111"/>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125985</xdr:rowOff>
    </xdr:from>
    <xdr:to>
      <xdr:col>76</xdr:col>
      <xdr:colOff>165100</xdr:colOff>
      <xdr:row>105</xdr:row>
      <xdr:rowOff>56135</xdr:rowOff>
    </xdr:to>
    <xdr:sp macro="" textlink="">
      <xdr:nvSpPr>
        <xdr:cNvPr id="775" name="楕円 774">
          <a:extLst>
            <a:ext uri="{FF2B5EF4-FFF2-40B4-BE49-F238E27FC236}">
              <a16:creationId xmlns:a16="http://schemas.microsoft.com/office/drawing/2014/main" id="{000771D1-6A3E-41BF-B61C-05A643B97219}"/>
            </a:ext>
          </a:extLst>
        </xdr:cNvPr>
        <xdr:cNvSpPr/>
      </xdr:nvSpPr>
      <xdr:spPr>
        <a:xfrm>
          <a:off x="12804140" y="1756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5335</xdr:rowOff>
    </xdr:from>
    <xdr:to>
      <xdr:col>81</xdr:col>
      <xdr:colOff>50800</xdr:colOff>
      <xdr:row>105</xdr:row>
      <xdr:rowOff>41911</xdr:rowOff>
    </xdr:to>
    <xdr:cxnSp macro="">
      <xdr:nvCxnSpPr>
        <xdr:cNvPr id="776" name="直線コネクタ 775">
          <a:extLst>
            <a:ext uri="{FF2B5EF4-FFF2-40B4-BE49-F238E27FC236}">
              <a16:creationId xmlns:a16="http://schemas.microsoft.com/office/drawing/2014/main" id="{C574E505-C490-4198-8638-DE77EEADC5E6}"/>
            </a:ext>
          </a:extLst>
        </xdr:cNvPr>
        <xdr:cNvCxnSpPr/>
      </xdr:nvCxnSpPr>
      <xdr:spPr>
        <a:xfrm>
          <a:off x="12854940" y="17607535"/>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91694</xdr:rowOff>
    </xdr:from>
    <xdr:to>
      <xdr:col>72</xdr:col>
      <xdr:colOff>38100</xdr:colOff>
      <xdr:row>105</xdr:row>
      <xdr:rowOff>21844</xdr:rowOff>
    </xdr:to>
    <xdr:sp macro="" textlink="">
      <xdr:nvSpPr>
        <xdr:cNvPr id="777" name="楕円 776">
          <a:extLst>
            <a:ext uri="{FF2B5EF4-FFF2-40B4-BE49-F238E27FC236}">
              <a16:creationId xmlns:a16="http://schemas.microsoft.com/office/drawing/2014/main" id="{B22EF986-440D-40F4-9A06-3BB5D0659508}"/>
            </a:ext>
          </a:extLst>
        </xdr:cNvPr>
        <xdr:cNvSpPr/>
      </xdr:nvSpPr>
      <xdr:spPr>
        <a:xfrm>
          <a:off x="12029440" y="17526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142494</xdr:rowOff>
    </xdr:from>
    <xdr:to>
      <xdr:col>76</xdr:col>
      <xdr:colOff>114300</xdr:colOff>
      <xdr:row>105</xdr:row>
      <xdr:rowOff>5335</xdr:rowOff>
    </xdr:to>
    <xdr:cxnSp macro="">
      <xdr:nvCxnSpPr>
        <xdr:cNvPr id="778" name="直線コネクタ 777">
          <a:extLst>
            <a:ext uri="{FF2B5EF4-FFF2-40B4-BE49-F238E27FC236}">
              <a16:creationId xmlns:a16="http://schemas.microsoft.com/office/drawing/2014/main" id="{69D8E43E-DBBF-4B1F-A181-23AF1460B95A}"/>
            </a:ext>
          </a:extLst>
        </xdr:cNvPr>
        <xdr:cNvCxnSpPr/>
      </xdr:nvCxnSpPr>
      <xdr:spPr>
        <a:xfrm>
          <a:off x="12072620" y="17577054"/>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55118</xdr:rowOff>
    </xdr:from>
    <xdr:to>
      <xdr:col>67</xdr:col>
      <xdr:colOff>101600</xdr:colOff>
      <xdr:row>104</xdr:row>
      <xdr:rowOff>156718</xdr:rowOff>
    </xdr:to>
    <xdr:sp macro="" textlink="">
      <xdr:nvSpPr>
        <xdr:cNvPr id="779" name="楕円 778">
          <a:extLst>
            <a:ext uri="{FF2B5EF4-FFF2-40B4-BE49-F238E27FC236}">
              <a16:creationId xmlns:a16="http://schemas.microsoft.com/office/drawing/2014/main" id="{3538A73A-E470-4463-8BB9-EAF8DD733914}"/>
            </a:ext>
          </a:extLst>
        </xdr:cNvPr>
        <xdr:cNvSpPr/>
      </xdr:nvSpPr>
      <xdr:spPr>
        <a:xfrm>
          <a:off x="11231880" y="1748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105918</xdr:rowOff>
    </xdr:from>
    <xdr:to>
      <xdr:col>71</xdr:col>
      <xdr:colOff>177800</xdr:colOff>
      <xdr:row>104</xdr:row>
      <xdr:rowOff>142494</xdr:rowOff>
    </xdr:to>
    <xdr:cxnSp macro="">
      <xdr:nvCxnSpPr>
        <xdr:cNvPr id="780" name="直線コネクタ 779">
          <a:extLst>
            <a:ext uri="{FF2B5EF4-FFF2-40B4-BE49-F238E27FC236}">
              <a16:creationId xmlns:a16="http://schemas.microsoft.com/office/drawing/2014/main" id="{0A485781-B9AF-49C3-B029-7E4B5064CBAC}"/>
            </a:ext>
          </a:extLst>
        </xdr:cNvPr>
        <xdr:cNvCxnSpPr/>
      </xdr:nvCxnSpPr>
      <xdr:spPr>
        <a:xfrm>
          <a:off x="11282680" y="17540478"/>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1" name="n_1aveValue【公民館】&#10;有形固定資産減価償却率">
          <a:extLst>
            <a:ext uri="{FF2B5EF4-FFF2-40B4-BE49-F238E27FC236}">
              <a16:creationId xmlns:a16="http://schemas.microsoft.com/office/drawing/2014/main" id="{595B4101-FDFC-4B60-8710-5330BB9BE028}"/>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2" name="n_2aveValue【公民館】&#10;有形固定資産減価償却率">
          <a:extLst>
            <a:ext uri="{FF2B5EF4-FFF2-40B4-BE49-F238E27FC236}">
              <a16:creationId xmlns:a16="http://schemas.microsoft.com/office/drawing/2014/main" id="{F464053C-05F2-44C1-9AD1-CB41BED2741A}"/>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3" name="n_3aveValue【公民館】&#10;有形固定資産減価償却率">
          <a:extLst>
            <a:ext uri="{FF2B5EF4-FFF2-40B4-BE49-F238E27FC236}">
              <a16:creationId xmlns:a16="http://schemas.microsoft.com/office/drawing/2014/main" id="{E7DEB83C-AB97-488B-8FB2-9151DD6093BA}"/>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84" name="n_4aveValue【公民館】&#10;有形固定資産減価償却率">
          <a:extLst>
            <a:ext uri="{FF2B5EF4-FFF2-40B4-BE49-F238E27FC236}">
              <a16:creationId xmlns:a16="http://schemas.microsoft.com/office/drawing/2014/main" id="{7B9A653C-A0D4-4006-9F25-2337EE64C354}"/>
            </a:ext>
          </a:extLst>
        </xdr:cNvPr>
        <xdr:cNvSpPr txBox="1"/>
      </xdr:nvSpPr>
      <xdr:spPr>
        <a:xfrm>
          <a:off x="11102984" y="1722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785" name="n_1mainValue【公民館】&#10;有形固定資産減価償却率">
          <a:extLst>
            <a:ext uri="{FF2B5EF4-FFF2-40B4-BE49-F238E27FC236}">
              <a16:creationId xmlns:a16="http://schemas.microsoft.com/office/drawing/2014/main" id="{02344FAB-25D7-4D80-BDBB-3CCAE086AA6E}"/>
            </a:ext>
          </a:extLst>
        </xdr:cNvPr>
        <xdr:cNvSpPr txBox="1"/>
      </xdr:nvSpPr>
      <xdr:spPr>
        <a:xfrm>
          <a:off x="134372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47262</xdr:rowOff>
    </xdr:from>
    <xdr:ext cx="405111" cy="259045"/>
    <xdr:sp macro="" textlink="">
      <xdr:nvSpPr>
        <xdr:cNvPr id="786" name="n_2mainValue【公民館】&#10;有形固定資産減価償却率">
          <a:extLst>
            <a:ext uri="{FF2B5EF4-FFF2-40B4-BE49-F238E27FC236}">
              <a16:creationId xmlns:a16="http://schemas.microsoft.com/office/drawing/2014/main" id="{16BD8C93-5670-420F-8E49-0A43C6EFDEFE}"/>
            </a:ext>
          </a:extLst>
        </xdr:cNvPr>
        <xdr:cNvSpPr txBox="1"/>
      </xdr:nvSpPr>
      <xdr:spPr>
        <a:xfrm>
          <a:off x="12675244" y="1764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12971</xdr:rowOff>
    </xdr:from>
    <xdr:ext cx="405111" cy="259045"/>
    <xdr:sp macro="" textlink="">
      <xdr:nvSpPr>
        <xdr:cNvPr id="787" name="n_3mainValue【公民館】&#10;有形固定資産減価償却率">
          <a:extLst>
            <a:ext uri="{FF2B5EF4-FFF2-40B4-BE49-F238E27FC236}">
              <a16:creationId xmlns:a16="http://schemas.microsoft.com/office/drawing/2014/main" id="{27D6BDCA-042F-4AEE-BAA5-094E2C175308}"/>
            </a:ext>
          </a:extLst>
        </xdr:cNvPr>
        <xdr:cNvSpPr txBox="1"/>
      </xdr:nvSpPr>
      <xdr:spPr>
        <a:xfrm>
          <a:off x="11900544" y="176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147845</xdr:rowOff>
    </xdr:from>
    <xdr:ext cx="405111" cy="259045"/>
    <xdr:sp macro="" textlink="">
      <xdr:nvSpPr>
        <xdr:cNvPr id="788" name="n_4mainValue【公民館】&#10;有形固定資産減価償却率">
          <a:extLst>
            <a:ext uri="{FF2B5EF4-FFF2-40B4-BE49-F238E27FC236}">
              <a16:creationId xmlns:a16="http://schemas.microsoft.com/office/drawing/2014/main" id="{ACFA1F2D-D2B1-4922-9421-6113B058ACAC}"/>
            </a:ext>
          </a:extLst>
        </xdr:cNvPr>
        <xdr:cNvSpPr txBox="1"/>
      </xdr:nvSpPr>
      <xdr:spPr>
        <a:xfrm>
          <a:off x="11102984" y="1758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4E5E0765-3516-4579-A9A1-308BB406984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87D8ED76-3680-4732-A84C-AFFD96351F5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7D6CE0A2-A1FD-4DDB-B96C-EC9FC5EA923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C37957BE-D1BA-4C0B-9FE4-F90FB1FD1F4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CBE9D90-4AE5-4460-9892-926FB653D90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F525BB05-1C1C-48FE-B55E-03A4633F44D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1218BD7A-5F3F-4E42-A36A-A525675D257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EDEE1B22-F27F-4379-A8E2-028EE7D8812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81F6A9A-262B-4253-A950-358E3590C75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9194958-B2BE-48EF-A3DA-F5E59D3F7BF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79106C93-9482-4EDD-B416-0140457CCF3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23375E30-8162-424D-981E-364ACDA24CE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7E96BF96-3498-4845-BA16-E9656634C72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44F4F42D-AB75-4A0B-84DE-10D4F24411F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D65BFC84-96E2-4E6D-B84D-3E8CBCEF6C2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3FD8B83F-5D78-4A0D-91FA-25222F33553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9FD952BB-4955-4AE9-93F8-7642151AD52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D5BEF2B2-030A-4AD3-9C45-DE3A0DD45FB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D1B948C0-649F-435B-8C20-54812B3EBCE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F501369D-FE53-4C13-B477-FD3FB78E270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D2E884BC-DC32-4F91-8E1C-5A900EB8509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46BCD5A2-D6C2-4421-8286-2EC577EFDC1F}"/>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8CC585C2-BDBC-4E07-B32E-B2268A3AD330}"/>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82147709-1E53-4186-A083-D51B4F919466}"/>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818EAFDD-8E1C-412B-9386-E9B1672BA2D7}"/>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81DE8283-7142-469E-BF7C-506DB5D61580}"/>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15" name="【公民館】&#10;一人当たり面積平均値テキスト">
          <a:extLst>
            <a:ext uri="{FF2B5EF4-FFF2-40B4-BE49-F238E27FC236}">
              <a16:creationId xmlns:a16="http://schemas.microsoft.com/office/drawing/2014/main" id="{4DE82221-A741-466E-AC90-415D0FE7475B}"/>
            </a:ext>
          </a:extLst>
        </xdr:cNvPr>
        <xdr:cNvSpPr txBox="1"/>
      </xdr:nvSpPr>
      <xdr:spPr>
        <a:xfrm>
          <a:off x="19547840" y="17679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8C9BFA7A-FC20-488F-8297-B6FED41BEF2C}"/>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08D097A9-5F2B-4B80-8701-52DE1232E2F1}"/>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A91FEE70-27B8-444B-8EE2-A6F38D39C064}"/>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B5AE4C54-4AFB-4E10-9C4A-6B61ABD85C0A}"/>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0" name="フローチャート: 判断 819">
          <a:extLst>
            <a:ext uri="{FF2B5EF4-FFF2-40B4-BE49-F238E27FC236}">
              <a16:creationId xmlns:a16="http://schemas.microsoft.com/office/drawing/2014/main" id="{2E180D6C-5E12-4556-8FA7-4816985D19A4}"/>
            </a:ext>
          </a:extLst>
        </xdr:cNvPr>
        <xdr:cNvSpPr/>
      </xdr:nvSpPr>
      <xdr:spPr>
        <a:xfrm>
          <a:off x="16388080" y="17714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7EEE28E1-BC10-4B5D-8589-3BCCE128910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12AFEB7D-22A9-4EEE-B2D7-B47C2C491D0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A3D3076D-1CA0-42AB-95E0-100EEDA3D6A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EE708992-85C6-4A57-A1CB-E4F91A4519E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45E6B62-7B71-4CF3-A095-BDAB9544ACC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66548</xdr:rowOff>
    </xdr:from>
    <xdr:to>
      <xdr:col>116</xdr:col>
      <xdr:colOff>114300</xdr:colOff>
      <xdr:row>105</xdr:row>
      <xdr:rowOff>168148</xdr:rowOff>
    </xdr:to>
    <xdr:sp macro="" textlink="">
      <xdr:nvSpPr>
        <xdr:cNvPr id="826" name="楕円 825">
          <a:extLst>
            <a:ext uri="{FF2B5EF4-FFF2-40B4-BE49-F238E27FC236}">
              <a16:creationId xmlns:a16="http://schemas.microsoft.com/office/drawing/2014/main" id="{AC089A3F-D8D2-47B5-A57B-52E1DC8CFF28}"/>
            </a:ext>
          </a:extLst>
        </xdr:cNvPr>
        <xdr:cNvSpPr/>
      </xdr:nvSpPr>
      <xdr:spPr>
        <a:xfrm>
          <a:off x="1945894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89425</xdr:rowOff>
    </xdr:from>
    <xdr:ext cx="469744" cy="259045"/>
    <xdr:sp macro="" textlink="">
      <xdr:nvSpPr>
        <xdr:cNvPr id="827" name="【公民館】&#10;一人当たり面積該当値テキスト">
          <a:extLst>
            <a:ext uri="{FF2B5EF4-FFF2-40B4-BE49-F238E27FC236}">
              <a16:creationId xmlns:a16="http://schemas.microsoft.com/office/drawing/2014/main" id="{559F47DF-236A-448E-8078-FF704474E116}"/>
            </a:ext>
          </a:extLst>
        </xdr:cNvPr>
        <xdr:cNvSpPr txBox="1"/>
      </xdr:nvSpPr>
      <xdr:spPr>
        <a:xfrm>
          <a:off x="19547840" y="1752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68835</xdr:rowOff>
    </xdr:from>
    <xdr:to>
      <xdr:col>112</xdr:col>
      <xdr:colOff>38100</xdr:colOff>
      <xdr:row>105</xdr:row>
      <xdr:rowOff>170435</xdr:rowOff>
    </xdr:to>
    <xdr:sp macro="" textlink="">
      <xdr:nvSpPr>
        <xdr:cNvPr id="828" name="楕円 827">
          <a:extLst>
            <a:ext uri="{FF2B5EF4-FFF2-40B4-BE49-F238E27FC236}">
              <a16:creationId xmlns:a16="http://schemas.microsoft.com/office/drawing/2014/main" id="{2A5067F8-7352-41BE-9979-9FC0431976E5}"/>
            </a:ext>
          </a:extLst>
        </xdr:cNvPr>
        <xdr:cNvSpPr/>
      </xdr:nvSpPr>
      <xdr:spPr>
        <a:xfrm>
          <a:off x="18735040" y="176710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117348</xdr:rowOff>
    </xdr:from>
    <xdr:to>
      <xdr:col>116</xdr:col>
      <xdr:colOff>63500</xdr:colOff>
      <xdr:row>105</xdr:row>
      <xdr:rowOff>119635</xdr:rowOff>
    </xdr:to>
    <xdr:cxnSp macro="">
      <xdr:nvCxnSpPr>
        <xdr:cNvPr id="829" name="直線コネクタ 828">
          <a:extLst>
            <a:ext uri="{FF2B5EF4-FFF2-40B4-BE49-F238E27FC236}">
              <a16:creationId xmlns:a16="http://schemas.microsoft.com/office/drawing/2014/main" id="{21ECEBBC-7A1B-4F5D-8CEC-68E59F8D6713}"/>
            </a:ext>
          </a:extLst>
        </xdr:cNvPr>
        <xdr:cNvCxnSpPr/>
      </xdr:nvCxnSpPr>
      <xdr:spPr>
        <a:xfrm flipV="1">
          <a:off x="18778220" y="17719548"/>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68835</xdr:rowOff>
    </xdr:from>
    <xdr:to>
      <xdr:col>107</xdr:col>
      <xdr:colOff>101600</xdr:colOff>
      <xdr:row>105</xdr:row>
      <xdr:rowOff>170435</xdr:rowOff>
    </xdr:to>
    <xdr:sp macro="" textlink="">
      <xdr:nvSpPr>
        <xdr:cNvPr id="830" name="楕円 829">
          <a:extLst>
            <a:ext uri="{FF2B5EF4-FFF2-40B4-BE49-F238E27FC236}">
              <a16:creationId xmlns:a16="http://schemas.microsoft.com/office/drawing/2014/main" id="{02A972B2-9F9F-422F-A088-772A7574F885}"/>
            </a:ext>
          </a:extLst>
        </xdr:cNvPr>
        <xdr:cNvSpPr/>
      </xdr:nvSpPr>
      <xdr:spPr>
        <a:xfrm>
          <a:off x="17937480" y="176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119635</xdr:rowOff>
    </xdr:from>
    <xdr:to>
      <xdr:col>111</xdr:col>
      <xdr:colOff>177800</xdr:colOff>
      <xdr:row>105</xdr:row>
      <xdr:rowOff>119635</xdr:rowOff>
    </xdr:to>
    <xdr:cxnSp macro="">
      <xdr:nvCxnSpPr>
        <xdr:cNvPr id="831" name="直線コネクタ 830">
          <a:extLst>
            <a:ext uri="{FF2B5EF4-FFF2-40B4-BE49-F238E27FC236}">
              <a16:creationId xmlns:a16="http://schemas.microsoft.com/office/drawing/2014/main" id="{F8D4A85F-F75C-4D43-BA8D-DCD41E7DF3DE}"/>
            </a:ext>
          </a:extLst>
        </xdr:cNvPr>
        <xdr:cNvCxnSpPr/>
      </xdr:nvCxnSpPr>
      <xdr:spPr>
        <a:xfrm>
          <a:off x="17988280" y="1772183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832" name="楕円 831">
          <a:extLst>
            <a:ext uri="{FF2B5EF4-FFF2-40B4-BE49-F238E27FC236}">
              <a16:creationId xmlns:a16="http://schemas.microsoft.com/office/drawing/2014/main" id="{39194A6B-E235-42C6-9F71-DB59EA1696FC}"/>
            </a:ext>
          </a:extLst>
        </xdr:cNvPr>
        <xdr:cNvSpPr/>
      </xdr:nvSpPr>
      <xdr:spPr>
        <a:xfrm>
          <a:off x="17162780" y="17673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119635</xdr:rowOff>
    </xdr:from>
    <xdr:to>
      <xdr:col>107</xdr:col>
      <xdr:colOff>50800</xdr:colOff>
      <xdr:row>105</xdr:row>
      <xdr:rowOff>121920</xdr:rowOff>
    </xdr:to>
    <xdr:cxnSp macro="">
      <xdr:nvCxnSpPr>
        <xdr:cNvPr id="833" name="直線コネクタ 832">
          <a:extLst>
            <a:ext uri="{FF2B5EF4-FFF2-40B4-BE49-F238E27FC236}">
              <a16:creationId xmlns:a16="http://schemas.microsoft.com/office/drawing/2014/main" id="{EC6BC2A4-D876-4C9C-B3BD-650E7FE5C9DE}"/>
            </a:ext>
          </a:extLst>
        </xdr:cNvPr>
        <xdr:cNvCxnSpPr/>
      </xdr:nvCxnSpPr>
      <xdr:spPr>
        <a:xfrm flipV="1">
          <a:off x="17213580" y="17721835"/>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75692</xdr:rowOff>
    </xdr:from>
    <xdr:to>
      <xdr:col>98</xdr:col>
      <xdr:colOff>38100</xdr:colOff>
      <xdr:row>106</xdr:row>
      <xdr:rowOff>5842</xdr:rowOff>
    </xdr:to>
    <xdr:sp macro="" textlink="">
      <xdr:nvSpPr>
        <xdr:cNvPr id="834" name="楕円 833">
          <a:extLst>
            <a:ext uri="{FF2B5EF4-FFF2-40B4-BE49-F238E27FC236}">
              <a16:creationId xmlns:a16="http://schemas.microsoft.com/office/drawing/2014/main" id="{0D7DCD25-F667-4A8D-B6BC-BEED0324737D}"/>
            </a:ext>
          </a:extLst>
        </xdr:cNvPr>
        <xdr:cNvSpPr/>
      </xdr:nvSpPr>
      <xdr:spPr>
        <a:xfrm>
          <a:off x="16388080" y="17677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105</xdr:row>
      <xdr:rowOff>126492</xdr:rowOff>
    </xdr:to>
    <xdr:cxnSp macro="">
      <xdr:nvCxnSpPr>
        <xdr:cNvPr id="835" name="直線コネクタ 834">
          <a:extLst>
            <a:ext uri="{FF2B5EF4-FFF2-40B4-BE49-F238E27FC236}">
              <a16:creationId xmlns:a16="http://schemas.microsoft.com/office/drawing/2014/main" id="{C3750A80-AE00-4689-AA78-81CD449E3A72}"/>
            </a:ext>
          </a:extLst>
        </xdr:cNvPr>
        <xdr:cNvCxnSpPr/>
      </xdr:nvCxnSpPr>
      <xdr:spPr>
        <a:xfrm flipV="1">
          <a:off x="16431260" y="1772412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36" name="n_1aveValue【公民館】&#10;一人当たり面積">
          <a:extLst>
            <a:ext uri="{FF2B5EF4-FFF2-40B4-BE49-F238E27FC236}">
              <a16:creationId xmlns:a16="http://schemas.microsoft.com/office/drawing/2014/main" id="{ED6D4688-8F33-4366-8A21-A1C1302C0AD1}"/>
            </a:ext>
          </a:extLst>
        </xdr:cNvPr>
        <xdr:cNvSpPr txBox="1"/>
      </xdr:nvSpPr>
      <xdr:spPr>
        <a:xfrm>
          <a:off x="1856112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37" name="n_2aveValue【公民館】&#10;一人当たり面積">
          <a:extLst>
            <a:ext uri="{FF2B5EF4-FFF2-40B4-BE49-F238E27FC236}">
              <a16:creationId xmlns:a16="http://schemas.microsoft.com/office/drawing/2014/main" id="{1B191A97-81D9-42C3-9DF9-44A341AD47AF}"/>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38" name="n_3aveValue【公民館】&#10;一人当たり面積">
          <a:extLst>
            <a:ext uri="{FF2B5EF4-FFF2-40B4-BE49-F238E27FC236}">
              <a16:creationId xmlns:a16="http://schemas.microsoft.com/office/drawing/2014/main" id="{23D4E103-6D17-4930-BDAE-9B393DD64790}"/>
            </a:ext>
          </a:extLst>
        </xdr:cNvPr>
        <xdr:cNvSpPr txBox="1"/>
      </xdr:nvSpPr>
      <xdr:spPr>
        <a:xfrm>
          <a:off x="17001567" y="178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839" name="n_4aveValue【公民館】&#10;一人当たり面積">
          <a:extLst>
            <a:ext uri="{FF2B5EF4-FFF2-40B4-BE49-F238E27FC236}">
              <a16:creationId xmlns:a16="http://schemas.microsoft.com/office/drawing/2014/main" id="{98674944-F3CB-445B-BA54-A43E6C62A82B}"/>
            </a:ext>
          </a:extLst>
        </xdr:cNvPr>
        <xdr:cNvSpPr txBox="1"/>
      </xdr:nvSpPr>
      <xdr:spPr>
        <a:xfrm>
          <a:off x="162268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15512</xdr:rowOff>
    </xdr:from>
    <xdr:ext cx="469744" cy="259045"/>
    <xdr:sp macro="" textlink="">
      <xdr:nvSpPr>
        <xdr:cNvPr id="840" name="n_1mainValue【公民館】&#10;一人当たり面積">
          <a:extLst>
            <a:ext uri="{FF2B5EF4-FFF2-40B4-BE49-F238E27FC236}">
              <a16:creationId xmlns:a16="http://schemas.microsoft.com/office/drawing/2014/main" id="{8F130861-7923-4525-82BD-9AF5CC7A119C}"/>
            </a:ext>
          </a:extLst>
        </xdr:cNvPr>
        <xdr:cNvSpPr txBox="1"/>
      </xdr:nvSpPr>
      <xdr:spPr>
        <a:xfrm>
          <a:off x="185611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15512</xdr:rowOff>
    </xdr:from>
    <xdr:ext cx="469744" cy="259045"/>
    <xdr:sp macro="" textlink="">
      <xdr:nvSpPr>
        <xdr:cNvPr id="841" name="n_2mainValue【公民館】&#10;一人当たり面積">
          <a:extLst>
            <a:ext uri="{FF2B5EF4-FFF2-40B4-BE49-F238E27FC236}">
              <a16:creationId xmlns:a16="http://schemas.microsoft.com/office/drawing/2014/main" id="{0BC9941E-B59F-471B-9C35-0AE9A50A5B33}"/>
            </a:ext>
          </a:extLst>
        </xdr:cNvPr>
        <xdr:cNvSpPr txBox="1"/>
      </xdr:nvSpPr>
      <xdr:spPr>
        <a:xfrm>
          <a:off x="1777626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842" name="n_3mainValue【公民館】&#10;一人当たり面積">
          <a:extLst>
            <a:ext uri="{FF2B5EF4-FFF2-40B4-BE49-F238E27FC236}">
              <a16:creationId xmlns:a16="http://schemas.microsoft.com/office/drawing/2014/main" id="{CC5D131D-E226-432E-8F2B-11F7986A885A}"/>
            </a:ext>
          </a:extLst>
        </xdr:cNvPr>
        <xdr:cNvSpPr txBox="1"/>
      </xdr:nvSpPr>
      <xdr:spPr>
        <a:xfrm>
          <a:off x="17001567" y="1745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22369</xdr:rowOff>
    </xdr:from>
    <xdr:ext cx="469744" cy="259045"/>
    <xdr:sp macro="" textlink="">
      <xdr:nvSpPr>
        <xdr:cNvPr id="843" name="n_4mainValue【公民館】&#10;一人当たり面積">
          <a:extLst>
            <a:ext uri="{FF2B5EF4-FFF2-40B4-BE49-F238E27FC236}">
              <a16:creationId xmlns:a16="http://schemas.microsoft.com/office/drawing/2014/main" id="{C600DD18-E936-45CC-852B-A91E169E72BA}"/>
            </a:ext>
          </a:extLst>
        </xdr:cNvPr>
        <xdr:cNvSpPr txBox="1"/>
      </xdr:nvSpPr>
      <xdr:spPr>
        <a:xfrm>
          <a:off x="16226867" y="1745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CD638085-4682-47A1-A4C4-FA5FA030C37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E24E379D-1D0F-4BFB-8E88-ABC331842C9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DCDD65A5-1788-4661-9895-8CACE65F9FC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類似団体、全国平均と比較して特に有形固定資産減価償却率が高くなっている施設は、認定こども園・幼稚園・保育所であり、特に低くなっている施設は、道路、公営住宅である。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％を超えており、施設の老朽化が進んでいる。今後も老朽化対策、全体保有量の調整のため、施設の統廃合や民営化の検討を続けていく。</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道路の有形固定資産減価償却率は、市道を中心に新設改良を行っているが、老朽化が進んでいる。公営住宅については、平成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年度にかけて市営住宅の建て替えを行っており、類似団体と比べ、大幅に有形固定資産減価償却率が低くなっている。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今後は、公共施設等総合管理計画に基づき、施設の集約化、長寿命化の策定及びこれに基づく予防管理をすることで、全体保有量の削減、更新等費用の縮減に努めていきたい。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E02CA6-F23B-4952-A22C-96D3F615D1C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4BE1F9-C86A-41D2-8DC6-CFB7B2189FC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5B0C45-14A3-4574-B7AC-93F4D554DE2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F0A58C4-3E5D-4625-8D39-4E8A8BFDC22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佐賀県小城市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87CC70-B209-466A-A5AC-B5313DA6791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C9402A-1FA4-4067-A614-A7AFA078020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C3E686-CBE7-4149-B291-3A66A8E8721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6AA346-1C43-47C3-96A6-ED93AA91207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6DEF6F-8541-4637-94B6-E8BF8FD3B36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F99EF1-AAB9-45D3-AB62-8AAD5096DA8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44,063
43,684
95.81
25,938,251
25,083,230
360,167
12,820,460
17,560,685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29879B-021A-4C33-8986-76046CD70FB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AD056F-E3AF-45D9-A91D-F2EA90F1F8E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4B4E39-2508-4E4D-87B1-88D3BF178D3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A0FC42B-7D61-49B7-89CA-7382F030247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283BEC-E645-4CB1-8F28-74B6344F09D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42106A-0AE3-4328-AE56-0BCD606B998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BDA7AF-C729-4BAF-BA04-4A0218D2B2E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66DDD1-7AC1-48A6-8470-0162C2F897F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07B2EC-B775-4671-B371-C33A3504A34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9197D3-D344-44C5-94A3-DCED2855C40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B99571F-C77B-4AB8-B2E6-15D3079BEE3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5339378-2445-48FF-B9E1-5FAD46DB4E8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1A372A-E730-4EED-91AB-1E55F35AF99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FAEDB7-6CEB-4E76-B13B-D5446BEFDFE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6D865E-5262-4357-9E0B-258831D981B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7D974D-10D1-46A5-B81E-9A059291965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51067C-5EAE-461B-A144-DB5087A6661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B920F5-7FFA-45A9-936B-F54F0B63003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7EF59C-C73C-46CE-827D-1DC98B7DFDC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019BF8-9B68-4427-B594-0B0F8C8CC1C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889920-4B76-46C3-9FA4-E09336F6B04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B05DB5E-9135-4D5E-881C-50B91F2AC61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7F53C3-7FC8-47BA-A105-38F2FF17356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248D35E-1364-41C0-A9ED-692A0446866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62F9F9-6051-4586-9D46-7C98DD5C504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BC661A-CED6-472D-839A-A19376E8647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458825-436F-44D9-AF8B-C812D6119C8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F74D1E-AD07-4879-A2E6-2496D0BC3CD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1A1C8E9-4E84-4497-8532-9D236F12CB0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6B70535-34A8-49D4-8159-86A87F833E8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35AB8A-ED8C-43C6-B407-4FD9912C74D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517CB2-2D39-4E46-A49E-642C1CF6258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61B764A-67F7-4586-B7D8-1A515435EDC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98FFC01-F9DB-4BBF-A2E4-85A058F0AAB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90FC3F9-5593-4822-86D5-F1CD70F5481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ED583B1-0D9A-4119-AEE6-CDBFB19616B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1B07F31-A23D-44CD-B144-D5F72DFF85B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05E6531-AF48-478D-B1E2-4428394D13F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303E0CF-F883-4488-B64A-BED266BAD86F}"/>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AA2396D-829C-4554-9ACE-8EA1ACB1B597}"/>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5D96BC8-DF6C-4611-B070-93F6CB0BCE2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4A9256-4C90-44EE-B672-3F6A2673291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9D87EC-1C5F-418C-B84A-B3FD3B4E41AD}"/>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025FF8-679F-4CCF-8DCD-D1C2F6DEA7F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8A51076-63EE-4B31-8AA9-822BC7A111D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6B35E9A-45E0-4874-B4CE-8DDB974B93B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D0FE4041-E9F9-454B-A2D8-528C51EC5395}"/>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B8B4E32E-9F6E-4B45-922C-DE0D9E6A4C49}"/>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B149028-5CB1-47A3-BA22-F22248B12A1E}"/>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F3AEE241-9E0B-4D8F-B5E3-1D11C63AE6A7}"/>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525C7486-6135-49AD-B170-9A0356042D88}"/>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F75D8E14-B243-437A-9606-26415D77559A}"/>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F8A3F652-206A-4E05-9BEC-1552166B46B2}"/>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363C1B0A-9261-4DFD-9FC0-BB6D04C55EF4}"/>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585521B0-EF21-4AE5-9C3D-EAA36D5E9564}"/>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C8E8131F-D094-4715-BF5F-E921C27885F2}"/>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AEE57B76-EC5B-4A4A-B5C2-F17A7145DDE5}"/>
            </a:ext>
          </a:extLst>
        </xdr:cNvPr>
        <xdr:cNvSpPr/>
      </xdr:nvSpPr>
      <xdr:spPr>
        <a:xfrm>
          <a:off x="965200" y="662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963BC8-63D5-4159-9619-E34C5C5539A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D91415-88CB-4A8D-BED0-1ED917CED86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0802AD-684A-4A5F-8828-AF13F7FEC06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8C8908-CE62-4857-A0A8-D9ED1D706A1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F7253F-FA17-453A-97DF-53EFDD0533B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F83312A6-702E-4CBA-98D9-0AE6DF321908}"/>
            </a:ext>
          </a:extLst>
        </xdr:cNvPr>
        <xdr:cNvSpPr/>
      </xdr:nvSpPr>
      <xdr:spPr>
        <a:xfrm>
          <a:off x="403606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58708421-A0D8-4CC7-BEC2-F07DBA196506}"/>
            </a:ext>
          </a:extLst>
        </xdr:cNvPr>
        <xdr:cNvSpPr txBox="1"/>
      </xdr:nvSpPr>
      <xdr:spPr>
        <a:xfrm>
          <a:off x="4124960"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46627</xdr:rowOff>
    </xdr:from>
    <xdr:to>
      <xdr:col>20</xdr:col>
      <xdr:colOff>38100</xdr:colOff>
      <xdr:row>38</xdr:row>
      <xdr:rowOff>148227</xdr:rowOff>
    </xdr:to>
    <xdr:sp macro="" textlink="">
      <xdr:nvSpPr>
        <xdr:cNvPr id="76" name="楕円 75">
          <a:extLst>
            <a:ext uri="{FF2B5EF4-FFF2-40B4-BE49-F238E27FC236}">
              <a16:creationId xmlns:a16="http://schemas.microsoft.com/office/drawing/2014/main" id="{7CB6BD15-52A7-401D-BC0F-24986168A0AD}"/>
            </a:ext>
          </a:extLst>
        </xdr:cNvPr>
        <xdr:cNvSpPr/>
      </xdr:nvSpPr>
      <xdr:spPr>
        <a:xfrm>
          <a:off x="3312160" y="64169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97427</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id="{DE89A60A-1A54-4C08-992E-0AFBB659C030}"/>
            </a:ext>
          </a:extLst>
        </xdr:cNvPr>
        <xdr:cNvCxnSpPr/>
      </xdr:nvCxnSpPr>
      <xdr:spPr>
        <a:xfrm>
          <a:off x="3355340" y="6467747"/>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17235</xdr:rowOff>
    </xdr:from>
    <xdr:to>
      <xdr:col>15</xdr:col>
      <xdr:colOff>101600</xdr:colOff>
      <xdr:row>38</xdr:row>
      <xdr:rowOff>118835</xdr:rowOff>
    </xdr:to>
    <xdr:sp macro="" textlink="">
      <xdr:nvSpPr>
        <xdr:cNvPr id="78" name="楕円 77">
          <a:extLst>
            <a:ext uri="{FF2B5EF4-FFF2-40B4-BE49-F238E27FC236}">
              <a16:creationId xmlns:a16="http://schemas.microsoft.com/office/drawing/2014/main" id="{A628FA14-059E-4A16-B067-E65F4220F300}"/>
            </a:ext>
          </a:extLst>
        </xdr:cNvPr>
        <xdr:cNvSpPr/>
      </xdr:nvSpPr>
      <xdr:spPr>
        <a:xfrm>
          <a:off x="2514600" y="63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68035</xdr:rowOff>
    </xdr:from>
    <xdr:to>
      <xdr:col>19</xdr:col>
      <xdr:colOff>177800</xdr:colOff>
      <xdr:row>38</xdr:row>
      <xdr:rowOff>97427</xdr:rowOff>
    </xdr:to>
    <xdr:cxnSp macro="">
      <xdr:nvCxnSpPr>
        <xdr:cNvPr id="79" name="直線コネクタ 78">
          <a:extLst>
            <a:ext uri="{FF2B5EF4-FFF2-40B4-BE49-F238E27FC236}">
              <a16:creationId xmlns:a16="http://schemas.microsoft.com/office/drawing/2014/main" id="{5FC9B61F-D803-4501-B99B-8DC24D045B7A}"/>
            </a:ext>
          </a:extLst>
        </xdr:cNvPr>
        <xdr:cNvCxnSpPr/>
      </xdr:nvCxnSpPr>
      <xdr:spPr>
        <a:xfrm>
          <a:off x="2565400" y="6438355"/>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164193</xdr:rowOff>
    </xdr:from>
    <xdr:to>
      <xdr:col>10</xdr:col>
      <xdr:colOff>165100</xdr:colOff>
      <xdr:row>38</xdr:row>
      <xdr:rowOff>94343</xdr:rowOff>
    </xdr:to>
    <xdr:sp macro="" textlink="">
      <xdr:nvSpPr>
        <xdr:cNvPr id="80" name="楕円 79">
          <a:extLst>
            <a:ext uri="{FF2B5EF4-FFF2-40B4-BE49-F238E27FC236}">
              <a16:creationId xmlns:a16="http://schemas.microsoft.com/office/drawing/2014/main" id="{D8D3A0EA-C52B-4088-856E-555955465992}"/>
            </a:ext>
          </a:extLst>
        </xdr:cNvPr>
        <xdr:cNvSpPr/>
      </xdr:nvSpPr>
      <xdr:spPr>
        <a:xfrm>
          <a:off x="1739900" y="6366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43543</xdr:rowOff>
    </xdr:from>
    <xdr:to>
      <xdr:col>15</xdr:col>
      <xdr:colOff>50800</xdr:colOff>
      <xdr:row>38</xdr:row>
      <xdr:rowOff>68035</xdr:rowOff>
    </xdr:to>
    <xdr:cxnSp macro="">
      <xdr:nvCxnSpPr>
        <xdr:cNvPr id="81" name="直線コネクタ 80">
          <a:extLst>
            <a:ext uri="{FF2B5EF4-FFF2-40B4-BE49-F238E27FC236}">
              <a16:creationId xmlns:a16="http://schemas.microsoft.com/office/drawing/2014/main" id="{E07112B7-6792-41CE-A142-7D7EF271F187}"/>
            </a:ext>
          </a:extLst>
        </xdr:cNvPr>
        <xdr:cNvCxnSpPr/>
      </xdr:nvCxnSpPr>
      <xdr:spPr>
        <a:xfrm>
          <a:off x="1790700" y="6413863"/>
          <a:ext cx="7747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159294</xdr:rowOff>
    </xdr:from>
    <xdr:to>
      <xdr:col>6</xdr:col>
      <xdr:colOff>38100</xdr:colOff>
      <xdr:row>41</xdr:row>
      <xdr:rowOff>89444</xdr:rowOff>
    </xdr:to>
    <xdr:sp macro="" textlink="">
      <xdr:nvSpPr>
        <xdr:cNvPr id="82" name="楕円 81">
          <a:extLst>
            <a:ext uri="{FF2B5EF4-FFF2-40B4-BE49-F238E27FC236}">
              <a16:creationId xmlns:a16="http://schemas.microsoft.com/office/drawing/2014/main" id="{74D07EAC-FB19-48DD-ADF5-89D63C519F77}"/>
            </a:ext>
          </a:extLst>
        </xdr:cNvPr>
        <xdr:cNvSpPr/>
      </xdr:nvSpPr>
      <xdr:spPr>
        <a:xfrm>
          <a:off x="965200" y="68648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43543</xdr:rowOff>
    </xdr:from>
    <xdr:to>
      <xdr:col>10</xdr:col>
      <xdr:colOff>114300</xdr:colOff>
      <xdr:row>41</xdr:row>
      <xdr:rowOff>38644</xdr:rowOff>
    </xdr:to>
    <xdr:cxnSp macro="">
      <xdr:nvCxnSpPr>
        <xdr:cNvPr id="83" name="直線コネクタ 82">
          <a:extLst>
            <a:ext uri="{FF2B5EF4-FFF2-40B4-BE49-F238E27FC236}">
              <a16:creationId xmlns:a16="http://schemas.microsoft.com/office/drawing/2014/main" id="{2A870C40-A7C5-4B31-963E-E585C66F819F}"/>
            </a:ext>
          </a:extLst>
        </xdr:cNvPr>
        <xdr:cNvCxnSpPr/>
      </xdr:nvCxnSpPr>
      <xdr:spPr>
        <a:xfrm flipV="1">
          <a:off x="1008380" y="6413863"/>
          <a:ext cx="782320" cy="49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C64F8878-CA44-4687-9571-83A3B719BE35}"/>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5872288-D715-46B6-8C30-29B21ACCE46E}"/>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61BEAC69-61D9-45DD-BCDA-5DA1A820B7C0}"/>
            </a:ext>
          </a:extLst>
        </xdr:cNvPr>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8A168B10-4D8D-4607-BC2A-7F35CEC4A59F}"/>
            </a:ext>
          </a:extLst>
        </xdr:cNvPr>
        <xdr:cNvSpPr txBox="1"/>
      </xdr:nvSpPr>
      <xdr:spPr>
        <a:xfrm>
          <a:off x="836304" y="640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139354</xdr:rowOff>
    </xdr:from>
    <xdr:ext cx="405111" cy="259045"/>
    <xdr:sp macro="" textlink="">
      <xdr:nvSpPr>
        <xdr:cNvPr id="88" name="n_1mainValue【図書館】&#10;有形固定資産減価償却率">
          <a:extLst>
            <a:ext uri="{FF2B5EF4-FFF2-40B4-BE49-F238E27FC236}">
              <a16:creationId xmlns:a16="http://schemas.microsoft.com/office/drawing/2014/main" id="{774C9FB8-F0B7-4876-B7CD-D540DF64677C}"/>
            </a:ext>
          </a:extLst>
        </xdr:cNvPr>
        <xdr:cNvSpPr txBox="1"/>
      </xdr:nvSpPr>
      <xdr:spPr>
        <a:xfrm>
          <a:off x="3170564" y="650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F3B951F1-FE01-46AD-8833-C066EC7359E3}"/>
            </a:ext>
          </a:extLst>
        </xdr:cNvPr>
        <xdr:cNvSpPr txBox="1"/>
      </xdr:nvSpPr>
      <xdr:spPr>
        <a:xfrm>
          <a:off x="2385704" y="648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110870</xdr:rowOff>
    </xdr:from>
    <xdr:ext cx="405111" cy="259045"/>
    <xdr:sp macro="" textlink="">
      <xdr:nvSpPr>
        <xdr:cNvPr id="90" name="n_3mainValue【図書館】&#10;有形固定資産減価償却率">
          <a:extLst>
            <a:ext uri="{FF2B5EF4-FFF2-40B4-BE49-F238E27FC236}">
              <a16:creationId xmlns:a16="http://schemas.microsoft.com/office/drawing/2014/main" id="{EB1FDB90-41FC-4A67-B3A3-FA7CEF86B6B5}"/>
            </a:ext>
          </a:extLst>
        </xdr:cNvPr>
        <xdr:cNvSpPr txBox="1"/>
      </xdr:nvSpPr>
      <xdr:spPr>
        <a:xfrm>
          <a:off x="161100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80571</xdr:rowOff>
    </xdr:from>
    <xdr:ext cx="405111" cy="259045"/>
    <xdr:sp macro="" textlink="">
      <xdr:nvSpPr>
        <xdr:cNvPr id="91" name="n_4mainValue【図書館】&#10;有形固定資産減価償却率">
          <a:extLst>
            <a:ext uri="{FF2B5EF4-FFF2-40B4-BE49-F238E27FC236}">
              <a16:creationId xmlns:a16="http://schemas.microsoft.com/office/drawing/2014/main" id="{53E20B8F-5EBB-4DD4-971A-603131C57F5D}"/>
            </a:ext>
          </a:extLst>
        </xdr:cNvPr>
        <xdr:cNvSpPr txBox="1"/>
      </xdr:nvSpPr>
      <xdr:spPr>
        <a:xfrm>
          <a:off x="836304" y="695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7DEE27D-852C-458C-8871-D5EC36CD54B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A67D54-8EEB-4426-8015-F6E02469C16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2191570-8C52-450E-A850-58664366E5E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7CD945A-F7E9-47CA-B187-2022CF77171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7D20F3B-E837-4C11-B286-61C4340698F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DAC9870-D21B-45F2-B9A2-2CC17BE499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F12F90F-F1F3-47A9-8E93-329D2114EB0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7893304-F156-4F5E-8B5D-C227D6DE985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D65BFD7-D45E-45FF-96DC-9C6E1E5B97A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5D98F66-2110-4141-8A14-960E12CA673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3F4524C-C9A2-4B22-B8D1-D90454965BA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792F8654-D8F4-4FE6-B4B3-272455CDF092}"/>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3429BF60-FBDC-4FA2-A22B-294A1A60DBD6}"/>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EB971BDE-372B-4200-8FEA-EAB556A78EC8}"/>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6982EC4C-6504-4490-B6A5-2400E2A6D744}"/>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BC225974-ED65-47B9-B2FD-C1FDE0738857}"/>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B7B5952-E988-4A81-8FB2-7A5A6A4C033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5B3D5D35-D094-4D30-8B12-A08FFF2463D7}"/>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C19F94ED-2A62-4E18-8D97-1B7659A0867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167CA2AE-64D8-4E3F-9398-9A50F6B04EE6}"/>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335CA4C-AA46-419E-9154-93DD641C4D4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1D670546-0304-4F49-8223-3609D6C55F24}"/>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08E5C85-FE8B-4078-8880-402CC12870D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BAA6DE1-088E-4E82-BA07-96B459007B3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715FF7EB-8256-42EB-875E-C5E0A561FA5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E4E7392-DAD2-4078-AC8F-F3345BFB0DFB}"/>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8C9D1D55-7D79-41DC-98F7-E56C2BE993A8}"/>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26AD959-B7FB-43F9-9322-3240AAEBAB66}"/>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87C392D4-66E9-4AE8-B2D2-079C2932BAE3}"/>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E01D9321-CF98-4845-8314-FFA463B1A8BE}"/>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B20C776F-38AD-4FCE-B63C-468CDA61BD90}"/>
            </a:ext>
          </a:extLst>
        </xdr:cNvPr>
        <xdr:cNvSpPr txBox="1"/>
      </xdr:nvSpPr>
      <xdr:spPr>
        <a:xfrm>
          <a:off x="9258300" y="638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BE103A44-A7EC-4A5D-AD1D-C26037A71EF4}"/>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A6B3577B-1154-4DC0-8DFD-8C019C495131}"/>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3440D43C-38B3-4696-A921-BE8710D17382}"/>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FCDF441C-1110-48D4-AEBD-914BC136CC86}"/>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94471C80-08CB-4667-BF1E-912B2023D62E}"/>
            </a:ext>
          </a:extLst>
        </xdr:cNvPr>
        <xdr:cNvSpPr/>
      </xdr:nvSpPr>
      <xdr:spPr>
        <a:xfrm>
          <a:off x="6098540" y="65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775F90-50F3-48F6-942A-5473DE4ABE3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15244E6-A856-4007-8D49-D80707062AC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89DA35B-F260-4E2C-B160-34BACEBC248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C73F947-30C5-4614-BD33-CE301190F3E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DD53656-A932-448A-BCA2-27AC9CE26BF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55335</xdr:rowOff>
    </xdr:from>
    <xdr:to>
      <xdr:col>55</xdr:col>
      <xdr:colOff>50800</xdr:colOff>
      <xdr:row>39</xdr:row>
      <xdr:rowOff>156935</xdr:rowOff>
    </xdr:to>
    <xdr:sp macro="" textlink="">
      <xdr:nvSpPr>
        <xdr:cNvPr id="133" name="楕円 132">
          <a:extLst>
            <a:ext uri="{FF2B5EF4-FFF2-40B4-BE49-F238E27FC236}">
              <a16:creationId xmlns:a16="http://schemas.microsoft.com/office/drawing/2014/main" id="{F1FD2B7D-0597-4171-87BC-73056D24D257}"/>
            </a:ext>
          </a:extLst>
        </xdr:cNvPr>
        <xdr:cNvSpPr/>
      </xdr:nvSpPr>
      <xdr:spPr>
        <a:xfrm>
          <a:off x="9192260" y="6593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33762</xdr:rowOff>
    </xdr:from>
    <xdr:ext cx="469744" cy="259045"/>
    <xdr:sp macro="" textlink="">
      <xdr:nvSpPr>
        <xdr:cNvPr id="134" name="【図書館】&#10;一人当たり面積該当値テキスト">
          <a:extLst>
            <a:ext uri="{FF2B5EF4-FFF2-40B4-BE49-F238E27FC236}">
              <a16:creationId xmlns:a16="http://schemas.microsoft.com/office/drawing/2014/main" id="{F56CBE3F-A3EE-4ADF-AAC3-73D55F3E9996}"/>
            </a:ext>
          </a:extLst>
        </xdr:cNvPr>
        <xdr:cNvSpPr txBox="1"/>
      </xdr:nvSpPr>
      <xdr:spPr>
        <a:xfrm>
          <a:off x="9258300" y="657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55335</xdr:rowOff>
    </xdr:from>
    <xdr:to>
      <xdr:col>50</xdr:col>
      <xdr:colOff>165100</xdr:colOff>
      <xdr:row>39</xdr:row>
      <xdr:rowOff>156935</xdr:rowOff>
    </xdr:to>
    <xdr:sp macro="" textlink="">
      <xdr:nvSpPr>
        <xdr:cNvPr id="135" name="楕円 134">
          <a:extLst>
            <a:ext uri="{FF2B5EF4-FFF2-40B4-BE49-F238E27FC236}">
              <a16:creationId xmlns:a16="http://schemas.microsoft.com/office/drawing/2014/main" id="{A3F5AF9D-689F-4DA9-A522-9B1D27A7C62C}"/>
            </a:ext>
          </a:extLst>
        </xdr:cNvPr>
        <xdr:cNvSpPr/>
      </xdr:nvSpPr>
      <xdr:spPr>
        <a:xfrm>
          <a:off x="8445500" y="65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106135</xdr:rowOff>
    </xdr:from>
    <xdr:to>
      <xdr:col>55</xdr:col>
      <xdr:colOff>0</xdr:colOff>
      <xdr:row>39</xdr:row>
      <xdr:rowOff>106135</xdr:rowOff>
    </xdr:to>
    <xdr:cxnSp macro="">
      <xdr:nvCxnSpPr>
        <xdr:cNvPr id="136" name="直線コネクタ 135">
          <a:extLst>
            <a:ext uri="{FF2B5EF4-FFF2-40B4-BE49-F238E27FC236}">
              <a16:creationId xmlns:a16="http://schemas.microsoft.com/office/drawing/2014/main" id="{A88F08FA-7013-4613-BB8A-E30F49147A60}"/>
            </a:ext>
          </a:extLst>
        </xdr:cNvPr>
        <xdr:cNvCxnSpPr/>
      </xdr:nvCxnSpPr>
      <xdr:spPr>
        <a:xfrm>
          <a:off x="8496300" y="664409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55335</xdr:rowOff>
    </xdr:from>
    <xdr:to>
      <xdr:col>46</xdr:col>
      <xdr:colOff>38100</xdr:colOff>
      <xdr:row>39</xdr:row>
      <xdr:rowOff>156935</xdr:rowOff>
    </xdr:to>
    <xdr:sp macro="" textlink="">
      <xdr:nvSpPr>
        <xdr:cNvPr id="137" name="楕円 136">
          <a:extLst>
            <a:ext uri="{FF2B5EF4-FFF2-40B4-BE49-F238E27FC236}">
              <a16:creationId xmlns:a16="http://schemas.microsoft.com/office/drawing/2014/main" id="{AA6CED66-BD6F-4A5F-8ABC-62ED91AADAB1}"/>
            </a:ext>
          </a:extLst>
        </xdr:cNvPr>
        <xdr:cNvSpPr/>
      </xdr:nvSpPr>
      <xdr:spPr>
        <a:xfrm>
          <a:off x="7670800" y="6593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106135</xdr:rowOff>
    </xdr:from>
    <xdr:to>
      <xdr:col>50</xdr:col>
      <xdr:colOff>114300</xdr:colOff>
      <xdr:row>39</xdr:row>
      <xdr:rowOff>106135</xdr:rowOff>
    </xdr:to>
    <xdr:cxnSp macro="">
      <xdr:nvCxnSpPr>
        <xdr:cNvPr id="138" name="直線コネクタ 137">
          <a:extLst>
            <a:ext uri="{FF2B5EF4-FFF2-40B4-BE49-F238E27FC236}">
              <a16:creationId xmlns:a16="http://schemas.microsoft.com/office/drawing/2014/main" id="{EDA951DA-1148-4C67-B43E-0ACEDE74EB01}"/>
            </a:ext>
          </a:extLst>
        </xdr:cNvPr>
        <xdr:cNvCxnSpPr/>
      </xdr:nvCxnSpPr>
      <xdr:spPr>
        <a:xfrm>
          <a:off x="7713980" y="66440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66222</xdr:rowOff>
    </xdr:from>
    <xdr:to>
      <xdr:col>41</xdr:col>
      <xdr:colOff>101600</xdr:colOff>
      <xdr:row>39</xdr:row>
      <xdr:rowOff>167822</xdr:rowOff>
    </xdr:to>
    <xdr:sp macro="" textlink="">
      <xdr:nvSpPr>
        <xdr:cNvPr id="139" name="楕円 138">
          <a:extLst>
            <a:ext uri="{FF2B5EF4-FFF2-40B4-BE49-F238E27FC236}">
              <a16:creationId xmlns:a16="http://schemas.microsoft.com/office/drawing/2014/main" id="{B42DD2C1-1255-470E-B42C-31E3822E39DA}"/>
            </a:ext>
          </a:extLst>
        </xdr:cNvPr>
        <xdr:cNvSpPr/>
      </xdr:nvSpPr>
      <xdr:spPr>
        <a:xfrm>
          <a:off x="6873240" y="660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106135</xdr:rowOff>
    </xdr:from>
    <xdr:to>
      <xdr:col>45</xdr:col>
      <xdr:colOff>177800</xdr:colOff>
      <xdr:row>39</xdr:row>
      <xdr:rowOff>117022</xdr:rowOff>
    </xdr:to>
    <xdr:cxnSp macro="">
      <xdr:nvCxnSpPr>
        <xdr:cNvPr id="140" name="直線コネクタ 139">
          <a:extLst>
            <a:ext uri="{FF2B5EF4-FFF2-40B4-BE49-F238E27FC236}">
              <a16:creationId xmlns:a16="http://schemas.microsoft.com/office/drawing/2014/main" id="{5FF8D8A1-91F4-48FC-B488-08A83DBFEAB3}"/>
            </a:ext>
          </a:extLst>
        </xdr:cNvPr>
        <xdr:cNvCxnSpPr/>
      </xdr:nvCxnSpPr>
      <xdr:spPr>
        <a:xfrm flipV="1">
          <a:off x="6924040" y="6644095"/>
          <a:ext cx="78994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66222</xdr:rowOff>
    </xdr:from>
    <xdr:to>
      <xdr:col>36</xdr:col>
      <xdr:colOff>165100</xdr:colOff>
      <xdr:row>39</xdr:row>
      <xdr:rowOff>167822</xdr:rowOff>
    </xdr:to>
    <xdr:sp macro="" textlink="">
      <xdr:nvSpPr>
        <xdr:cNvPr id="141" name="楕円 140">
          <a:extLst>
            <a:ext uri="{FF2B5EF4-FFF2-40B4-BE49-F238E27FC236}">
              <a16:creationId xmlns:a16="http://schemas.microsoft.com/office/drawing/2014/main" id="{D38F8F15-D236-4DF5-87BF-CECC352F18EF}"/>
            </a:ext>
          </a:extLst>
        </xdr:cNvPr>
        <xdr:cNvSpPr/>
      </xdr:nvSpPr>
      <xdr:spPr>
        <a:xfrm>
          <a:off x="6098540" y="660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117022</xdr:rowOff>
    </xdr:from>
    <xdr:to>
      <xdr:col>41</xdr:col>
      <xdr:colOff>50800</xdr:colOff>
      <xdr:row>39</xdr:row>
      <xdr:rowOff>117022</xdr:rowOff>
    </xdr:to>
    <xdr:cxnSp macro="">
      <xdr:nvCxnSpPr>
        <xdr:cNvPr id="142" name="直線コネクタ 141">
          <a:extLst>
            <a:ext uri="{FF2B5EF4-FFF2-40B4-BE49-F238E27FC236}">
              <a16:creationId xmlns:a16="http://schemas.microsoft.com/office/drawing/2014/main" id="{E7FD429C-1586-44D9-A061-441F6C1FD87F}"/>
            </a:ext>
          </a:extLst>
        </xdr:cNvPr>
        <xdr:cNvCxnSpPr/>
      </xdr:nvCxnSpPr>
      <xdr:spPr>
        <a:xfrm>
          <a:off x="6149340" y="66549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A64638D6-5E2B-4C71-859E-1988CEC85BBA}"/>
            </a:ext>
          </a:extLst>
        </xdr:cNvPr>
        <xdr:cNvSpPr txBox="1"/>
      </xdr:nvSpPr>
      <xdr:spPr>
        <a:xfrm>
          <a:off x="8271587" y="629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0F31EBFE-7546-4D22-B141-A8EF124D33C2}"/>
            </a:ext>
          </a:extLst>
        </xdr:cNvPr>
        <xdr:cNvSpPr txBox="1"/>
      </xdr:nvSpPr>
      <xdr:spPr>
        <a:xfrm>
          <a:off x="7509587" y="633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A0DE1A6F-A903-4D18-AA86-509AAB341F9B}"/>
            </a:ext>
          </a:extLst>
        </xdr:cNvPr>
        <xdr:cNvSpPr txBox="1"/>
      </xdr:nvSpPr>
      <xdr:spPr>
        <a:xfrm>
          <a:off x="6712027" y="634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C89164A3-EBFA-4089-991A-7394CA6FD2CC}"/>
            </a:ext>
          </a:extLst>
        </xdr:cNvPr>
        <xdr:cNvSpPr txBox="1"/>
      </xdr:nvSpPr>
      <xdr:spPr>
        <a:xfrm>
          <a:off x="5937327" y="637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148062</xdr:rowOff>
    </xdr:from>
    <xdr:ext cx="469744" cy="259045"/>
    <xdr:sp macro="" textlink="">
      <xdr:nvSpPr>
        <xdr:cNvPr id="147" name="n_1mainValue【図書館】&#10;一人当たり面積">
          <a:extLst>
            <a:ext uri="{FF2B5EF4-FFF2-40B4-BE49-F238E27FC236}">
              <a16:creationId xmlns:a16="http://schemas.microsoft.com/office/drawing/2014/main" id="{46D7BA1D-94AC-4ED6-8AD6-283E9C1806D0}"/>
            </a:ext>
          </a:extLst>
        </xdr:cNvPr>
        <xdr:cNvSpPr txBox="1"/>
      </xdr:nvSpPr>
      <xdr:spPr>
        <a:xfrm>
          <a:off x="8271587" y="66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148062</xdr:rowOff>
    </xdr:from>
    <xdr:ext cx="469744" cy="259045"/>
    <xdr:sp macro="" textlink="">
      <xdr:nvSpPr>
        <xdr:cNvPr id="148" name="n_2mainValue【図書館】&#10;一人当たり面積">
          <a:extLst>
            <a:ext uri="{FF2B5EF4-FFF2-40B4-BE49-F238E27FC236}">
              <a16:creationId xmlns:a16="http://schemas.microsoft.com/office/drawing/2014/main" id="{EE47AD7E-B5E9-471E-99C5-1281774710CB}"/>
            </a:ext>
          </a:extLst>
        </xdr:cNvPr>
        <xdr:cNvSpPr txBox="1"/>
      </xdr:nvSpPr>
      <xdr:spPr>
        <a:xfrm>
          <a:off x="7509587" y="66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158949</xdr:rowOff>
    </xdr:from>
    <xdr:ext cx="469744" cy="259045"/>
    <xdr:sp macro="" textlink="">
      <xdr:nvSpPr>
        <xdr:cNvPr id="149" name="n_3mainValue【図書館】&#10;一人当たり面積">
          <a:extLst>
            <a:ext uri="{FF2B5EF4-FFF2-40B4-BE49-F238E27FC236}">
              <a16:creationId xmlns:a16="http://schemas.microsoft.com/office/drawing/2014/main" id="{4B477893-3CCF-461F-9230-0926F40E2257}"/>
            </a:ext>
          </a:extLst>
        </xdr:cNvPr>
        <xdr:cNvSpPr txBox="1"/>
      </xdr:nvSpPr>
      <xdr:spPr>
        <a:xfrm>
          <a:off x="671202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158949</xdr:rowOff>
    </xdr:from>
    <xdr:ext cx="469744" cy="259045"/>
    <xdr:sp macro="" textlink="">
      <xdr:nvSpPr>
        <xdr:cNvPr id="150" name="n_4mainValue【図書館】&#10;一人当たり面積">
          <a:extLst>
            <a:ext uri="{FF2B5EF4-FFF2-40B4-BE49-F238E27FC236}">
              <a16:creationId xmlns:a16="http://schemas.microsoft.com/office/drawing/2014/main" id="{9BF4B0EE-A9BE-4105-B4BD-88877F93D95F}"/>
            </a:ext>
          </a:extLst>
        </xdr:cNvPr>
        <xdr:cNvSpPr txBox="1"/>
      </xdr:nvSpPr>
      <xdr:spPr>
        <a:xfrm>
          <a:off x="593732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9F8F5DDE-C91D-4C34-8000-1D27185BDB1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1D4FC214-83E7-4EA1-98F4-39603665AE1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446D820-806F-4B11-8D51-A85C396C373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3DE64A27-F52C-4707-BA56-E529684546B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51079E1-B325-4CB1-952D-63B34C0E45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45B05A7-5BF3-4FE6-B982-A383119AF10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1938140F-44C8-4A22-A176-1347458B0E0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A1CFC79D-6107-4054-8C6C-C5C173E4308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DF8C9C5-1C17-4415-9FAE-D91C8E0904F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3D84939E-DA33-43C1-96CF-15EBA2C4F1C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EAF817C8-9FC4-48B6-82A4-B38C6F24F5A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9AD9E968-9C3E-49A2-8F5F-83F2F0039A1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D5FB2362-A34F-44F4-80BC-2AE65C8341C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128E5A9E-17E1-4F48-ABA2-C0A3E3231BC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1FFD81B1-5323-4320-B20C-0FB7FAE72AE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2B33B852-F60F-4F33-9E5C-BBA5A5FEAA6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AA4B93A7-FF36-440F-BA4D-408A9DC8283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38E7D43E-A2C5-4346-8E0F-0B2E9EED74D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855AAD4-346E-4246-A4CB-0A2F8B8454C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8F04A3D-67D6-4494-B258-A60424564C7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345C7E0-C164-463C-99C7-02FDC9C5733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D04384C-EBF5-45DA-B1E1-FC71249F168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51A3C385-09BB-4FD8-882E-DC700DD415C5}"/>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910E16A-A0C6-4D3C-B73F-1C5E04AD9C3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28601221-14C9-41FA-A850-BD72911E3E9E}"/>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852DA3BF-B93A-4593-AAF6-A19C0A4A6B33}"/>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CDEE681A-7C0F-4B71-923A-CC84D91585CB}"/>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2C6DF06-D157-46CE-B74C-A85955EC27F3}"/>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A9A32E5D-B95B-45C4-BF74-C0C9B9DAA635}"/>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8DA38C7-58A5-4156-B29C-48E73EDD40FE}"/>
            </a:ext>
          </a:extLst>
        </xdr:cNvPr>
        <xdr:cNvSpPr txBox="1"/>
      </xdr:nvSpPr>
      <xdr:spPr>
        <a:xfrm>
          <a:off x="4124960" y="1003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64EAC5F3-F259-470F-B3D0-922C8CB8B74D}"/>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20E843FB-2A17-4BF0-9E8C-E790A385983E}"/>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35EB6589-BDB3-4BB2-9DB0-260EBBC608B0}"/>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FCE7F85D-D5C5-476F-8F89-3BA9443124C4}"/>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54FB790A-E9DD-4930-883C-D875B2B1A738}"/>
            </a:ext>
          </a:extLst>
        </xdr:cNvPr>
        <xdr:cNvSpPr/>
      </xdr:nvSpPr>
      <xdr:spPr>
        <a:xfrm>
          <a:off x="96520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2AFA06E-A775-4BD7-996E-B81A07D0694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23ADCC-FD41-4270-889C-9900D5F85D5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4F11C50-8F8F-436B-8CA2-1E9BDDFAC58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51211B9-381A-4A6F-9EB8-0A1BBFAECB5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BE4C27C-4ED9-4375-A46B-52B3B327D34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124460</xdr:rowOff>
    </xdr:from>
    <xdr:to>
      <xdr:col>24</xdr:col>
      <xdr:colOff>114300</xdr:colOff>
      <xdr:row>62</xdr:row>
      <xdr:rowOff>54610</xdr:rowOff>
    </xdr:to>
    <xdr:sp macro="" textlink="">
      <xdr:nvSpPr>
        <xdr:cNvPr id="191" name="楕円 190">
          <a:extLst>
            <a:ext uri="{FF2B5EF4-FFF2-40B4-BE49-F238E27FC236}">
              <a16:creationId xmlns:a16="http://schemas.microsoft.com/office/drawing/2014/main" id="{D059D785-31AC-475E-AAD3-CCEF49A3BE83}"/>
            </a:ext>
          </a:extLst>
        </xdr:cNvPr>
        <xdr:cNvSpPr/>
      </xdr:nvSpPr>
      <xdr:spPr>
        <a:xfrm>
          <a:off x="4036060" y="1035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102887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4BF6CC4-6A52-4A54-B93E-8C4E044A5406}"/>
            </a:ext>
          </a:extLst>
        </xdr:cNvPr>
        <xdr:cNvSpPr txBox="1"/>
      </xdr:nvSpPr>
      <xdr:spPr>
        <a:xfrm>
          <a:off x="412496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90170</xdr:rowOff>
    </xdr:from>
    <xdr:to>
      <xdr:col>20</xdr:col>
      <xdr:colOff>38100</xdr:colOff>
      <xdr:row>62</xdr:row>
      <xdr:rowOff>20320</xdr:rowOff>
    </xdr:to>
    <xdr:sp macro="" textlink="">
      <xdr:nvSpPr>
        <xdr:cNvPr id="193" name="楕円 192">
          <a:extLst>
            <a:ext uri="{FF2B5EF4-FFF2-40B4-BE49-F238E27FC236}">
              <a16:creationId xmlns:a16="http://schemas.microsoft.com/office/drawing/2014/main" id="{0831FF91-0D45-4FFF-800D-CD732BA73B9A}"/>
            </a:ext>
          </a:extLst>
        </xdr:cNvPr>
        <xdr:cNvSpPr/>
      </xdr:nvSpPr>
      <xdr:spPr>
        <a:xfrm>
          <a:off x="3312160" y="1031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140970</xdr:rowOff>
    </xdr:from>
    <xdr:to>
      <xdr:col>24</xdr:col>
      <xdr:colOff>63500</xdr:colOff>
      <xdr:row>62</xdr:row>
      <xdr:rowOff>3810</xdr:rowOff>
    </xdr:to>
    <xdr:cxnSp macro="">
      <xdr:nvCxnSpPr>
        <xdr:cNvPr id="194" name="直線コネクタ 193">
          <a:extLst>
            <a:ext uri="{FF2B5EF4-FFF2-40B4-BE49-F238E27FC236}">
              <a16:creationId xmlns:a16="http://schemas.microsoft.com/office/drawing/2014/main" id="{0CEEE5D6-342B-44BD-96EF-38C86B47219D}"/>
            </a:ext>
          </a:extLst>
        </xdr:cNvPr>
        <xdr:cNvCxnSpPr/>
      </xdr:nvCxnSpPr>
      <xdr:spPr>
        <a:xfrm>
          <a:off x="3355340" y="1036701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55880</xdr:rowOff>
    </xdr:from>
    <xdr:to>
      <xdr:col>15</xdr:col>
      <xdr:colOff>101600</xdr:colOff>
      <xdr:row>61</xdr:row>
      <xdr:rowOff>157480</xdr:rowOff>
    </xdr:to>
    <xdr:sp macro="" textlink="">
      <xdr:nvSpPr>
        <xdr:cNvPr id="195" name="楕円 194">
          <a:extLst>
            <a:ext uri="{FF2B5EF4-FFF2-40B4-BE49-F238E27FC236}">
              <a16:creationId xmlns:a16="http://schemas.microsoft.com/office/drawing/2014/main" id="{9C09BE36-9E83-4EE3-A670-96105C13ED45}"/>
            </a:ext>
          </a:extLst>
        </xdr:cNvPr>
        <xdr:cNvSpPr/>
      </xdr:nvSpPr>
      <xdr:spPr>
        <a:xfrm>
          <a:off x="25146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106680</xdr:rowOff>
    </xdr:from>
    <xdr:to>
      <xdr:col>19</xdr:col>
      <xdr:colOff>177800</xdr:colOff>
      <xdr:row>61</xdr:row>
      <xdr:rowOff>140970</xdr:rowOff>
    </xdr:to>
    <xdr:cxnSp macro="">
      <xdr:nvCxnSpPr>
        <xdr:cNvPr id="196" name="直線コネクタ 195">
          <a:extLst>
            <a:ext uri="{FF2B5EF4-FFF2-40B4-BE49-F238E27FC236}">
              <a16:creationId xmlns:a16="http://schemas.microsoft.com/office/drawing/2014/main" id="{E99CC0DC-BEEF-4BDB-AC33-897453C2EDC2}"/>
            </a:ext>
          </a:extLst>
        </xdr:cNvPr>
        <xdr:cNvCxnSpPr/>
      </xdr:nvCxnSpPr>
      <xdr:spPr>
        <a:xfrm>
          <a:off x="2565400" y="1033272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19685</xdr:rowOff>
    </xdr:from>
    <xdr:to>
      <xdr:col>10</xdr:col>
      <xdr:colOff>165100</xdr:colOff>
      <xdr:row>61</xdr:row>
      <xdr:rowOff>121285</xdr:rowOff>
    </xdr:to>
    <xdr:sp macro="" textlink="">
      <xdr:nvSpPr>
        <xdr:cNvPr id="197" name="楕円 196">
          <a:extLst>
            <a:ext uri="{FF2B5EF4-FFF2-40B4-BE49-F238E27FC236}">
              <a16:creationId xmlns:a16="http://schemas.microsoft.com/office/drawing/2014/main" id="{5C25A5F5-D213-4B1C-BF83-9C7E4D907CA3}"/>
            </a:ext>
          </a:extLst>
        </xdr:cNvPr>
        <xdr:cNvSpPr/>
      </xdr:nvSpPr>
      <xdr:spPr>
        <a:xfrm>
          <a:off x="17399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70485</xdr:rowOff>
    </xdr:from>
    <xdr:to>
      <xdr:col>15</xdr:col>
      <xdr:colOff>50800</xdr:colOff>
      <xdr:row>61</xdr:row>
      <xdr:rowOff>106680</xdr:rowOff>
    </xdr:to>
    <xdr:cxnSp macro="">
      <xdr:nvCxnSpPr>
        <xdr:cNvPr id="198" name="直線コネクタ 197">
          <a:extLst>
            <a:ext uri="{FF2B5EF4-FFF2-40B4-BE49-F238E27FC236}">
              <a16:creationId xmlns:a16="http://schemas.microsoft.com/office/drawing/2014/main" id="{A0B1E182-BEF4-4401-B4D8-A585BBBD22DD}"/>
            </a:ext>
          </a:extLst>
        </xdr:cNvPr>
        <xdr:cNvCxnSpPr/>
      </xdr:nvCxnSpPr>
      <xdr:spPr>
        <a:xfrm>
          <a:off x="1790700" y="1029652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156845</xdr:rowOff>
    </xdr:from>
    <xdr:to>
      <xdr:col>6</xdr:col>
      <xdr:colOff>38100</xdr:colOff>
      <xdr:row>61</xdr:row>
      <xdr:rowOff>86995</xdr:rowOff>
    </xdr:to>
    <xdr:sp macro="" textlink="">
      <xdr:nvSpPr>
        <xdr:cNvPr id="199" name="楕円 198">
          <a:extLst>
            <a:ext uri="{FF2B5EF4-FFF2-40B4-BE49-F238E27FC236}">
              <a16:creationId xmlns:a16="http://schemas.microsoft.com/office/drawing/2014/main" id="{71F6199C-462C-42DA-A208-2107228E897B}"/>
            </a:ext>
          </a:extLst>
        </xdr:cNvPr>
        <xdr:cNvSpPr/>
      </xdr:nvSpPr>
      <xdr:spPr>
        <a:xfrm>
          <a:off x="965200" y="10215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36195</xdr:rowOff>
    </xdr:from>
    <xdr:to>
      <xdr:col>10</xdr:col>
      <xdr:colOff>114300</xdr:colOff>
      <xdr:row>61</xdr:row>
      <xdr:rowOff>70485</xdr:rowOff>
    </xdr:to>
    <xdr:cxnSp macro="">
      <xdr:nvCxnSpPr>
        <xdr:cNvPr id="200" name="直線コネクタ 199">
          <a:extLst>
            <a:ext uri="{FF2B5EF4-FFF2-40B4-BE49-F238E27FC236}">
              <a16:creationId xmlns:a16="http://schemas.microsoft.com/office/drawing/2014/main" id="{2EA3569D-8233-483D-BEE7-A17E37D0AD12}"/>
            </a:ext>
          </a:extLst>
        </xdr:cNvPr>
        <xdr:cNvCxnSpPr/>
      </xdr:nvCxnSpPr>
      <xdr:spPr>
        <a:xfrm>
          <a:off x="1008380" y="1026223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825D1FC6-BB75-481E-9DF8-9E5C8E33A491}"/>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8F0498D4-0C13-4BAD-BC8B-4A0B1093D125}"/>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DDB03540-EF65-4110-B7F6-52EA11B4AD72}"/>
            </a:ext>
          </a:extLst>
        </xdr:cNvPr>
        <xdr:cNvSpPr txBox="1"/>
      </xdr:nvSpPr>
      <xdr:spPr>
        <a:xfrm>
          <a:off x="161100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a:extLst>
            <a:ext uri="{FF2B5EF4-FFF2-40B4-BE49-F238E27FC236}">
              <a16:creationId xmlns:a16="http://schemas.microsoft.com/office/drawing/2014/main" id="{A17EE049-048B-4A70-A2A4-5FED39404EC9}"/>
            </a:ext>
          </a:extLst>
        </xdr:cNvPr>
        <xdr:cNvSpPr txBox="1"/>
      </xdr:nvSpPr>
      <xdr:spPr>
        <a:xfrm>
          <a:off x="8363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11447</xdr:rowOff>
    </xdr:from>
    <xdr:ext cx="405111" cy="259045"/>
    <xdr:sp macro="" textlink="">
      <xdr:nvSpPr>
        <xdr:cNvPr id="205" name="n_1mainValue【体育館・プール】&#10;有形固定資産減価償却率">
          <a:extLst>
            <a:ext uri="{FF2B5EF4-FFF2-40B4-BE49-F238E27FC236}">
              <a16:creationId xmlns:a16="http://schemas.microsoft.com/office/drawing/2014/main" id="{144A6631-3C9D-4803-9F40-663A8CD313C7}"/>
            </a:ext>
          </a:extLst>
        </xdr:cNvPr>
        <xdr:cNvSpPr txBox="1"/>
      </xdr:nvSpPr>
      <xdr:spPr>
        <a:xfrm>
          <a:off x="317056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148607</xdr:rowOff>
    </xdr:from>
    <xdr:ext cx="405111" cy="259045"/>
    <xdr:sp macro="" textlink="">
      <xdr:nvSpPr>
        <xdr:cNvPr id="206" name="n_2mainValue【体育館・プール】&#10;有形固定資産減価償却率">
          <a:extLst>
            <a:ext uri="{FF2B5EF4-FFF2-40B4-BE49-F238E27FC236}">
              <a16:creationId xmlns:a16="http://schemas.microsoft.com/office/drawing/2014/main" id="{1AE7CE2D-E38D-4059-8F01-73948C2DBA2D}"/>
            </a:ext>
          </a:extLst>
        </xdr:cNvPr>
        <xdr:cNvSpPr txBox="1"/>
      </xdr:nvSpPr>
      <xdr:spPr>
        <a:xfrm>
          <a:off x="238570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112412</xdr:rowOff>
    </xdr:from>
    <xdr:ext cx="405111" cy="259045"/>
    <xdr:sp macro="" textlink="">
      <xdr:nvSpPr>
        <xdr:cNvPr id="207" name="n_3mainValue【体育館・プール】&#10;有形固定資産減価償却率">
          <a:extLst>
            <a:ext uri="{FF2B5EF4-FFF2-40B4-BE49-F238E27FC236}">
              <a16:creationId xmlns:a16="http://schemas.microsoft.com/office/drawing/2014/main" id="{E994689B-EB81-4AA4-877E-21B88AD83523}"/>
            </a:ext>
          </a:extLst>
        </xdr:cNvPr>
        <xdr:cNvSpPr txBox="1"/>
      </xdr:nvSpPr>
      <xdr:spPr>
        <a:xfrm>
          <a:off x="161100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78122</xdr:rowOff>
    </xdr:from>
    <xdr:ext cx="405111" cy="259045"/>
    <xdr:sp macro="" textlink="">
      <xdr:nvSpPr>
        <xdr:cNvPr id="208" name="n_4mainValue【体育館・プール】&#10;有形固定資産減価償却率">
          <a:extLst>
            <a:ext uri="{FF2B5EF4-FFF2-40B4-BE49-F238E27FC236}">
              <a16:creationId xmlns:a16="http://schemas.microsoft.com/office/drawing/2014/main" id="{8C562D45-2F82-4A2D-835F-3DBEB15B6A4D}"/>
            </a:ext>
          </a:extLst>
        </xdr:cNvPr>
        <xdr:cNvSpPr txBox="1"/>
      </xdr:nvSpPr>
      <xdr:spPr>
        <a:xfrm>
          <a:off x="83630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9272D27-EBB9-4E82-B9F9-4B9E582F412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4F435D7-F125-42B3-B342-F0E894DF0AD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1B015E8-3687-42E7-9AE3-17F2ACEDBC7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5BDC64B-3BB0-4C30-A3EC-4CC64A26EB1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DCB9EEC-E886-4241-8CA4-010598F6ADB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BDE90A0-B81D-4494-ADA9-6A0A2C73898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186136B-ABE3-4ACE-B15A-EE815744F47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8A1EC42-4FE6-4FE2-B9E1-CDD7516BFCD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997D291-28B4-4937-8973-C3D3F0D367A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2902AD6-F7F2-4C3A-8FA2-5A48F39F0FC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A155EEB-5F28-4110-ACE7-B40E46623B9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9396013-C271-4AC4-BA4F-94C6E6F054D3}"/>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465DC5C-FDE4-40D5-A575-B8A9982CCB6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75150C6-2016-4088-B9E2-C495D1CD677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206DDBE-8B04-4B55-8393-1E803C2590D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85B2722-F55E-410A-B033-B828CC1E337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3BBD5DF-DCCC-495B-930E-0FB7DDF86427}"/>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3BB5F8E-0332-4245-9C4B-47323A7B64E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048556D-62D6-45BE-AEA1-FBF1AD3EA6C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CE67818-3376-4187-A610-19FC7D36012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6F6A92-3A0A-4F53-8D1B-05AC0684108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E85FAC2-B969-4411-86C2-7341CC05A5C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2A36AAAA-C5D8-430D-B046-EFFBA8ADD52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FCAB9308-2076-4C57-8A3F-9B7AE72E762C}"/>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6B15D3B5-C214-4985-B0AD-B5DED03D545F}"/>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C018CC99-F6BC-44C2-A877-B77D6EEF7069}"/>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A1BC40F3-2CB5-4C2D-8A9B-7B86513CF9F4}"/>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4E366033-93E1-45CC-87DF-243EBF983327}"/>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DCCD7935-DCE2-4C52-A1E3-F5314E166386}"/>
            </a:ext>
          </a:extLst>
        </xdr:cNvPr>
        <xdr:cNvSpPr txBox="1"/>
      </xdr:nvSpPr>
      <xdr:spPr>
        <a:xfrm>
          <a:off x="9258300" y="1038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F055020F-6CB4-49F7-8815-5E4E3281F51A}"/>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0C728EAE-8500-418B-AE2F-14A810A35CBF}"/>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DF5EEB97-D895-42DF-BFF2-10CAB8BA6F0B}"/>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F254BA4-6586-47BF-B99A-76A604DF796B}"/>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52CAA40C-310A-4821-83F2-D030987C09B9}"/>
            </a:ext>
          </a:extLst>
        </xdr:cNvPr>
        <xdr:cNvSpPr/>
      </xdr:nvSpPr>
      <xdr:spPr>
        <a:xfrm>
          <a:off x="6098540" y="10382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5C0BFD3-22AF-426C-94CD-462413BC957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5082524-0B54-4D43-BC09-EF0424B57DB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2911C4-A1A3-422E-A8B8-1969BC31759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B4A122E-BAAD-4E70-87A3-3E739C149B9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ABD478F-55AA-42E2-B984-AAD2E9FAEE2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1270</xdr:rowOff>
    </xdr:from>
    <xdr:to>
      <xdr:col>55</xdr:col>
      <xdr:colOff>50800</xdr:colOff>
      <xdr:row>62</xdr:row>
      <xdr:rowOff>102870</xdr:rowOff>
    </xdr:to>
    <xdr:sp macro="" textlink="">
      <xdr:nvSpPr>
        <xdr:cNvPr id="248" name="楕円 247">
          <a:extLst>
            <a:ext uri="{FF2B5EF4-FFF2-40B4-BE49-F238E27FC236}">
              <a16:creationId xmlns:a16="http://schemas.microsoft.com/office/drawing/2014/main" id="{8309DDA0-70BA-4136-AD3F-FB5070049972}"/>
            </a:ext>
          </a:extLst>
        </xdr:cNvPr>
        <xdr:cNvSpPr/>
      </xdr:nvSpPr>
      <xdr:spPr>
        <a:xfrm>
          <a:off x="9192260" y="10394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24147</xdr:rowOff>
    </xdr:from>
    <xdr:ext cx="469744" cy="259045"/>
    <xdr:sp macro="" textlink="">
      <xdr:nvSpPr>
        <xdr:cNvPr id="249" name="【体育館・プール】&#10;一人当たり面積該当値テキスト">
          <a:extLst>
            <a:ext uri="{FF2B5EF4-FFF2-40B4-BE49-F238E27FC236}">
              <a16:creationId xmlns:a16="http://schemas.microsoft.com/office/drawing/2014/main" id="{F5ECEA22-025D-467D-925A-1BD5AE511026}"/>
            </a:ext>
          </a:extLst>
        </xdr:cNvPr>
        <xdr:cNvSpPr txBox="1"/>
      </xdr:nvSpPr>
      <xdr:spPr>
        <a:xfrm>
          <a:off x="9258300"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3810</xdr:rowOff>
    </xdr:from>
    <xdr:to>
      <xdr:col>50</xdr:col>
      <xdr:colOff>165100</xdr:colOff>
      <xdr:row>62</xdr:row>
      <xdr:rowOff>105410</xdr:rowOff>
    </xdr:to>
    <xdr:sp macro="" textlink="">
      <xdr:nvSpPr>
        <xdr:cNvPr id="250" name="楕円 249">
          <a:extLst>
            <a:ext uri="{FF2B5EF4-FFF2-40B4-BE49-F238E27FC236}">
              <a16:creationId xmlns:a16="http://schemas.microsoft.com/office/drawing/2014/main" id="{64808FF1-7742-4E14-A9BB-C32113E04C9E}"/>
            </a:ext>
          </a:extLst>
        </xdr:cNvPr>
        <xdr:cNvSpPr/>
      </xdr:nvSpPr>
      <xdr:spPr>
        <a:xfrm>
          <a:off x="8445500" y="103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52070</xdr:rowOff>
    </xdr:from>
    <xdr:to>
      <xdr:col>55</xdr:col>
      <xdr:colOff>0</xdr:colOff>
      <xdr:row>62</xdr:row>
      <xdr:rowOff>54610</xdr:rowOff>
    </xdr:to>
    <xdr:cxnSp macro="">
      <xdr:nvCxnSpPr>
        <xdr:cNvPr id="251" name="直線コネクタ 250">
          <a:extLst>
            <a:ext uri="{FF2B5EF4-FFF2-40B4-BE49-F238E27FC236}">
              <a16:creationId xmlns:a16="http://schemas.microsoft.com/office/drawing/2014/main" id="{7A9256AF-98D5-421F-82E7-D0039B1ED103}"/>
            </a:ext>
          </a:extLst>
        </xdr:cNvPr>
        <xdr:cNvCxnSpPr/>
      </xdr:nvCxnSpPr>
      <xdr:spPr>
        <a:xfrm flipV="1">
          <a:off x="8496300" y="10445750"/>
          <a:ext cx="7239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3810</xdr:rowOff>
    </xdr:from>
    <xdr:to>
      <xdr:col>46</xdr:col>
      <xdr:colOff>38100</xdr:colOff>
      <xdr:row>62</xdr:row>
      <xdr:rowOff>105410</xdr:rowOff>
    </xdr:to>
    <xdr:sp macro="" textlink="">
      <xdr:nvSpPr>
        <xdr:cNvPr id="252" name="楕円 251">
          <a:extLst>
            <a:ext uri="{FF2B5EF4-FFF2-40B4-BE49-F238E27FC236}">
              <a16:creationId xmlns:a16="http://schemas.microsoft.com/office/drawing/2014/main" id="{3EE82FA3-9093-4F6A-A492-ADF5B7C1D34B}"/>
            </a:ext>
          </a:extLst>
        </xdr:cNvPr>
        <xdr:cNvSpPr/>
      </xdr:nvSpPr>
      <xdr:spPr>
        <a:xfrm>
          <a:off x="7670800" y="103974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54610</xdr:rowOff>
    </xdr:from>
    <xdr:to>
      <xdr:col>50</xdr:col>
      <xdr:colOff>114300</xdr:colOff>
      <xdr:row>62</xdr:row>
      <xdr:rowOff>54610</xdr:rowOff>
    </xdr:to>
    <xdr:cxnSp macro="">
      <xdr:nvCxnSpPr>
        <xdr:cNvPr id="253" name="直線コネクタ 252">
          <a:extLst>
            <a:ext uri="{FF2B5EF4-FFF2-40B4-BE49-F238E27FC236}">
              <a16:creationId xmlns:a16="http://schemas.microsoft.com/office/drawing/2014/main" id="{B0388269-11DB-48F6-93B8-A0A4386FB1E1}"/>
            </a:ext>
          </a:extLst>
        </xdr:cNvPr>
        <xdr:cNvCxnSpPr/>
      </xdr:nvCxnSpPr>
      <xdr:spPr>
        <a:xfrm>
          <a:off x="7713980" y="104482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xdr:rowOff>
    </xdr:from>
    <xdr:to>
      <xdr:col>41</xdr:col>
      <xdr:colOff>101600</xdr:colOff>
      <xdr:row>62</xdr:row>
      <xdr:rowOff>107950</xdr:rowOff>
    </xdr:to>
    <xdr:sp macro="" textlink="">
      <xdr:nvSpPr>
        <xdr:cNvPr id="254" name="楕円 253">
          <a:extLst>
            <a:ext uri="{FF2B5EF4-FFF2-40B4-BE49-F238E27FC236}">
              <a16:creationId xmlns:a16="http://schemas.microsoft.com/office/drawing/2014/main" id="{C75A03D6-CFC9-47AB-8DE1-5E55688FF285}"/>
            </a:ext>
          </a:extLst>
        </xdr:cNvPr>
        <xdr:cNvSpPr/>
      </xdr:nvSpPr>
      <xdr:spPr>
        <a:xfrm>
          <a:off x="687324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54610</xdr:rowOff>
    </xdr:from>
    <xdr:to>
      <xdr:col>45</xdr:col>
      <xdr:colOff>177800</xdr:colOff>
      <xdr:row>62</xdr:row>
      <xdr:rowOff>57150</xdr:rowOff>
    </xdr:to>
    <xdr:cxnSp macro="">
      <xdr:nvCxnSpPr>
        <xdr:cNvPr id="255" name="直線コネクタ 254">
          <a:extLst>
            <a:ext uri="{FF2B5EF4-FFF2-40B4-BE49-F238E27FC236}">
              <a16:creationId xmlns:a16="http://schemas.microsoft.com/office/drawing/2014/main" id="{52D0876D-73BD-492E-ABF2-EB67FCE0D7FA}"/>
            </a:ext>
          </a:extLst>
        </xdr:cNvPr>
        <xdr:cNvCxnSpPr/>
      </xdr:nvCxnSpPr>
      <xdr:spPr>
        <a:xfrm flipV="1">
          <a:off x="6924040" y="1044829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8890</xdr:rowOff>
    </xdr:from>
    <xdr:to>
      <xdr:col>36</xdr:col>
      <xdr:colOff>165100</xdr:colOff>
      <xdr:row>62</xdr:row>
      <xdr:rowOff>110490</xdr:rowOff>
    </xdr:to>
    <xdr:sp macro="" textlink="">
      <xdr:nvSpPr>
        <xdr:cNvPr id="256" name="楕円 255">
          <a:extLst>
            <a:ext uri="{FF2B5EF4-FFF2-40B4-BE49-F238E27FC236}">
              <a16:creationId xmlns:a16="http://schemas.microsoft.com/office/drawing/2014/main" id="{B16665BA-F0D4-4BAB-A3D8-D887332981C2}"/>
            </a:ext>
          </a:extLst>
        </xdr:cNvPr>
        <xdr:cNvSpPr/>
      </xdr:nvSpPr>
      <xdr:spPr>
        <a:xfrm>
          <a:off x="6098540" y="1040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57150</xdr:rowOff>
    </xdr:from>
    <xdr:to>
      <xdr:col>41</xdr:col>
      <xdr:colOff>50800</xdr:colOff>
      <xdr:row>62</xdr:row>
      <xdr:rowOff>59690</xdr:rowOff>
    </xdr:to>
    <xdr:cxnSp macro="">
      <xdr:nvCxnSpPr>
        <xdr:cNvPr id="257" name="直線コネクタ 256">
          <a:extLst>
            <a:ext uri="{FF2B5EF4-FFF2-40B4-BE49-F238E27FC236}">
              <a16:creationId xmlns:a16="http://schemas.microsoft.com/office/drawing/2014/main" id="{0AC41524-BCB1-4EE9-A003-05771306A5AF}"/>
            </a:ext>
          </a:extLst>
        </xdr:cNvPr>
        <xdr:cNvCxnSpPr/>
      </xdr:nvCxnSpPr>
      <xdr:spPr>
        <a:xfrm flipV="1">
          <a:off x="6149340" y="10450830"/>
          <a:ext cx="7747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1013B164-B8B4-44E8-9FE3-CB03AF126C9F}"/>
            </a:ext>
          </a:extLst>
        </xdr:cNvPr>
        <xdr:cNvSpPr txBox="1"/>
      </xdr:nvSpPr>
      <xdr:spPr>
        <a:xfrm>
          <a:off x="8271587"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B14B2FBF-7704-4318-826D-E76B5EC19FAF}"/>
            </a:ext>
          </a:extLst>
        </xdr:cNvPr>
        <xdr:cNvSpPr txBox="1"/>
      </xdr:nvSpPr>
      <xdr:spPr>
        <a:xfrm>
          <a:off x="7509587" y="1050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EE0D98D8-1DC3-405C-9009-0AF6FDAFB7E5}"/>
            </a:ext>
          </a:extLst>
        </xdr:cNvPr>
        <xdr:cNvSpPr txBox="1"/>
      </xdr:nvSpPr>
      <xdr:spPr>
        <a:xfrm>
          <a:off x="67120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a:extLst>
            <a:ext uri="{FF2B5EF4-FFF2-40B4-BE49-F238E27FC236}">
              <a16:creationId xmlns:a16="http://schemas.microsoft.com/office/drawing/2014/main" id="{5DC79DF1-20C5-4404-9DD6-EDF0A22A61D6}"/>
            </a:ext>
          </a:extLst>
        </xdr:cNvPr>
        <xdr:cNvSpPr txBox="1"/>
      </xdr:nvSpPr>
      <xdr:spPr>
        <a:xfrm>
          <a:off x="59373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121937</xdr:rowOff>
    </xdr:from>
    <xdr:ext cx="469744" cy="259045"/>
    <xdr:sp macro="" textlink="">
      <xdr:nvSpPr>
        <xdr:cNvPr id="262" name="n_1mainValue【体育館・プール】&#10;一人当たり面積">
          <a:extLst>
            <a:ext uri="{FF2B5EF4-FFF2-40B4-BE49-F238E27FC236}">
              <a16:creationId xmlns:a16="http://schemas.microsoft.com/office/drawing/2014/main" id="{2751E6EC-B88A-41D1-A90A-1AA43A2F5291}"/>
            </a:ext>
          </a:extLst>
        </xdr:cNvPr>
        <xdr:cNvSpPr txBox="1"/>
      </xdr:nvSpPr>
      <xdr:spPr>
        <a:xfrm>
          <a:off x="8271587" y="101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121937</xdr:rowOff>
    </xdr:from>
    <xdr:ext cx="469744" cy="259045"/>
    <xdr:sp macro="" textlink="">
      <xdr:nvSpPr>
        <xdr:cNvPr id="263" name="n_2mainValue【体育館・プール】&#10;一人当たり面積">
          <a:extLst>
            <a:ext uri="{FF2B5EF4-FFF2-40B4-BE49-F238E27FC236}">
              <a16:creationId xmlns:a16="http://schemas.microsoft.com/office/drawing/2014/main" id="{A17AADCA-E820-42DF-B530-6F407B41B94E}"/>
            </a:ext>
          </a:extLst>
        </xdr:cNvPr>
        <xdr:cNvSpPr txBox="1"/>
      </xdr:nvSpPr>
      <xdr:spPr>
        <a:xfrm>
          <a:off x="7509587" y="101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124477</xdr:rowOff>
    </xdr:from>
    <xdr:ext cx="469744" cy="259045"/>
    <xdr:sp macro="" textlink="">
      <xdr:nvSpPr>
        <xdr:cNvPr id="264" name="n_3mainValue【体育館・プール】&#10;一人当たり面積">
          <a:extLst>
            <a:ext uri="{FF2B5EF4-FFF2-40B4-BE49-F238E27FC236}">
              <a16:creationId xmlns:a16="http://schemas.microsoft.com/office/drawing/2014/main" id="{984B4D67-A599-4CAB-97EA-CB65D819D814}"/>
            </a:ext>
          </a:extLst>
        </xdr:cNvPr>
        <xdr:cNvSpPr txBox="1"/>
      </xdr:nvSpPr>
      <xdr:spPr>
        <a:xfrm>
          <a:off x="67120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101617</xdr:rowOff>
    </xdr:from>
    <xdr:ext cx="469744" cy="259045"/>
    <xdr:sp macro="" textlink="">
      <xdr:nvSpPr>
        <xdr:cNvPr id="265" name="n_4mainValue【体育館・プール】&#10;一人当たり面積">
          <a:extLst>
            <a:ext uri="{FF2B5EF4-FFF2-40B4-BE49-F238E27FC236}">
              <a16:creationId xmlns:a16="http://schemas.microsoft.com/office/drawing/2014/main" id="{92C2E944-4456-4EF3-B063-7D16B31FEE54}"/>
            </a:ext>
          </a:extLst>
        </xdr:cNvPr>
        <xdr:cNvSpPr txBox="1"/>
      </xdr:nvSpPr>
      <xdr:spPr>
        <a:xfrm>
          <a:off x="59373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2156B92-5B8A-4F5C-910A-97B6371D2C7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AD4F2D8-D53C-4F9F-BCC3-40D4F933B12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DCAD794-E9E2-421D-BE0E-B1ECF4125CF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DB0ABAE-95DB-4994-B0E5-5DA036EAE9C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ECF0D7D-4B9C-47AE-8E84-EE4CAFC2BDC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7C359BB-3DE4-4755-BF7B-9A9F73DD0A5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B4A1371-CFDE-4C3A-B52B-5E5C8A7C740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B222BC8-0E91-4DBD-9038-1D1453BA61F6}"/>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7C32F34D-E3A4-42B9-AD52-ADAC2BAD5DD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804AF964-1A28-4625-8BE2-76C39F47D6B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B44BDB54-2EF8-477C-AE3B-C7EB2FE5E81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96C71DFD-9081-45F2-BE88-31EDE2A6529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64045849-3649-4A9C-80D3-E472B92E339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66318795-F0DB-45D6-A745-02588EEDC7C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073EC5A5-69DF-40DF-BB58-D5B363CB82D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DBF7A8FC-2633-41BA-97AD-CF411CE80619}"/>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5B301072-5FC8-41EB-A3DA-3308025414D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83F4F00D-60FF-4056-8A62-BE37B49C3C2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B35DFEA3-21C9-4370-924D-5F7DCCF4E64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4C035C4D-E29F-44F8-BCE2-074A6E08031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C17578A2-7646-4B5E-BB20-278A2A0ADC1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7280A587-F0F2-4058-A7CC-F1CE122B6DD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EDE74814-151C-4528-B10D-6002F348E51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DB0726E5-D1F7-412D-8011-43F52505680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C5A804D0-40BC-4ACC-85B9-3E9867A1256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ECBCAD51-72C2-4F6A-9D81-896282EA953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4F5CE404-A3AD-4E3B-996C-066EC6F0A66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9AC63A76-3D1F-4F9F-91DB-FDB2B496B92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C9EC50B4-33B5-4ACC-B052-4D1E60EAC06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661D4EC4-FD24-46CA-BCED-9F36A8ECDA97}"/>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1274C21C-38D2-48F4-9578-D5C951022DE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B68A5608-A9DA-4118-A1A8-02C2E04652CE}"/>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41F8799D-8445-45C3-8E58-0AD3C65F0BE2}"/>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1C2734F3-78E1-4121-B6A6-6543B8CAC1C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799E544C-8851-413C-B136-449D4CF4656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15786F0C-09AD-4FA9-A4C0-33A24555D241}"/>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B9A63B11-1CE5-4118-9AD2-312C87F3072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276997A9-0BF4-4804-A8DB-A0F1A295058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388AE528-26CC-4B53-A085-DC75F5FCAED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469B118A-7E68-4848-B064-89ABA4EE8E8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6" name="直線コネクタ 305">
          <a:extLst>
            <a:ext uri="{FF2B5EF4-FFF2-40B4-BE49-F238E27FC236}">
              <a16:creationId xmlns:a16="http://schemas.microsoft.com/office/drawing/2014/main" id="{48881785-8BC7-44AF-9A74-61FCC94AB4C7}"/>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AF3DCAD4-A126-4A0B-9F4A-9715F06051F3}"/>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8" name="直線コネクタ 307">
          <a:extLst>
            <a:ext uri="{FF2B5EF4-FFF2-40B4-BE49-F238E27FC236}">
              <a16:creationId xmlns:a16="http://schemas.microsoft.com/office/drawing/2014/main" id="{9BAD4D73-06F7-4925-91A0-AD4828CCE2C4}"/>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46FE3B67-092D-48A3-9C69-233A83C738CE}"/>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10" name="直線コネクタ 309">
          <a:extLst>
            <a:ext uri="{FF2B5EF4-FFF2-40B4-BE49-F238E27FC236}">
              <a16:creationId xmlns:a16="http://schemas.microsoft.com/office/drawing/2014/main" id="{2987AFE7-C616-4AD2-9BC8-A4D3F9EB05FA}"/>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48C2FB37-C31F-452E-9156-787353968EF4}"/>
            </a:ext>
          </a:extLst>
        </xdr:cNvPr>
        <xdr:cNvSpPr txBox="1"/>
      </xdr:nvSpPr>
      <xdr:spPr>
        <a:xfrm>
          <a:off x="4124960" y="17426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12" name="フローチャート: 判断 311">
          <a:extLst>
            <a:ext uri="{FF2B5EF4-FFF2-40B4-BE49-F238E27FC236}">
              <a16:creationId xmlns:a16="http://schemas.microsoft.com/office/drawing/2014/main" id="{9B3876F5-3750-4B7F-A5FD-0C15E7F67891}"/>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3" name="フローチャート: 判断 312">
          <a:extLst>
            <a:ext uri="{FF2B5EF4-FFF2-40B4-BE49-F238E27FC236}">
              <a16:creationId xmlns:a16="http://schemas.microsoft.com/office/drawing/2014/main" id="{8E4145BC-B271-4FD1-906C-7E12FD9007A3}"/>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4" name="フローチャート: 判断 313">
          <a:extLst>
            <a:ext uri="{FF2B5EF4-FFF2-40B4-BE49-F238E27FC236}">
              <a16:creationId xmlns:a16="http://schemas.microsoft.com/office/drawing/2014/main" id="{CE448D60-C922-4987-8286-883E2621112D}"/>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5" name="フローチャート: 判断 314">
          <a:extLst>
            <a:ext uri="{FF2B5EF4-FFF2-40B4-BE49-F238E27FC236}">
              <a16:creationId xmlns:a16="http://schemas.microsoft.com/office/drawing/2014/main" id="{C5027FA6-A9E1-4D10-97C9-EFD68F7B3B48}"/>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316" name="フローチャート: 判断 315">
          <a:extLst>
            <a:ext uri="{FF2B5EF4-FFF2-40B4-BE49-F238E27FC236}">
              <a16:creationId xmlns:a16="http://schemas.microsoft.com/office/drawing/2014/main" id="{2B73E2D8-11F3-4A4B-9CF0-7F83F9DA4C4B}"/>
            </a:ext>
          </a:extLst>
        </xdr:cNvPr>
        <xdr:cNvSpPr/>
      </xdr:nvSpPr>
      <xdr:spPr>
        <a:xfrm>
          <a:off x="965200" y="174351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F42C543-377D-46BB-A453-D5540483DA3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DF6D442-8EE6-4061-913B-C58BADA8F4F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A9EA0EDF-D580-43FB-AB8D-25EEF163DE2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CBD4A95C-2BF0-4624-94F7-B18A8EAB0FB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31951020-A539-4004-8CFB-9CDCA00CAB3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71120</xdr:rowOff>
    </xdr:from>
    <xdr:to>
      <xdr:col>24</xdr:col>
      <xdr:colOff>114300</xdr:colOff>
      <xdr:row>102</xdr:row>
      <xdr:rowOff>1270</xdr:rowOff>
    </xdr:to>
    <xdr:sp macro="" textlink="">
      <xdr:nvSpPr>
        <xdr:cNvPr id="322" name="楕円 321">
          <a:extLst>
            <a:ext uri="{FF2B5EF4-FFF2-40B4-BE49-F238E27FC236}">
              <a16:creationId xmlns:a16="http://schemas.microsoft.com/office/drawing/2014/main" id="{27B4A7C9-9514-4609-A5D0-8617EFF9EEB1}"/>
            </a:ext>
          </a:extLst>
        </xdr:cNvPr>
        <xdr:cNvSpPr/>
      </xdr:nvSpPr>
      <xdr:spPr>
        <a:xfrm>
          <a:off x="4036060" y="17002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93997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D87237DB-1E2F-4B59-9A9A-5FFFF149318E}"/>
            </a:ext>
          </a:extLst>
        </xdr:cNvPr>
        <xdr:cNvSpPr txBox="1"/>
      </xdr:nvSpPr>
      <xdr:spPr>
        <a:xfrm>
          <a:off x="4124960"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12064</xdr:rowOff>
    </xdr:from>
    <xdr:to>
      <xdr:col>20</xdr:col>
      <xdr:colOff>38100</xdr:colOff>
      <xdr:row>101</xdr:row>
      <xdr:rowOff>113664</xdr:rowOff>
    </xdr:to>
    <xdr:sp macro="" textlink="">
      <xdr:nvSpPr>
        <xdr:cNvPr id="324" name="楕円 323">
          <a:extLst>
            <a:ext uri="{FF2B5EF4-FFF2-40B4-BE49-F238E27FC236}">
              <a16:creationId xmlns:a16="http://schemas.microsoft.com/office/drawing/2014/main" id="{527C40F0-A4B3-4370-BDFE-CC928C1CDE16}"/>
            </a:ext>
          </a:extLst>
        </xdr:cNvPr>
        <xdr:cNvSpPr/>
      </xdr:nvSpPr>
      <xdr:spPr>
        <a:xfrm>
          <a:off x="3312160" y="169437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62864</xdr:rowOff>
    </xdr:from>
    <xdr:to>
      <xdr:col>24</xdr:col>
      <xdr:colOff>63500</xdr:colOff>
      <xdr:row>101</xdr:row>
      <xdr:rowOff>121920</xdr:rowOff>
    </xdr:to>
    <xdr:cxnSp macro="">
      <xdr:nvCxnSpPr>
        <xdr:cNvPr id="325" name="直線コネクタ 324">
          <a:extLst>
            <a:ext uri="{FF2B5EF4-FFF2-40B4-BE49-F238E27FC236}">
              <a16:creationId xmlns:a16="http://schemas.microsoft.com/office/drawing/2014/main" id="{A11D7148-7865-4118-B4CA-0B9C091DB2E4}"/>
            </a:ext>
          </a:extLst>
        </xdr:cNvPr>
        <xdr:cNvCxnSpPr/>
      </xdr:nvCxnSpPr>
      <xdr:spPr>
        <a:xfrm>
          <a:off x="3355340" y="16994504"/>
          <a:ext cx="73152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113030</xdr:rowOff>
    </xdr:from>
    <xdr:to>
      <xdr:col>15</xdr:col>
      <xdr:colOff>101600</xdr:colOff>
      <xdr:row>101</xdr:row>
      <xdr:rowOff>43180</xdr:rowOff>
    </xdr:to>
    <xdr:sp macro="" textlink="">
      <xdr:nvSpPr>
        <xdr:cNvPr id="326" name="楕円 325">
          <a:extLst>
            <a:ext uri="{FF2B5EF4-FFF2-40B4-BE49-F238E27FC236}">
              <a16:creationId xmlns:a16="http://schemas.microsoft.com/office/drawing/2014/main" id="{3180C3B7-493A-4465-9382-0AA48FE4E135}"/>
            </a:ext>
          </a:extLst>
        </xdr:cNvPr>
        <xdr:cNvSpPr/>
      </xdr:nvSpPr>
      <xdr:spPr>
        <a:xfrm>
          <a:off x="2514600" y="16877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163830</xdr:rowOff>
    </xdr:from>
    <xdr:to>
      <xdr:col>19</xdr:col>
      <xdr:colOff>177800</xdr:colOff>
      <xdr:row>101</xdr:row>
      <xdr:rowOff>62864</xdr:rowOff>
    </xdr:to>
    <xdr:cxnSp macro="">
      <xdr:nvCxnSpPr>
        <xdr:cNvPr id="327" name="直線コネクタ 326">
          <a:extLst>
            <a:ext uri="{FF2B5EF4-FFF2-40B4-BE49-F238E27FC236}">
              <a16:creationId xmlns:a16="http://schemas.microsoft.com/office/drawing/2014/main" id="{6011E6B9-E537-4BDF-88A0-B3D3ABF6C5A6}"/>
            </a:ext>
          </a:extLst>
        </xdr:cNvPr>
        <xdr:cNvCxnSpPr/>
      </xdr:nvCxnSpPr>
      <xdr:spPr>
        <a:xfrm>
          <a:off x="2565400" y="16927830"/>
          <a:ext cx="78994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38736</xdr:rowOff>
    </xdr:from>
    <xdr:to>
      <xdr:col>10</xdr:col>
      <xdr:colOff>165100</xdr:colOff>
      <xdr:row>100</xdr:row>
      <xdr:rowOff>140336</xdr:rowOff>
    </xdr:to>
    <xdr:sp macro="" textlink="">
      <xdr:nvSpPr>
        <xdr:cNvPr id="328" name="楕円 327">
          <a:extLst>
            <a:ext uri="{FF2B5EF4-FFF2-40B4-BE49-F238E27FC236}">
              <a16:creationId xmlns:a16="http://schemas.microsoft.com/office/drawing/2014/main" id="{151665E0-95DF-4800-9FA2-EC99C5630AF9}"/>
            </a:ext>
          </a:extLst>
        </xdr:cNvPr>
        <xdr:cNvSpPr/>
      </xdr:nvSpPr>
      <xdr:spPr>
        <a:xfrm>
          <a:off x="1739900" y="1680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89536</xdr:rowOff>
    </xdr:from>
    <xdr:to>
      <xdr:col>15</xdr:col>
      <xdr:colOff>50800</xdr:colOff>
      <xdr:row>100</xdr:row>
      <xdr:rowOff>163830</xdr:rowOff>
    </xdr:to>
    <xdr:cxnSp macro="">
      <xdr:nvCxnSpPr>
        <xdr:cNvPr id="329" name="直線コネクタ 328">
          <a:extLst>
            <a:ext uri="{FF2B5EF4-FFF2-40B4-BE49-F238E27FC236}">
              <a16:creationId xmlns:a16="http://schemas.microsoft.com/office/drawing/2014/main" id="{40E1E931-55BE-4497-A117-992487416842}"/>
            </a:ext>
          </a:extLst>
        </xdr:cNvPr>
        <xdr:cNvCxnSpPr/>
      </xdr:nvCxnSpPr>
      <xdr:spPr>
        <a:xfrm>
          <a:off x="1790700" y="16853536"/>
          <a:ext cx="7747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145414</xdr:rowOff>
    </xdr:from>
    <xdr:to>
      <xdr:col>6</xdr:col>
      <xdr:colOff>38100</xdr:colOff>
      <xdr:row>100</xdr:row>
      <xdr:rowOff>75564</xdr:rowOff>
    </xdr:to>
    <xdr:sp macro="" textlink="">
      <xdr:nvSpPr>
        <xdr:cNvPr id="330" name="楕円 329">
          <a:extLst>
            <a:ext uri="{FF2B5EF4-FFF2-40B4-BE49-F238E27FC236}">
              <a16:creationId xmlns:a16="http://schemas.microsoft.com/office/drawing/2014/main" id="{6BD97B10-41AF-4121-ADC3-3E2678C27545}"/>
            </a:ext>
          </a:extLst>
        </xdr:cNvPr>
        <xdr:cNvSpPr/>
      </xdr:nvSpPr>
      <xdr:spPr>
        <a:xfrm>
          <a:off x="965200" y="16741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24764</xdr:rowOff>
    </xdr:from>
    <xdr:to>
      <xdr:col>10</xdr:col>
      <xdr:colOff>114300</xdr:colOff>
      <xdr:row>100</xdr:row>
      <xdr:rowOff>89536</xdr:rowOff>
    </xdr:to>
    <xdr:cxnSp macro="">
      <xdr:nvCxnSpPr>
        <xdr:cNvPr id="331" name="直線コネクタ 330">
          <a:extLst>
            <a:ext uri="{FF2B5EF4-FFF2-40B4-BE49-F238E27FC236}">
              <a16:creationId xmlns:a16="http://schemas.microsoft.com/office/drawing/2014/main" id="{33A5E48B-608F-4E4D-B6E0-90E2DD067437}"/>
            </a:ext>
          </a:extLst>
        </xdr:cNvPr>
        <xdr:cNvCxnSpPr/>
      </xdr:nvCxnSpPr>
      <xdr:spPr>
        <a:xfrm>
          <a:off x="1008380" y="16788764"/>
          <a:ext cx="78232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332" name="n_1aveValue【市民会館】&#10;有形固定資産減価償却率">
          <a:extLst>
            <a:ext uri="{FF2B5EF4-FFF2-40B4-BE49-F238E27FC236}">
              <a16:creationId xmlns:a16="http://schemas.microsoft.com/office/drawing/2014/main" id="{CF78D76A-8AC4-428F-AD8A-D02A315C1D6E}"/>
            </a:ext>
          </a:extLst>
        </xdr:cNvPr>
        <xdr:cNvSpPr txBox="1"/>
      </xdr:nvSpPr>
      <xdr:spPr>
        <a:xfrm>
          <a:off x="3170564" y="175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333" name="n_2aveValue【市民会館】&#10;有形固定資産減価償却率">
          <a:extLst>
            <a:ext uri="{FF2B5EF4-FFF2-40B4-BE49-F238E27FC236}">
              <a16:creationId xmlns:a16="http://schemas.microsoft.com/office/drawing/2014/main" id="{5C1B30B4-DC2C-4BC8-A59F-67ADDBE25B4C}"/>
            </a:ext>
          </a:extLst>
        </xdr:cNvPr>
        <xdr:cNvSpPr txBox="1"/>
      </xdr:nvSpPr>
      <xdr:spPr>
        <a:xfrm>
          <a:off x="2385704" y="1745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334" name="n_3aveValue【市民会館】&#10;有形固定資産減価償却率">
          <a:extLst>
            <a:ext uri="{FF2B5EF4-FFF2-40B4-BE49-F238E27FC236}">
              <a16:creationId xmlns:a16="http://schemas.microsoft.com/office/drawing/2014/main" id="{33EBCAF0-04FA-4B27-B532-D2EFB7D53F9D}"/>
            </a:ext>
          </a:extLst>
        </xdr:cNvPr>
        <xdr:cNvSpPr txBox="1"/>
      </xdr:nvSpPr>
      <xdr:spPr>
        <a:xfrm>
          <a:off x="1611004" y="174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93363</xdr:rowOff>
    </xdr:from>
    <xdr:ext cx="405111" cy="259045"/>
    <xdr:sp macro="" textlink="">
      <xdr:nvSpPr>
        <xdr:cNvPr id="335" name="n_4aveValue【市民会館】&#10;有形固定資産減価償却率">
          <a:extLst>
            <a:ext uri="{FF2B5EF4-FFF2-40B4-BE49-F238E27FC236}">
              <a16:creationId xmlns:a16="http://schemas.microsoft.com/office/drawing/2014/main" id="{C5FE25ED-6913-4C68-B970-7F434FC1803C}"/>
            </a:ext>
          </a:extLst>
        </xdr:cNvPr>
        <xdr:cNvSpPr txBox="1"/>
      </xdr:nvSpPr>
      <xdr:spPr>
        <a:xfrm>
          <a:off x="836304" y="1752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130191</xdr:rowOff>
    </xdr:from>
    <xdr:ext cx="405111" cy="259045"/>
    <xdr:sp macro="" textlink="">
      <xdr:nvSpPr>
        <xdr:cNvPr id="336" name="n_1mainValue【市民会館】&#10;有形固定資産減価償却率">
          <a:extLst>
            <a:ext uri="{FF2B5EF4-FFF2-40B4-BE49-F238E27FC236}">
              <a16:creationId xmlns:a16="http://schemas.microsoft.com/office/drawing/2014/main" id="{D34D8C02-719D-487E-AA1A-E6DAD0AD26B0}"/>
            </a:ext>
          </a:extLst>
        </xdr:cNvPr>
        <xdr:cNvSpPr txBox="1"/>
      </xdr:nvSpPr>
      <xdr:spPr>
        <a:xfrm>
          <a:off x="3170564" y="16726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59707</xdr:rowOff>
    </xdr:from>
    <xdr:ext cx="405111" cy="259045"/>
    <xdr:sp macro="" textlink="">
      <xdr:nvSpPr>
        <xdr:cNvPr id="337" name="n_2mainValue【市民会館】&#10;有形固定資産減価償却率">
          <a:extLst>
            <a:ext uri="{FF2B5EF4-FFF2-40B4-BE49-F238E27FC236}">
              <a16:creationId xmlns:a16="http://schemas.microsoft.com/office/drawing/2014/main" id="{FE863865-DDBF-4DD3-9025-C90F34FCB022}"/>
            </a:ext>
          </a:extLst>
        </xdr:cNvPr>
        <xdr:cNvSpPr txBox="1"/>
      </xdr:nvSpPr>
      <xdr:spPr>
        <a:xfrm>
          <a:off x="2385704" y="1665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156863</xdr:rowOff>
    </xdr:from>
    <xdr:ext cx="405111" cy="259045"/>
    <xdr:sp macro="" textlink="">
      <xdr:nvSpPr>
        <xdr:cNvPr id="338" name="n_3mainValue【市民会館】&#10;有形固定資産減価償却率">
          <a:extLst>
            <a:ext uri="{FF2B5EF4-FFF2-40B4-BE49-F238E27FC236}">
              <a16:creationId xmlns:a16="http://schemas.microsoft.com/office/drawing/2014/main" id="{F53E6E6B-36AE-4C5A-8BF0-C118D3D1E654}"/>
            </a:ext>
          </a:extLst>
        </xdr:cNvPr>
        <xdr:cNvSpPr txBox="1"/>
      </xdr:nvSpPr>
      <xdr:spPr>
        <a:xfrm>
          <a:off x="1611004" y="1658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92091</xdr:rowOff>
    </xdr:from>
    <xdr:ext cx="405111" cy="259045"/>
    <xdr:sp macro="" textlink="">
      <xdr:nvSpPr>
        <xdr:cNvPr id="339" name="n_4mainValue【市民会館】&#10;有形固定資産減価償却率">
          <a:extLst>
            <a:ext uri="{FF2B5EF4-FFF2-40B4-BE49-F238E27FC236}">
              <a16:creationId xmlns:a16="http://schemas.microsoft.com/office/drawing/2014/main" id="{9356626D-75F7-4ABA-A067-F5EBE8438A68}"/>
            </a:ext>
          </a:extLst>
        </xdr:cNvPr>
        <xdr:cNvSpPr txBox="1"/>
      </xdr:nvSpPr>
      <xdr:spPr>
        <a:xfrm>
          <a:off x="836304" y="1652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40CFC449-4B5F-4788-9078-374ECC9EE1F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8E44EDAA-9B3D-423D-9611-887DBAAEC83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AD08E5D3-9969-489B-AFAC-7F248513AEC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B03FA94D-F9DA-4D44-9110-BD7C7A44CB4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255FBAB8-EF37-49C2-A230-AC24B0D0075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46207EE6-60BC-4FB3-8377-8E375C674C7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743A5809-60FF-439E-8C39-DB6E9DEFA46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B608F33F-5EC9-410C-8112-FEED3A80C0A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F5042D22-A658-4F1B-889C-B7A0C98249B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6C303E9-1273-402C-9D1D-089690A32DD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5FDDC2A6-0EF4-41E1-B5CD-873C7AC896F3}"/>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23BB0BDA-94D2-46FB-8ACD-2A7EF4108D86}"/>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12B1A4BB-E66F-462C-9B11-0CCD18B092E7}"/>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85EB0E77-B8AE-42A6-B55C-36D4A6CC6306}"/>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9DBD913E-7FBE-4CAF-B91F-D777F890EE9A}"/>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CB94CE31-9991-40B6-9A31-051B98B1458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0A2B28A1-B27E-41E4-898C-153DA4BC8D6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87902B26-1A0B-4CC5-8E0B-D6F4F1A252F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5D98CDAD-D036-4951-ACC9-CD3334ECF5B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DA130306-55C8-4D4D-A059-DD3A87092CD6}"/>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2F299CFA-9DCB-438C-9092-8D6BF6953E8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576EA651-FE71-420C-9F23-3DAC2698662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B2862C18-9A92-4C28-9611-F4DF0B66023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3" name="直線コネクタ 362">
          <a:extLst>
            <a:ext uri="{FF2B5EF4-FFF2-40B4-BE49-F238E27FC236}">
              <a16:creationId xmlns:a16="http://schemas.microsoft.com/office/drawing/2014/main" id="{E0EE3D8A-1D78-468F-90B4-1F2A3622C1AD}"/>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4" name="【市民会館】&#10;一人当たり面積最小値テキスト">
          <a:extLst>
            <a:ext uri="{FF2B5EF4-FFF2-40B4-BE49-F238E27FC236}">
              <a16:creationId xmlns:a16="http://schemas.microsoft.com/office/drawing/2014/main" id="{A6633961-3083-493F-8877-331EF32519E8}"/>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5" name="直線コネクタ 364">
          <a:extLst>
            <a:ext uri="{FF2B5EF4-FFF2-40B4-BE49-F238E27FC236}">
              <a16:creationId xmlns:a16="http://schemas.microsoft.com/office/drawing/2014/main" id="{D1FBBBAE-2CB8-4E5E-8267-13FEC92DA6E6}"/>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6" name="【市民会館】&#10;一人当たり面積最大値テキスト">
          <a:extLst>
            <a:ext uri="{FF2B5EF4-FFF2-40B4-BE49-F238E27FC236}">
              <a16:creationId xmlns:a16="http://schemas.microsoft.com/office/drawing/2014/main" id="{E0885F1B-67D6-4244-AFEB-A33D87B197F9}"/>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7" name="直線コネクタ 366">
          <a:extLst>
            <a:ext uri="{FF2B5EF4-FFF2-40B4-BE49-F238E27FC236}">
              <a16:creationId xmlns:a16="http://schemas.microsoft.com/office/drawing/2014/main" id="{EE9D422B-650D-452B-B00F-9BC35C31998B}"/>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8" name="【市民会館】&#10;一人当たり面積平均値テキスト">
          <a:extLst>
            <a:ext uri="{FF2B5EF4-FFF2-40B4-BE49-F238E27FC236}">
              <a16:creationId xmlns:a16="http://schemas.microsoft.com/office/drawing/2014/main" id="{61DAB634-1264-4AFA-AF44-5185F708E5BA}"/>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9" name="フローチャート: 判断 368">
          <a:extLst>
            <a:ext uri="{FF2B5EF4-FFF2-40B4-BE49-F238E27FC236}">
              <a16:creationId xmlns:a16="http://schemas.microsoft.com/office/drawing/2014/main" id="{A03D5088-F5ED-4C82-B6FD-FCF0892977B6}"/>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70" name="フローチャート: 判断 369">
          <a:extLst>
            <a:ext uri="{FF2B5EF4-FFF2-40B4-BE49-F238E27FC236}">
              <a16:creationId xmlns:a16="http://schemas.microsoft.com/office/drawing/2014/main" id="{88C021B3-2858-4E1F-8BD9-0C2318DE7CA4}"/>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71" name="フローチャート: 判断 370">
          <a:extLst>
            <a:ext uri="{FF2B5EF4-FFF2-40B4-BE49-F238E27FC236}">
              <a16:creationId xmlns:a16="http://schemas.microsoft.com/office/drawing/2014/main" id="{9CBF8D05-8254-4C45-A76C-8899123A1461}"/>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72" name="フローチャート: 判断 371">
          <a:extLst>
            <a:ext uri="{FF2B5EF4-FFF2-40B4-BE49-F238E27FC236}">
              <a16:creationId xmlns:a16="http://schemas.microsoft.com/office/drawing/2014/main" id="{F8AFAF1C-0C5B-419B-9352-36312666F277}"/>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373" name="フローチャート: 判断 372">
          <a:extLst>
            <a:ext uri="{FF2B5EF4-FFF2-40B4-BE49-F238E27FC236}">
              <a16:creationId xmlns:a16="http://schemas.microsoft.com/office/drawing/2014/main" id="{0C2A217D-C8D4-4D15-B152-01CD7B33DCAD}"/>
            </a:ext>
          </a:extLst>
        </xdr:cNvPr>
        <xdr:cNvSpPr/>
      </xdr:nvSpPr>
      <xdr:spPr>
        <a:xfrm>
          <a:off x="6098540" y="1795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9E3DEFC-3F24-47EA-80E0-C3B608582CF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7491EE70-D99D-429A-B7B3-5196FE6FE25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89E916-B44A-4569-9ADB-183AE1C16E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33B0172-7517-4A66-AEF0-FF910DB46CF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BBA23F1E-CE3E-4E2F-B45A-FF91C1673A8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109220</xdr:rowOff>
    </xdr:from>
    <xdr:to>
      <xdr:col>55</xdr:col>
      <xdr:colOff>50800</xdr:colOff>
      <xdr:row>108</xdr:row>
      <xdr:rowOff>39370</xdr:rowOff>
    </xdr:to>
    <xdr:sp macro="" textlink="">
      <xdr:nvSpPr>
        <xdr:cNvPr id="379" name="楕円 378">
          <a:extLst>
            <a:ext uri="{FF2B5EF4-FFF2-40B4-BE49-F238E27FC236}">
              <a16:creationId xmlns:a16="http://schemas.microsoft.com/office/drawing/2014/main" id="{FDE3C1E4-297A-4302-960F-7F41FD7A07D6}"/>
            </a:ext>
          </a:extLst>
        </xdr:cNvPr>
        <xdr:cNvSpPr/>
      </xdr:nvSpPr>
      <xdr:spPr>
        <a:xfrm>
          <a:off x="9192260" y="18046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87647</xdr:rowOff>
    </xdr:from>
    <xdr:ext cx="469744" cy="259045"/>
    <xdr:sp macro="" textlink="">
      <xdr:nvSpPr>
        <xdr:cNvPr id="380" name="【市民会館】&#10;一人当たり面積該当値テキスト">
          <a:extLst>
            <a:ext uri="{FF2B5EF4-FFF2-40B4-BE49-F238E27FC236}">
              <a16:creationId xmlns:a16="http://schemas.microsoft.com/office/drawing/2014/main" id="{30C64B66-AAAC-4278-A699-64E6CAFCABB7}"/>
            </a:ext>
          </a:extLst>
        </xdr:cNvPr>
        <xdr:cNvSpPr txBox="1"/>
      </xdr:nvSpPr>
      <xdr:spPr>
        <a:xfrm>
          <a:off x="9258300"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110489</xdr:rowOff>
    </xdr:from>
    <xdr:to>
      <xdr:col>50</xdr:col>
      <xdr:colOff>165100</xdr:colOff>
      <xdr:row>108</xdr:row>
      <xdr:rowOff>40639</xdr:rowOff>
    </xdr:to>
    <xdr:sp macro="" textlink="">
      <xdr:nvSpPr>
        <xdr:cNvPr id="381" name="楕円 380">
          <a:extLst>
            <a:ext uri="{FF2B5EF4-FFF2-40B4-BE49-F238E27FC236}">
              <a16:creationId xmlns:a16="http://schemas.microsoft.com/office/drawing/2014/main" id="{EA7955FA-5039-4388-AB93-C3868DCEA461}"/>
            </a:ext>
          </a:extLst>
        </xdr:cNvPr>
        <xdr:cNvSpPr/>
      </xdr:nvSpPr>
      <xdr:spPr>
        <a:xfrm>
          <a:off x="8445500" y="18047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160020</xdr:rowOff>
    </xdr:from>
    <xdr:to>
      <xdr:col>55</xdr:col>
      <xdr:colOff>0</xdr:colOff>
      <xdr:row>107</xdr:row>
      <xdr:rowOff>161289</xdr:rowOff>
    </xdr:to>
    <xdr:cxnSp macro="">
      <xdr:nvCxnSpPr>
        <xdr:cNvPr id="382" name="直線コネクタ 381">
          <a:extLst>
            <a:ext uri="{FF2B5EF4-FFF2-40B4-BE49-F238E27FC236}">
              <a16:creationId xmlns:a16="http://schemas.microsoft.com/office/drawing/2014/main" id="{822F1C68-CABB-4C15-A903-DED89BB5734C}"/>
            </a:ext>
          </a:extLst>
        </xdr:cNvPr>
        <xdr:cNvCxnSpPr/>
      </xdr:nvCxnSpPr>
      <xdr:spPr>
        <a:xfrm flipV="1">
          <a:off x="8496300" y="18097500"/>
          <a:ext cx="7239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110489</xdr:rowOff>
    </xdr:from>
    <xdr:to>
      <xdr:col>46</xdr:col>
      <xdr:colOff>38100</xdr:colOff>
      <xdr:row>108</xdr:row>
      <xdr:rowOff>40639</xdr:rowOff>
    </xdr:to>
    <xdr:sp macro="" textlink="">
      <xdr:nvSpPr>
        <xdr:cNvPr id="383" name="楕円 382">
          <a:extLst>
            <a:ext uri="{FF2B5EF4-FFF2-40B4-BE49-F238E27FC236}">
              <a16:creationId xmlns:a16="http://schemas.microsoft.com/office/drawing/2014/main" id="{ABFDAC64-AAF6-48D1-A372-927FD53CED39}"/>
            </a:ext>
          </a:extLst>
        </xdr:cNvPr>
        <xdr:cNvSpPr/>
      </xdr:nvSpPr>
      <xdr:spPr>
        <a:xfrm>
          <a:off x="7670800" y="18047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161289</xdr:rowOff>
    </xdr:from>
    <xdr:to>
      <xdr:col>50</xdr:col>
      <xdr:colOff>114300</xdr:colOff>
      <xdr:row>107</xdr:row>
      <xdr:rowOff>161289</xdr:rowOff>
    </xdr:to>
    <xdr:cxnSp macro="">
      <xdr:nvCxnSpPr>
        <xdr:cNvPr id="384" name="直線コネクタ 383">
          <a:extLst>
            <a:ext uri="{FF2B5EF4-FFF2-40B4-BE49-F238E27FC236}">
              <a16:creationId xmlns:a16="http://schemas.microsoft.com/office/drawing/2014/main" id="{898451C4-A75A-4A26-8E12-C653C7D313A7}"/>
            </a:ext>
          </a:extLst>
        </xdr:cNvPr>
        <xdr:cNvCxnSpPr/>
      </xdr:nvCxnSpPr>
      <xdr:spPr>
        <a:xfrm>
          <a:off x="7713980" y="180987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111761</xdr:rowOff>
    </xdr:from>
    <xdr:to>
      <xdr:col>41</xdr:col>
      <xdr:colOff>101600</xdr:colOff>
      <xdr:row>108</xdr:row>
      <xdr:rowOff>41911</xdr:rowOff>
    </xdr:to>
    <xdr:sp macro="" textlink="">
      <xdr:nvSpPr>
        <xdr:cNvPr id="385" name="楕円 384">
          <a:extLst>
            <a:ext uri="{FF2B5EF4-FFF2-40B4-BE49-F238E27FC236}">
              <a16:creationId xmlns:a16="http://schemas.microsoft.com/office/drawing/2014/main" id="{B36C962D-3F08-4034-9273-4C72E6A9BEB7}"/>
            </a:ext>
          </a:extLst>
        </xdr:cNvPr>
        <xdr:cNvSpPr/>
      </xdr:nvSpPr>
      <xdr:spPr>
        <a:xfrm>
          <a:off x="6873240" y="180492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161289</xdr:rowOff>
    </xdr:from>
    <xdr:to>
      <xdr:col>45</xdr:col>
      <xdr:colOff>177800</xdr:colOff>
      <xdr:row>107</xdr:row>
      <xdr:rowOff>162561</xdr:rowOff>
    </xdr:to>
    <xdr:cxnSp macro="">
      <xdr:nvCxnSpPr>
        <xdr:cNvPr id="386" name="直線コネクタ 385">
          <a:extLst>
            <a:ext uri="{FF2B5EF4-FFF2-40B4-BE49-F238E27FC236}">
              <a16:creationId xmlns:a16="http://schemas.microsoft.com/office/drawing/2014/main" id="{52588330-4DA0-4759-B291-5D5B9BEE57A4}"/>
            </a:ext>
          </a:extLst>
        </xdr:cNvPr>
        <xdr:cNvCxnSpPr/>
      </xdr:nvCxnSpPr>
      <xdr:spPr>
        <a:xfrm flipV="1">
          <a:off x="6924040" y="18098769"/>
          <a:ext cx="78994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113030</xdr:rowOff>
    </xdr:from>
    <xdr:to>
      <xdr:col>36</xdr:col>
      <xdr:colOff>165100</xdr:colOff>
      <xdr:row>108</xdr:row>
      <xdr:rowOff>43180</xdr:rowOff>
    </xdr:to>
    <xdr:sp macro="" textlink="">
      <xdr:nvSpPr>
        <xdr:cNvPr id="387" name="楕円 386">
          <a:extLst>
            <a:ext uri="{FF2B5EF4-FFF2-40B4-BE49-F238E27FC236}">
              <a16:creationId xmlns:a16="http://schemas.microsoft.com/office/drawing/2014/main" id="{64E72168-B34F-486C-9FAC-E3B30938B9CD}"/>
            </a:ext>
          </a:extLst>
        </xdr:cNvPr>
        <xdr:cNvSpPr/>
      </xdr:nvSpPr>
      <xdr:spPr>
        <a:xfrm>
          <a:off x="6098540" y="1805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162561</xdr:rowOff>
    </xdr:from>
    <xdr:to>
      <xdr:col>41</xdr:col>
      <xdr:colOff>50800</xdr:colOff>
      <xdr:row>107</xdr:row>
      <xdr:rowOff>163830</xdr:rowOff>
    </xdr:to>
    <xdr:cxnSp macro="">
      <xdr:nvCxnSpPr>
        <xdr:cNvPr id="388" name="直線コネクタ 387">
          <a:extLst>
            <a:ext uri="{FF2B5EF4-FFF2-40B4-BE49-F238E27FC236}">
              <a16:creationId xmlns:a16="http://schemas.microsoft.com/office/drawing/2014/main" id="{37C2F4D7-6AF8-4386-9BE1-6FD6B6DCFD4C}"/>
            </a:ext>
          </a:extLst>
        </xdr:cNvPr>
        <xdr:cNvCxnSpPr/>
      </xdr:nvCxnSpPr>
      <xdr:spPr>
        <a:xfrm flipV="1">
          <a:off x="6149340" y="18100041"/>
          <a:ext cx="7747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9" name="n_1aveValue【市民会館】&#10;一人当たり面積">
          <a:extLst>
            <a:ext uri="{FF2B5EF4-FFF2-40B4-BE49-F238E27FC236}">
              <a16:creationId xmlns:a16="http://schemas.microsoft.com/office/drawing/2014/main" id="{5CAF3381-E78B-4E34-BB89-873F445B2B3D}"/>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90" name="n_2aveValue【市民会館】&#10;一人当たり面積">
          <a:extLst>
            <a:ext uri="{FF2B5EF4-FFF2-40B4-BE49-F238E27FC236}">
              <a16:creationId xmlns:a16="http://schemas.microsoft.com/office/drawing/2014/main" id="{0BA5C472-A6EC-4EEB-9320-34D43E9FF2B6}"/>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91" name="n_3aveValue【市民会館】&#10;一人当たり面積">
          <a:extLst>
            <a:ext uri="{FF2B5EF4-FFF2-40B4-BE49-F238E27FC236}">
              <a16:creationId xmlns:a16="http://schemas.microsoft.com/office/drawing/2014/main" id="{6A400415-3CDB-42E5-B3F4-0DE033D3F5DA}"/>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392" name="n_4aveValue【市民会館】&#10;一人当たり面積">
          <a:extLst>
            <a:ext uri="{FF2B5EF4-FFF2-40B4-BE49-F238E27FC236}">
              <a16:creationId xmlns:a16="http://schemas.microsoft.com/office/drawing/2014/main" id="{B2F849FE-7A91-4CCC-84D2-DE0E50C10FA6}"/>
            </a:ext>
          </a:extLst>
        </xdr:cNvPr>
        <xdr:cNvSpPr txBox="1"/>
      </xdr:nvSpPr>
      <xdr:spPr>
        <a:xfrm>
          <a:off x="5937327" y="1773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31766</xdr:rowOff>
    </xdr:from>
    <xdr:ext cx="469744" cy="259045"/>
    <xdr:sp macro="" textlink="">
      <xdr:nvSpPr>
        <xdr:cNvPr id="393" name="n_1mainValue【市民会館】&#10;一人当たり面積">
          <a:extLst>
            <a:ext uri="{FF2B5EF4-FFF2-40B4-BE49-F238E27FC236}">
              <a16:creationId xmlns:a16="http://schemas.microsoft.com/office/drawing/2014/main" id="{E3665ECD-D04B-48C4-AB7B-71E392074A08}"/>
            </a:ext>
          </a:extLst>
        </xdr:cNvPr>
        <xdr:cNvSpPr txBox="1"/>
      </xdr:nvSpPr>
      <xdr:spPr>
        <a:xfrm>
          <a:off x="8271587" y="181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31766</xdr:rowOff>
    </xdr:from>
    <xdr:ext cx="469744" cy="259045"/>
    <xdr:sp macro="" textlink="">
      <xdr:nvSpPr>
        <xdr:cNvPr id="394" name="n_2mainValue【市民会館】&#10;一人当たり面積">
          <a:extLst>
            <a:ext uri="{FF2B5EF4-FFF2-40B4-BE49-F238E27FC236}">
              <a16:creationId xmlns:a16="http://schemas.microsoft.com/office/drawing/2014/main" id="{6B6E2669-02FF-4ED1-8F88-ADE3E3D6E375}"/>
            </a:ext>
          </a:extLst>
        </xdr:cNvPr>
        <xdr:cNvSpPr txBox="1"/>
      </xdr:nvSpPr>
      <xdr:spPr>
        <a:xfrm>
          <a:off x="7509587" y="181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33038</xdr:rowOff>
    </xdr:from>
    <xdr:ext cx="469744" cy="259045"/>
    <xdr:sp macro="" textlink="">
      <xdr:nvSpPr>
        <xdr:cNvPr id="395" name="n_3mainValue【市民会館】&#10;一人当たり面積">
          <a:extLst>
            <a:ext uri="{FF2B5EF4-FFF2-40B4-BE49-F238E27FC236}">
              <a16:creationId xmlns:a16="http://schemas.microsoft.com/office/drawing/2014/main" id="{66DC590C-82F4-4D90-8CB4-30C89A554866}"/>
            </a:ext>
          </a:extLst>
        </xdr:cNvPr>
        <xdr:cNvSpPr txBox="1"/>
      </xdr:nvSpPr>
      <xdr:spPr>
        <a:xfrm>
          <a:off x="6712027" y="1813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34307</xdr:rowOff>
    </xdr:from>
    <xdr:ext cx="469744" cy="259045"/>
    <xdr:sp macro="" textlink="">
      <xdr:nvSpPr>
        <xdr:cNvPr id="396" name="n_4mainValue【市民会館】&#10;一人当たり面積">
          <a:extLst>
            <a:ext uri="{FF2B5EF4-FFF2-40B4-BE49-F238E27FC236}">
              <a16:creationId xmlns:a16="http://schemas.microsoft.com/office/drawing/2014/main" id="{25EA7F9C-0EE6-4CCA-923A-A920C1E82BFD}"/>
            </a:ext>
          </a:extLst>
        </xdr:cNvPr>
        <xdr:cNvSpPr txBox="1"/>
      </xdr:nvSpPr>
      <xdr:spPr>
        <a:xfrm>
          <a:off x="59373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BA0EF0-452D-4CB6-BC76-0964FA59E09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4E70590A-EC34-46E2-8E22-C5B661D54AA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72094E8-2828-4F7E-B1B8-C97665945A8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91C594FC-76CE-4C1B-B987-A5ADE5E2C2D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D346149-4E2D-46A6-A9F0-D92473A1F9E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8D31A669-5C67-4D4E-9BB3-4E0161BFEEF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3783273-A005-4C75-A77B-6CB245C8D7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776BC9F2-E22C-4741-9BCB-157B8E08C4B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05A971A-E122-4EB6-8C72-C8A41740E8B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0F3E56D-CDB4-473A-BBFA-8AD8A531E9A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3301F42-92C5-4B87-96F8-C7ABB121810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7B73EBB9-7D74-4283-A778-D8FE891D2DE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B47C8E7C-32A6-4CB0-9893-365120CD78D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8CCF243C-6035-4DD7-B36A-DE1F00BB0BF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5EF65652-2AFB-4C6E-A48B-5A1BC4DFF6C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DE74BE13-6426-4FE2-9F94-A73C04DC8EC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29AF54C7-C9BB-4228-A9EB-7590D27AFD0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06C7A82B-79AD-4571-A736-8436335DBAA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36F87BAC-7810-476E-A02B-396327E8578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B377D8A9-C8AA-48FF-B4A9-BEDB6E39F24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CA641772-04ED-48C9-910C-95C2B315D90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DF79341-739C-46F8-B643-2E95CF03F1F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F03AD8D5-57A5-4AF3-AEBC-65BD315B571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9761F720-07C8-45F9-851D-01ED33DF0BB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7DF3FF07-3044-47AD-AC13-19C03029D2AB}"/>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C7C97FBC-88CD-4C29-B2E2-F5294D56BC8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BD37C981-F09C-46E5-B756-2CDC7E746CF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362ED61F-F27A-4F88-BE70-56ACC996959E}"/>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C78C95E0-C3C3-4D80-AA47-DFD93F6D533C}"/>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F398DD63-2853-4A38-8693-85E78C721E2A}"/>
            </a:ext>
          </a:extLst>
        </xdr:cNvPr>
        <xdr:cNvSpPr txBox="1"/>
      </xdr:nvSpPr>
      <xdr:spPr>
        <a:xfrm>
          <a:off x="14414500" y="630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70E8B207-E6F8-4305-BC22-AC4645C2DF5D}"/>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F61D29A6-EA18-428B-B1F9-F0D1A3DC0CD0}"/>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F33CE34F-556F-4F93-8834-F67FA86CA1D2}"/>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901CDA2C-FDF3-4FA4-A15B-1F1529E6164C}"/>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31" name="フローチャート: 判断 430">
          <a:extLst>
            <a:ext uri="{FF2B5EF4-FFF2-40B4-BE49-F238E27FC236}">
              <a16:creationId xmlns:a16="http://schemas.microsoft.com/office/drawing/2014/main" id="{CD8E7D5E-D09D-4FCE-B4A7-718EBB61E763}"/>
            </a:ext>
          </a:extLst>
        </xdr:cNvPr>
        <xdr:cNvSpPr/>
      </xdr:nvSpPr>
      <xdr:spPr>
        <a:xfrm>
          <a:off x="1123188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6325A6A-DD25-4DAD-B125-84A8FF941E3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BC1796E-53C9-4184-997F-33EA51BDBEF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328CAF6-E942-468C-A387-98AED2A9E48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CCC057E-8139-41DE-97DA-CA01ECFF5EF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B7084E4-659B-4DC8-AF45-C3C6F3098B3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170180</xdr:rowOff>
    </xdr:from>
    <xdr:to>
      <xdr:col>85</xdr:col>
      <xdr:colOff>177800</xdr:colOff>
      <xdr:row>37</xdr:row>
      <xdr:rowOff>100330</xdr:rowOff>
    </xdr:to>
    <xdr:sp macro="" textlink="">
      <xdr:nvSpPr>
        <xdr:cNvPr id="437" name="楕円 436">
          <a:extLst>
            <a:ext uri="{FF2B5EF4-FFF2-40B4-BE49-F238E27FC236}">
              <a16:creationId xmlns:a16="http://schemas.microsoft.com/office/drawing/2014/main" id="{BC2D016B-DBD4-4AAF-933E-C0ABEFE624C6}"/>
            </a:ext>
          </a:extLst>
        </xdr:cNvPr>
        <xdr:cNvSpPr/>
      </xdr:nvSpPr>
      <xdr:spPr>
        <a:xfrm>
          <a:off x="14325600" y="6205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21607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BF9997A9-7558-4625-997A-9BE315DD085B}"/>
            </a:ext>
          </a:extLst>
        </xdr:cNvPr>
        <xdr:cNvSpPr txBox="1"/>
      </xdr:nvSpPr>
      <xdr:spPr>
        <a:xfrm>
          <a:off x="14414500"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55880</xdr:rowOff>
    </xdr:from>
    <xdr:to>
      <xdr:col>81</xdr:col>
      <xdr:colOff>101600</xdr:colOff>
      <xdr:row>36</xdr:row>
      <xdr:rowOff>157480</xdr:rowOff>
    </xdr:to>
    <xdr:sp macro="" textlink="">
      <xdr:nvSpPr>
        <xdr:cNvPr id="439" name="楕円 438">
          <a:extLst>
            <a:ext uri="{FF2B5EF4-FFF2-40B4-BE49-F238E27FC236}">
              <a16:creationId xmlns:a16="http://schemas.microsoft.com/office/drawing/2014/main" id="{795F40B1-E678-4D85-B796-74EDD6D0023C}"/>
            </a:ext>
          </a:extLst>
        </xdr:cNvPr>
        <xdr:cNvSpPr/>
      </xdr:nvSpPr>
      <xdr:spPr>
        <a:xfrm>
          <a:off x="1357884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106680</xdr:rowOff>
    </xdr:from>
    <xdr:to>
      <xdr:col>85</xdr:col>
      <xdr:colOff>127000</xdr:colOff>
      <xdr:row>37</xdr:row>
      <xdr:rowOff>49530</xdr:rowOff>
    </xdr:to>
    <xdr:cxnSp macro="">
      <xdr:nvCxnSpPr>
        <xdr:cNvPr id="440" name="直線コネクタ 439">
          <a:extLst>
            <a:ext uri="{FF2B5EF4-FFF2-40B4-BE49-F238E27FC236}">
              <a16:creationId xmlns:a16="http://schemas.microsoft.com/office/drawing/2014/main" id="{A94FC408-A50A-481A-9367-5921DA6AE263}"/>
            </a:ext>
          </a:extLst>
        </xdr:cNvPr>
        <xdr:cNvCxnSpPr/>
      </xdr:nvCxnSpPr>
      <xdr:spPr>
        <a:xfrm>
          <a:off x="13629640" y="6141720"/>
          <a:ext cx="7467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101600</xdr:rowOff>
    </xdr:from>
    <xdr:to>
      <xdr:col>76</xdr:col>
      <xdr:colOff>165100</xdr:colOff>
      <xdr:row>36</xdr:row>
      <xdr:rowOff>31750</xdr:rowOff>
    </xdr:to>
    <xdr:sp macro="" textlink="">
      <xdr:nvSpPr>
        <xdr:cNvPr id="441" name="楕円 440">
          <a:extLst>
            <a:ext uri="{FF2B5EF4-FFF2-40B4-BE49-F238E27FC236}">
              <a16:creationId xmlns:a16="http://schemas.microsoft.com/office/drawing/2014/main" id="{DB7D1952-A99A-402E-A2A5-429A847457D0}"/>
            </a:ext>
          </a:extLst>
        </xdr:cNvPr>
        <xdr:cNvSpPr/>
      </xdr:nvSpPr>
      <xdr:spPr>
        <a:xfrm>
          <a:off x="12804140" y="5969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152400</xdr:rowOff>
    </xdr:from>
    <xdr:to>
      <xdr:col>81</xdr:col>
      <xdr:colOff>50800</xdr:colOff>
      <xdr:row>36</xdr:row>
      <xdr:rowOff>106680</xdr:rowOff>
    </xdr:to>
    <xdr:cxnSp macro="">
      <xdr:nvCxnSpPr>
        <xdr:cNvPr id="442" name="直線コネクタ 441">
          <a:extLst>
            <a:ext uri="{FF2B5EF4-FFF2-40B4-BE49-F238E27FC236}">
              <a16:creationId xmlns:a16="http://schemas.microsoft.com/office/drawing/2014/main" id="{99E9EF49-0FC1-4A78-A829-DE41422A9E02}"/>
            </a:ext>
          </a:extLst>
        </xdr:cNvPr>
        <xdr:cNvCxnSpPr/>
      </xdr:nvCxnSpPr>
      <xdr:spPr>
        <a:xfrm>
          <a:off x="12854940" y="6019800"/>
          <a:ext cx="7747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158750</xdr:rowOff>
    </xdr:from>
    <xdr:to>
      <xdr:col>72</xdr:col>
      <xdr:colOff>38100</xdr:colOff>
      <xdr:row>34</xdr:row>
      <xdr:rowOff>88900</xdr:rowOff>
    </xdr:to>
    <xdr:sp macro="" textlink="">
      <xdr:nvSpPr>
        <xdr:cNvPr id="443" name="楕円 442">
          <a:extLst>
            <a:ext uri="{FF2B5EF4-FFF2-40B4-BE49-F238E27FC236}">
              <a16:creationId xmlns:a16="http://schemas.microsoft.com/office/drawing/2014/main" id="{3CDF7582-6495-4CCD-A272-CFED31890153}"/>
            </a:ext>
          </a:extLst>
        </xdr:cNvPr>
        <xdr:cNvSpPr/>
      </xdr:nvSpPr>
      <xdr:spPr>
        <a:xfrm>
          <a:off x="12029440" y="5690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38100</xdr:rowOff>
    </xdr:from>
    <xdr:to>
      <xdr:col>76</xdr:col>
      <xdr:colOff>114300</xdr:colOff>
      <xdr:row>35</xdr:row>
      <xdr:rowOff>152400</xdr:rowOff>
    </xdr:to>
    <xdr:cxnSp macro="">
      <xdr:nvCxnSpPr>
        <xdr:cNvPr id="444" name="直線コネクタ 443">
          <a:extLst>
            <a:ext uri="{FF2B5EF4-FFF2-40B4-BE49-F238E27FC236}">
              <a16:creationId xmlns:a16="http://schemas.microsoft.com/office/drawing/2014/main" id="{1CBB28B1-0078-43A9-AC4E-DE583BF12693}"/>
            </a:ext>
          </a:extLst>
        </xdr:cNvPr>
        <xdr:cNvCxnSpPr/>
      </xdr:nvCxnSpPr>
      <xdr:spPr>
        <a:xfrm>
          <a:off x="12072620" y="5737860"/>
          <a:ext cx="78232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25400</xdr:rowOff>
    </xdr:from>
    <xdr:to>
      <xdr:col>67</xdr:col>
      <xdr:colOff>101600</xdr:colOff>
      <xdr:row>34</xdr:row>
      <xdr:rowOff>127000</xdr:rowOff>
    </xdr:to>
    <xdr:sp macro="" textlink="">
      <xdr:nvSpPr>
        <xdr:cNvPr id="445" name="楕円 444">
          <a:extLst>
            <a:ext uri="{FF2B5EF4-FFF2-40B4-BE49-F238E27FC236}">
              <a16:creationId xmlns:a16="http://schemas.microsoft.com/office/drawing/2014/main" id="{EE11339C-3E8A-423A-9AE0-817384A3F076}"/>
            </a:ext>
          </a:extLst>
        </xdr:cNvPr>
        <xdr:cNvSpPr/>
      </xdr:nvSpPr>
      <xdr:spPr>
        <a:xfrm>
          <a:off x="1123188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38100</xdr:rowOff>
    </xdr:from>
    <xdr:to>
      <xdr:col>71</xdr:col>
      <xdr:colOff>177800</xdr:colOff>
      <xdr:row>34</xdr:row>
      <xdr:rowOff>76200</xdr:rowOff>
    </xdr:to>
    <xdr:cxnSp macro="">
      <xdr:nvCxnSpPr>
        <xdr:cNvPr id="446" name="直線コネクタ 445">
          <a:extLst>
            <a:ext uri="{FF2B5EF4-FFF2-40B4-BE49-F238E27FC236}">
              <a16:creationId xmlns:a16="http://schemas.microsoft.com/office/drawing/2014/main" id="{415E3565-5716-49A4-9523-4192DA1D2210}"/>
            </a:ext>
          </a:extLst>
        </xdr:cNvPr>
        <xdr:cNvCxnSpPr/>
      </xdr:nvCxnSpPr>
      <xdr:spPr>
        <a:xfrm flipV="1">
          <a:off x="11282680" y="573786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90E88CD1-4A93-48BD-887A-AE02674C90A5}"/>
            </a:ext>
          </a:extLst>
        </xdr:cNvPr>
        <xdr:cNvSpPr txBox="1"/>
      </xdr:nvSpPr>
      <xdr:spPr>
        <a:xfrm>
          <a:off x="134372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3CB739CE-3190-444D-85DE-83AB38A06C47}"/>
            </a:ext>
          </a:extLst>
        </xdr:cNvPr>
        <xdr:cNvSpPr txBox="1"/>
      </xdr:nvSpPr>
      <xdr:spPr>
        <a:xfrm>
          <a:off x="126752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06BC9D27-1DFA-4825-83B1-40AF97AD4976}"/>
            </a:ext>
          </a:extLst>
        </xdr:cNvPr>
        <xdr:cNvSpPr txBox="1"/>
      </xdr:nvSpPr>
      <xdr:spPr>
        <a:xfrm>
          <a:off x="119005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A45A78C9-E9F6-4B34-831F-3B653FA9ADAB}"/>
            </a:ext>
          </a:extLst>
        </xdr:cNvPr>
        <xdr:cNvSpPr txBox="1"/>
      </xdr:nvSpPr>
      <xdr:spPr>
        <a:xfrm>
          <a:off x="1110298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2557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490709CD-13C7-4310-8585-3E010754F844}"/>
            </a:ext>
          </a:extLst>
        </xdr:cNvPr>
        <xdr:cNvSpPr txBox="1"/>
      </xdr:nvSpPr>
      <xdr:spPr>
        <a:xfrm>
          <a:off x="134372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48277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6B851EFB-ED9F-4262-8D6A-C533BD1585B3}"/>
            </a:ext>
          </a:extLst>
        </xdr:cNvPr>
        <xdr:cNvSpPr txBox="1"/>
      </xdr:nvSpPr>
      <xdr:spPr>
        <a:xfrm>
          <a:off x="12675244" y="574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105427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579A2489-C467-467A-8C0D-FACF3317FA38}"/>
            </a:ext>
          </a:extLst>
        </xdr:cNvPr>
        <xdr:cNvSpPr txBox="1"/>
      </xdr:nvSpPr>
      <xdr:spPr>
        <a:xfrm>
          <a:off x="11900544" y="54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143527</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BB8B8FF1-0B79-4E00-A123-413C2F237EC5}"/>
            </a:ext>
          </a:extLst>
        </xdr:cNvPr>
        <xdr:cNvSpPr txBox="1"/>
      </xdr:nvSpPr>
      <xdr:spPr>
        <a:xfrm>
          <a:off x="11102984"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3957B915-E538-4BD1-ABDA-86CC6F9B8BC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95B5475B-2CCD-4447-8379-D96FD697C12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9150985C-23AA-4F0C-9AE8-9939C8418C5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14B1749B-E185-4F2D-A69A-646D508D07F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D080297F-DC84-4E36-81CB-3916E28ED11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A128C20A-603E-4C31-AE28-1A519809D0D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39984568-4FFC-469F-885C-44A8EBBCB9E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13C354E0-298C-4013-9726-0D7D041EC71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AF6F756F-E671-49E0-A661-7021976D0BE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CC0AB84-3828-4BF0-86A2-37EB3B4B148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680B851F-98B0-4B01-A418-447F20903728}"/>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5E683667-FB1F-4AAD-A0E6-403A1C84E802}"/>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ECC36CC8-27A4-4238-BB94-2477D54E08F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1EA26C28-F2BB-42C5-B11B-2351698470EB}"/>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5DBF2EF1-A367-44CE-B334-5059D8AFD39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89FBD97B-CB25-4554-8E2D-04D761D778CA}"/>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9780A238-1D27-4CE1-A85F-81A5EB1AF0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A5B1D873-D5BD-4CEA-8A06-755C31855D53}"/>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EAAACDBD-8958-484E-B074-AFBBDE85119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7213870C-598D-4BAD-A524-3BAC2CD649A4}"/>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CF0DFEFE-9E6E-47E4-9A9B-CBCAD858DC5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3EC56B17-2434-4AB7-9DD3-AD006BABE042}"/>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90827427-A182-407D-8AFE-9B832AE4982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8" name="直線コネクタ 477">
          <a:extLst>
            <a:ext uri="{FF2B5EF4-FFF2-40B4-BE49-F238E27FC236}">
              <a16:creationId xmlns:a16="http://schemas.microsoft.com/office/drawing/2014/main" id="{38BE1A2C-09EE-40DF-895C-6FDE724A7FCE}"/>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052E7E18-5DA9-40F2-A89C-A3E28AB4B8BE}"/>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80" name="直線コネクタ 479">
          <a:extLst>
            <a:ext uri="{FF2B5EF4-FFF2-40B4-BE49-F238E27FC236}">
              <a16:creationId xmlns:a16="http://schemas.microsoft.com/office/drawing/2014/main" id="{FA4D6C26-9028-43E6-B015-ACAC21C979F7}"/>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8916B887-C3DC-452D-B65E-C4D8D4686822}"/>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2" name="直線コネクタ 481">
          <a:extLst>
            <a:ext uri="{FF2B5EF4-FFF2-40B4-BE49-F238E27FC236}">
              <a16:creationId xmlns:a16="http://schemas.microsoft.com/office/drawing/2014/main" id="{8CB9EBC7-8291-4E56-8A4D-0C2F0F64CA7D}"/>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A85205A4-06BE-4B12-8CED-1462AF97EE93}"/>
            </a:ext>
          </a:extLst>
        </xdr:cNvPr>
        <xdr:cNvSpPr txBox="1"/>
      </xdr:nvSpPr>
      <xdr:spPr>
        <a:xfrm>
          <a:off x="19547840" y="6653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4" name="フローチャート: 判断 483">
          <a:extLst>
            <a:ext uri="{FF2B5EF4-FFF2-40B4-BE49-F238E27FC236}">
              <a16:creationId xmlns:a16="http://schemas.microsoft.com/office/drawing/2014/main" id="{6D7E432F-5908-4571-9173-DFD736806100}"/>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5" name="フローチャート: 判断 484">
          <a:extLst>
            <a:ext uri="{FF2B5EF4-FFF2-40B4-BE49-F238E27FC236}">
              <a16:creationId xmlns:a16="http://schemas.microsoft.com/office/drawing/2014/main" id="{F71DDDBA-CC48-41AC-96F0-A0324C8CC702}"/>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6" name="フローチャート: 判断 485">
          <a:extLst>
            <a:ext uri="{FF2B5EF4-FFF2-40B4-BE49-F238E27FC236}">
              <a16:creationId xmlns:a16="http://schemas.microsoft.com/office/drawing/2014/main" id="{DD99D59B-04DE-4559-9FC5-CC37C990302E}"/>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7" name="フローチャート: 判断 486">
          <a:extLst>
            <a:ext uri="{FF2B5EF4-FFF2-40B4-BE49-F238E27FC236}">
              <a16:creationId xmlns:a16="http://schemas.microsoft.com/office/drawing/2014/main" id="{54F7DF16-8432-4DC9-902D-72BD960AE94E}"/>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88" name="フローチャート: 判断 487">
          <a:extLst>
            <a:ext uri="{FF2B5EF4-FFF2-40B4-BE49-F238E27FC236}">
              <a16:creationId xmlns:a16="http://schemas.microsoft.com/office/drawing/2014/main" id="{4DA1CF16-261C-40D9-8936-9E37E1D9E447}"/>
            </a:ext>
          </a:extLst>
        </xdr:cNvPr>
        <xdr:cNvSpPr/>
      </xdr:nvSpPr>
      <xdr:spPr>
        <a:xfrm>
          <a:off x="16388080" y="6811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98DB541-313D-48D7-8554-40142AC6052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1768114-F79E-4C4B-8C67-6E1D740B885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D92AE27-199A-49CD-9097-6D73EAF324B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606C488-7F57-4D51-8D2D-66D7DE85FF4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5F3A891-053A-444A-BDD5-FF8293F7F05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157525</xdr:rowOff>
    </xdr:from>
    <xdr:to>
      <xdr:col>116</xdr:col>
      <xdr:colOff>114300</xdr:colOff>
      <xdr:row>41</xdr:row>
      <xdr:rowOff>87675</xdr:rowOff>
    </xdr:to>
    <xdr:sp macro="" textlink="">
      <xdr:nvSpPr>
        <xdr:cNvPr id="494" name="楕円 493">
          <a:extLst>
            <a:ext uri="{FF2B5EF4-FFF2-40B4-BE49-F238E27FC236}">
              <a16:creationId xmlns:a16="http://schemas.microsoft.com/office/drawing/2014/main" id="{1CD7AE25-A120-4B19-8959-A731D07FC78E}"/>
            </a:ext>
          </a:extLst>
        </xdr:cNvPr>
        <xdr:cNvSpPr/>
      </xdr:nvSpPr>
      <xdr:spPr>
        <a:xfrm>
          <a:off x="19458940" y="6863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135952</xdr:rowOff>
    </xdr:from>
    <xdr:ext cx="534377" cy="259045"/>
    <xdr:sp macro="" textlink="">
      <xdr:nvSpPr>
        <xdr:cNvPr id="495" name="【一般廃棄物処理施設】&#10;一人当たり有形固定資産（償却資産）額該当値テキスト">
          <a:extLst>
            <a:ext uri="{FF2B5EF4-FFF2-40B4-BE49-F238E27FC236}">
              <a16:creationId xmlns:a16="http://schemas.microsoft.com/office/drawing/2014/main" id="{2F8EE407-1532-4BBB-95C3-3E41038EB59D}"/>
            </a:ext>
          </a:extLst>
        </xdr:cNvPr>
        <xdr:cNvSpPr txBox="1"/>
      </xdr:nvSpPr>
      <xdr:spPr>
        <a:xfrm>
          <a:off x="19547840" y="684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145100</xdr:rowOff>
    </xdr:from>
    <xdr:to>
      <xdr:col>112</xdr:col>
      <xdr:colOff>38100</xdr:colOff>
      <xdr:row>41</xdr:row>
      <xdr:rowOff>75250</xdr:rowOff>
    </xdr:to>
    <xdr:sp macro="" textlink="">
      <xdr:nvSpPr>
        <xdr:cNvPr id="496" name="楕円 495">
          <a:extLst>
            <a:ext uri="{FF2B5EF4-FFF2-40B4-BE49-F238E27FC236}">
              <a16:creationId xmlns:a16="http://schemas.microsoft.com/office/drawing/2014/main" id="{D1A373D7-64BF-4B64-88C1-187B67E405CF}"/>
            </a:ext>
          </a:extLst>
        </xdr:cNvPr>
        <xdr:cNvSpPr/>
      </xdr:nvSpPr>
      <xdr:spPr>
        <a:xfrm>
          <a:off x="18735040" y="6850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24450</xdr:rowOff>
    </xdr:from>
    <xdr:to>
      <xdr:col>116</xdr:col>
      <xdr:colOff>63500</xdr:colOff>
      <xdr:row>41</xdr:row>
      <xdr:rowOff>36875</xdr:rowOff>
    </xdr:to>
    <xdr:cxnSp macro="">
      <xdr:nvCxnSpPr>
        <xdr:cNvPr id="497" name="直線コネクタ 496">
          <a:extLst>
            <a:ext uri="{FF2B5EF4-FFF2-40B4-BE49-F238E27FC236}">
              <a16:creationId xmlns:a16="http://schemas.microsoft.com/office/drawing/2014/main" id="{89FF2AEA-8DEE-4756-A137-D4CA5D5D7B4B}"/>
            </a:ext>
          </a:extLst>
        </xdr:cNvPr>
        <xdr:cNvCxnSpPr/>
      </xdr:nvCxnSpPr>
      <xdr:spPr>
        <a:xfrm>
          <a:off x="18778220" y="6897690"/>
          <a:ext cx="731520" cy="1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139441</xdr:rowOff>
    </xdr:from>
    <xdr:to>
      <xdr:col>107</xdr:col>
      <xdr:colOff>101600</xdr:colOff>
      <xdr:row>41</xdr:row>
      <xdr:rowOff>69591</xdr:rowOff>
    </xdr:to>
    <xdr:sp macro="" textlink="">
      <xdr:nvSpPr>
        <xdr:cNvPr id="498" name="楕円 497">
          <a:extLst>
            <a:ext uri="{FF2B5EF4-FFF2-40B4-BE49-F238E27FC236}">
              <a16:creationId xmlns:a16="http://schemas.microsoft.com/office/drawing/2014/main" id="{B7B3AC8E-D85D-4AFF-B784-06DE473B3A92}"/>
            </a:ext>
          </a:extLst>
        </xdr:cNvPr>
        <xdr:cNvSpPr/>
      </xdr:nvSpPr>
      <xdr:spPr>
        <a:xfrm>
          <a:off x="17937480" y="6845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18791</xdr:rowOff>
    </xdr:from>
    <xdr:to>
      <xdr:col>111</xdr:col>
      <xdr:colOff>177800</xdr:colOff>
      <xdr:row>41</xdr:row>
      <xdr:rowOff>24450</xdr:rowOff>
    </xdr:to>
    <xdr:cxnSp macro="">
      <xdr:nvCxnSpPr>
        <xdr:cNvPr id="499" name="直線コネクタ 498">
          <a:extLst>
            <a:ext uri="{FF2B5EF4-FFF2-40B4-BE49-F238E27FC236}">
              <a16:creationId xmlns:a16="http://schemas.microsoft.com/office/drawing/2014/main" id="{B3756776-F506-4849-86BE-C65F4AFF6597}"/>
            </a:ext>
          </a:extLst>
        </xdr:cNvPr>
        <xdr:cNvCxnSpPr/>
      </xdr:nvCxnSpPr>
      <xdr:spPr>
        <a:xfrm>
          <a:off x="17988280" y="6892031"/>
          <a:ext cx="78994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117145</xdr:rowOff>
    </xdr:from>
    <xdr:to>
      <xdr:col>102</xdr:col>
      <xdr:colOff>165100</xdr:colOff>
      <xdr:row>41</xdr:row>
      <xdr:rowOff>47295</xdr:rowOff>
    </xdr:to>
    <xdr:sp macro="" textlink="">
      <xdr:nvSpPr>
        <xdr:cNvPr id="500" name="楕円 499">
          <a:extLst>
            <a:ext uri="{FF2B5EF4-FFF2-40B4-BE49-F238E27FC236}">
              <a16:creationId xmlns:a16="http://schemas.microsoft.com/office/drawing/2014/main" id="{8B1F952C-F1CD-4DC8-BBCD-78291EFCD5ED}"/>
            </a:ext>
          </a:extLst>
        </xdr:cNvPr>
        <xdr:cNvSpPr/>
      </xdr:nvSpPr>
      <xdr:spPr>
        <a:xfrm>
          <a:off x="17162780" y="6822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167945</xdr:rowOff>
    </xdr:from>
    <xdr:to>
      <xdr:col>107</xdr:col>
      <xdr:colOff>50800</xdr:colOff>
      <xdr:row>41</xdr:row>
      <xdr:rowOff>18791</xdr:rowOff>
    </xdr:to>
    <xdr:cxnSp macro="">
      <xdr:nvCxnSpPr>
        <xdr:cNvPr id="501" name="直線コネクタ 500">
          <a:extLst>
            <a:ext uri="{FF2B5EF4-FFF2-40B4-BE49-F238E27FC236}">
              <a16:creationId xmlns:a16="http://schemas.microsoft.com/office/drawing/2014/main" id="{DBD2C0EE-A6A7-4B2F-84F3-4A3085117909}"/>
            </a:ext>
          </a:extLst>
        </xdr:cNvPr>
        <xdr:cNvCxnSpPr/>
      </xdr:nvCxnSpPr>
      <xdr:spPr>
        <a:xfrm>
          <a:off x="17213580" y="6873545"/>
          <a:ext cx="774700" cy="1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118252</xdr:rowOff>
    </xdr:from>
    <xdr:to>
      <xdr:col>98</xdr:col>
      <xdr:colOff>38100</xdr:colOff>
      <xdr:row>41</xdr:row>
      <xdr:rowOff>48402</xdr:rowOff>
    </xdr:to>
    <xdr:sp macro="" textlink="">
      <xdr:nvSpPr>
        <xdr:cNvPr id="502" name="楕円 501">
          <a:extLst>
            <a:ext uri="{FF2B5EF4-FFF2-40B4-BE49-F238E27FC236}">
              <a16:creationId xmlns:a16="http://schemas.microsoft.com/office/drawing/2014/main" id="{9B15406F-9102-431F-BFF0-A03E72A7E8CB}"/>
            </a:ext>
          </a:extLst>
        </xdr:cNvPr>
        <xdr:cNvSpPr/>
      </xdr:nvSpPr>
      <xdr:spPr>
        <a:xfrm>
          <a:off x="16388080" y="68238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167945</xdr:rowOff>
    </xdr:from>
    <xdr:to>
      <xdr:col>102</xdr:col>
      <xdr:colOff>114300</xdr:colOff>
      <xdr:row>40</xdr:row>
      <xdr:rowOff>169052</xdr:rowOff>
    </xdr:to>
    <xdr:cxnSp macro="">
      <xdr:nvCxnSpPr>
        <xdr:cNvPr id="503" name="直線コネクタ 502">
          <a:extLst>
            <a:ext uri="{FF2B5EF4-FFF2-40B4-BE49-F238E27FC236}">
              <a16:creationId xmlns:a16="http://schemas.microsoft.com/office/drawing/2014/main" id="{C3472547-AC80-4404-953B-A52A454E7FC1}"/>
            </a:ext>
          </a:extLst>
        </xdr:cNvPr>
        <xdr:cNvCxnSpPr/>
      </xdr:nvCxnSpPr>
      <xdr:spPr>
        <a:xfrm flipV="1">
          <a:off x="16431260" y="6873545"/>
          <a:ext cx="78232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A5A11036-656E-4CA4-9C77-F18BE98AB4E2}"/>
            </a:ext>
          </a:extLst>
        </xdr:cNvPr>
        <xdr:cNvSpPr txBox="1"/>
      </xdr:nvSpPr>
      <xdr:spPr>
        <a:xfrm>
          <a:off x="18496495" y="658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C688C87D-DEEB-4F1A-9D6C-AD6EBFEF2AAA}"/>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B8890532-2F08-4AD3-AA6A-B39875508B0B}"/>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0890DC12-D04C-4A37-8371-7F97F7C657B8}"/>
            </a:ext>
          </a:extLst>
        </xdr:cNvPr>
        <xdr:cNvSpPr txBox="1"/>
      </xdr:nvSpPr>
      <xdr:spPr>
        <a:xfrm>
          <a:off x="16162235" y="659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66377</xdr:rowOff>
    </xdr:from>
    <xdr:ext cx="534377" cy="259045"/>
    <xdr:sp macro="" textlink="">
      <xdr:nvSpPr>
        <xdr:cNvPr id="508" name="n_1mainValue【一般廃棄物処理施設】&#10;一人当たり有形固定資産（償却資産）額">
          <a:extLst>
            <a:ext uri="{FF2B5EF4-FFF2-40B4-BE49-F238E27FC236}">
              <a16:creationId xmlns:a16="http://schemas.microsoft.com/office/drawing/2014/main" id="{B45C40A0-5DD2-4398-84C0-A99C1826AB53}"/>
            </a:ext>
          </a:extLst>
        </xdr:cNvPr>
        <xdr:cNvSpPr txBox="1"/>
      </xdr:nvSpPr>
      <xdr:spPr>
        <a:xfrm>
          <a:off x="18528811" y="693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60718</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ED854525-ECB5-4226-8B8E-B43F5586AA3C}"/>
            </a:ext>
          </a:extLst>
        </xdr:cNvPr>
        <xdr:cNvSpPr txBox="1"/>
      </xdr:nvSpPr>
      <xdr:spPr>
        <a:xfrm>
          <a:off x="17734495" y="6933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38422</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89BF949C-A004-4937-997D-FB7D9732C3C6}"/>
            </a:ext>
          </a:extLst>
        </xdr:cNvPr>
        <xdr:cNvSpPr txBox="1"/>
      </xdr:nvSpPr>
      <xdr:spPr>
        <a:xfrm>
          <a:off x="16936935" y="691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39529</xdr:rowOff>
    </xdr:from>
    <xdr:ext cx="599010" cy="259045"/>
    <xdr:sp macro="" textlink="">
      <xdr:nvSpPr>
        <xdr:cNvPr id="511" name="n_4mainValue【一般廃棄物処理施設】&#10;一人当たり有形固定資産（償却資産）額">
          <a:extLst>
            <a:ext uri="{FF2B5EF4-FFF2-40B4-BE49-F238E27FC236}">
              <a16:creationId xmlns:a16="http://schemas.microsoft.com/office/drawing/2014/main" id="{1B2BBC4C-07BF-4130-8C99-A55907B0F011}"/>
            </a:ext>
          </a:extLst>
        </xdr:cNvPr>
        <xdr:cNvSpPr txBox="1"/>
      </xdr:nvSpPr>
      <xdr:spPr>
        <a:xfrm>
          <a:off x="16162235" y="691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70FF8BE6-43E3-40BD-A0DC-95660FA03F3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DAB4DB21-DD87-4976-9215-93FDF02BFF8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2CCC86E6-4930-495D-9B36-8A13A23B506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E1125A85-A645-4830-A4FE-166EC270296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E0AECC0A-F5A9-4ED2-9767-FA7FD47544D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DC5162B0-EE7C-4DD2-A2E9-96E541ABADD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F963320B-E568-4938-BAA6-3A2889D4E8D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BE681D82-0E0F-4033-8906-4A8F198E9BC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F72CEE0C-B633-4144-A3A0-E2D32F6BD17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B099CDB5-BDF3-4DDC-9EE0-D3695A4545B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C44A60D1-D250-4A9A-B07A-AF463BAFD9E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5B50DE88-3794-4071-9689-09E96BC8A62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74C7944E-5878-4DD1-B1B8-792FF7CFAE5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235A86AD-A609-4654-845A-B02AA33CFF1F}"/>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273D8900-1B97-41E9-93AD-6241A3AE9E4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E0B3581B-37E6-4D20-9D57-3F220141F8F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074432E7-8E63-4E59-8357-F42D446E405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89AA38AA-EC96-4E45-813D-3F9FD86F40C9}"/>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B993301D-19BC-4721-8E86-1761C01CB58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D13F767A-64FF-4E57-9DAF-8202C7F55F71}"/>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6E9EDB1B-9EEC-48AC-8DDA-530F7E2B2469}"/>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465ECDD3-0FEC-40CB-907E-AD5E979B53D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0EB7BDEB-BF36-4EDB-828F-EEDE3751BFE3}"/>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FE91ADDE-46AE-4937-A9BC-08AACF8E080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DB4F262B-6F37-46A0-AF12-C36BE13E7F0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CDEE51E6-6C2C-4FD1-A754-29F396CE9918}"/>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8DA74630-35FB-4C97-B9F4-35AAAD6D8A63}"/>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09BC4770-5D2F-4155-B51B-EF3A5EA0651A}"/>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D5F60A7B-30CF-4D40-AE6D-4E1B6069D566}"/>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41" name="直線コネクタ 540">
          <a:extLst>
            <a:ext uri="{FF2B5EF4-FFF2-40B4-BE49-F238E27FC236}">
              <a16:creationId xmlns:a16="http://schemas.microsoft.com/office/drawing/2014/main" id="{D77802E5-179D-4E0C-B6B3-B80EB4E5143F}"/>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ADC51788-47B0-49F4-B1D7-E22D76874633}"/>
            </a:ext>
          </a:extLst>
        </xdr:cNvPr>
        <xdr:cNvSpPr txBox="1"/>
      </xdr:nvSpPr>
      <xdr:spPr>
        <a:xfrm>
          <a:off x="14414500" y="10092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3" name="フローチャート: 判断 542">
          <a:extLst>
            <a:ext uri="{FF2B5EF4-FFF2-40B4-BE49-F238E27FC236}">
              <a16:creationId xmlns:a16="http://schemas.microsoft.com/office/drawing/2014/main" id="{DA82FBAB-2F92-418F-AC8F-3B36FD18A827}"/>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1AB4EB24-DD25-4F34-B495-6F7591E8A047}"/>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5" name="フローチャート: 判断 544">
          <a:extLst>
            <a:ext uri="{FF2B5EF4-FFF2-40B4-BE49-F238E27FC236}">
              <a16:creationId xmlns:a16="http://schemas.microsoft.com/office/drawing/2014/main" id="{A0E2356A-E7CF-4539-9175-EEFFA65453B2}"/>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6" name="フローチャート: 判断 545">
          <a:extLst>
            <a:ext uri="{FF2B5EF4-FFF2-40B4-BE49-F238E27FC236}">
              <a16:creationId xmlns:a16="http://schemas.microsoft.com/office/drawing/2014/main" id="{3D670BE9-3456-4ACD-BC3E-774BF1FDFD31}"/>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47" name="フローチャート: 判断 546">
          <a:extLst>
            <a:ext uri="{FF2B5EF4-FFF2-40B4-BE49-F238E27FC236}">
              <a16:creationId xmlns:a16="http://schemas.microsoft.com/office/drawing/2014/main" id="{2059E97F-3059-4CC7-8C6E-669F76644D52}"/>
            </a:ext>
          </a:extLst>
        </xdr:cNvPr>
        <xdr:cNvSpPr/>
      </xdr:nvSpPr>
      <xdr:spPr>
        <a:xfrm>
          <a:off x="11231880" y="10031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3FD8335-5D66-4AD0-A22B-CCD59023BEC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5579075-E7F3-44D3-9742-1C0761130C1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B800DD2-D2F4-4628-BE62-E09CD9D2D87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84D1907-9C63-4185-8B31-AADD9EFDE92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FFC33CC-EC9E-453A-8EBD-7F46B069C51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553" name="楕円 552">
          <a:extLst>
            <a:ext uri="{FF2B5EF4-FFF2-40B4-BE49-F238E27FC236}">
              <a16:creationId xmlns:a16="http://schemas.microsoft.com/office/drawing/2014/main" id="{D511D119-E2C2-463F-8D92-39799B6CE6B2}"/>
            </a:ext>
          </a:extLst>
        </xdr:cNvPr>
        <xdr:cNvSpPr/>
      </xdr:nvSpPr>
      <xdr:spPr>
        <a:xfrm>
          <a:off x="14325600" y="1005059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11265</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06EF5DA8-163D-4F18-8713-ED94A160BF3D}"/>
            </a:ext>
          </a:extLst>
        </xdr:cNvPr>
        <xdr:cNvSpPr txBox="1"/>
      </xdr:nvSpPr>
      <xdr:spPr>
        <a:xfrm>
          <a:off x="14414500" y="990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555" name="楕円 554">
          <a:extLst>
            <a:ext uri="{FF2B5EF4-FFF2-40B4-BE49-F238E27FC236}">
              <a16:creationId xmlns:a16="http://schemas.microsoft.com/office/drawing/2014/main" id="{01BFA479-C6CA-4D6F-A561-A299B00B9951}"/>
            </a:ext>
          </a:extLst>
        </xdr:cNvPr>
        <xdr:cNvSpPr/>
      </xdr:nvSpPr>
      <xdr:spPr>
        <a:xfrm>
          <a:off x="135788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39188</xdr:rowOff>
    </xdr:to>
    <xdr:cxnSp macro="">
      <xdr:nvCxnSpPr>
        <xdr:cNvPr id="556" name="直線コネクタ 555">
          <a:extLst>
            <a:ext uri="{FF2B5EF4-FFF2-40B4-BE49-F238E27FC236}">
              <a16:creationId xmlns:a16="http://schemas.microsoft.com/office/drawing/2014/main" id="{55B51B96-9779-46BC-8343-46109BF1AC78}"/>
            </a:ext>
          </a:extLst>
        </xdr:cNvPr>
        <xdr:cNvCxnSpPr/>
      </xdr:nvCxnSpPr>
      <xdr:spPr>
        <a:xfrm>
          <a:off x="13629640" y="10058400"/>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81462</xdr:rowOff>
    </xdr:from>
    <xdr:to>
      <xdr:col>76</xdr:col>
      <xdr:colOff>165100</xdr:colOff>
      <xdr:row>60</xdr:row>
      <xdr:rowOff>11612</xdr:rowOff>
    </xdr:to>
    <xdr:sp macro="" textlink="">
      <xdr:nvSpPr>
        <xdr:cNvPr id="557" name="楕円 556">
          <a:extLst>
            <a:ext uri="{FF2B5EF4-FFF2-40B4-BE49-F238E27FC236}">
              <a16:creationId xmlns:a16="http://schemas.microsoft.com/office/drawing/2014/main" id="{858B01CE-99B7-4BB7-BE16-25CA4A7C9190}"/>
            </a:ext>
          </a:extLst>
        </xdr:cNvPr>
        <xdr:cNvSpPr/>
      </xdr:nvSpPr>
      <xdr:spPr>
        <a:xfrm>
          <a:off x="12804140" y="9972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132262</xdr:rowOff>
    </xdr:from>
    <xdr:to>
      <xdr:col>81</xdr:col>
      <xdr:colOff>50800</xdr:colOff>
      <xdr:row>60</xdr:row>
      <xdr:rowOff>0</xdr:rowOff>
    </xdr:to>
    <xdr:cxnSp macro="">
      <xdr:nvCxnSpPr>
        <xdr:cNvPr id="558" name="直線コネクタ 557">
          <a:extLst>
            <a:ext uri="{FF2B5EF4-FFF2-40B4-BE49-F238E27FC236}">
              <a16:creationId xmlns:a16="http://schemas.microsoft.com/office/drawing/2014/main" id="{21F709AC-06FF-4EA0-A334-73F8FBB76457}"/>
            </a:ext>
          </a:extLst>
        </xdr:cNvPr>
        <xdr:cNvCxnSpPr/>
      </xdr:nvCxnSpPr>
      <xdr:spPr>
        <a:xfrm>
          <a:off x="12854940" y="10023022"/>
          <a:ext cx="7747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42273</xdr:rowOff>
    </xdr:from>
    <xdr:to>
      <xdr:col>72</xdr:col>
      <xdr:colOff>38100</xdr:colOff>
      <xdr:row>59</xdr:row>
      <xdr:rowOff>143873</xdr:rowOff>
    </xdr:to>
    <xdr:sp macro="" textlink="">
      <xdr:nvSpPr>
        <xdr:cNvPr id="559" name="楕円 558">
          <a:extLst>
            <a:ext uri="{FF2B5EF4-FFF2-40B4-BE49-F238E27FC236}">
              <a16:creationId xmlns:a16="http://schemas.microsoft.com/office/drawing/2014/main" id="{99AA0D31-5508-4F70-93A8-8BD261CFB178}"/>
            </a:ext>
          </a:extLst>
        </xdr:cNvPr>
        <xdr:cNvSpPr/>
      </xdr:nvSpPr>
      <xdr:spPr>
        <a:xfrm>
          <a:off x="12029440" y="99330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93073</xdr:rowOff>
    </xdr:from>
    <xdr:to>
      <xdr:col>76</xdr:col>
      <xdr:colOff>114300</xdr:colOff>
      <xdr:row>59</xdr:row>
      <xdr:rowOff>132262</xdr:rowOff>
    </xdr:to>
    <xdr:cxnSp macro="">
      <xdr:nvCxnSpPr>
        <xdr:cNvPr id="560" name="直線コネクタ 559">
          <a:extLst>
            <a:ext uri="{FF2B5EF4-FFF2-40B4-BE49-F238E27FC236}">
              <a16:creationId xmlns:a16="http://schemas.microsoft.com/office/drawing/2014/main" id="{ABB943A3-6311-44E9-B788-B538E4094845}"/>
            </a:ext>
          </a:extLst>
        </xdr:cNvPr>
        <xdr:cNvCxnSpPr/>
      </xdr:nvCxnSpPr>
      <xdr:spPr>
        <a:xfrm>
          <a:off x="12072620" y="9983833"/>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89626</xdr:rowOff>
    </xdr:from>
    <xdr:to>
      <xdr:col>67</xdr:col>
      <xdr:colOff>101600</xdr:colOff>
      <xdr:row>60</xdr:row>
      <xdr:rowOff>19776</xdr:rowOff>
    </xdr:to>
    <xdr:sp macro="" textlink="">
      <xdr:nvSpPr>
        <xdr:cNvPr id="561" name="楕円 560">
          <a:extLst>
            <a:ext uri="{FF2B5EF4-FFF2-40B4-BE49-F238E27FC236}">
              <a16:creationId xmlns:a16="http://schemas.microsoft.com/office/drawing/2014/main" id="{08CEC823-F0A1-47F5-B7E4-2BDAAB68E0F5}"/>
            </a:ext>
          </a:extLst>
        </xdr:cNvPr>
        <xdr:cNvSpPr/>
      </xdr:nvSpPr>
      <xdr:spPr>
        <a:xfrm>
          <a:off x="11231880" y="9980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93073</xdr:rowOff>
    </xdr:from>
    <xdr:to>
      <xdr:col>71</xdr:col>
      <xdr:colOff>177800</xdr:colOff>
      <xdr:row>59</xdr:row>
      <xdr:rowOff>140426</xdr:rowOff>
    </xdr:to>
    <xdr:cxnSp macro="">
      <xdr:nvCxnSpPr>
        <xdr:cNvPr id="562" name="直線コネクタ 561">
          <a:extLst>
            <a:ext uri="{FF2B5EF4-FFF2-40B4-BE49-F238E27FC236}">
              <a16:creationId xmlns:a16="http://schemas.microsoft.com/office/drawing/2014/main" id="{1CCCA2A9-6C8D-4E70-8655-59B547FE2F9C}"/>
            </a:ext>
          </a:extLst>
        </xdr:cNvPr>
        <xdr:cNvCxnSpPr/>
      </xdr:nvCxnSpPr>
      <xdr:spPr>
        <a:xfrm flipV="1">
          <a:off x="11282680" y="9983833"/>
          <a:ext cx="78994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D2213B0E-8521-4EA6-88C4-F4F568E8E572}"/>
            </a:ext>
          </a:extLst>
        </xdr:cNvPr>
        <xdr:cNvSpPr txBox="1"/>
      </xdr:nvSpPr>
      <xdr:spPr>
        <a:xfrm>
          <a:off x="13437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C2C6AB08-803F-4BDC-AA2F-D5EC8512C97F}"/>
            </a:ext>
          </a:extLst>
        </xdr:cNvPr>
        <xdr:cNvSpPr txBox="1"/>
      </xdr:nvSpPr>
      <xdr:spPr>
        <a:xfrm>
          <a:off x="12675244" y="1013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F2E71A77-4AB9-457F-B11E-4CD5DCA4786C}"/>
            </a:ext>
          </a:extLst>
        </xdr:cNvPr>
        <xdr:cNvSpPr txBox="1"/>
      </xdr:nvSpPr>
      <xdr:spPr>
        <a:xfrm>
          <a:off x="11900544" y="1010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C4CAD405-A7E7-4F24-BDDC-2A3F465C2DC0}"/>
            </a:ext>
          </a:extLst>
        </xdr:cNvPr>
        <xdr:cNvSpPr txBox="1"/>
      </xdr:nvSpPr>
      <xdr:spPr>
        <a:xfrm>
          <a:off x="11102984" y="1011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454265CF-04AE-4596-824A-A51F257A551C}"/>
            </a:ext>
          </a:extLst>
        </xdr:cNvPr>
        <xdr:cNvSpPr txBox="1"/>
      </xdr:nvSpPr>
      <xdr:spPr>
        <a:xfrm>
          <a:off x="134372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28139</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DB6C88BC-309B-4800-8721-9697BAF2D8CA}"/>
            </a:ext>
          </a:extLst>
        </xdr:cNvPr>
        <xdr:cNvSpPr txBox="1"/>
      </xdr:nvSpPr>
      <xdr:spPr>
        <a:xfrm>
          <a:off x="12675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160400</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11EB61AF-F5BA-490C-AF78-6FE1B0565ADD}"/>
            </a:ext>
          </a:extLst>
        </xdr:cNvPr>
        <xdr:cNvSpPr txBox="1"/>
      </xdr:nvSpPr>
      <xdr:spPr>
        <a:xfrm>
          <a:off x="119005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4C43C540-9C19-49D2-9FED-CC9F37CE3C33}"/>
            </a:ext>
          </a:extLst>
        </xdr:cNvPr>
        <xdr:cNvSpPr txBox="1"/>
      </xdr:nvSpPr>
      <xdr:spPr>
        <a:xfrm>
          <a:off x="11102984" y="975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D8E15A73-F597-4029-BE4C-6CEA70FD6FA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7AD9B98-7A01-45CF-8FB5-809C95F3B76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9D1136C4-EB55-45FD-9DBB-E9083E63A57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3A3A7E2-7411-4A9C-B18B-461F384BEBC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F5D1F474-6D93-4D0E-8F1B-2A2F60041C3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65EC59B8-DB4B-4549-A057-C66A440544D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4B0D7F1-1EBE-43A7-8F7D-B47846AB3C5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A59CA99-E506-4761-A70D-E698B9E4AE8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B88DB768-9FA2-4818-9977-9F9AE0BB0BC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7CFAE1FA-F67C-4314-8CB7-02E9C935415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FBAC7D0E-A4A8-48AD-AF33-37230EAC9FCC}"/>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B132D144-58D2-4D09-8D25-7E6FF9ECD6CA}"/>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7FC47B1C-6379-4611-8341-14905837109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AD5644F8-90C3-4BFD-921D-92D40C56876F}"/>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F5C8D6BB-C61C-4135-88CD-53442BE1D4D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B9651431-4E16-449A-8211-7028F17B84E6}"/>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D44BE49E-0182-43C2-970E-5C6BD8126BC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36AE6739-8B2F-4FB3-B750-AC6677F63B6C}"/>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C8E6B9A-D971-4EBF-891A-5385173C5D7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1EA683DC-F902-4909-B461-20107347020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A40E0DDD-61BF-4FD5-97A2-0048268DAB8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92" name="直線コネクタ 591">
          <a:extLst>
            <a:ext uri="{FF2B5EF4-FFF2-40B4-BE49-F238E27FC236}">
              <a16:creationId xmlns:a16="http://schemas.microsoft.com/office/drawing/2014/main" id="{0BD621BA-486C-4DFA-A613-F8265267D4BB}"/>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0F275AC5-564F-44A7-A21E-B4FA61AC6389}"/>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4" name="直線コネクタ 593">
          <a:extLst>
            <a:ext uri="{FF2B5EF4-FFF2-40B4-BE49-F238E27FC236}">
              <a16:creationId xmlns:a16="http://schemas.microsoft.com/office/drawing/2014/main" id="{90AF7237-C1AC-4527-8D0D-F56445A3BF7B}"/>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C3848DC3-A27A-42AE-B708-EE3243B89148}"/>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6" name="直線コネクタ 595">
          <a:extLst>
            <a:ext uri="{FF2B5EF4-FFF2-40B4-BE49-F238E27FC236}">
              <a16:creationId xmlns:a16="http://schemas.microsoft.com/office/drawing/2014/main" id="{7FDE3B16-503E-4C42-9B32-8DB9DE2B8F4B}"/>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1508B699-B78E-4867-A966-5685FEA34364}"/>
            </a:ext>
          </a:extLst>
        </xdr:cNvPr>
        <xdr:cNvSpPr txBox="1"/>
      </xdr:nvSpPr>
      <xdr:spPr>
        <a:xfrm>
          <a:off x="19547840" y="10334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8" name="フローチャート: 判断 597">
          <a:extLst>
            <a:ext uri="{FF2B5EF4-FFF2-40B4-BE49-F238E27FC236}">
              <a16:creationId xmlns:a16="http://schemas.microsoft.com/office/drawing/2014/main" id="{96D80722-8EE2-44FE-9280-D4962A5446DE}"/>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9" name="フローチャート: 判断 598">
          <a:extLst>
            <a:ext uri="{FF2B5EF4-FFF2-40B4-BE49-F238E27FC236}">
              <a16:creationId xmlns:a16="http://schemas.microsoft.com/office/drawing/2014/main" id="{C4293B8B-88FD-4DDA-899C-76EC574BB247}"/>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00" name="フローチャート: 判断 599">
          <a:extLst>
            <a:ext uri="{FF2B5EF4-FFF2-40B4-BE49-F238E27FC236}">
              <a16:creationId xmlns:a16="http://schemas.microsoft.com/office/drawing/2014/main" id="{BE6ACDE2-1AA2-4578-9D22-28D73F16CFFD}"/>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17275B1A-0376-47E0-A871-6F8059294266}"/>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02" name="フローチャート: 判断 601">
          <a:extLst>
            <a:ext uri="{FF2B5EF4-FFF2-40B4-BE49-F238E27FC236}">
              <a16:creationId xmlns:a16="http://schemas.microsoft.com/office/drawing/2014/main" id="{37A72EBD-DE85-4F8A-B337-D280D248E06D}"/>
            </a:ext>
          </a:extLst>
        </xdr:cNvPr>
        <xdr:cNvSpPr/>
      </xdr:nvSpPr>
      <xdr:spPr>
        <a:xfrm>
          <a:off x="16388080" y="103375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D8657B0-56F0-4AF1-82FC-60698CBBB6D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B86E5A6-44B5-4E89-88C2-EEE51E6DBB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6E8E910-7C6C-4A0E-B206-68AA34F421A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4546F88-84D2-48D0-ADF6-95867DA30A6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8E96978-10C0-435A-9142-A8B1EB6EC32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74930</xdr:rowOff>
    </xdr:from>
    <xdr:to>
      <xdr:col>116</xdr:col>
      <xdr:colOff>114300</xdr:colOff>
      <xdr:row>56</xdr:row>
      <xdr:rowOff>5080</xdr:rowOff>
    </xdr:to>
    <xdr:sp macro="" textlink="">
      <xdr:nvSpPr>
        <xdr:cNvPr id="608" name="楕円 607">
          <a:extLst>
            <a:ext uri="{FF2B5EF4-FFF2-40B4-BE49-F238E27FC236}">
              <a16:creationId xmlns:a16="http://schemas.microsoft.com/office/drawing/2014/main" id="{D3CBA1AE-E550-452C-805C-1AE25B16D275}"/>
            </a:ext>
          </a:extLst>
        </xdr:cNvPr>
        <xdr:cNvSpPr/>
      </xdr:nvSpPr>
      <xdr:spPr>
        <a:xfrm>
          <a:off x="19458940" y="9295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27957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EDDC834A-0C98-4C4E-8A61-50430DEE0A09}"/>
            </a:ext>
          </a:extLst>
        </xdr:cNvPr>
        <xdr:cNvSpPr txBox="1"/>
      </xdr:nvSpPr>
      <xdr:spPr>
        <a:xfrm>
          <a:off x="19547840" y="924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84074</xdr:rowOff>
    </xdr:from>
    <xdr:to>
      <xdr:col>112</xdr:col>
      <xdr:colOff>38100</xdr:colOff>
      <xdr:row>56</xdr:row>
      <xdr:rowOff>14224</xdr:rowOff>
    </xdr:to>
    <xdr:sp macro="" textlink="">
      <xdr:nvSpPr>
        <xdr:cNvPr id="610" name="楕円 609">
          <a:extLst>
            <a:ext uri="{FF2B5EF4-FFF2-40B4-BE49-F238E27FC236}">
              <a16:creationId xmlns:a16="http://schemas.microsoft.com/office/drawing/2014/main" id="{4C263EB0-2016-472E-B7A3-144AD88E2098}"/>
            </a:ext>
          </a:extLst>
        </xdr:cNvPr>
        <xdr:cNvSpPr/>
      </xdr:nvSpPr>
      <xdr:spPr>
        <a:xfrm>
          <a:off x="18735040" y="93042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125730</xdr:rowOff>
    </xdr:from>
    <xdr:to>
      <xdr:col>116</xdr:col>
      <xdr:colOff>63500</xdr:colOff>
      <xdr:row>55</xdr:row>
      <xdr:rowOff>134874</xdr:rowOff>
    </xdr:to>
    <xdr:cxnSp macro="">
      <xdr:nvCxnSpPr>
        <xdr:cNvPr id="611" name="直線コネクタ 610">
          <a:extLst>
            <a:ext uri="{FF2B5EF4-FFF2-40B4-BE49-F238E27FC236}">
              <a16:creationId xmlns:a16="http://schemas.microsoft.com/office/drawing/2014/main" id="{9937AA8E-8C4E-4A7E-9092-1DFC1B383B71}"/>
            </a:ext>
          </a:extLst>
        </xdr:cNvPr>
        <xdr:cNvCxnSpPr/>
      </xdr:nvCxnSpPr>
      <xdr:spPr>
        <a:xfrm flipV="1">
          <a:off x="18778220" y="9345930"/>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84074</xdr:rowOff>
    </xdr:from>
    <xdr:to>
      <xdr:col>107</xdr:col>
      <xdr:colOff>101600</xdr:colOff>
      <xdr:row>56</xdr:row>
      <xdr:rowOff>14224</xdr:rowOff>
    </xdr:to>
    <xdr:sp macro="" textlink="">
      <xdr:nvSpPr>
        <xdr:cNvPr id="612" name="楕円 611">
          <a:extLst>
            <a:ext uri="{FF2B5EF4-FFF2-40B4-BE49-F238E27FC236}">
              <a16:creationId xmlns:a16="http://schemas.microsoft.com/office/drawing/2014/main" id="{0D9C52B9-71D1-4EDA-B318-95394F11063C}"/>
            </a:ext>
          </a:extLst>
        </xdr:cNvPr>
        <xdr:cNvSpPr/>
      </xdr:nvSpPr>
      <xdr:spPr>
        <a:xfrm>
          <a:off x="17937480" y="9304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134874</xdr:rowOff>
    </xdr:from>
    <xdr:to>
      <xdr:col>111</xdr:col>
      <xdr:colOff>177800</xdr:colOff>
      <xdr:row>55</xdr:row>
      <xdr:rowOff>134874</xdr:rowOff>
    </xdr:to>
    <xdr:cxnSp macro="">
      <xdr:nvCxnSpPr>
        <xdr:cNvPr id="613" name="直線コネクタ 612">
          <a:extLst>
            <a:ext uri="{FF2B5EF4-FFF2-40B4-BE49-F238E27FC236}">
              <a16:creationId xmlns:a16="http://schemas.microsoft.com/office/drawing/2014/main" id="{B5FFAA0D-00ED-4E40-A3E5-E9CF2A79DEE9}"/>
            </a:ext>
          </a:extLst>
        </xdr:cNvPr>
        <xdr:cNvCxnSpPr/>
      </xdr:nvCxnSpPr>
      <xdr:spPr>
        <a:xfrm>
          <a:off x="17988280" y="935507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93218</xdr:rowOff>
    </xdr:from>
    <xdr:to>
      <xdr:col>102</xdr:col>
      <xdr:colOff>165100</xdr:colOff>
      <xdr:row>56</xdr:row>
      <xdr:rowOff>23368</xdr:rowOff>
    </xdr:to>
    <xdr:sp macro="" textlink="">
      <xdr:nvSpPr>
        <xdr:cNvPr id="614" name="楕円 613">
          <a:extLst>
            <a:ext uri="{FF2B5EF4-FFF2-40B4-BE49-F238E27FC236}">
              <a16:creationId xmlns:a16="http://schemas.microsoft.com/office/drawing/2014/main" id="{20576291-FE86-4082-96BC-16FE622BCA24}"/>
            </a:ext>
          </a:extLst>
        </xdr:cNvPr>
        <xdr:cNvSpPr/>
      </xdr:nvSpPr>
      <xdr:spPr>
        <a:xfrm>
          <a:off x="17162780" y="93134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134874</xdr:rowOff>
    </xdr:from>
    <xdr:to>
      <xdr:col>107</xdr:col>
      <xdr:colOff>50800</xdr:colOff>
      <xdr:row>55</xdr:row>
      <xdr:rowOff>144018</xdr:rowOff>
    </xdr:to>
    <xdr:cxnSp macro="">
      <xdr:nvCxnSpPr>
        <xdr:cNvPr id="615" name="直線コネクタ 614">
          <a:extLst>
            <a:ext uri="{FF2B5EF4-FFF2-40B4-BE49-F238E27FC236}">
              <a16:creationId xmlns:a16="http://schemas.microsoft.com/office/drawing/2014/main" id="{A90B74E1-077C-44DB-9FC2-EF08443174EA}"/>
            </a:ext>
          </a:extLst>
        </xdr:cNvPr>
        <xdr:cNvCxnSpPr/>
      </xdr:nvCxnSpPr>
      <xdr:spPr>
        <a:xfrm flipV="1">
          <a:off x="17213580" y="935507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102362</xdr:rowOff>
    </xdr:from>
    <xdr:to>
      <xdr:col>98</xdr:col>
      <xdr:colOff>38100</xdr:colOff>
      <xdr:row>56</xdr:row>
      <xdr:rowOff>32512</xdr:rowOff>
    </xdr:to>
    <xdr:sp macro="" textlink="">
      <xdr:nvSpPr>
        <xdr:cNvPr id="616" name="楕円 615">
          <a:extLst>
            <a:ext uri="{FF2B5EF4-FFF2-40B4-BE49-F238E27FC236}">
              <a16:creationId xmlns:a16="http://schemas.microsoft.com/office/drawing/2014/main" id="{BB2CD4A6-984D-4981-A8C6-F35F86F15158}"/>
            </a:ext>
          </a:extLst>
        </xdr:cNvPr>
        <xdr:cNvSpPr/>
      </xdr:nvSpPr>
      <xdr:spPr>
        <a:xfrm>
          <a:off x="16388080" y="9322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144018</xdr:rowOff>
    </xdr:from>
    <xdr:to>
      <xdr:col>102</xdr:col>
      <xdr:colOff>114300</xdr:colOff>
      <xdr:row>55</xdr:row>
      <xdr:rowOff>153162</xdr:rowOff>
    </xdr:to>
    <xdr:cxnSp macro="">
      <xdr:nvCxnSpPr>
        <xdr:cNvPr id="617" name="直線コネクタ 616">
          <a:extLst>
            <a:ext uri="{FF2B5EF4-FFF2-40B4-BE49-F238E27FC236}">
              <a16:creationId xmlns:a16="http://schemas.microsoft.com/office/drawing/2014/main" id="{55F89B34-8E2E-4A86-B0CF-EAC5C3D109BA}"/>
            </a:ext>
          </a:extLst>
        </xdr:cNvPr>
        <xdr:cNvCxnSpPr/>
      </xdr:nvCxnSpPr>
      <xdr:spPr>
        <a:xfrm flipV="1">
          <a:off x="16431260" y="936421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618" name="n_1aveValue【保健センター・保健所】&#10;一人当たり面積">
          <a:extLst>
            <a:ext uri="{FF2B5EF4-FFF2-40B4-BE49-F238E27FC236}">
              <a16:creationId xmlns:a16="http://schemas.microsoft.com/office/drawing/2014/main" id="{A7773E27-74BA-4179-BD4B-C2FCACA36213}"/>
            </a:ext>
          </a:extLst>
        </xdr:cNvPr>
        <xdr:cNvSpPr txBox="1"/>
      </xdr:nvSpPr>
      <xdr:spPr>
        <a:xfrm>
          <a:off x="18561127" y="1045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619" name="n_2aveValue【保健センター・保健所】&#10;一人当たり面積">
          <a:extLst>
            <a:ext uri="{FF2B5EF4-FFF2-40B4-BE49-F238E27FC236}">
              <a16:creationId xmlns:a16="http://schemas.microsoft.com/office/drawing/2014/main" id="{759FCFF7-B92C-4253-B48B-B44B46668781}"/>
            </a:ext>
          </a:extLst>
        </xdr:cNvPr>
        <xdr:cNvSpPr txBox="1"/>
      </xdr:nvSpPr>
      <xdr:spPr>
        <a:xfrm>
          <a:off x="17776267" y="1045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20" name="n_3aveValue【保健センター・保健所】&#10;一人当たり面積">
          <a:extLst>
            <a:ext uri="{FF2B5EF4-FFF2-40B4-BE49-F238E27FC236}">
              <a16:creationId xmlns:a16="http://schemas.microsoft.com/office/drawing/2014/main" id="{D2228511-84D7-4801-82F2-C8DEE3FBB26F}"/>
            </a:ext>
          </a:extLst>
        </xdr:cNvPr>
        <xdr:cNvSpPr txBox="1"/>
      </xdr:nvSpPr>
      <xdr:spPr>
        <a:xfrm>
          <a:off x="1700156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621" name="n_4aveValue【保健センター・保健所】&#10;一人当たり面積">
          <a:extLst>
            <a:ext uri="{FF2B5EF4-FFF2-40B4-BE49-F238E27FC236}">
              <a16:creationId xmlns:a16="http://schemas.microsoft.com/office/drawing/2014/main" id="{27CD56F4-209A-49FA-B163-FA9A9349935C}"/>
            </a:ext>
          </a:extLst>
        </xdr:cNvPr>
        <xdr:cNvSpPr txBox="1"/>
      </xdr:nvSpPr>
      <xdr:spPr>
        <a:xfrm>
          <a:off x="16226867" y="1042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30751</xdr:rowOff>
    </xdr:from>
    <xdr:ext cx="469744" cy="259045"/>
    <xdr:sp macro="" textlink="">
      <xdr:nvSpPr>
        <xdr:cNvPr id="622" name="n_1mainValue【保健センター・保健所】&#10;一人当たり面積">
          <a:extLst>
            <a:ext uri="{FF2B5EF4-FFF2-40B4-BE49-F238E27FC236}">
              <a16:creationId xmlns:a16="http://schemas.microsoft.com/office/drawing/2014/main" id="{A6D74474-5094-49B9-8F43-B935C439B96F}"/>
            </a:ext>
          </a:extLst>
        </xdr:cNvPr>
        <xdr:cNvSpPr txBox="1"/>
      </xdr:nvSpPr>
      <xdr:spPr>
        <a:xfrm>
          <a:off x="18561127" y="908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30751</xdr:rowOff>
    </xdr:from>
    <xdr:ext cx="469744" cy="259045"/>
    <xdr:sp macro="" textlink="">
      <xdr:nvSpPr>
        <xdr:cNvPr id="623" name="n_2mainValue【保健センター・保健所】&#10;一人当たり面積">
          <a:extLst>
            <a:ext uri="{FF2B5EF4-FFF2-40B4-BE49-F238E27FC236}">
              <a16:creationId xmlns:a16="http://schemas.microsoft.com/office/drawing/2014/main" id="{C0CC1DB8-3829-4E40-BFDB-FF792F10C521}"/>
            </a:ext>
          </a:extLst>
        </xdr:cNvPr>
        <xdr:cNvSpPr txBox="1"/>
      </xdr:nvSpPr>
      <xdr:spPr>
        <a:xfrm>
          <a:off x="17776267" y="908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39895</xdr:rowOff>
    </xdr:from>
    <xdr:ext cx="469744" cy="259045"/>
    <xdr:sp macro="" textlink="">
      <xdr:nvSpPr>
        <xdr:cNvPr id="624" name="n_3mainValue【保健センター・保健所】&#10;一人当たり面積">
          <a:extLst>
            <a:ext uri="{FF2B5EF4-FFF2-40B4-BE49-F238E27FC236}">
              <a16:creationId xmlns:a16="http://schemas.microsoft.com/office/drawing/2014/main" id="{D5EAA03F-0F26-4734-BEA4-7CA584E8347B}"/>
            </a:ext>
          </a:extLst>
        </xdr:cNvPr>
        <xdr:cNvSpPr txBox="1"/>
      </xdr:nvSpPr>
      <xdr:spPr>
        <a:xfrm>
          <a:off x="17001567" y="909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49039</xdr:rowOff>
    </xdr:from>
    <xdr:ext cx="469744" cy="259045"/>
    <xdr:sp macro="" textlink="">
      <xdr:nvSpPr>
        <xdr:cNvPr id="625" name="n_4mainValue【保健センター・保健所】&#10;一人当たり面積">
          <a:extLst>
            <a:ext uri="{FF2B5EF4-FFF2-40B4-BE49-F238E27FC236}">
              <a16:creationId xmlns:a16="http://schemas.microsoft.com/office/drawing/2014/main" id="{D8887A5B-AE4D-410A-9F7E-3EBAA3C7258C}"/>
            </a:ext>
          </a:extLst>
        </xdr:cNvPr>
        <xdr:cNvSpPr txBox="1"/>
      </xdr:nvSpPr>
      <xdr:spPr>
        <a:xfrm>
          <a:off x="16226867" y="910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142367C-2948-404A-8CCB-562366EF332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D6C29B3-099A-405C-A761-9832A5456E9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9893E209-FF82-44B1-B1E6-5D7C61FB073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D75298C-6865-4405-90C0-872F609FCF6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3FFC264-AB1D-4059-B07A-8AEEEAFE1AC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3000439-C63D-4318-AA6D-8F4AE76DFFA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E1A0E7C-E800-4C36-AF4B-337D6505ABF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9E97FB86-BC0B-4F7C-874F-DBB472D26CE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B10110DB-5983-4C2C-A686-566E710EA5A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99F699A3-4F0A-4A68-8539-C490CADBFBC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185F152-FF0A-4CC4-A106-362C2A73480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470B1168-40D6-4D69-91B6-559455D84B1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617B96E-339E-4687-98E3-2AECAA0DEBF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CB7460E-5184-4CB5-B1A5-6364939DAB3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EF15FE0A-94D1-4BA9-BD9C-42BD9E471DA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6C77239-4343-485C-86F5-A7C00F6C7AC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44AB97C2-1AD5-457D-8BE1-0B354866273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3D18BE3B-79C8-4338-AA8B-A3017AA2997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CF19AB6-AF70-4135-A281-7687D9D2C1B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3BA3F6E3-1F14-46BB-9149-16565609640A}"/>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2D7F0D4D-86CC-469F-B850-FBB78D020C2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5E30016-6EE3-4C36-B549-7EFD8DA26EC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014A07B-8F11-4D09-BEA6-E857BCDBD31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1400ACC0-36AF-4523-9A8E-894509D9DDC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57854DD9-2E1C-4384-95D8-4AD20FB1EA62}"/>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390464A1-BB18-42DD-A801-39983B0544DC}"/>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99F5C332-35EA-4A18-A3BF-CD5D48964DAA}"/>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EE8472CE-919A-4298-AFF5-23E9C9489BED}"/>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4" name="直線コネクタ 653">
          <a:extLst>
            <a:ext uri="{FF2B5EF4-FFF2-40B4-BE49-F238E27FC236}">
              <a16:creationId xmlns:a16="http://schemas.microsoft.com/office/drawing/2014/main" id="{8DB04006-CB18-4F62-8030-3997903E4E96}"/>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36CF66B6-065E-43EB-AA44-7F66B99AB68B}"/>
            </a:ext>
          </a:extLst>
        </xdr:cNvPr>
        <xdr:cNvSpPr txBox="1"/>
      </xdr:nvSpPr>
      <xdr:spPr>
        <a:xfrm>
          <a:off x="14414500" y="13645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6" name="フローチャート: 判断 655">
          <a:extLst>
            <a:ext uri="{FF2B5EF4-FFF2-40B4-BE49-F238E27FC236}">
              <a16:creationId xmlns:a16="http://schemas.microsoft.com/office/drawing/2014/main" id="{E8B76874-49BD-4E73-8368-5E8283C8AE47}"/>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7" name="フローチャート: 判断 656">
          <a:extLst>
            <a:ext uri="{FF2B5EF4-FFF2-40B4-BE49-F238E27FC236}">
              <a16:creationId xmlns:a16="http://schemas.microsoft.com/office/drawing/2014/main" id="{D0E1BB81-1332-416B-A1FA-4DFB0ADC9417}"/>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8" name="フローチャート: 判断 657">
          <a:extLst>
            <a:ext uri="{FF2B5EF4-FFF2-40B4-BE49-F238E27FC236}">
              <a16:creationId xmlns:a16="http://schemas.microsoft.com/office/drawing/2014/main" id="{6D9B8DD4-6CA4-4393-8EDE-9FE34FD9C828}"/>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9" name="フローチャート: 判断 658">
          <a:extLst>
            <a:ext uri="{FF2B5EF4-FFF2-40B4-BE49-F238E27FC236}">
              <a16:creationId xmlns:a16="http://schemas.microsoft.com/office/drawing/2014/main" id="{00FBA415-5E4A-49D3-BA71-51F32C3DB60E}"/>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60" name="フローチャート: 判断 659">
          <a:extLst>
            <a:ext uri="{FF2B5EF4-FFF2-40B4-BE49-F238E27FC236}">
              <a16:creationId xmlns:a16="http://schemas.microsoft.com/office/drawing/2014/main" id="{5CCBB06F-F37D-461C-9C67-0028C945369E}"/>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B75507C-A345-4C85-B795-04FFAA3555D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CB5672D-0116-4F6C-A7A1-D2FF449A21A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92BE58D-1D1F-4722-89F4-A9DAA23D87F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7843A77-B1E0-4DB8-91CB-7DDCD4793EB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D65BAB4C-C694-4C68-A4FB-9EECE459006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65405</xdr:rowOff>
    </xdr:from>
    <xdr:to>
      <xdr:col>85</xdr:col>
      <xdr:colOff>177800</xdr:colOff>
      <xdr:row>79</xdr:row>
      <xdr:rowOff>167005</xdr:rowOff>
    </xdr:to>
    <xdr:sp macro="" textlink="">
      <xdr:nvSpPr>
        <xdr:cNvPr id="666" name="楕円 665">
          <a:extLst>
            <a:ext uri="{FF2B5EF4-FFF2-40B4-BE49-F238E27FC236}">
              <a16:creationId xmlns:a16="http://schemas.microsoft.com/office/drawing/2014/main" id="{B9572666-E2C4-45DE-9109-D638B466D62B}"/>
            </a:ext>
          </a:extLst>
        </xdr:cNvPr>
        <xdr:cNvSpPr/>
      </xdr:nvSpPr>
      <xdr:spPr>
        <a:xfrm>
          <a:off x="14325600" y="133089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88282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154D4AE7-72E6-40C1-8F88-4B7C1269E475}"/>
            </a:ext>
          </a:extLst>
        </xdr:cNvPr>
        <xdr:cNvSpPr txBox="1"/>
      </xdr:nvSpPr>
      <xdr:spPr>
        <a:xfrm>
          <a:off x="14414500"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116839</xdr:rowOff>
    </xdr:from>
    <xdr:to>
      <xdr:col>81</xdr:col>
      <xdr:colOff>101600</xdr:colOff>
      <xdr:row>80</xdr:row>
      <xdr:rowOff>46989</xdr:rowOff>
    </xdr:to>
    <xdr:sp macro="" textlink="">
      <xdr:nvSpPr>
        <xdr:cNvPr id="668" name="楕円 667">
          <a:extLst>
            <a:ext uri="{FF2B5EF4-FFF2-40B4-BE49-F238E27FC236}">
              <a16:creationId xmlns:a16="http://schemas.microsoft.com/office/drawing/2014/main" id="{A42D7B57-DA3E-4B94-9376-DF529DE38FB4}"/>
            </a:ext>
          </a:extLst>
        </xdr:cNvPr>
        <xdr:cNvSpPr/>
      </xdr:nvSpPr>
      <xdr:spPr>
        <a:xfrm>
          <a:off x="13578840" y="13360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116205</xdr:rowOff>
    </xdr:from>
    <xdr:to>
      <xdr:col>85</xdr:col>
      <xdr:colOff>127000</xdr:colOff>
      <xdr:row>79</xdr:row>
      <xdr:rowOff>167639</xdr:rowOff>
    </xdr:to>
    <xdr:cxnSp macro="">
      <xdr:nvCxnSpPr>
        <xdr:cNvPr id="669" name="直線コネクタ 668">
          <a:extLst>
            <a:ext uri="{FF2B5EF4-FFF2-40B4-BE49-F238E27FC236}">
              <a16:creationId xmlns:a16="http://schemas.microsoft.com/office/drawing/2014/main" id="{781CE425-D26F-41B6-8E18-4DAC1F86E906}"/>
            </a:ext>
          </a:extLst>
        </xdr:cNvPr>
        <xdr:cNvCxnSpPr/>
      </xdr:nvCxnSpPr>
      <xdr:spPr>
        <a:xfrm flipV="1">
          <a:off x="13629640" y="13359765"/>
          <a:ext cx="7467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90170</xdr:rowOff>
    </xdr:from>
    <xdr:to>
      <xdr:col>76</xdr:col>
      <xdr:colOff>165100</xdr:colOff>
      <xdr:row>80</xdr:row>
      <xdr:rowOff>20320</xdr:rowOff>
    </xdr:to>
    <xdr:sp macro="" textlink="">
      <xdr:nvSpPr>
        <xdr:cNvPr id="670" name="楕円 669">
          <a:extLst>
            <a:ext uri="{FF2B5EF4-FFF2-40B4-BE49-F238E27FC236}">
              <a16:creationId xmlns:a16="http://schemas.microsoft.com/office/drawing/2014/main" id="{3B23C8F2-A0FA-4E58-83A5-F60F42F39497}"/>
            </a:ext>
          </a:extLst>
        </xdr:cNvPr>
        <xdr:cNvSpPr/>
      </xdr:nvSpPr>
      <xdr:spPr>
        <a:xfrm>
          <a:off x="12804140" y="13333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140970</xdr:rowOff>
    </xdr:from>
    <xdr:to>
      <xdr:col>81</xdr:col>
      <xdr:colOff>50800</xdr:colOff>
      <xdr:row>79</xdr:row>
      <xdr:rowOff>167639</xdr:rowOff>
    </xdr:to>
    <xdr:cxnSp macro="">
      <xdr:nvCxnSpPr>
        <xdr:cNvPr id="671" name="直線コネクタ 670">
          <a:extLst>
            <a:ext uri="{FF2B5EF4-FFF2-40B4-BE49-F238E27FC236}">
              <a16:creationId xmlns:a16="http://schemas.microsoft.com/office/drawing/2014/main" id="{DCD9D71B-78D5-4BB1-97E0-C5E18F924FED}"/>
            </a:ext>
          </a:extLst>
        </xdr:cNvPr>
        <xdr:cNvCxnSpPr/>
      </xdr:nvCxnSpPr>
      <xdr:spPr>
        <a:xfrm>
          <a:off x="12854940" y="13384530"/>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48261</xdr:rowOff>
    </xdr:from>
    <xdr:to>
      <xdr:col>72</xdr:col>
      <xdr:colOff>38100</xdr:colOff>
      <xdr:row>79</xdr:row>
      <xdr:rowOff>149861</xdr:rowOff>
    </xdr:to>
    <xdr:sp macro="" textlink="">
      <xdr:nvSpPr>
        <xdr:cNvPr id="672" name="楕円 671">
          <a:extLst>
            <a:ext uri="{FF2B5EF4-FFF2-40B4-BE49-F238E27FC236}">
              <a16:creationId xmlns:a16="http://schemas.microsoft.com/office/drawing/2014/main" id="{16904B95-FA5C-45DF-AF58-75AA3BA00525}"/>
            </a:ext>
          </a:extLst>
        </xdr:cNvPr>
        <xdr:cNvSpPr/>
      </xdr:nvSpPr>
      <xdr:spPr>
        <a:xfrm>
          <a:off x="12029440" y="13291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99061</xdr:rowOff>
    </xdr:from>
    <xdr:to>
      <xdr:col>76</xdr:col>
      <xdr:colOff>114300</xdr:colOff>
      <xdr:row>79</xdr:row>
      <xdr:rowOff>140970</xdr:rowOff>
    </xdr:to>
    <xdr:cxnSp macro="">
      <xdr:nvCxnSpPr>
        <xdr:cNvPr id="673" name="直線コネクタ 672">
          <a:extLst>
            <a:ext uri="{FF2B5EF4-FFF2-40B4-BE49-F238E27FC236}">
              <a16:creationId xmlns:a16="http://schemas.microsoft.com/office/drawing/2014/main" id="{941520D8-7583-41E9-AE49-F234A3F8C04C}"/>
            </a:ext>
          </a:extLst>
        </xdr:cNvPr>
        <xdr:cNvCxnSpPr/>
      </xdr:nvCxnSpPr>
      <xdr:spPr>
        <a:xfrm>
          <a:off x="12072620" y="13342621"/>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57786</xdr:rowOff>
    </xdr:from>
    <xdr:to>
      <xdr:col>67</xdr:col>
      <xdr:colOff>101600</xdr:colOff>
      <xdr:row>79</xdr:row>
      <xdr:rowOff>159386</xdr:rowOff>
    </xdr:to>
    <xdr:sp macro="" textlink="">
      <xdr:nvSpPr>
        <xdr:cNvPr id="674" name="楕円 673">
          <a:extLst>
            <a:ext uri="{FF2B5EF4-FFF2-40B4-BE49-F238E27FC236}">
              <a16:creationId xmlns:a16="http://schemas.microsoft.com/office/drawing/2014/main" id="{5B49F8A6-75FB-4FEE-8E54-A9F463CDE43F}"/>
            </a:ext>
          </a:extLst>
        </xdr:cNvPr>
        <xdr:cNvSpPr/>
      </xdr:nvSpPr>
      <xdr:spPr>
        <a:xfrm>
          <a:off x="11231880" y="1330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99061</xdr:rowOff>
    </xdr:from>
    <xdr:to>
      <xdr:col>71</xdr:col>
      <xdr:colOff>177800</xdr:colOff>
      <xdr:row>79</xdr:row>
      <xdr:rowOff>108586</xdr:rowOff>
    </xdr:to>
    <xdr:cxnSp macro="">
      <xdr:nvCxnSpPr>
        <xdr:cNvPr id="675" name="直線コネクタ 674">
          <a:extLst>
            <a:ext uri="{FF2B5EF4-FFF2-40B4-BE49-F238E27FC236}">
              <a16:creationId xmlns:a16="http://schemas.microsoft.com/office/drawing/2014/main" id="{2D09AEB9-EB96-4F8D-BA7A-C6133D6D2FF0}"/>
            </a:ext>
          </a:extLst>
        </xdr:cNvPr>
        <xdr:cNvCxnSpPr/>
      </xdr:nvCxnSpPr>
      <xdr:spPr>
        <a:xfrm flipV="1">
          <a:off x="11282680" y="13342621"/>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6" name="n_1aveValue【消防施設】&#10;有形固定資産減価償却率">
          <a:extLst>
            <a:ext uri="{FF2B5EF4-FFF2-40B4-BE49-F238E27FC236}">
              <a16:creationId xmlns:a16="http://schemas.microsoft.com/office/drawing/2014/main" id="{052EB603-9FAE-4419-9545-F8A266C91119}"/>
            </a:ext>
          </a:extLst>
        </xdr:cNvPr>
        <xdr:cNvSpPr txBox="1"/>
      </xdr:nvSpPr>
      <xdr:spPr>
        <a:xfrm>
          <a:off x="13437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77" name="n_2aveValue【消防施設】&#10;有形固定資産減価償却率">
          <a:extLst>
            <a:ext uri="{FF2B5EF4-FFF2-40B4-BE49-F238E27FC236}">
              <a16:creationId xmlns:a16="http://schemas.microsoft.com/office/drawing/2014/main" id="{E708A21E-65B4-49A9-ACEC-459E07831C99}"/>
            </a:ext>
          </a:extLst>
        </xdr:cNvPr>
        <xdr:cNvSpPr txBox="1"/>
      </xdr:nvSpPr>
      <xdr:spPr>
        <a:xfrm>
          <a:off x="126752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678" name="n_3aveValue【消防施設】&#10;有形固定資産減価償却率">
          <a:extLst>
            <a:ext uri="{FF2B5EF4-FFF2-40B4-BE49-F238E27FC236}">
              <a16:creationId xmlns:a16="http://schemas.microsoft.com/office/drawing/2014/main" id="{E937BB8B-E30C-44A0-980A-A1ED606E697B}"/>
            </a:ext>
          </a:extLst>
        </xdr:cNvPr>
        <xdr:cNvSpPr txBox="1"/>
      </xdr:nvSpPr>
      <xdr:spPr>
        <a:xfrm>
          <a:off x="1190054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9" name="n_4aveValue【消防施設】&#10;有形固定資産減価償却率">
          <a:extLst>
            <a:ext uri="{FF2B5EF4-FFF2-40B4-BE49-F238E27FC236}">
              <a16:creationId xmlns:a16="http://schemas.microsoft.com/office/drawing/2014/main" id="{11F5FE8B-E40C-4AB7-A6C3-965F2E45A3EE}"/>
            </a:ext>
          </a:extLst>
        </xdr:cNvPr>
        <xdr:cNvSpPr txBox="1"/>
      </xdr:nvSpPr>
      <xdr:spPr>
        <a:xfrm>
          <a:off x="1110298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63516</xdr:rowOff>
    </xdr:from>
    <xdr:ext cx="405111" cy="259045"/>
    <xdr:sp macro="" textlink="">
      <xdr:nvSpPr>
        <xdr:cNvPr id="680" name="n_1mainValue【消防施設】&#10;有形固定資産減価償却率">
          <a:extLst>
            <a:ext uri="{FF2B5EF4-FFF2-40B4-BE49-F238E27FC236}">
              <a16:creationId xmlns:a16="http://schemas.microsoft.com/office/drawing/2014/main" id="{8556983A-0653-4D06-A57D-6B75D40E1ABE}"/>
            </a:ext>
          </a:extLst>
        </xdr:cNvPr>
        <xdr:cNvSpPr txBox="1"/>
      </xdr:nvSpPr>
      <xdr:spPr>
        <a:xfrm>
          <a:off x="13437244" y="13139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36847</xdr:rowOff>
    </xdr:from>
    <xdr:ext cx="405111" cy="259045"/>
    <xdr:sp macro="" textlink="">
      <xdr:nvSpPr>
        <xdr:cNvPr id="681" name="n_2mainValue【消防施設】&#10;有形固定資産減価償却率">
          <a:extLst>
            <a:ext uri="{FF2B5EF4-FFF2-40B4-BE49-F238E27FC236}">
              <a16:creationId xmlns:a16="http://schemas.microsoft.com/office/drawing/2014/main" id="{CD5A9F10-5A31-4A50-A836-E39BDF6B8506}"/>
            </a:ext>
          </a:extLst>
        </xdr:cNvPr>
        <xdr:cNvSpPr txBox="1"/>
      </xdr:nvSpPr>
      <xdr:spPr>
        <a:xfrm>
          <a:off x="1267524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166388</xdr:rowOff>
    </xdr:from>
    <xdr:ext cx="405111" cy="259045"/>
    <xdr:sp macro="" textlink="">
      <xdr:nvSpPr>
        <xdr:cNvPr id="682" name="n_3mainValue【消防施設】&#10;有形固定資産減価償却率">
          <a:extLst>
            <a:ext uri="{FF2B5EF4-FFF2-40B4-BE49-F238E27FC236}">
              <a16:creationId xmlns:a16="http://schemas.microsoft.com/office/drawing/2014/main" id="{B27B61F9-7A8B-4F82-886D-1BDA4A380B71}"/>
            </a:ext>
          </a:extLst>
        </xdr:cNvPr>
        <xdr:cNvSpPr txBox="1"/>
      </xdr:nvSpPr>
      <xdr:spPr>
        <a:xfrm>
          <a:off x="11900544" y="1307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4463</xdr:rowOff>
    </xdr:from>
    <xdr:ext cx="405111" cy="259045"/>
    <xdr:sp macro="" textlink="">
      <xdr:nvSpPr>
        <xdr:cNvPr id="683" name="n_4mainValue【消防施設】&#10;有形固定資産減価償却率">
          <a:extLst>
            <a:ext uri="{FF2B5EF4-FFF2-40B4-BE49-F238E27FC236}">
              <a16:creationId xmlns:a16="http://schemas.microsoft.com/office/drawing/2014/main" id="{7154EAED-69E0-4329-BB16-CCC4810FB3F9}"/>
            </a:ext>
          </a:extLst>
        </xdr:cNvPr>
        <xdr:cNvSpPr txBox="1"/>
      </xdr:nvSpPr>
      <xdr:spPr>
        <a:xfrm>
          <a:off x="11102984" y="1308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1C9492C8-DFAE-4B88-8157-3F9C6966181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313F4CE7-0A1E-474B-B2AF-039CCDA31F0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AEB7B596-5255-4835-B850-E13ADFF165D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78F4747-DB56-4CE0-913F-A5EA53FF005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945EA55-5229-4CD6-985C-1C5B0021E46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A4DEF393-CA73-43C8-9A82-F2CBEC725CF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88E34FF-A357-4383-84F5-2CB09D6526F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5A6F961-657F-4F33-8A76-9B720FDFE9A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245FF59-4EDE-4FD8-8565-6BB9D516529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74173A58-AC56-4607-B802-E3B4B78AD6A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55101B5A-64BA-4437-9C46-C7B3548A0D11}"/>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67B01BE2-653B-4C1B-AA6B-449D1DB01DE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79B0B48A-52FA-4F27-B569-CF7D6C645499}"/>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21BB7AA1-7FE7-4DA7-B6CE-D99E9A5BCA8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74B409C2-57FD-4C4E-9CBC-F0CFF14A911A}"/>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3251E83E-9D6D-4A5F-A867-048B35D9C8A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8F29E766-604F-42FF-848A-C576D4631896}"/>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6CC40E2B-FAF0-4810-B50D-BF168498AB3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E4777972-DC2D-4EE8-B736-FADAB264950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37CDDB0E-5F7B-451E-9701-7ED63550398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574D547F-D480-4D2D-ADC4-8689D788A3D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FF9FBC71-0FF1-4808-B6AA-C2638C1062D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31872498-14F7-412C-8816-2D0DF4FF1A4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7" name="直線コネクタ 706">
          <a:extLst>
            <a:ext uri="{FF2B5EF4-FFF2-40B4-BE49-F238E27FC236}">
              <a16:creationId xmlns:a16="http://schemas.microsoft.com/office/drawing/2014/main" id="{A3FA8773-9029-464F-B49E-71CF3D95FEEE}"/>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8" name="【消防施設】&#10;一人当たり面積最小値テキスト">
          <a:extLst>
            <a:ext uri="{FF2B5EF4-FFF2-40B4-BE49-F238E27FC236}">
              <a16:creationId xmlns:a16="http://schemas.microsoft.com/office/drawing/2014/main" id="{A8AC63FB-CCE2-4E1B-8748-A5169B6D4A50}"/>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9" name="直線コネクタ 708">
          <a:extLst>
            <a:ext uri="{FF2B5EF4-FFF2-40B4-BE49-F238E27FC236}">
              <a16:creationId xmlns:a16="http://schemas.microsoft.com/office/drawing/2014/main" id="{F4673086-E2C2-40DB-A52F-FAEA0A4C7EF4}"/>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0" name="【消防施設】&#10;一人当たり面積最大値テキスト">
          <a:extLst>
            <a:ext uri="{FF2B5EF4-FFF2-40B4-BE49-F238E27FC236}">
              <a16:creationId xmlns:a16="http://schemas.microsoft.com/office/drawing/2014/main" id="{1B20726B-DB83-4145-AD7A-B50F94F5D64B}"/>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1" name="直線コネクタ 710">
          <a:extLst>
            <a:ext uri="{FF2B5EF4-FFF2-40B4-BE49-F238E27FC236}">
              <a16:creationId xmlns:a16="http://schemas.microsoft.com/office/drawing/2014/main" id="{67B4DADA-2210-4953-8A97-D92050D7878E}"/>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712" name="【消防施設】&#10;一人当たり面積平均値テキスト">
          <a:extLst>
            <a:ext uri="{FF2B5EF4-FFF2-40B4-BE49-F238E27FC236}">
              <a16:creationId xmlns:a16="http://schemas.microsoft.com/office/drawing/2014/main" id="{CB78B25A-8C42-4A16-8592-508FA5B272C6}"/>
            </a:ext>
          </a:extLst>
        </xdr:cNvPr>
        <xdr:cNvSpPr txBox="1"/>
      </xdr:nvSpPr>
      <xdr:spPr>
        <a:xfrm>
          <a:off x="19547840" y="141528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3" name="フローチャート: 判断 712">
          <a:extLst>
            <a:ext uri="{FF2B5EF4-FFF2-40B4-BE49-F238E27FC236}">
              <a16:creationId xmlns:a16="http://schemas.microsoft.com/office/drawing/2014/main" id="{539637A0-5523-4D4D-B4EB-7400631E1372}"/>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4" name="フローチャート: 判断 713">
          <a:extLst>
            <a:ext uri="{FF2B5EF4-FFF2-40B4-BE49-F238E27FC236}">
              <a16:creationId xmlns:a16="http://schemas.microsoft.com/office/drawing/2014/main" id="{A2929122-780B-4D00-878B-3720B353A293}"/>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5" name="フローチャート: 判断 714">
          <a:extLst>
            <a:ext uri="{FF2B5EF4-FFF2-40B4-BE49-F238E27FC236}">
              <a16:creationId xmlns:a16="http://schemas.microsoft.com/office/drawing/2014/main" id="{33865629-54E2-4FD0-9362-2653E90ECF87}"/>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6" name="フローチャート: 判断 715">
          <a:extLst>
            <a:ext uri="{FF2B5EF4-FFF2-40B4-BE49-F238E27FC236}">
              <a16:creationId xmlns:a16="http://schemas.microsoft.com/office/drawing/2014/main" id="{EC7ABDF2-05B5-454E-A87C-8AAB98D3C969}"/>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7" name="フローチャート: 判断 716">
          <a:extLst>
            <a:ext uri="{FF2B5EF4-FFF2-40B4-BE49-F238E27FC236}">
              <a16:creationId xmlns:a16="http://schemas.microsoft.com/office/drawing/2014/main" id="{5B08A918-128F-4663-BAFD-5D88AC76F730}"/>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AD92F57-FDD0-45DB-A43A-F8ADB31060E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1507E01-0160-4CB4-B518-1B31BE46EBA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DD90BFD-7685-48BD-9BE6-A7B6723166D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CE55426-D420-4519-A510-C0345DA0123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9A9C084-0481-49B1-96D6-7B22B7F6929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84455</xdr:rowOff>
    </xdr:from>
    <xdr:to>
      <xdr:col>116</xdr:col>
      <xdr:colOff>114300</xdr:colOff>
      <xdr:row>86</xdr:row>
      <xdr:rowOff>14605</xdr:rowOff>
    </xdr:to>
    <xdr:sp macro="" textlink="">
      <xdr:nvSpPr>
        <xdr:cNvPr id="723" name="楕円 722">
          <a:extLst>
            <a:ext uri="{FF2B5EF4-FFF2-40B4-BE49-F238E27FC236}">
              <a16:creationId xmlns:a16="http://schemas.microsoft.com/office/drawing/2014/main" id="{D9C6C44D-75E3-4770-B776-EF53CF232743}"/>
            </a:ext>
          </a:extLst>
        </xdr:cNvPr>
        <xdr:cNvSpPr/>
      </xdr:nvSpPr>
      <xdr:spPr>
        <a:xfrm>
          <a:off x="19458940" y="1433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62882</xdr:rowOff>
    </xdr:from>
    <xdr:ext cx="469744" cy="259045"/>
    <xdr:sp macro="" textlink="">
      <xdr:nvSpPr>
        <xdr:cNvPr id="724" name="【消防施設】&#10;一人当たり面積該当値テキスト">
          <a:extLst>
            <a:ext uri="{FF2B5EF4-FFF2-40B4-BE49-F238E27FC236}">
              <a16:creationId xmlns:a16="http://schemas.microsoft.com/office/drawing/2014/main" id="{F64C7B9C-BF97-4395-AB4C-3F21F04A3A21}"/>
            </a:ext>
          </a:extLst>
        </xdr:cNvPr>
        <xdr:cNvSpPr txBox="1"/>
      </xdr:nvSpPr>
      <xdr:spPr>
        <a:xfrm>
          <a:off x="19547840"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86361</xdr:rowOff>
    </xdr:from>
    <xdr:to>
      <xdr:col>112</xdr:col>
      <xdr:colOff>38100</xdr:colOff>
      <xdr:row>86</xdr:row>
      <xdr:rowOff>16511</xdr:rowOff>
    </xdr:to>
    <xdr:sp macro="" textlink="">
      <xdr:nvSpPr>
        <xdr:cNvPr id="725" name="楕円 724">
          <a:extLst>
            <a:ext uri="{FF2B5EF4-FFF2-40B4-BE49-F238E27FC236}">
              <a16:creationId xmlns:a16="http://schemas.microsoft.com/office/drawing/2014/main" id="{705553E6-4F9F-4E25-95B9-1D2B79541EC9}"/>
            </a:ext>
          </a:extLst>
        </xdr:cNvPr>
        <xdr:cNvSpPr/>
      </xdr:nvSpPr>
      <xdr:spPr>
        <a:xfrm>
          <a:off x="18735040" y="14335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135255</xdr:rowOff>
    </xdr:from>
    <xdr:to>
      <xdr:col>116</xdr:col>
      <xdr:colOff>63500</xdr:colOff>
      <xdr:row>85</xdr:row>
      <xdr:rowOff>137161</xdr:rowOff>
    </xdr:to>
    <xdr:cxnSp macro="">
      <xdr:nvCxnSpPr>
        <xdr:cNvPr id="726" name="直線コネクタ 725">
          <a:extLst>
            <a:ext uri="{FF2B5EF4-FFF2-40B4-BE49-F238E27FC236}">
              <a16:creationId xmlns:a16="http://schemas.microsoft.com/office/drawing/2014/main" id="{E72A4FDC-ECB1-48E9-A870-F666205EBC4C}"/>
            </a:ext>
          </a:extLst>
        </xdr:cNvPr>
        <xdr:cNvCxnSpPr/>
      </xdr:nvCxnSpPr>
      <xdr:spPr>
        <a:xfrm flipV="1">
          <a:off x="18778220" y="14384655"/>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88264</xdr:rowOff>
    </xdr:from>
    <xdr:to>
      <xdr:col>107</xdr:col>
      <xdr:colOff>101600</xdr:colOff>
      <xdr:row>86</xdr:row>
      <xdr:rowOff>18414</xdr:rowOff>
    </xdr:to>
    <xdr:sp macro="" textlink="">
      <xdr:nvSpPr>
        <xdr:cNvPr id="727" name="楕円 726">
          <a:extLst>
            <a:ext uri="{FF2B5EF4-FFF2-40B4-BE49-F238E27FC236}">
              <a16:creationId xmlns:a16="http://schemas.microsoft.com/office/drawing/2014/main" id="{C9436044-C426-4EFC-B262-7CC80AF25DF8}"/>
            </a:ext>
          </a:extLst>
        </xdr:cNvPr>
        <xdr:cNvSpPr/>
      </xdr:nvSpPr>
      <xdr:spPr>
        <a:xfrm>
          <a:off x="17937480" y="14337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137161</xdr:rowOff>
    </xdr:from>
    <xdr:to>
      <xdr:col>111</xdr:col>
      <xdr:colOff>177800</xdr:colOff>
      <xdr:row>85</xdr:row>
      <xdr:rowOff>139064</xdr:rowOff>
    </xdr:to>
    <xdr:cxnSp macro="">
      <xdr:nvCxnSpPr>
        <xdr:cNvPr id="728" name="直線コネクタ 727">
          <a:extLst>
            <a:ext uri="{FF2B5EF4-FFF2-40B4-BE49-F238E27FC236}">
              <a16:creationId xmlns:a16="http://schemas.microsoft.com/office/drawing/2014/main" id="{85EF7393-5E09-4825-8E30-850F301B436F}"/>
            </a:ext>
          </a:extLst>
        </xdr:cNvPr>
        <xdr:cNvCxnSpPr/>
      </xdr:nvCxnSpPr>
      <xdr:spPr>
        <a:xfrm flipV="1">
          <a:off x="17988280" y="14386561"/>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86361</xdr:rowOff>
    </xdr:from>
    <xdr:to>
      <xdr:col>102</xdr:col>
      <xdr:colOff>165100</xdr:colOff>
      <xdr:row>86</xdr:row>
      <xdr:rowOff>16511</xdr:rowOff>
    </xdr:to>
    <xdr:sp macro="" textlink="">
      <xdr:nvSpPr>
        <xdr:cNvPr id="729" name="楕円 728">
          <a:extLst>
            <a:ext uri="{FF2B5EF4-FFF2-40B4-BE49-F238E27FC236}">
              <a16:creationId xmlns:a16="http://schemas.microsoft.com/office/drawing/2014/main" id="{5CD26D74-DE04-473C-A721-991059E2FE80}"/>
            </a:ext>
          </a:extLst>
        </xdr:cNvPr>
        <xdr:cNvSpPr/>
      </xdr:nvSpPr>
      <xdr:spPr>
        <a:xfrm>
          <a:off x="17162780" y="14335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137161</xdr:rowOff>
    </xdr:from>
    <xdr:to>
      <xdr:col>107</xdr:col>
      <xdr:colOff>50800</xdr:colOff>
      <xdr:row>85</xdr:row>
      <xdr:rowOff>139064</xdr:rowOff>
    </xdr:to>
    <xdr:cxnSp macro="">
      <xdr:nvCxnSpPr>
        <xdr:cNvPr id="730" name="直線コネクタ 729">
          <a:extLst>
            <a:ext uri="{FF2B5EF4-FFF2-40B4-BE49-F238E27FC236}">
              <a16:creationId xmlns:a16="http://schemas.microsoft.com/office/drawing/2014/main" id="{CBF5479A-1BE8-4DB9-9366-8387FFBA9B12}"/>
            </a:ext>
          </a:extLst>
        </xdr:cNvPr>
        <xdr:cNvCxnSpPr/>
      </xdr:nvCxnSpPr>
      <xdr:spPr>
        <a:xfrm>
          <a:off x="17213580" y="14386561"/>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55880</xdr:rowOff>
    </xdr:from>
    <xdr:to>
      <xdr:col>98</xdr:col>
      <xdr:colOff>38100</xdr:colOff>
      <xdr:row>85</xdr:row>
      <xdr:rowOff>157480</xdr:rowOff>
    </xdr:to>
    <xdr:sp macro="" textlink="">
      <xdr:nvSpPr>
        <xdr:cNvPr id="731" name="楕円 730">
          <a:extLst>
            <a:ext uri="{FF2B5EF4-FFF2-40B4-BE49-F238E27FC236}">
              <a16:creationId xmlns:a16="http://schemas.microsoft.com/office/drawing/2014/main" id="{4B1A24BB-EB6F-477A-8598-85A5A59FE652}"/>
            </a:ext>
          </a:extLst>
        </xdr:cNvPr>
        <xdr:cNvSpPr/>
      </xdr:nvSpPr>
      <xdr:spPr>
        <a:xfrm>
          <a:off x="16388080" y="143052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106680</xdr:rowOff>
    </xdr:from>
    <xdr:to>
      <xdr:col>102</xdr:col>
      <xdr:colOff>114300</xdr:colOff>
      <xdr:row>85</xdr:row>
      <xdr:rowOff>137161</xdr:rowOff>
    </xdr:to>
    <xdr:cxnSp macro="">
      <xdr:nvCxnSpPr>
        <xdr:cNvPr id="732" name="直線コネクタ 731">
          <a:extLst>
            <a:ext uri="{FF2B5EF4-FFF2-40B4-BE49-F238E27FC236}">
              <a16:creationId xmlns:a16="http://schemas.microsoft.com/office/drawing/2014/main" id="{7E3C63AB-644E-4F17-AE68-CB7BB982DDEE}"/>
            </a:ext>
          </a:extLst>
        </xdr:cNvPr>
        <xdr:cNvCxnSpPr/>
      </xdr:nvCxnSpPr>
      <xdr:spPr>
        <a:xfrm>
          <a:off x="16431260" y="14356080"/>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733" name="n_1aveValue【消防施設】&#10;一人当たり面積">
          <a:extLst>
            <a:ext uri="{FF2B5EF4-FFF2-40B4-BE49-F238E27FC236}">
              <a16:creationId xmlns:a16="http://schemas.microsoft.com/office/drawing/2014/main" id="{2DC5F38F-A288-4ABD-9174-8569BF9A4DC1}"/>
            </a:ext>
          </a:extLst>
        </xdr:cNvPr>
        <xdr:cNvSpPr txBox="1"/>
      </xdr:nvSpPr>
      <xdr:spPr>
        <a:xfrm>
          <a:off x="18561127" y="1407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734" name="n_2aveValue【消防施設】&#10;一人当たり面積">
          <a:extLst>
            <a:ext uri="{FF2B5EF4-FFF2-40B4-BE49-F238E27FC236}">
              <a16:creationId xmlns:a16="http://schemas.microsoft.com/office/drawing/2014/main" id="{C9274FA2-0446-478C-AC38-F0F445B56512}"/>
            </a:ext>
          </a:extLst>
        </xdr:cNvPr>
        <xdr:cNvSpPr txBox="1"/>
      </xdr:nvSpPr>
      <xdr:spPr>
        <a:xfrm>
          <a:off x="17776267" y="1408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735" name="n_3aveValue【消防施設】&#10;一人当たり面積">
          <a:extLst>
            <a:ext uri="{FF2B5EF4-FFF2-40B4-BE49-F238E27FC236}">
              <a16:creationId xmlns:a16="http://schemas.microsoft.com/office/drawing/2014/main" id="{02A783FC-E19C-4EDD-9F91-7A4A5F188625}"/>
            </a:ext>
          </a:extLst>
        </xdr:cNvPr>
        <xdr:cNvSpPr txBox="1"/>
      </xdr:nvSpPr>
      <xdr:spPr>
        <a:xfrm>
          <a:off x="17001567" y="140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36" name="n_4aveValue【消防施設】&#10;一人当たり面積">
          <a:extLst>
            <a:ext uri="{FF2B5EF4-FFF2-40B4-BE49-F238E27FC236}">
              <a16:creationId xmlns:a16="http://schemas.microsoft.com/office/drawing/2014/main" id="{9FC68E42-EDD1-4B9F-893A-9B3B69F6C16B}"/>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7638</xdr:rowOff>
    </xdr:from>
    <xdr:ext cx="469744" cy="259045"/>
    <xdr:sp macro="" textlink="">
      <xdr:nvSpPr>
        <xdr:cNvPr id="737" name="n_1mainValue【消防施設】&#10;一人当たり面積">
          <a:extLst>
            <a:ext uri="{FF2B5EF4-FFF2-40B4-BE49-F238E27FC236}">
              <a16:creationId xmlns:a16="http://schemas.microsoft.com/office/drawing/2014/main" id="{2CCD4E0D-C058-4167-ADE0-003587CACA90}"/>
            </a:ext>
          </a:extLst>
        </xdr:cNvPr>
        <xdr:cNvSpPr txBox="1"/>
      </xdr:nvSpPr>
      <xdr:spPr>
        <a:xfrm>
          <a:off x="18561127"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9541</xdr:rowOff>
    </xdr:from>
    <xdr:ext cx="469744" cy="259045"/>
    <xdr:sp macro="" textlink="">
      <xdr:nvSpPr>
        <xdr:cNvPr id="738" name="n_2mainValue【消防施設】&#10;一人当たり面積">
          <a:extLst>
            <a:ext uri="{FF2B5EF4-FFF2-40B4-BE49-F238E27FC236}">
              <a16:creationId xmlns:a16="http://schemas.microsoft.com/office/drawing/2014/main" id="{80843371-95CD-4D8A-8E57-577DB9559932}"/>
            </a:ext>
          </a:extLst>
        </xdr:cNvPr>
        <xdr:cNvSpPr txBox="1"/>
      </xdr:nvSpPr>
      <xdr:spPr>
        <a:xfrm>
          <a:off x="17776267" y="1442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7638</xdr:rowOff>
    </xdr:from>
    <xdr:ext cx="469744" cy="259045"/>
    <xdr:sp macro="" textlink="">
      <xdr:nvSpPr>
        <xdr:cNvPr id="739" name="n_3mainValue【消防施設】&#10;一人当たり面積">
          <a:extLst>
            <a:ext uri="{FF2B5EF4-FFF2-40B4-BE49-F238E27FC236}">
              <a16:creationId xmlns:a16="http://schemas.microsoft.com/office/drawing/2014/main" id="{9989F39E-DE01-4912-A944-0DA2E6F9B1B1}"/>
            </a:ext>
          </a:extLst>
        </xdr:cNvPr>
        <xdr:cNvSpPr txBox="1"/>
      </xdr:nvSpPr>
      <xdr:spPr>
        <a:xfrm>
          <a:off x="17001567"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148607</xdr:rowOff>
    </xdr:from>
    <xdr:ext cx="469744" cy="259045"/>
    <xdr:sp macro="" textlink="">
      <xdr:nvSpPr>
        <xdr:cNvPr id="740" name="n_4mainValue【消防施設】&#10;一人当たり面積">
          <a:extLst>
            <a:ext uri="{FF2B5EF4-FFF2-40B4-BE49-F238E27FC236}">
              <a16:creationId xmlns:a16="http://schemas.microsoft.com/office/drawing/2014/main" id="{2E304FB4-B6B5-4E9E-92EF-7824DC3D61AD}"/>
            </a:ext>
          </a:extLst>
        </xdr:cNvPr>
        <xdr:cNvSpPr txBox="1"/>
      </xdr:nvSpPr>
      <xdr:spPr>
        <a:xfrm>
          <a:off x="16226867" y="1439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A5F51375-750A-4193-88B5-FC390446D29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99E6C227-168E-4E7B-8BC9-B710D61CAEA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F48D6B2A-C58E-4689-9ACC-CB2E73181D7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1117D8A1-CE8B-43A2-92CD-0A27D287FF2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91D5EF41-6084-4BD9-A47F-2943F342658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2F5D0731-ADFE-4044-A80E-CDA590A456A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21F89CD-E9C0-4510-B890-4A303D3429E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19A2A2AB-71F0-4ED7-B0DB-7CCD303A78E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94B4D5B-4075-4194-901D-2CA20DCBE30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13A00A0-FCBF-46AE-903A-F9CF843F832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29461E5E-F347-46AE-AD5A-E8DB07E8969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5ED58EEC-BEE0-484E-9CD7-10F2E72A1E0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5502E6B9-F6F7-4AF2-943B-8FBE8EA1C64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CBE254B2-8A26-4342-9E8A-55C74305064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6FC13AAF-BA8B-49B5-8A07-64F335B8375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F4DA0223-8BAF-40AD-BC1B-36BFC382217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AEE7481-18F9-4762-9384-E143155EC17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C09004AA-A086-4202-BE9C-0131B6C77FA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84D7E15E-6653-4098-ACD6-7799F1AE77F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2FD3199E-44A6-4B99-9BB3-F1443FB78D0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2C6EFF6B-2E80-4BFC-8A27-0EC8165EEE2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768DDDB9-10EC-4FDE-A85E-875AABF8A2E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B90D2422-0C88-4D81-A16C-79D2586CE7B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DFD21C15-5276-41B2-91CC-6C8EE62DBBD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A2986349-C0D1-4DA1-B560-7118CFE5514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6" name="直線コネクタ 765">
          <a:extLst>
            <a:ext uri="{FF2B5EF4-FFF2-40B4-BE49-F238E27FC236}">
              <a16:creationId xmlns:a16="http://schemas.microsoft.com/office/drawing/2014/main" id="{F0D484D8-32E2-4941-8C9E-4FC973A03366}"/>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7" name="【庁舎】&#10;有形固定資産減価償却率最小値テキスト">
          <a:extLst>
            <a:ext uri="{FF2B5EF4-FFF2-40B4-BE49-F238E27FC236}">
              <a16:creationId xmlns:a16="http://schemas.microsoft.com/office/drawing/2014/main" id="{61DA0FFD-4BC6-425A-AF4D-D68E8EB11334}"/>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8" name="直線コネクタ 767">
          <a:extLst>
            <a:ext uri="{FF2B5EF4-FFF2-40B4-BE49-F238E27FC236}">
              <a16:creationId xmlns:a16="http://schemas.microsoft.com/office/drawing/2014/main" id="{D35B458C-4B28-4C0F-90E8-3BF22ABAE107}"/>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9" name="【庁舎】&#10;有形固定資産減価償却率最大値テキスト">
          <a:extLst>
            <a:ext uri="{FF2B5EF4-FFF2-40B4-BE49-F238E27FC236}">
              <a16:creationId xmlns:a16="http://schemas.microsoft.com/office/drawing/2014/main" id="{C5DCBA0D-2C65-469A-9A81-F055FB9D45C7}"/>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0" name="直線コネクタ 769">
          <a:extLst>
            <a:ext uri="{FF2B5EF4-FFF2-40B4-BE49-F238E27FC236}">
              <a16:creationId xmlns:a16="http://schemas.microsoft.com/office/drawing/2014/main" id="{1DF39880-A0B6-4460-811D-6E7113C7C119}"/>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771" name="【庁舎】&#10;有形固定資産減価償却率平均値テキスト">
          <a:extLst>
            <a:ext uri="{FF2B5EF4-FFF2-40B4-BE49-F238E27FC236}">
              <a16:creationId xmlns:a16="http://schemas.microsoft.com/office/drawing/2014/main" id="{6192238C-5EAF-4BD1-95A1-8CFE5E954952}"/>
            </a:ext>
          </a:extLst>
        </xdr:cNvPr>
        <xdr:cNvSpPr txBox="1"/>
      </xdr:nvSpPr>
      <xdr:spPr>
        <a:xfrm>
          <a:off x="14414500" y="17243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2" name="フローチャート: 判断 771">
          <a:extLst>
            <a:ext uri="{FF2B5EF4-FFF2-40B4-BE49-F238E27FC236}">
              <a16:creationId xmlns:a16="http://schemas.microsoft.com/office/drawing/2014/main" id="{012B56EC-C462-48AD-A731-285AD7F88B11}"/>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3" name="フローチャート: 判断 772">
          <a:extLst>
            <a:ext uri="{FF2B5EF4-FFF2-40B4-BE49-F238E27FC236}">
              <a16:creationId xmlns:a16="http://schemas.microsoft.com/office/drawing/2014/main" id="{C9216D92-6C5C-4590-B949-093BE55B1632}"/>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4" name="フローチャート: 判断 773">
          <a:extLst>
            <a:ext uri="{FF2B5EF4-FFF2-40B4-BE49-F238E27FC236}">
              <a16:creationId xmlns:a16="http://schemas.microsoft.com/office/drawing/2014/main" id="{3E41745F-E8F3-4E01-94B2-7489B75B57B0}"/>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5" name="フローチャート: 判断 774">
          <a:extLst>
            <a:ext uri="{FF2B5EF4-FFF2-40B4-BE49-F238E27FC236}">
              <a16:creationId xmlns:a16="http://schemas.microsoft.com/office/drawing/2014/main" id="{500B0BB0-3224-4543-90D6-972D58F5E509}"/>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6" name="フローチャート: 判断 775">
          <a:extLst>
            <a:ext uri="{FF2B5EF4-FFF2-40B4-BE49-F238E27FC236}">
              <a16:creationId xmlns:a16="http://schemas.microsoft.com/office/drawing/2014/main" id="{B74006A9-9F7B-469C-8321-5636EEA34BD4}"/>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2CA28D0-A15A-4DDE-8A22-78B95C721CB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C516D84-80A6-4510-A51C-FB71A21F358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E5522C1-EDA1-4BB7-980C-961D1AB2D36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1B3CB11-EE3C-40D4-8FBD-232E56D8C97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B94E7EA-D861-4B58-A934-76D8D5ACE12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156029</xdr:rowOff>
    </xdr:from>
    <xdr:to>
      <xdr:col>85</xdr:col>
      <xdr:colOff>177800</xdr:colOff>
      <xdr:row>105</xdr:row>
      <xdr:rowOff>86179</xdr:rowOff>
    </xdr:to>
    <xdr:sp macro="" textlink="">
      <xdr:nvSpPr>
        <xdr:cNvPr id="782" name="楕円 781">
          <a:extLst>
            <a:ext uri="{FF2B5EF4-FFF2-40B4-BE49-F238E27FC236}">
              <a16:creationId xmlns:a16="http://schemas.microsoft.com/office/drawing/2014/main" id="{D2117688-0B44-40D5-87D6-C75353EC89D6}"/>
            </a:ext>
          </a:extLst>
        </xdr:cNvPr>
        <xdr:cNvSpPr/>
      </xdr:nvSpPr>
      <xdr:spPr>
        <a:xfrm>
          <a:off x="14325600" y="175905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134456</xdr:rowOff>
    </xdr:from>
    <xdr:ext cx="405111" cy="259045"/>
    <xdr:sp macro="" textlink="">
      <xdr:nvSpPr>
        <xdr:cNvPr id="783" name="【庁舎】&#10;有形固定資産減価償却率該当値テキスト">
          <a:extLst>
            <a:ext uri="{FF2B5EF4-FFF2-40B4-BE49-F238E27FC236}">
              <a16:creationId xmlns:a16="http://schemas.microsoft.com/office/drawing/2014/main" id="{0B26AAC9-06C1-4FAC-B80B-D3EFC6CA1720}"/>
            </a:ext>
          </a:extLst>
        </xdr:cNvPr>
        <xdr:cNvSpPr txBox="1"/>
      </xdr:nvSpPr>
      <xdr:spPr>
        <a:xfrm>
          <a:off x="14414500"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102144</xdr:rowOff>
    </xdr:from>
    <xdr:to>
      <xdr:col>81</xdr:col>
      <xdr:colOff>101600</xdr:colOff>
      <xdr:row>105</xdr:row>
      <xdr:rowOff>32294</xdr:rowOff>
    </xdr:to>
    <xdr:sp macro="" textlink="">
      <xdr:nvSpPr>
        <xdr:cNvPr id="784" name="楕円 783">
          <a:extLst>
            <a:ext uri="{FF2B5EF4-FFF2-40B4-BE49-F238E27FC236}">
              <a16:creationId xmlns:a16="http://schemas.microsoft.com/office/drawing/2014/main" id="{4921C212-E32F-4CD9-888F-79C0B202EDFB}"/>
            </a:ext>
          </a:extLst>
        </xdr:cNvPr>
        <xdr:cNvSpPr/>
      </xdr:nvSpPr>
      <xdr:spPr>
        <a:xfrm>
          <a:off x="13578840" y="17536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152944</xdr:rowOff>
    </xdr:from>
    <xdr:to>
      <xdr:col>85</xdr:col>
      <xdr:colOff>127000</xdr:colOff>
      <xdr:row>105</xdr:row>
      <xdr:rowOff>35379</xdr:rowOff>
    </xdr:to>
    <xdr:cxnSp macro="">
      <xdr:nvCxnSpPr>
        <xdr:cNvPr id="785" name="直線コネクタ 784">
          <a:extLst>
            <a:ext uri="{FF2B5EF4-FFF2-40B4-BE49-F238E27FC236}">
              <a16:creationId xmlns:a16="http://schemas.microsoft.com/office/drawing/2014/main" id="{C0CDFF07-4AD6-46BD-A323-0E0584D4EE38}"/>
            </a:ext>
          </a:extLst>
        </xdr:cNvPr>
        <xdr:cNvCxnSpPr/>
      </xdr:nvCxnSpPr>
      <xdr:spPr>
        <a:xfrm>
          <a:off x="13629640" y="17587504"/>
          <a:ext cx="74676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53158</xdr:rowOff>
    </xdr:from>
    <xdr:to>
      <xdr:col>76</xdr:col>
      <xdr:colOff>165100</xdr:colOff>
      <xdr:row>104</xdr:row>
      <xdr:rowOff>154758</xdr:rowOff>
    </xdr:to>
    <xdr:sp macro="" textlink="">
      <xdr:nvSpPr>
        <xdr:cNvPr id="786" name="楕円 785">
          <a:extLst>
            <a:ext uri="{FF2B5EF4-FFF2-40B4-BE49-F238E27FC236}">
              <a16:creationId xmlns:a16="http://schemas.microsoft.com/office/drawing/2014/main" id="{166D7D16-20E3-48C8-A73D-9716408A4618}"/>
            </a:ext>
          </a:extLst>
        </xdr:cNvPr>
        <xdr:cNvSpPr/>
      </xdr:nvSpPr>
      <xdr:spPr>
        <a:xfrm>
          <a:off x="12804140" y="174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103958</xdr:rowOff>
    </xdr:from>
    <xdr:to>
      <xdr:col>81</xdr:col>
      <xdr:colOff>50800</xdr:colOff>
      <xdr:row>104</xdr:row>
      <xdr:rowOff>152944</xdr:rowOff>
    </xdr:to>
    <xdr:cxnSp macro="">
      <xdr:nvCxnSpPr>
        <xdr:cNvPr id="787" name="直線コネクタ 786">
          <a:extLst>
            <a:ext uri="{FF2B5EF4-FFF2-40B4-BE49-F238E27FC236}">
              <a16:creationId xmlns:a16="http://schemas.microsoft.com/office/drawing/2014/main" id="{3690B144-449D-4EB6-B8BA-B80C659F6251}"/>
            </a:ext>
          </a:extLst>
        </xdr:cNvPr>
        <xdr:cNvCxnSpPr/>
      </xdr:nvCxnSpPr>
      <xdr:spPr>
        <a:xfrm>
          <a:off x="12854940" y="17538518"/>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165826</xdr:rowOff>
    </xdr:from>
    <xdr:to>
      <xdr:col>72</xdr:col>
      <xdr:colOff>38100</xdr:colOff>
      <xdr:row>104</xdr:row>
      <xdr:rowOff>95976</xdr:rowOff>
    </xdr:to>
    <xdr:sp macro="" textlink="">
      <xdr:nvSpPr>
        <xdr:cNvPr id="788" name="楕円 787">
          <a:extLst>
            <a:ext uri="{FF2B5EF4-FFF2-40B4-BE49-F238E27FC236}">
              <a16:creationId xmlns:a16="http://schemas.microsoft.com/office/drawing/2014/main" id="{9CB228DA-98D8-4402-8F55-7EF92509CE21}"/>
            </a:ext>
          </a:extLst>
        </xdr:cNvPr>
        <xdr:cNvSpPr/>
      </xdr:nvSpPr>
      <xdr:spPr>
        <a:xfrm>
          <a:off x="12029440" y="17432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45176</xdr:rowOff>
    </xdr:from>
    <xdr:to>
      <xdr:col>76</xdr:col>
      <xdr:colOff>114300</xdr:colOff>
      <xdr:row>104</xdr:row>
      <xdr:rowOff>103958</xdr:rowOff>
    </xdr:to>
    <xdr:cxnSp macro="">
      <xdr:nvCxnSpPr>
        <xdr:cNvPr id="789" name="直線コネクタ 788">
          <a:extLst>
            <a:ext uri="{FF2B5EF4-FFF2-40B4-BE49-F238E27FC236}">
              <a16:creationId xmlns:a16="http://schemas.microsoft.com/office/drawing/2014/main" id="{4997E921-C231-499F-A4EF-FCC8E482877B}"/>
            </a:ext>
          </a:extLst>
        </xdr:cNvPr>
        <xdr:cNvCxnSpPr/>
      </xdr:nvCxnSpPr>
      <xdr:spPr>
        <a:xfrm>
          <a:off x="12072620" y="17479736"/>
          <a:ext cx="78232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107043</xdr:rowOff>
    </xdr:from>
    <xdr:to>
      <xdr:col>67</xdr:col>
      <xdr:colOff>101600</xdr:colOff>
      <xdr:row>104</xdr:row>
      <xdr:rowOff>37193</xdr:rowOff>
    </xdr:to>
    <xdr:sp macro="" textlink="">
      <xdr:nvSpPr>
        <xdr:cNvPr id="790" name="楕円 789">
          <a:extLst>
            <a:ext uri="{FF2B5EF4-FFF2-40B4-BE49-F238E27FC236}">
              <a16:creationId xmlns:a16="http://schemas.microsoft.com/office/drawing/2014/main" id="{2A39425A-1E85-4AF0-A2E0-2613C574E98B}"/>
            </a:ext>
          </a:extLst>
        </xdr:cNvPr>
        <xdr:cNvSpPr/>
      </xdr:nvSpPr>
      <xdr:spPr>
        <a:xfrm>
          <a:off x="11231880" y="17373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157843</xdr:rowOff>
    </xdr:from>
    <xdr:to>
      <xdr:col>71</xdr:col>
      <xdr:colOff>177800</xdr:colOff>
      <xdr:row>104</xdr:row>
      <xdr:rowOff>45176</xdr:rowOff>
    </xdr:to>
    <xdr:cxnSp macro="">
      <xdr:nvCxnSpPr>
        <xdr:cNvPr id="791" name="直線コネクタ 790">
          <a:extLst>
            <a:ext uri="{FF2B5EF4-FFF2-40B4-BE49-F238E27FC236}">
              <a16:creationId xmlns:a16="http://schemas.microsoft.com/office/drawing/2014/main" id="{82D7316E-D250-47A2-B28C-778A03094095}"/>
            </a:ext>
          </a:extLst>
        </xdr:cNvPr>
        <xdr:cNvCxnSpPr/>
      </xdr:nvCxnSpPr>
      <xdr:spPr>
        <a:xfrm>
          <a:off x="11282680" y="17424763"/>
          <a:ext cx="78994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92" name="n_1aveValue【庁舎】&#10;有形固定資産減価償却率">
          <a:extLst>
            <a:ext uri="{FF2B5EF4-FFF2-40B4-BE49-F238E27FC236}">
              <a16:creationId xmlns:a16="http://schemas.microsoft.com/office/drawing/2014/main" id="{BE7EA4EA-EE23-4638-A6F6-ED46731A91AE}"/>
            </a:ext>
          </a:extLst>
        </xdr:cNvPr>
        <xdr:cNvSpPr txBox="1"/>
      </xdr:nvSpPr>
      <xdr:spPr>
        <a:xfrm>
          <a:off x="13437244" y="1717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3" name="n_2aveValue【庁舎】&#10;有形固定資産減価償却率">
          <a:extLst>
            <a:ext uri="{FF2B5EF4-FFF2-40B4-BE49-F238E27FC236}">
              <a16:creationId xmlns:a16="http://schemas.microsoft.com/office/drawing/2014/main" id="{D3FA183B-B651-47EB-B15B-02C426F40794}"/>
            </a:ext>
          </a:extLst>
        </xdr:cNvPr>
        <xdr:cNvSpPr txBox="1"/>
      </xdr:nvSpPr>
      <xdr:spPr>
        <a:xfrm>
          <a:off x="126752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4" name="n_3aveValue【庁舎】&#10;有形固定資産減価償却率">
          <a:extLst>
            <a:ext uri="{FF2B5EF4-FFF2-40B4-BE49-F238E27FC236}">
              <a16:creationId xmlns:a16="http://schemas.microsoft.com/office/drawing/2014/main" id="{8FA96B89-92DE-4B44-8B0C-37A37F6BC32D}"/>
            </a:ext>
          </a:extLst>
        </xdr:cNvPr>
        <xdr:cNvSpPr txBox="1"/>
      </xdr:nvSpPr>
      <xdr:spPr>
        <a:xfrm>
          <a:off x="1190054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5" name="n_4aveValue【庁舎】&#10;有形固定資産減価償却率">
          <a:extLst>
            <a:ext uri="{FF2B5EF4-FFF2-40B4-BE49-F238E27FC236}">
              <a16:creationId xmlns:a16="http://schemas.microsoft.com/office/drawing/2014/main" id="{165638F3-8F7B-4FCC-9476-3E6C4065E326}"/>
            </a:ext>
          </a:extLst>
        </xdr:cNvPr>
        <xdr:cNvSpPr txBox="1"/>
      </xdr:nvSpPr>
      <xdr:spPr>
        <a:xfrm>
          <a:off x="1110298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23421</xdr:rowOff>
    </xdr:from>
    <xdr:ext cx="405111" cy="259045"/>
    <xdr:sp macro="" textlink="">
      <xdr:nvSpPr>
        <xdr:cNvPr id="796" name="n_1mainValue【庁舎】&#10;有形固定資産減価償却率">
          <a:extLst>
            <a:ext uri="{FF2B5EF4-FFF2-40B4-BE49-F238E27FC236}">
              <a16:creationId xmlns:a16="http://schemas.microsoft.com/office/drawing/2014/main" id="{0E0C1EF6-B385-4A6F-A480-1187267FF8B6}"/>
            </a:ext>
          </a:extLst>
        </xdr:cNvPr>
        <xdr:cNvSpPr txBox="1"/>
      </xdr:nvSpPr>
      <xdr:spPr>
        <a:xfrm>
          <a:off x="13437244" y="1762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145885</xdr:rowOff>
    </xdr:from>
    <xdr:ext cx="405111" cy="259045"/>
    <xdr:sp macro="" textlink="">
      <xdr:nvSpPr>
        <xdr:cNvPr id="797" name="n_2mainValue【庁舎】&#10;有形固定資産減価償却率">
          <a:extLst>
            <a:ext uri="{FF2B5EF4-FFF2-40B4-BE49-F238E27FC236}">
              <a16:creationId xmlns:a16="http://schemas.microsoft.com/office/drawing/2014/main" id="{76AAE4AC-9B68-4671-80E2-9CF8C0262EC9}"/>
            </a:ext>
          </a:extLst>
        </xdr:cNvPr>
        <xdr:cNvSpPr txBox="1"/>
      </xdr:nvSpPr>
      <xdr:spPr>
        <a:xfrm>
          <a:off x="126752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87103</xdr:rowOff>
    </xdr:from>
    <xdr:ext cx="405111" cy="259045"/>
    <xdr:sp macro="" textlink="">
      <xdr:nvSpPr>
        <xdr:cNvPr id="798" name="n_3mainValue【庁舎】&#10;有形固定資産減価償却率">
          <a:extLst>
            <a:ext uri="{FF2B5EF4-FFF2-40B4-BE49-F238E27FC236}">
              <a16:creationId xmlns:a16="http://schemas.microsoft.com/office/drawing/2014/main" id="{E9487642-55D8-4B26-AA05-457C5048679D}"/>
            </a:ext>
          </a:extLst>
        </xdr:cNvPr>
        <xdr:cNvSpPr txBox="1"/>
      </xdr:nvSpPr>
      <xdr:spPr>
        <a:xfrm>
          <a:off x="11900544" y="175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53720</xdr:rowOff>
    </xdr:from>
    <xdr:ext cx="405111" cy="259045"/>
    <xdr:sp macro="" textlink="">
      <xdr:nvSpPr>
        <xdr:cNvPr id="799" name="n_4mainValue【庁舎】&#10;有形固定資産減価償却率">
          <a:extLst>
            <a:ext uri="{FF2B5EF4-FFF2-40B4-BE49-F238E27FC236}">
              <a16:creationId xmlns:a16="http://schemas.microsoft.com/office/drawing/2014/main" id="{2CF3B03C-7831-4A6F-9634-A92B94FD9DD2}"/>
            </a:ext>
          </a:extLst>
        </xdr:cNvPr>
        <xdr:cNvSpPr txBox="1"/>
      </xdr:nvSpPr>
      <xdr:spPr>
        <a:xfrm>
          <a:off x="1110298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7CCEF3E-1F05-4AE9-992A-1C0C207EA76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4BA0BD6D-0C71-4950-AF83-A8095A3C2C3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C012DE6-CD47-4A08-BCCD-4DB52859E21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A3EE68A-58A8-4F02-94CA-6AFEB7754D1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28E8B4E3-CF11-4D5F-82F1-30D07256D1F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F395B9DF-C524-4AD9-9683-F68A9C694E1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52DB4C83-BB2D-4E45-A01F-B243D02F5CC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AE5BEEE-3BFE-4F79-971A-AB0E191D4F3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40FB25B4-BF0E-4E5D-A318-4A8945A1649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D29BF4DD-EA27-4CEE-A752-94C2743E995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69A989F1-718E-479F-B83C-7118FE73BBE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7DBDDA08-E8D0-4369-A730-993F96FD4213}"/>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8B2E3820-E214-4AAA-8C0D-C50EA9A6D003}"/>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AE92371E-2C0C-451D-8E45-F81B0FE51FA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358CC9DB-96DD-4480-8DAF-DC54CF52CF9B}"/>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4C6EE964-A6EC-4A38-9509-0FBDE1B53A6D}"/>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8AF769E5-9638-446F-8D37-91F3BC1AD2F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1F210DC6-164C-487C-9505-311E167AB28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C50675D5-FCB9-4D14-90CA-EF25F98C76F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D801CD00-2C3C-4C5D-A972-4BB6022DBAB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7029CAD9-A8BB-48E4-8139-BCDF120979F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8BE40600-476D-46FD-98D9-0604A2A243F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B5361539-0703-4254-98F5-E144227C8AE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841871D6-A247-4206-B6F8-24827400788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1E0B4450-9706-40C3-A626-FCD0311E267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5" name="直線コネクタ 824">
          <a:extLst>
            <a:ext uri="{FF2B5EF4-FFF2-40B4-BE49-F238E27FC236}">
              <a16:creationId xmlns:a16="http://schemas.microsoft.com/office/drawing/2014/main" id="{968BE06F-6A44-4F6D-8507-7EDDFAB73E77}"/>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6" name="【庁舎】&#10;一人当たり面積最小値テキスト">
          <a:extLst>
            <a:ext uri="{FF2B5EF4-FFF2-40B4-BE49-F238E27FC236}">
              <a16:creationId xmlns:a16="http://schemas.microsoft.com/office/drawing/2014/main" id="{1C283C75-CCA3-4C4A-A5C5-C3D8EC0B008F}"/>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7" name="直線コネクタ 826">
          <a:extLst>
            <a:ext uri="{FF2B5EF4-FFF2-40B4-BE49-F238E27FC236}">
              <a16:creationId xmlns:a16="http://schemas.microsoft.com/office/drawing/2014/main" id="{4C362925-8296-461B-83EB-453460B3D5BF}"/>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8" name="【庁舎】&#10;一人当たり面積最大値テキスト">
          <a:extLst>
            <a:ext uri="{FF2B5EF4-FFF2-40B4-BE49-F238E27FC236}">
              <a16:creationId xmlns:a16="http://schemas.microsoft.com/office/drawing/2014/main" id="{90A95093-40C8-4280-976C-3CCAEB586F73}"/>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9" name="直線コネクタ 828">
          <a:extLst>
            <a:ext uri="{FF2B5EF4-FFF2-40B4-BE49-F238E27FC236}">
              <a16:creationId xmlns:a16="http://schemas.microsoft.com/office/drawing/2014/main" id="{E94E7D88-D787-4308-B8F6-E5EF62C633E3}"/>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830" name="【庁舎】&#10;一人当たり面積平均値テキスト">
          <a:extLst>
            <a:ext uri="{FF2B5EF4-FFF2-40B4-BE49-F238E27FC236}">
              <a16:creationId xmlns:a16="http://schemas.microsoft.com/office/drawing/2014/main" id="{38838FE6-D0F2-42EA-A2F3-F7B16445F745}"/>
            </a:ext>
          </a:extLst>
        </xdr:cNvPr>
        <xdr:cNvSpPr txBox="1"/>
      </xdr:nvSpPr>
      <xdr:spPr>
        <a:xfrm>
          <a:off x="19547840" y="17612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1" name="フローチャート: 判断 830">
          <a:extLst>
            <a:ext uri="{FF2B5EF4-FFF2-40B4-BE49-F238E27FC236}">
              <a16:creationId xmlns:a16="http://schemas.microsoft.com/office/drawing/2014/main" id="{7243323D-72DD-456B-9574-C11C982CAB3B}"/>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2" name="フローチャート: 判断 831">
          <a:extLst>
            <a:ext uri="{FF2B5EF4-FFF2-40B4-BE49-F238E27FC236}">
              <a16:creationId xmlns:a16="http://schemas.microsoft.com/office/drawing/2014/main" id="{65233D62-0B41-4414-BA80-4E451861F695}"/>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3" name="フローチャート: 判断 832">
          <a:extLst>
            <a:ext uri="{FF2B5EF4-FFF2-40B4-BE49-F238E27FC236}">
              <a16:creationId xmlns:a16="http://schemas.microsoft.com/office/drawing/2014/main" id="{FADE3E18-2D5A-417C-9B6C-E97F3EF7F77E}"/>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4" name="フローチャート: 判断 833">
          <a:extLst>
            <a:ext uri="{FF2B5EF4-FFF2-40B4-BE49-F238E27FC236}">
              <a16:creationId xmlns:a16="http://schemas.microsoft.com/office/drawing/2014/main" id="{F03AC40E-EAD6-4F8D-A636-AE8867E42E93}"/>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5" name="フローチャート: 判断 834">
          <a:extLst>
            <a:ext uri="{FF2B5EF4-FFF2-40B4-BE49-F238E27FC236}">
              <a16:creationId xmlns:a16="http://schemas.microsoft.com/office/drawing/2014/main" id="{461ECECC-D5C5-4F0A-890C-8FA645A877C2}"/>
            </a:ext>
          </a:extLst>
        </xdr:cNvPr>
        <xdr:cNvSpPr/>
      </xdr:nvSpPr>
      <xdr:spPr>
        <a:xfrm>
          <a:off x="16388080" y="17822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74A9D4B-3B3C-40A1-A772-C8E9AA78422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D043D18-C7D5-42A1-BC30-A1D9A9DC6FC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6FC7CDA-CCEE-4C62-A470-38D98B74678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E606EC5-49D6-47BB-8785-765D079C590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63CBA54-8E11-4FD0-824D-88394513AED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54792</xdr:rowOff>
    </xdr:from>
    <xdr:to>
      <xdr:col>116</xdr:col>
      <xdr:colOff>114300</xdr:colOff>
      <xdr:row>107</xdr:row>
      <xdr:rowOff>156392</xdr:rowOff>
    </xdr:to>
    <xdr:sp macro="" textlink="">
      <xdr:nvSpPr>
        <xdr:cNvPr id="841" name="楕円 840">
          <a:extLst>
            <a:ext uri="{FF2B5EF4-FFF2-40B4-BE49-F238E27FC236}">
              <a16:creationId xmlns:a16="http://schemas.microsoft.com/office/drawing/2014/main" id="{C735CB39-2F75-487F-B7CA-B0A1D3C90D26}"/>
            </a:ext>
          </a:extLst>
        </xdr:cNvPr>
        <xdr:cNvSpPr/>
      </xdr:nvSpPr>
      <xdr:spPr>
        <a:xfrm>
          <a:off x="19458940" y="1799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33219</xdr:rowOff>
    </xdr:from>
    <xdr:ext cx="469744" cy="259045"/>
    <xdr:sp macro="" textlink="">
      <xdr:nvSpPr>
        <xdr:cNvPr id="842" name="【庁舎】&#10;一人当たり面積該当値テキスト">
          <a:extLst>
            <a:ext uri="{FF2B5EF4-FFF2-40B4-BE49-F238E27FC236}">
              <a16:creationId xmlns:a16="http://schemas.microsoft.com/office/drawing/2014/main" id="{2504DB66-DA6D-4D36-BCFF-224019797406}"/>
            </a:ext>
          </a:extLst>
        </xdr:cNvPr>
        <xdr:cNvSpPr txBox="1"/>
      </xdr:nvSpPr>
      <xdr:spPr>
        <a:xfrm>
          <a:off x="19547840" y="1797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56424</xdr:rowOff>
    </xdr:from>
    <xdr:to>
      <xdr:col>112</xdr:col>
      <xdr:colOff>38100</xdr:colOff>
      <xdr:row>107</xdr:row>
      <xdr:rowOff>158024</xdr:rowOff>
    </xdr:to>
    <xdr:sp macro="" textlink="">
      <xdr:nvSpPr>
        <xdr:cNvPr id="843" name="楕円 842">
          <a:extLst>
            <a:ext uri="{FF2B5EF4-FFF2-40B4-BE49-F238E27FC236}">
              <a16:creationId xmlns:a16="http://schemas.microsoft.com/office/drawing/2014/main" id="{C73DCEA5-4866-4CC5-97C1-BF90C4567AE3}"/>
            </a:ext>
          </a:extLst>
        </xdr:cNvPr>
        <xdr:cNvSpPr/>
      </xdr:nvSpPr>
      <xdr:spPr>
        <a:xfrm>
          <a:off x="18735040" y="17993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105592</xdr:rowOff>
    </xdr:from>
    <xdr:to>
      <xdr:col>116</xdr:col>
      <xdr:colOff>63500</xdr:colOff>
      <xdr:row>107</xdr:row>
      <xdr:rowOff>107224</xdr:rowOff>
    </xdr:to>
    <xdr:cxnSp macro="">
      <xdr:nvCxnSpPr>
        <xdr:cNvPr id="844" name="直線コネクタ 843">
          <a:extLst>
            <a:ext uri="{FF2B5EF4-FFF2-40B4-BE49-F238E27FC236}">
              <a16:creationId xmlns:a16="http://schemas.microsoft.com/office/drawing/2014/main" id="{6FA28F96-C830-4859-B1CE-50F5D20E386A}"/>
            </a:ext>
          </a:extLst>
        </xdr:cNvPr>
        <xdr:cNvCxnSpPr/>
      </xdr:nvCxnSpPr>
      <xdr:spPr>
        <a:xfrm flipV="1">
          <a:off x="18778220" y="18043072"/>
          <a:ext cx="7315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56424</xdr:rowOff>
    </xdr:from>
    <xdr:to>
      <xdr:col>107</xdr:col>
      <xdr:colOff>101600</xdr:colOff>
      <xdr:row>107</xdr:row>
      <xdr:rowOff>158024</xdr:rowOff>
    </xdr:to>
    <xdr:sp macro="" textlink="">
      <xdr:nvSpPr>
        <xdr:cNvPr id="845" name="楕円 844">
          <a:extLst>
            <a:ext uri="{FF2B5EF4-FFF2-40B4-BE49-F238E27FC236}">
              <a16:creationId xmlns:a16="http://schemas.microsoft.com/office/drawing/2014/main" id="{1CAB67C2-5675-4007-8995-4FEBB00FD58A}"/>
            </a:ext>
          </a:extLst>
        </xdr:cNvPr>
        <xdr:cNvSpPr/>
      </xdr:nvSpPr>
      <xdr:spPr>
        <a:xfrm>
          <a:off x="1793748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107224</xdr:rowOff>
    </xdr:from>
    <xdr:to>
      <xdr:col>111</xdr:col>
      <xdr:colOff>177800</xdr:colOff>
      <xdr:row>107</xdr:row>
      <xdr:rowOff>107224</xdr:rowOff>
    </xdr:to>
    <xdr:cxnSp macro="">
      <xdr:nvCxnSpPr>
        <xdr:cNvPr id="846" name="直線コネクタ 845">
          <a:extLst>
            <a:ext uri="{FF2B5EF4-FFF2-40B4-BE49-F238E27FC236}">
              <a16:creationId xmlns:a16="http://schemas.microsoft.com/office/drawing/2014/main" id="{06C929A8-4AE6-45E1-844B-8D9D5C154A36}"/>
            </a:ext>
          </a:extLst>
        </xdr:cNvPr>
        <xdr:cNvCxnSpPr/>
      </xdr:nvCxnSpPr>
      <xdr:spPr>
        <a:xfrm>
          <a:off x="17988280" y="180447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58057</xdr:rowOff>
    </xdr:from>
    <xdr:to>
      <xdr:col>102</xdr:col>
      <xdr:colOff>165100</xdr:colOff>
      <xdr:row>107</xdr:row>
      <xdr:rowOff>159657</xdr:rowOff>
    </xdr:to>
    <xdr:sp macro="" textlink="">
      <xdr:nvSpPr>
        <xdr:cNvPr id="847" name="楕円 846">
          <a:extLst>
            <a:ext uri="{FF2B5EF4-FFF2-40B4-BE49-F238E27FC236}">
              <a16:creationId xmlns:a16="http://schemas.microsoft.com/office/drawing/2014/main" id="{BCD3569B-7447-4C7B-AFF2-168CF4E37CDA}"/>
            </a:ext>
          </a:extLst>
        </xdr:cNvPr>
        <xdr:cNvSpPr/>
      </xdr:nvSpPr>
      <xdr:spPr>
        <a:xfrm>
          <a:off x="17162780" y="1799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107224</xdr:rowOff>
    </xdr:from>
    <xdr:to>
      <xdr:col>107</xdr:col>
      <xdr:colOff>50800</xdr:colOff>
      <xdr:row>107</xdr:row>
      <xdr:rowOff>108857</xdr:rowOff>
    </xdr:to>
    <xdr:cxnSp macro="">
      <xdr:nvCxnSpPr>
        <xdr:cNvPr id="848" name="直線コネクタ 847">
          <a:extLst>
            <a:ext uri="{FF2B5EF4-FFF2-40B4-BE49-F238E27FC236}">
              <a16:creationId xmlns:a16="http://schemas.microsoft.com/office/drawing/2014/main" id="{4FD31265-9245-4763-A32F-B004EED7C4DD}"/>
            </a:ext>
          </a:extLst>
        </xdr:cNvPr>
        <xdr:cNvCxnSpPr/>
      </xdr:nvCxnSpPr>
      <xdr:spPr>
        <a:xfrm flipV="1">
          <a:off x="17213580" y="1804470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49" name="楕円 848">
          <a:extLst>
            <a:ext uri="{FF2B5EF4-FFF2-40B4-BE49-F238E27FC236}">
              <a16:creationId xmlns:a16="http://schemas.microsoft.com/office/drawing/2014/main" id="{01E556CB-01FC-4DB0-8620-EA7960E98A20}"/>
            </a:ext>
          </a:extLst>
        </xdr:cNvPr>
        <xdr:cNvSpPr/>
      </xdr:nvSpPr>
      <xdr:spPr>
        <a:xfrm>
          <a:off x="1638808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108857</xdr:rowOff>
    </xdr:from>
    <xdr:to>
      <xdr:col>102</xdr:col>
      <xdr:colOff>114300</xdr:colOff>
      <xdr:row>107</xdr:row>
      <xdr:rowOff>110489</xdr:rowOff>
    </xdr:to>
    <xdr:cxnSp macro="">
      <xdr:nvCxnSpPr>
        <xdr:cNvPr id="850" name="直線コネクタ 849">
          <a:extLst>
            <a:ext uri="{FF2B5EF4-FFF2-40B4-BE49-F238E27FC236}">
              <a16:creationId xmlns:a16="http://schemas.microsoft.com/office/drawing/2014/main" id="{938473C5-3A8E-4D93-A907-BFDA8C79A140}"/>
            </a:ext>
          </a:extLst>
        </xdr:cNvPr>
        <xdr:cNvCxnSpPr/>
      </xdr:nvCxnSpPr>
      <xdr:spPr>
        <a:xfrm flipV="1">
          <a:off x="16431260" y="18046337"/>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51" name="n_1aveValue【庁舎】&#10;一人当たり面積">
          <a:extLst>
            <a:ext uri="{FF2B5EF4-FFF2-40B4-BE49-F238E27FC236}">
              <a16:creationId xmlns:a16="http://schemas.microsoft.com/office/drawing/2014/main" id="{4C7BC1FB-1505-4602-81C7-73F3110D6954}"/>
            </a:ext>
          </a:extLst>
        </xdr:cNvPr>
        <xdr:cNvSpPr txBox="1"/>
      </xdr:nvSpPr>
      <xdr:spPr>
        <a:xfrm>
          <a:off x="1856112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852" name="n_2aveValue【庁舎】&#10;一人当たり面積">
          <a:extLst>
            <a:ext uri="{FF2B5EF4-FFF2-40B4-BE49-F238E27FC236}">
              <a16:creationId xmlns:a16="http://schemas.microsoft.com/office/drawing/2014/main" id="{0054BF59-EDA8-4278-BC45-15ECE3556A7B}"/>
            </a:ext>
          </a:extLst>
        </xdr:cNvPr>
        <xdr:cNvSpPr txBox="1"/>
      </xdr:nvSpPr>
      <xdr:spPr>
        <a:xfrm>
          <a:off x="17776267" y="175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853" name="n_3aveValue【庁舎】&#10;一人当たり面積">
          <a:extLst>
            <a:ext uri="{FF2B5EF4-FFF2-40B4-BE49-F238E27FC236}">
              <a16:creationId xmlns:a16="http://schemas.microsoft.com/office/drawing/2014/main" id="{93CF04B7-CF86-4726-92A5-0C655BEC88C3}"/>
            </a:ext>
          </a:extLst>
        </xdr:cNvPr>
        <xdr:cNvSpPr txBox="1"/>
      </xdr:nvSpPr>
      <xdr:spPr>
        <a:xfrm>
          <a:off x="17001567" y="1758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854" name="n_4aveValue【庁舎】&#10;一人当たり面積">
          <a:extLst>
            <a:ext uri="{FF2B5EF4-FFF2-40B4-BE49-F238E27FC236}">
              <a16:creationId xmlns:a16="http://schemas.microsoft.com/office/drawing/2014/main" id="{EE905BBA-5717-457F-970C-1260D931146A}"/>
            </a:ext>
          </a:extLst>
        </xdr:cNvPr>
        <xdr:cNvSpPr txBox="1"/>
      </xdr:nvSpPr>
      <xdr:spPr>
        <a:xfrm>
          <a:off x="16226867" y="176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149151</xdr:rowOff>
    </xdr:from>
    <xdr:ext cx="469744" cy="259045"/>
    <xdr:sp macro="" textlink="">
      <xdr:nvSpPr>
        <xdr:cNvPr id="855" name="n_1mainValue【庁舎】&#10;一人当たり面積">
          <a:extLst>
            <a:ext uri="{FF2B5EF4-FFF2-40B4-BE49-F238E27FC236}">
              <a16:creationId xmlns:a16="http://schemas.microsoft.com/office/drawing/2014/main" id="{2E0C22F9-4480-4388-A489-ABC4C9C9DF26}"/>
            </a:ext>
          </a:extLst>
        </xdr:cNvPr>
        <xdr:cNvSpPr txBox="1"/>
      </xdr:nvSpPr>
      <xdr:spPr>
        <a:xfrm>
          <a:off x="1856112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149151</xdr:rowOff>
    </xdr:from>
    <xdr:ext cx="469744" cy="259045"/>
    <xdr:sp macro="" textlink="">
      <xdr:nvSpPr>
        <xdr:cNvPr id="856" name="n_2mainValue【庁舎】&#10;一人当たり面積">
          <a:extLst>
            <a:ext uri="{FF2B5EF4-FFF2-40B4-BE49-F238E27FC236}">
              <a16:creationId xmlns:a16="http://schemas.microsoft.com/office/drawing/2014/main" id="{DA1BC202-5FFE-4E71-95B5-428462700B5A}"/>
            </a:ext>
          </a:extLst>
        </xdr:cNvPr>
        <xdr:cNvSpPr txBox="1"/>
      </xdr:nvSpPr>
      <xdr:spPr>
        <a:xfrm>
          <a:off x="1777626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150784</xdr:rowOff>
    </xdr:from>
    <xdr:ext cx="469744" cy="259045"/>
    <xdr:sp macro="" textlink="">
      <xdr:nvSpPr>
        <xdr:cNvPr id="857" name="n_3mainValue【庁舎】&#10;一人当たり面積">
          <a:extLst>
            <a:ext uri="{FF2B5EF4-FFF2-40B4-BE49-F238E27FC236}">
              <a16:creationId xmlns:a16="http://schemas.microsoft.com/office/drawing/2014/main" id="{D25AF4A6-10D5-4C09-A995-FA10F745AF44}"/>
            </a:ext>
          </a:extLst>
        </xdr:cNvPr>
        <xdr:cNvSpPr txBox="1"/>
      </xdr:nvSpPr>
      <xdr:spPr>
        <a:xfrm>
          <a:off x="17001567" y="1808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58" name="n_4mainValue【庁舎】&#10;一人当たり面積">
          <a:extLst>
            <a:ext uri="{FF2B5EF4-FFF2-40B4-BE49-F238E27FC236}">
              <a16:creationId xmlns:a16="http://schemas.microsoft.com/office/drawing/2014/main" id="{838486D4-E5A3-4F86-9DE9-9EB34B7E3682}"/>
            </a:ext>
          </a:extLst>
        </xdr:cNvPr>
        <xdr:cNvSpPr txBox="1"/>
      </xdr:nvSpPr>
      <xdr:spPr>
        <a:xfrm>
          <a:off x="162268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55232A51-25FF-433E-A6F3-A2E0947702E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3AF42B69-2D5C-45C2-A13F-609375EF026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B75B8A40-02BF-449A-A623-DB29B873142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類似団体、全国平均と比較して有形固定資産減価償却率が特に高くなっている施設は、体育館・プールであり、特に低くなっている施設は市民会館である。</a:t>
          </a:r>
          <a:endParaRPr lang="ja-JP" altLang="ja-JP" sz="1400">
            <a:effectLst/>
          </a:endParaRPr>
        </a:p>
        <a:p>
          <a:r>
            <a:rPr kumimoji="1" lang="ja-JP" altLang="ja-JP" sz="1100">
              <a:solidFill>
                <a:schemeClr val="dk1"/>
              </a:solidFill>
              <a:effectLst/>
              <a:latin typeface="+mn-lt"/>
              <a:ea typeface="+mn-ea"/>
              <a:cs typeface="+mn-cs"/>
            </a:rPr>
            <a:t>体育館・プールについては、平成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年に三日月体育館の改修を行ったことにより有形固定資産減価償却率が横ばいで推移しているが、その他施設を含め、今後老朽化対策が必要となってくる。市民会館については、平成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年度にまちなか市民プラザを建設したため低くなっている。</a:t>
          </a:r>
          <a:endParaRPr lang="ja-JP" altLang="ja-JP" sz="1400">
            <a:effectLst/>
          </a:endParaRPr>
        </a:p>
        <a:p>
          <a:r>
            <a:rPr kumimoji="1" lang="ja-JP" altLang="ja-JP" sz="1100">
              <a:solidFill>
                <a:schemeClr val="dk1"/>
              </a:solidFill>
              <a:effectLst/>
              <a:latin typeface="+mn-lt"/>
              <a:ea typeface="+mn-ea"/>
              <a:cs typeface="+mn-cs"/>
            </a:rPr>
            <a:t>また、保健センターについては、類似団体、全国平均と比較して、一人当たり面積が大きく上回っている。これは、本市が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町を合併して発足している市であり、旧</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町それぞれに所在していた保健福祉センターが新市になった今でもそのまま残っているためである。</a:t>
          </a:r>
          <a:endParaRPr lang="ja-JP" altLang="ja-JP" sz="1400">
            <a:effectLst/>
          </a:endParaRPr>
        </a:p>
        <a:p>
          <a:r>
            <a:rPr kumimoji="1" lang="ja-JP" altLang="ja-JP" sz="1100">
              <a:solidFill>
                <a:schemeClr val="dk1"/>
              </a:solidFill>
              <a:effectLst/>
              <a:latin typeface="+mn-lt"/>
              <a:ea typeface="+mn-ea"/>
              <a:cs typeface="+mn-cs"/>
            </a:rPr>
            <a:t>今後は、公共施設等総合管理計画に基づき、施設の集約化・複合化の検討、長寿命化計画の策定及びこれに基づく予防管理をすることで、全体保有量の削減に努めたい。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gifsv\&#20849;&#26377;&#12501;&#12457;&#12523;&#12480;\&#37096;&#35506;&#21029;\&#36001;&#25919;&#35506;\R8&#38651;&#23376;&#25991;&#26360;&#12501;&#12457;&#12523;&#12480;\150_&#27770;&#31639;&#32113;&#35336;&#12539;&#36001;&#25919;&#20581;&#20840;&#21270;\20_&#27770;&#31639;&#32113;&#35336;&#35519;&#26619;&#34920;&#12539;&#26908;&#21454;&#35519;&#26360;&#12539;&#27770;&#31639;&#12459;&#12540;&#12489;\06_&#36001;&#25919;&#29366;&#27841;&#36039;&#26009;&#38598;\01_&#20196;&#21644;7&#24180;&#24230;&#65288;2&#22238;&#30446;&#65289;\02.&#22238;&#31572;\&#12304;&#36001;&#25919;&#29366;&#27841;&#36039;&#26009;&#38598;&#12305;_412082_&#23567;&#22478;&#24066;_2024(2&#22238;&#30446;).xlsx" TargetMode="External"/><Relationship Id="rId1" Type="http://schemas.openxmlformats.org/officeDocument/2006/relationships/externalLinkPath" Target="file:///\\ogifsv\&#20849;&#26377;&#12501;&#12457;&#12523;&#12480;\&#37096;&#35506;&#21029;\&#36001;&#25919;&#35506;\R8&#38651;&#23376;&#25991;&#26360;&#12501;&#12457;&#12523;&#12480;\150_&#27770;&#31639;&#32113;&#35336;&#12539;&#36001;&#25919;&#20581;&#20840;&#21270;\20_&#27770;&#31639;&#32113;&#35336;&#35519;&#26619;&#34920;&#12539;&#26908;&#21454;&#35519;&#26360;&#12539;&#27770;&#31639;&#12459;&#12540;&#12489;\06_&#36001;&#25919;&#29366;&#27841;&#36039;&#26009;&#38598;\01_&#20196;&#21644;7&#24180;&#24230;&#65288;2&#22238;&#30446;&#65289;\02.&#22238;&#31572;\&#12304;&#36001;&#25919;&#29366;&#27841;&#36039;&#26009;&#38598;&#12305;_412082_&#23567;&#2247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47.5</v>
          </cell>
          <cell r="BX53">
            <v>49.1</v>
          </cell>
          <cell r="CF53">
            <v>50.9</v>
          </cell>
          <cell r="CN53">
            <v>51.2</v>
          </cell>
          <cell r="CV53">
            <v>53</v>
          </cell>
        </row>
        <row r="55">
          <cell r="AN55" t="str">
            <v>類似団体内平均値</v>
          </cell>
          <cell r="BP55">
            <v>32.5</v>
          </cell>
          <cell r="BX55">
            <v>23</v>
          </cell>
          <cell r="CF55">
            <v>15.9</v>
          </cell>
          <cell r="CN55">
            <v>13</v>
          </cell>
          <cell r="CV55">
            <v>12.6</v>
          </cell>
        </row>
        <row r="57">
          <cell r="BP57">
            <v>62.6</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row>
        <row r="75">
          <cell r="BP75">
            <v>6.9</v>
          </cell>
          <cell r="BX75">
            <v>7.4</v>
          </cell>
          <cell r="CF75">
            <v>8.4</v>
          </cell>
          <cell r="CN75">
            <v>9.3000000000000007</v>
          </cell>
          <cell r="CV75">
            <v>9.9</v>
          </cell>
        </row>
        <row r="77">
          <cell r="AN77" t="str">
            <v>類似団体内平均値</v>
          </cell>
          <cell r="BP77">
            <v>32.5</v>
          </cell>
          <cell r="BX77">
            <v>23</v>
          </cell>
          <cell r="CF77">
            <v>15.9</v>
          </cell>
          <cell r="CN77">
            <v>13</v>
          </cell>
          <cell r="CV77">
            <v>12.6</v>
          </cell>
        </row>
        <row r="79">
          <cell r="BP79">
            <v>8.6999999999999993</v>
          </cell>
          <cell r="BX79">
            <v>8.1999999999999993</v>
          </cell>
          <cell r="CF79">
            <v>8</v>
          </cell>
          <cell r="CN79">
            <v>8.1999999999999993</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1328125" style="162" customWidth="1"/>
    <col min="12" max="12" width="2.19921875" style="162" customWidth="1"/>
    <col min="13" max="17" width="2.3320312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25938251</v>
      </c>
      <c r="BO4" s="406"/>
      <c r="BP4" s="406"/>
      <c r="BQ4" s="406"/>
      <c r="BR4" s="406"/>
      <c r="BS4" s="406"/>
      <c r="BT4" s="406"/>
      <c r="BU4" s="407"/>
      <c r="BV4" s="405">
        <v>24575666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2.8</v>
      </c>
      <c r="CU4" s="412"/>
      <c r="CV4" s="412"/>
      <c r="CW4" s="412"/>
      <c r="CX4" s="412"/>
      <c r="CY4" s="412"/>
      <c r="CZ4" s="412"/>
      <c r="DA4" s="413"/>
      <c r="DB4" s="411">
        <v>4.8</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25083230</v>
      </c>
      <c r="BO5" s="443"/>
      <c r="BP5" s="443"/>
      <c r="BQ5" s="443"/>
      <c r="BR5" s="443"/>
      <c r="BS5" s="443"/>
      <c r="BT5" s="443"/>
      <c r="BU5" s="444"/>
      <c r="BV5" s="442">
        <v>23784434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94.9</v>
      </c>
      <c r="CU5" s="440"/>
      <c r="CV5" s="440"/>
      <c r="CW5" s="440"/>
      <c r="CX5" s="440"/>
      <c r="CY5" s="440"/>
      <c r="CZ5" s="440"/>
      <c r="DA5" s="441"/>
      <c r="DB5" s="439">
        <v>95.7</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855021</v>
      </c>
      <c r="BO6" s="443"/>
      <c r="BP6" s="443"/>
      <c r="BQ6" s="443"/>
      <c r="BR6" s="443"/>
      <c r="BS6" s="443"/>
      <c r="BT6" s="443"/>
      <c r="BU6" s="444"/>
      <c r="BV6" s="442">
        <v>791232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94.9</v>
      </c>
      <c r="CU6" s="480"/>
      <c r="CV6" s="480"/>
      <c r="CW6" s="480"/>
      <c r="CX6" s="480"/>
      <c r="CY6" s="480"/>
      <c r="CZ6" s="480"/>
      <c r="DA6" s="481"/>
      <c r="DB6" s="479">
        <v>96.2</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494854</v>
      </c>
      <c r="BO7" s="443"/>
      <c r="BP7" s="443"/>
      <c r="BQ7" s="443"/>
      <c r="BR7" s="443"/>
      <c r="BS7" s="443"/>
      <c r="BT7" s="443"/>
      <c r="BU7" s="444"/>
      <c r="BV7" s="442">
        <v>194084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12820460</v>
      </c>
      <c r="CU7" s="443"/>
      <c r="CV7" s="443"/>
      <c r="CW7" s="443"/>
      <c r="CX7" s="443"/>
      <c r="CY7" s="443"/>
      <c r="CZ7" s="443"/>
      <c r="DA7" s="444"/>
      <c r="DB7" s="442">
        <v>12393376</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360167</v>
      </c>
      <c r="BO8" s="443"/>
      <c r="BP8" s="443"/>
      <c r="BQ8" s="443"/>
      <c r="BR8" s="443"/>
      <c r="BS8" s="443"/>
      <c r="BT8" s="443"/>
      <c r="BU8" s="444"/>
      <c r="BV8" s="442">
        <v>597148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0.42</v>
      </c>
      <c r="CU8" s="483"/>
      <c r="CV8" s="483"/>
      <c r="CW8" s="483"/>
      <c r="CX8" s="483"/>
      <c r="CY8" s="483"/>
      <c r="CZ8" s="483"/>
      <c r="DA8" s="484"/>
      <c r="DB8" s="482">
        <v>0.41</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43952</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-236981</v>
      </c>
      <c r="BO9" s="443"/>
      <c r="BP9" s="443"/>
      <c r="BQ9" s="443"/>
      <c r="BR9" s="443"/>
      <c r="BS9" s="443"/>
      <c r="BT9" s="443"/>
      <c r="BU9" s="444"/>
      <c r="BV9" s="442">
        <v>23569</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14</v>
      </c>
      <c r="CU9" s="440"/>
      <c r="CV9" s="440"/>
      <c r="CW9" s="440"/>
      <c r="CX9" s="440"/>
      <c r="CY9" s="440"/>
      <c r="CZ9" s="440"/>
      <c r="DA9" s="441"/>
      <c r="DB9" s="439">
        <v>14.1</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44259</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3017</v>
      </c>
      <c r="BO10" s="443"/>
      <c r="BP10" s="443"/>
      <c r="BQ10" s="443"/>
      <c r="BR10" s="443"/>
      <c r="BS10" s="443"/>
      <c r="BT10" s="443"/>
      <c r="BU10" s="444"/>
      <c r="BV10" s="442">
        <v>1292</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1400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5">
      <c r="A12" s="163"/>
      <c r="B12" s="502" t="s">
        <v>123</v>
      </c>
      <c r="C12" s="503"/>
      <c r="D12" s="503"/>
      <c r="E12" s="503"/>
      <c r="F12" s="503"/>
      <c r="G12" s="503"/>
      <c r="H12" s="503"/>
      <c r="I12" s="503"/>
      <c r="J12" s="503"/>
      <c r="K12" s="504"/>
      <c r="L12" s="511" t="s">
        <v>124</v>
      </c>
      <c r="M12" s="512"/>
      <c r="N12" s="512"/>
      <c r="O12" s="512"/>
      <c r="P12" s="512"/>
      <c r="Q12" s="513"/>
      <c r="R12" s="514">
        <v>44063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487051</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8"/>
      <c r="M13" s="533" t="s">
        <v>130</v>
      </c>
      <c r="N13" s="534"/>
      <c r="O13" s="534"/>
      <c r="P13" s="534"/>
      <c r="Q13" s="535"/>
      <c r="R13" s="526">
        <v>43684</v>
      </c>
      <c r="S13" s="527"/>
      <c r="T13" s="527"/>
      <c r="U13" s="527"/>
      <c r="V13" s="528"/>
      <c r="W13" s="458" t="s">
        <v>131</v>
      </c>
      <c r="X13" s="459"/>
      <c r="Y13" s="459"/>
      <c r="Z13" s="459"/>
      <c r="AA13" s="459"/>
      <c r="AB13" s="449"/>
      <c r="AC13" s="493">
        <v>1462</v>
      </c>
      <c r="AD13" s="494"/>
      <c r="AE13" s="494"/>
      <c r="AF13" s="494"/>
      <c r="AG13" s="536"/>
      <c r="AH13" s="493">
        <v>1819</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-233964</v>
      </c>
      <c r="BO13" s="443"/>
      <c r="BP13" s="443"/>
      <c r="BQ13" s="443"/>
      <c r="BR13" s="443"/>
      <c r="BS13" s="443"/>
      <c r="BT13" s="443"/>
      <c r="BU13" s="444"/>
      <c r="BV13" s="442">
        <v>-460790</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9.9</v>
      </c>
      <c r="CU13" s="440"/>
      <c r="CV13" s="440"/>
      <c r="CW13" s="440"/>
      <c r="CX13" s="440"/>
      <c r="CY13" s="440"/>
      <c r="CZ13" s="440"/>
      <c r="DA13" s="441"/>
      <c r="DB13" s="439">
        <v>9.3000000000000007</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44259</v>
      </c>
      <c r="S14" s="527"/>
      <c r="T14" s="527"/>
      <c r="U14" s="527"/>
      <c r="V14" s="528"/>
      <c r="W14" s="432"/>
      <c r="X14" s="433"/>
      <c r="Y14" s="433"/>
      <c r="Z14" s="433"/>
      <c r="AA14" s="433"/>
      <c r="AB14" s="422"/>
      <c r="AC14" s="529">
        <v>6.7</v>
      </c>
      <c r="AD14" s="530"/>
      <c r="AE14" s="530"/>
      <c r="AF14" s="530"/>
      <c r="AG14" s="531"/>
      <c r="AH14" s="529">
        <v>8.1999999999999993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8"/>
      <c r="M15" s="533" t="s">
        <v>130</v>
      </c>
      <c r="N15" s="534"/>
      <c r="O15" s="534"/>
      <c r="P15" s="534"/>
      <c r="Q15" s="535"/>
      <c r="R15" s="526">
        <v>43959</v>
      </c>
      <c r="S15" s="527"/>
      <c r="T15" s="527"/>
      <c r="U15" s="527"/>
      <c r="V15" s="528"/>
      <c r="W15" s="458" t="s">
        <v>137</v>
      </c>
      <c r="X15" s="459"/>
      <c r="Y15" s="459"/>
      <c r="Z15" s="459"/>
      <c r="AA15" s="459"/>
      <c r="AB15" s="449"/>
      <c r="AC15" s="493">
        <v>5308</v>
      </c>
      <c r="AD15" s="494"/>
      <c r="AE15" s="494"/>
      <c r="AF15" s="494"/>
      <c r="AG15" s="536"/>
      <c r="AH15" s="493">
        <v>5258</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4818290</v>
      </c>
      <c r="BO15" s="406"/>
      <c r="BP15" s="406"/>
      <c r="BQ15" s="406"/>
      <c r="BR15" s="406"/>
      <c r="BS15" s="406"/>
      <c r="BT15" s="406"/>
      <c r="BU15" s="407"/>
      <c r="BV15" s="405">
        <v>4724100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24.5</v>
      </c>
      <c r="AD16" s="530"/>
      <c r="AE16" s="530"/>
      <c r="AF16" s="530"/>
      <c r="AG16" s="531"/>
      <c r="AH16" s="529">
        <v>23.8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11553611</v>
      </c>
      <c r="BO16" s="443"/>
      <c r="BP16" s="443"/>
      <c r="BQ16" s="443"/>
      <c r="BR16" s="443"/>
      <c r="BS16" s="443"/>
      <c r="BT16" s="443"/>
      <c r="BU16" s="444"/>
      <c r="BV16" s="442">
        <v>11157586</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14928</v>
      </c>
      <c r="AD17" s="494"/>
      <c r="AE17" s="494"/>
      <c r="AF17" s="494"/>
      <c r="AG17" s="536"/>
      <c r="AH17" s="493">
        <v>15009</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6009681</v>
      </c>
      <c r="BO17" s="443"/>
      <c r="BP17" s="443"/>
      <c r="BQ17" s="443"/>
      <c r="BR17" s="443"/>
      <c r="BS17" s="443"/>
      <c r="BT17" s="443"/>
      <c r="BU17" s="444"/>
      <c r="BV17" s="442">
        <v>5889902</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95.81</v>
      </c>
      <c r="M18" s="566"/>
      <c r="N18" s="566"/>
      <c r="O18" s="566"/>
      <c r="P18" s="566"/>
      <c r="Q18" s="566"/>
      <c r="R18" s="567"/>
      <c r="S18" s="567"/>
      <c r="T18" s="567"/>
      <c r="U18" s="567"/>
      <c r="V18" s="568"/>
      <c r="W18" s="460"/>
      <c r="X18" s="461"/>
      <c r="Y18" s="461"/>
      <c r="Z18" s="461"/>
      <c r="AA18" s="461"/>
      <c r="AB18" s="452"/>
      <c r="AC18" s="569">
        <v>68.8</v>
      </c>
      <c r="AD18" s="570"/>
      <c r="AE18" s="570"/>
      <c r="AF18" s="570"/>
      <c r="AG18" s="571"/>
      <c r="AH18" s="569">
        <v>68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12350023</v>
      </c>
      <c r="BO18" s="443"/>
      <c r="BP18" s="443"/>
      <c r="BQ18" s="443"/>
      <c r="BR18" s="443"/>
      <c r="BS18" s="443"/>
      <c r="BT18" s="443"/>
      <c r="BU18" s="444"/>
      <c r="BV18" s="442">
        <v>11949146</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459</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15523093</v>
      </c>
      <c r="BO19" s="443"/>
      <c r="BP19" s="443"/>
      <c r="BQ19" s="443"/>
      <c r="BR19" s="443"/>
      <c r="BS19" s="443"/>
      <c r="BT19" s="443"/>
      <c r="BU19" s="444"/>
      <c r="BV19" s="442">
        <v>14921000</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15907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17560685</v>
      </c>
      <c r="BO22" s="406"/>
      <c r="BP22" s="406"/>
      <c r="BQ22" s="406"/>
      <c r="BR22" s="406"/>
      <c r="BS22" s="406"/>
      <c r="BT22" s="406"/>
      <c r="BU22" s="407"/>
      <c r="BV22" s="405">
        <v>17837150</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13756580</v>
      </c>
      <c r="BO23" s="443"/>
      <c r="BP23" s="443"/>
      <c r="BQ23" s="443"/>
      <c r="BR23" s="443"/>
      <c r="BS23" s="443"/>
      <c r="BT23" s="443"/>
      <c r="BU23" s="444"/>
      <c r="BV23" s="442">
        <v>13893417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8230</v>
      </c>
      <c r="R24" s="494"/>
      <c r="S24" s="494"/>
      <c r="T24" s="494"/>
      <c r="U24" s="494"/>
      <c r="V24" s="536"/>
      <c r="W24" s="588"/>
      <c r="X24" s="589"/>
      <c r="Y24" s="590"/>
      <c r="Z24" s="492" t="s">
        <v>162</v>
      </c>
      <c r="AA24" s="472"/>
      <c r="AB24" s="472"/>
      <c r="AC24" s="472"/>
      <c r="AD24" s="472"/>
      <c r="AE24" s="472"/>
      <c r="AF24" s="472"/>
      <c r="AG24" s="473"/>
      <c r="AH24" s="493">
        <v>350</v>
      </c>
      <c r="AI24" s="494"/>
      <c r="AJ24" s="494"/>
      <c r="AK24" s="494"/>
      <c r="AL24" s="536"/>
      <c r="AM24" s="493">
        <v>1043000</v>
      </c>
      <c r="AN24" s="494"/>
      <c r="AO24" s="494"/>
      <c r="AP24" s="494"/>
      <c r="AQ24" s="494"/>
      <c r="AR24" s="536"/>
      <c r="AS24" s="493">
        <v>2980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12147477</v>
      </c>
      <c r="BO24" s="443"/>
      <c r="BP24" s="443"/>
      <c r="BQ24" s="443"/>
      <c r="BR24" s="443"/>
      <c r="BS24" s="443"/>
      <c r="BT24" s="443"/>
      <c r="BU24" s="444"/>
      <c r="BV24" s="442">
        <v>11789204</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6590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6879023</v>
      </c>
      <c r="BO25" s="406"/>
      <c r="BP25" s="406"/>
      <c r="BQ25" s="406"/>
      <c r="BR25" s="406"/>
      <c r="BS25" s="406"/>
      <c r="BT25" s="406"/>
      <c r="BU25" s="407"/>
      <c r="BV25" s="405">
        <v>7803497</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5980</v>
      </c>
      <c r="R26" s="494"/>
      <c r="S26" s="494"/>
      <c r="T26" s="494"/>
      <c r="U26" s="494"/>
      <c r="V26" s="536"/>
      <c r="W26" s="588"/>
      <c r="X26" s="589"/>
      <c r="Y26" s="590"/>
      <c r="Z26" s="492" t="s">
        <v>168</v>
      </c>
      <c r="AA26" s="594"/>
      <c r="AB26" s="594"/>
      <c r="AC26" s="594"/>
      <c r="AD26" s="594"/>
      <c r="AE26" s="594"/>
      <c r="AF26" s="594"/>
      <c r="AG26" s="595"/>
      <c r="AH26" s="493">
        <v>28</v>
      </c>
      <c r="AI26" s="494"/>
      <c r="AJ26" s="494"/>
      <c r="AK26" s="494"/>
      <c r="AL26" s="536"/>
      <c r="AM26" s="493">
        <v>83244</v>
      </c>
      <c r="AN26" s="494"/>
      <c r="AO26" s="494"/>
      <c r="AP26" s="494"/>
      <c r="AQ26" s="494"/>
      <c r="AR26" s="536"/>
      <c r="AS26" s="493">
        <v>2973</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4600</v>
      </c>
      <c r="R27" s="494"/>
      <c r="S27" s="494"/>
      <c r="T27" s="494"/>
      <c r="U27" s="494"/>
      <c r="V27" s="536"/>
      <c r="W27" s="588"/>
      <c r="X27" s="589"/>
      <c r="Y27" s="590"/>
      <c r="Z27" s="492" t="s">
        <v>171</v>
      </c>
      <c r="AA27" s="472"/>
      <c r="AB27" s="472"/>
      <c r="AC27" s="472"/>
      <c r="AD27" s="472"/>
      <c r="AE27" s="472"/>
      <c r="AF27" s="472"/>
      <c r="AG27" s="473"/>
      <c r="AH27" s="493">
        <v>6</v>
      </c>
      <c r="AI27" s="494"/>
      <c r="AJ27" s="494"/>
      <c r="AK27" s="494"/>
      <c r="AL27" s="536"/>
      <c r="AM27" s="493">
        <v>21822</v>
      </c>
      <c r="AN27" s="494"/>
      <c r="AO27" s="494"/>
      <c r="AP27" s="494"/>
      <c r="AQ27" s="494"/>
      <c r="AR27" s="536"/>
      <c r="AS27" s="493">
        <v>3637</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665164</v>
      </c>
      <c r="BO27" s="562"/>
      <c r="BP27" s="562"/>
      <c r="BQ27" s="562"/>
      <c r="BR27" s="562"/>
      <c r="BS27" s="562"/>
      <c r="BT27" s="562"/>
      <c r="BU27" s="563"/>
      <c r="BV27" s="561">
        <v>1265164</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173</v>
      </c>
      <c r="F28" s="472"/>
      <c r="G28" s="472"/>
      <c r="H28" s="472"/>
      <c r="I28" s="472"/>
      <c r="J28" s="472"/>
      <c r="K28" s="473"/>
      <c r="L28" s="493">
        <v>1</v>
      </c>
      <c r="M28" s="494"/>
      <c r="N28" s="494"/>
      <c r="O28" s="494"/>
      <c r="P28" s="536"/>
      <c r="Q28" s="493">
        <v>4010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3127222</v>
      </c>
      <c r="BO28" s="406"/>
      <c r="BP28" s="406"/>
      <c r="BQ28" s="406"/>
      <c r="BR28" s="406"/>
      <c r="BS28" s="406"/>
      <c r="BT28" s="406"/>
      <c r="BU28" s="407"/>
      <c r="BV28" s="405">
        <v>2727057</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176</v>
      </c>
      <c r="F29" s="472"/>
      <c r="G29" s="472"/>
      <c r="H29" s="472"/>
      <c r="I29" s="472"/>
      <c r="J29" s="472"/>
      <c r="K29" s="473"/>
      <c r="L29" s="493">
        <v>18</v>
      </c>
      <c r="M29" s="494"/>
      <c r="N29" s="494"/>
      <c r="O29" s="494"/>
      <c r="P29" s="536"/>
      <c r="Q29" s="493">
        <v>3740</v>
      </c>
      <c r="R29" s="494"/>
      <c r="S29" s="494"/>
      <c r="T29" s="494"/>
      <c r="U29" s="494"/>
      <c r="V29" s="536"/>
      <c r="W29" s="591"/>
      <c r="X29" s="592"/>
      <c r="Y29" s="593"/>
      <c r="Z29" s="492" t="s">
        <v>177</v>
      </c>
      <c r="AA29" s="472"/>
      <c r="AB29" s="472"/>
      <c r="AC29" s="472"/>
      <c r="AD29" s="472"/>
      <c r="AE29" s="472"/>
      <c r="AF29" s="472"/>
      <c r="AG29" s="473"/>
      <c r="AH29" s="493">
        <v>356</v>
      </c>
      <c r="AI29" s="494"/>
      <c r="AJ29" s="494"/>
      <c r="AK29" s="494"/>
      <c r="AL29" s="536"/>
      <c r="AM29" s="493">
        <v>1064822</v>
      </c>
      <c r="AN29" s="494"/>
      <c r="AO29" s="494"/>
      <c r="AP29" s="494"/>
      <c r="AQ29" s="494"/>
      <c r="AR29" s="536"/>
      <c r="AS29" s="493">
        <v>2991</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2217533</v>
      </c>
      <c r="BO29" s="443"/>
      <c r="BP29" s="443"/>
      <c r="BQ29" s="443"/>
      <c r="BR29" s="443"/>
      <c r="BS29" s="443"/>
      <c r="BT29" s="443"/>
      <c r="BU29" s="444"/>
      <c r="BV29" s="442">
        <v>2119239</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96.9</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12908992</v>
      </c>
      <c r="BO30" s="562"/>
      <c r="BP30" s="562"/>
      <c r="BQ30" s="562"/>
      <c r="BR30" s="562"/>
      <c r="BS30" s="562"/>
      <c r="BT30" s="562"/>
      <c r="BU30" s="563"/>
      <c r="BV30" s="561">
        <v>13016737</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5">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4</v>
      </c>
      <c r="AN34" s="632"/>
      <c r="AO34" s="633" t="str">
        <f>IF('各会計、関係団体の財政状況及び健全化判断比率'!B30="","",'各会計、関係団体の財政状況及び健全化判断比率'!B30)</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天山地区共同衛生処理場組合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5">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5</v>
      </c>
      <c r="AN35" s="632"/>
      <c r="AO35" s="633" t="str">
        <f>IF('各会計、関係団体の財政状況及び健全化判断比率'!B31="","",'各会計、関係団体の財政状況及び健全化判断比率'!B31)</f>
        <v>病院事業会計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天山地区共同斎場組合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5">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f t="shared" si="0"/>
        <v>6</v>
      </c>
      <c r="AN36" s="632"/>
      <c r="AO36" s="633" t="str">
        <f>IF('各会計、関係団体の財政状況及び健全化判断比率'!B32="","",'各会計、関係団体の財政状況及び健全化判断比率'!B32)</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佐賀中部広域連合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5">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佐賀県後期高齢者医療広域連合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5">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佐賀県市町総合事務組合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天山地区共同環境組合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13</v>
      </c>
      <c r="BX40" s="632"/>
      <c r="BY40" s="633" t="str">
        <f>IF('各会計、関係団体の財政状況及び健全化判断比率'!B74="","",'各会計、関係団体の財政状況及び健全化判断比率'!B74)</f>
        <v>多久小城医療組合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14</v>
      </c>
      <c r="BX41" s="632"/>
      <c r="BY41" s="633" t="str">
        <f>IF('各会計、関係団体の財政状況及び健全化判断比率'!B75="","",'各会計、関係団体の財政状況及び健全化判断比率'!B75)</f>
        <v>佐賀中部広域連合（介護）</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15</v>
      </c>
      <c r="BX42" s="632"/>
      <c r="BY42" s="633" t="str">
        <f>IF('各会計、関係団体の財政状況及び健全化判断比率'!B76="","",'各会計、関係団体の財政状況及び健全化判断比率'!B76)</f>
        <v>佐賀県後期高齢者医療広域連合（医療）</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16</v>
      </c>
      <c r="BX43" s="632"/>
      <c r="BY43" s="633" t="str">
        <f>IF('各会計、関係団体の財政状況及び健全化判断比率'!B77="","",'各会計、関係団体の財政状況及び健全化判断比率'!B77)</f>
        <v>佐賀県市町総合事務組合（交通災害）</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a0Oq0ggS421IgAJX1wLC2NuDWK/5c3oX4MMaqg0E9R6Izie9OFEDW5f+CanmmcUHa631i9iomB/zMthRcHgm6A==" saltValue="3DaT50WfE1XDa47NrZaWy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215</v>
      </c>
      <c r="C5" s="645"/>
      <c r="D5" s="645"/>
      <c r="E5" s="645"/>
      <c r="F5" s="645"/>
      <c r="G5" s="645"/>
      <c r="H5" s="645"/>
      <c r="I5" s="645"/>
      <c r="J5" s="645"/>
      <c r="K5" s="645"/>
      <c r="L5" s="645"/>
      <c r="M5" s="645"/>
      <c r="N5" s="645"/>
      <c r="O5" s="645"/>
      <c r="P5" s="645"/>
      <c r="Q5" s="646"/>
      <c r="R5" s="647">
        <v>4519256</v>
      </c>
      <c r="S5" s="648"/>
      <c r="T5" s="648"/>
      <c r="U5" s="648"/>
      <c r="V5" s="648"/>
      <c r="W5" s="648"/>
      <c r="X5" s="648"/>
      <c r="Y5" s="649"/>
      <c r="Z5" s="650">
        <v>17.399999999999999</v>
      </c>
      <c r="AA5" s="650"/>
      <c r="AB5" s="650"/>
      <c r="AC5" s="650"/>
      <c r="AD5" s="651">
        <v>4519256</v>
      </c>
      <c r="AE5" s="651"/>
      <c r="AF5" s="651"/>
      <c r="AG5" s="651"/>
      <c r="AH5" s="651"/>
      <c r="AI5" s="651"/>
      <c r="AJ5" s="651"/>
      <c r="AK5" s="651"/>
      <c r="AL5" s="652">
        <v>34.700000000000003</v>
      </c>
      <c r="AM5" s="653"/>
      <c r="AN5" s="653"/>
      <c r="AO5" s="654"/>
      <c r="AP5" s="644" t="s">
        <v>216</v>
      </c>
      <c r="AQ5" s="645"/>
      <c r="AR5" s="645"/>
      <c r="AS5" s="645"/>
      <c r="AT5" s="645"/>
      <c r="AU5" s="645"/>
      <c r="AV5" s="645"/>
      <c r="AW5" s="645"/>
      <c r="AX5" s="645"/>
      <c r="AY5" s="645"/>
      <c r="AZ5" s="645"/>
      <c r="BA5" s="645"/>
      <c r="BB5" s="645"/>
      <c r="BC5" s="645"/>
      <c r="BD5" s="645"/>
      <c r="BE5" s="645"/>
      <c r="BF5" s="646"/>
      <c r="BG5" s="658">
        <v>4519131</v>
      </c>
      <c r="BH5" s="659"/>
      <c r="BI5" s="659"/>
      <c r="BJ5" s="659"/>
      <c r="BK5" s="659"/>
      <c r="BL5" s="659"/>
      <c r="BM5" s="659"/>
      <c r="BN5" s="660"/>
      <c r="BO5" s="661">
        <v>100</v>
      </c>
      <c r="BP5" s="661"/>
      <c r="BQ5" s="661"/>
      <c r="BR5" s="661"/>
      <c r="BS5" s="662">
        <v>27982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5">
      <c r="B6" s="655" t="s">
        <v>220</v>
      </c>
      <c r="C6" s="656"/>
      <c r="D6" s="656"/>
      <c r="E6" s="656"/>
      <c r="F6" s="656"/>
      <c r="G6" s="656"/>
      <c r="H6" s="656"/>
      <c r="I6" s="656"/>
      <c r="J6" s="656"/>
      <c r="K6" s="656"/>
      <c r="L6" s="656"/>
      <c r="M6" s="656"/>
      <c r="N6" s="656"/>
      <c r="O6" s="656"/>
      <c r="P6" s="656"/>
      <c r="Q6" s="657"/>
      <c r="R6" s="658">
        <v>144564</v>
      </c>
      <c r="S6" s="659"/>
      <c r="T6" s="659"/>
      <c r="U6" s="659"/>
      <c r="V6" s="659"/>
      <c r="W6" s="659"/>
      <c r="X6" s="659"/>
      <c r="Y6" s="660"/>
      <c r="Z6" s="661">
        <v>0.6</v>
      </c>
      <c r="AA6" s="661"/>
      <c r="AB6" s="661"/>
      <c r="AC6" s="661"/>
      <c r="AD6" s="662">
        <v>144564</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4519131</v>
      </c>
      <c r="BH6" s="659"/>
      <c r="BI6" s="659"/>
      <c r="BJ6" s="659"/>
      <c r="BK6" s="659"/>
      <c r="BL6" s="659"/>
      <c r="BM6" s="659"/>
      <c r="BN6" s="660"/>
      <c r="BO6" s="661">
        <v>100</v>
      </c>
      <c r="BP6" s="661"/>
      <c r="BQ6" s="661"/>
      <c r="BR6" s="661"/>
      <c r="BS6" s="662">
        <v>27982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200861</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200861</v>
      </c>
      <c r="DR6" s="659"/>
      <c r="DS6" s="659"/>
      <c r="DT6" s="659"/>
      <c r="DU6" s="659"/>
      <c r="DV6" s="659"/>
      <c r="DW6" s="659"/>
      <c r="DX6" s="659"/>
      <c r="DY6" s="659"/>
      <c r="DZ6" s="659"/>
      <c r="EA6" s="659"/>
      <c r="EB6" s="659"/>
      <c r="EC6" s="668"/>
    </row>
    <row r="7" spans="2:143" ht="11.25" customHeight="1" x14ac:dyDescent="0.25">
      <c r="B7" s="655" t="s">
        <v>223</v>
      </c>
      <c r="C7" s="656"/>
      <c r="D7" s="656"/>
      <c r="E7" s="656"/>
      <c r="F7" s="656"/>
      <c r="G7" s="656"/>
      <c r="H7" s="656"/>
      <c r="I7" s="656"/>
      <c r="J7" s="656"/>
      <c r="K7" s="656"/>
      <c r="L7" s="656"/>
      <c r="M7" s="656"/>
      <c r="N7" s="656"/>
      <c r="O7" s="656"/>
      <c r="P7" s="656"/>
      <c r="Q7" s="657"/>
      <c r="R7" s="658">
        <v>2030</v>
      </c>
      <c r="S7" s="659"/>
      <c r="T7" s="659"/>
      <c r="U7" s="659"/>
      <c r="V7" s="659"/>
      <c r="W7" s="659"/>
      <c r="X7" s="659"/>
      <c r="Y7" s="660"/>
      <c r="Z7" s="661">
        <v>0</v>
      </c>
      <c r="AA7" s="661"/>
      <c r="AB7" s="661"/>
      <c r="AC7" s="661"/>
      <c r="AD7" s="662">
        <v>2030</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2058220</v>
      </c>
      <c r="BH7" s="659"/>
      <c r="BI7" s="659"/>
      <c r="BJ7" s="659"/>
      <c r="BK7" s="659"/>
      <c r="BL7" s="659"/>
      <c r="BM7" s="659"/>
      <c r="BN7" s="660"/>
      <c r="BO7" s="661">
        <v>45.5</v>
      </c>
      <c r="BP7" s="661"/>
      <c r="BQ7" s="661"/>
      <c r="BR7" s="661"/>
      <c r="BS7" s="662">
        <v>27982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2714070</v>
      </c>
      <c r="CS7" s="659"/>
      <c r="CT7" s="659"/>
      <c r="CU7" s="659"/>
      <c r="CV7" s="659"/>
      <c r="CW7" s="659"/>
      <c r="CX7" s="659"/>
      <c r="CY7" s="660"/>
      <c r="CZ7" s="661">
        <v>10.8</v>
      </c>
      <c r="DA7" s="661"/>
      <c r="DB7" s="661"/>
      <c r="DC7" s="661"/>
      <c r="DD7" s="667">
        <v>2933</v>
      </c>
      <c r="DE7" s="659"/>
      <c r="DF7" s="659"/>
      <c r="DG7" s="659"/>
      <c r="DH7" s="659"/>
      <c r="DI7" s="659"/>
      <c r="DJ7" s="659"/>
      <c r="DK7" s="659"/>
      <c r="DL7" s="659"/>
      <c r="DM7" s="659"/>
      <c r="DN7" s="659"/>
      <c r="DO7" s="659"/>
      <c r="DP7" s="660"/>
      <c r="DQ7" s="667">
        <v>1666560</v>
      </c>
      <c r="DR7" s="659"/>
      <c r="DS7" s="659"/>
      <c r="DT7" s="659"/>
      <c r="DU7" s="659"/>
      <c r="DV7" s="659"/>
      <c r="DW7" s="659"/>
      <c r="DX7" s="659"/>
      <c r="DY7" s="659"/>
      <c r="DZ7" s="659"/>
      <c r="EA7" s="659"/>
      <c r="EB7" s="659"/>
      <c r="EC7" s="668"/>
    </row>
    <row r="8" spans="2:143" ht="11.25" customHeight="1" x14ac:dyDescent="0.25">
      <c r="B8" s="655" t="s">
        <v>226</v>
      </c>
      <c r="C8" s="656"/>
      <c r="D8" s="656"/>
      <c r="E8" s="656"/>
      <c r="F8" s="656"/>
      <c r="G8" s="656"/>
      <c r="H8" s="656"/>
      <c r="I8" s="656"/>
      <c r="J8" s="656"/>
      <c r="K8" s="656"/>
      <c r="L8" s="656"/>
      <c r="M8" s="656"/>
      <c r="N8" s="656"/>
      <c r="O8" s="656"/>
      <c r="P8" s="656"/>
      <c r="Q8" s="657"/>
      <c r="R8" s="658">
        <v>31148</v>
      </c>
      <c r="S8" s="659"/>
      <c r="T8" s="659"/>
      <c r="U8" s="659"/>
      <c r="V8" s="659"/>
      <c r="W8" s="659"/>
      <c r="X8" s="659"/>
      <c r="Y8" s="660"/>
      <c r="Z8" s="661">
        <v>0.1</v>
      </c>
      <c r="AA8" s="661"/>
      <c r="AB8" s="661"/>
      <c r="AC8" s="661"/>
      <c r="AD8" s="662">
        <v>31148</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70830</v>
      </c>
      <c r="BH8" s="659"/>
      <c r="BI8" s="659"/>
      <c r="BJ8" s="659"/>
      <c r="BK8" s="659"/>
      <c r="BL8" s="659"/>
      <c r="BM8" s="659"/>
      <c r="BN8" s="660"/>
      <c r="BO8" s="661">
        <v>1.6</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9768859</v>
      </c>
      <c r="CS8" s="659"/>
      <c r="CT8" s="659"/>
      <c r="CU8" s="659"/>
      <c r="CV8" s="659"/>
      <c r="CW8" s="659"/>
      <c r="CX8" s="659"/>
      <c r="CY8" s="660"/>
      <c r="CZ8" s="661">
        <v>38.9</v>
      </c>
      <c r="DA8" s="661"/>
      <c r="DB8" s="661"/>
      <c r="DC8" s="661"/>
      <c r="DD8" s="667">
        <v>624765</v>
      </c>
      <c r="DE8" s="659"/>
      <c r="DF8" s="659"/>
      <c r="DG8" s="659"/>
      <c r="DH8" s="659"/>
      <c r="DI8" s="659"/>
      <c r="DJ8" s="659"/>
      <c r="DK8" s="659"/>
      <c r="DL8" s="659"/>
      <c r="DM8" s="659"/>
      <c r="DN8" s="659"/>
      <c r="DO8" s="659"/>
      <c r="DP8" s="660"/>
      <c r="DQ8" s="667">
        <v>4178325</v>
      </c>
      <c r="DR8" s="659"/>
      <c r="DS8" s="659"/>
      <c r="DT8" s="659"/>
      <c r="DU8" s="659"/>
      <c r="DV8" s="659"/>
      <c r="DW8" s="659"/>
      <c r="DX8" s="659"/>
      <c r="DY8" s="659"/>
      <c r="DZ8" s="659"/>
      <c r="EA8" s="659"/>
      <c r="EB8" s="659"/>
      <c r="EC8" s="668"/>
    </row>
    <row r="9" spans="2:143" ht="11.25" customHeight="1" x14ac:dyDescent="0.25">
      <c r="B9" s="655" t="s">
        <v>229</v>
      </c>
      <c r="C9" s="656"/>
      <c r="D9" s="656"/>
      <c r="E9" s="656"/>
      <c r="F9" s="656"/>
      <c r="G9" s="656"/>
      <c r="H9" s="656"/>
      <c r="I9" s="656"/>
      <c r="J9" s="656"/>
      <c r="K9" s="656"/>
      <c r="L9" s="656"/>
      <c r="M9" s="656"/>
      <c r="N9" s="656"/>
      <c r="O9" s="656"/>
      <c r="P9" s="656"/>
      <c r="Q9" s="657"/>
      <c r="R9" s="658">
        <v>38451</v>
      </c>
      <c r="S9" s="659"/>
      <c r="T9" s="659"/>
      <c r="U9" s="659"/>
      <c r="V9" s="659"/>
      <c r="W9" s="659"/>
      <c r="X9" s="659"/>
      <c r="Y9" s="660"/>
      <c r="Z9" s="661">
        <v>0.1</v>
      </c>
      <c r="AA9" s="661"/>
      <c r="AB9" s="661"/>
      <c r="AC9" s="661"/>
      <c r="AD9" s="662">
        <v>38451</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1810179</v>
      </c>
      <c r="BH9" s="659"/>
      <c r="BI9" s="659"/>
      <c r="BJ9" s="659"/>
      <c r="BK9" s="659"/>
      <c r="BL9" s="659"/>
      <c r="BM9" s="659"/>
      <c r="BN9" s="660"/>
      <c r="BO9" s="661">
        <v>40.1</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1962313</v>
      </c>
      <c r="CS9" s="659"/>
      <c r="CT9" s="659"/>
      <c r="CU9" s="659"/>
      <c r="CV9" s="659"/>
      <c r="CW9" s="659"/>
      <c r="CX9" s="659"/>
      <c r="CY9" s="660"/>
      <c r="CZ9" s="661">
        <v>7.8</v>
      </c>
      <c r="DA9" s="661"/>
      <c r="DB9" s="661"/>
      <c r="DC9" s="661"/>
      <c r="DD9" s="667">
        <v>4641</v>
      </c>
      <c r="DE9" s="659"/>
      <c r="DF9" s="659"/>
      <c r="DG9" s="659"/>
      <c r="DH9" s="659"/>
      <c r="DI9" s="659"/>
      <c r="DJ9" s="659"/>
      <c r="DK9" s="659"/>
      <c r="DL9" s="659"/>
      <c r="DM9" s="659"/>
      <c r="DN9" s="659"/>
      <c r="DO9" s="659"/>
      <c r="DP9" s="660"/>
      <c r="DQ9" s="667">
        <v>1310990</v>
      </c>
      <c r="DR9" s="659"/>
      <c r="DS9" s="659"/>
      <c r="DT9" s="659"/>
      <c r="DU9" s="659"/>
      <c r="DV9" s="659"/>
      <c r="DW9" s="659"/>
      <c r="DX9" s="659"/>
      <c r="DY9" s="659"/>
      <c r="DZ9" s="659"/>
      <c r="EA9" s="659"/>
      <c r="EB9" s="659"/>
      <c r="EC9" s="668"/>
    </row>
    <row r="10" spans="2:143" ht="11.25" customHeight="1" x14ac:dyDescent="0.2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79212</v>
      </c>
      <c r="BH10" s="659"/>
      <c r="BI10" s="659"/>
      <c r="BJ10" s="659"/>
      <c r="BK10" s="659"/>
      <c r="BL10" s="659"/>
      <c r="BM10" s="659"/>
      <c r="BN10" s="660"/>
      <c r="BO10" s="661">
        <v>1.8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9177</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177</v>
      </c>
      <c r="DR10" s="659"/>
      <c r="DS10" s="659"/>
      <c r="DT10" s="659"/>
      <c r="DU10" s="659"/>
      <c r="DV10" s="659"/>
      <c r="DW10" s="659"/>
      <c r="DX10" s="659"/>
      <c r="DY10" s="659"/>
      <c r="DZ10" s="659"/>
      <c r="EA10" s="659"/>
      <c r="EB10" s="659"/>
      <c r="EC10" s="668"/>
    </row>
    <row r="11" spans="2:143" ht="11.25" customHeight="1" x14ac:dyDescent="0.25">
      <c r="B11" s="655" t="s">
        <v>235</v>
      </c>
      <c r="C11" s="656"/>
      <c r="D11" s="656"/>
      <c r="E11" s="656"/>
      <c r="F11" s="656"/>
      <c r="G11" s="656"/>
      <c r="H11" s="656"/>
      <c r="I11" s="656"/>
      <c r="J11" s="656"/>
      <c r="K11" s="656"/>
      <c r="L11" s="656"/>
      <c r="M11" s="656"/>
      <c r="N11" s="656"/>
      <c r="O11" s="656"/>
      <c r="P11" s="656"/>
      <c r="Q11" s="657"/>
      <c r="R11" s="658">
        <v>1083671</v>
      </c>
      <c r="S11" s="659"/>
      <c r="T11" s="659"/>
      <c r="U11" s="659"/>
      <c r="V11" s="659"/>
      <c r="W11" s="659"/>
      <c r="X11" s="659"/>
      <c r="Y11" s="660"/>
      <c r="Z11" s="663">
        <v>4.2</v>
      </c>
      <c r="AA11" s="664"/>
      <c r="AB11" s="664"/>
      <c r="AC11" s="670"/>
      <c r="AD11" s="667">
        <v>1083671</v>
      </c>
      <c r="AE11" s="659"/>
      <c r="AF11" s="659"/>
      <c r="AG11" s="659"/>
      <c r="AH11" s="659"/>
      <c r="AI11" s="659"/>
      <c r="AJ11" s="659"/>
      <c r="AK11" s="660"/>
      <c r="AL11" s="663">
        <v>8.3000000000000007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97999</v>
      </c>
      <c r="BH11" s="659"/>
      <c r="BI11" s="659"/>
      <c r="BJ11" s="659"/>
      <c r="BK11" s="659"/>
      <c r="BL11" s="659"/>
      <c r="BM11" s="659"/>
      <c r="BN11" s="660"/>
      <c r="BO11" s="661">
        <v>2.2000000000000002</v>
      </c>
      <c r="BP11" s="661"/>
      <c r="BQ11" s="661"/>
      <c r="BR11" s="661"/>
      <c r="BS11" s="662">
        <v>27982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1079466</v>
      </c>
      <c r="CS11" s="659"/>
      <c r="CT11" s="659"/>
      <c r="CU11" s="659"/>
      <c r="CV11" s="659"/>
      <c r="CW11" s="659"/>
      <c r="CX11" s="659"/>
      <c r="CY11" s="660"/>
      <c r="CZ11" s="661">
        <v>4.3</v>
      </c>
      <c r="DA11" s="661"/>
      <c r="DB11" s="661"/>
      <c r="DC11" s="661"/>
      <c r="DD11" s="667">
        <v>222346</v>
      </c>
      <c r="DE11" s="659"/>
      <c r="DF11" s="659"/>
      <c r="DG11" s="659"/>
      <c r="DH11" s="659"/>
      <c r="DI11" s="659"/>
      <c r="DJ11" s="659"/>
      <c r="DK11" s="659"/>
      <c r="DL11" s="659"/>
      <c r="DM11" s="659"/>
      <c r="DN11" s="659"/>
      <c r="DO11" s="659"/>
      <c r="DP11" s="660"/>
      <c r="DQ11" s="667">
        <v>560686</v>
      </c>
      <c r="DR11" s="659"/>
      <c r="DS11" s="659"/>
      <c r="DT11" s="659"/>
      <c r="DU11" s="659"/>
      <c r="DV11" s="659"/>
      <c r="DW11" s="659"/>
      <c r="DX11" s="659"/>
      <c r="DY11" s="659"/>
      <c r="DZ11" s="659"/>
      <c r="EA11" s="659"/>
      <c r="EB11" s="659"/>
      <c r="EC11" s="668"/>
    </row>
    <row r="12" spans="2:143" ht="11.25" customHeight="1" x14ac:dyDescent="0.25">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1924141</v>
      </c>
      <c r="BH12" s="659"/>
      <c r="BI12" s="659"/>
      <c r="BJ12" s="659"/>
      <c r="BK12" s="659"/>
      <c r="BL12" s="659"/>
      <c r="BM12" s="659"/>
      <c r="BN12" s="660"/>
      <c r="BO12" s="661">
        <v>42.6</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274611</v>
      </c>
      <c r="CS12" s="659"/>
      <c r="CT12" s="659"/>
      <c r="CU12" s="659"/>
      <c r="CV12" s="659"/>
      <c r="CW12" s="659"/>
      <c r="CX12" s="659"/>
      <c r="CY12" s="660"/>
      <c r="CZ12" s="661">
        <v>1.1000000000000001</v>
      </c>
      <c r="DA12" s="661"/>
      <c r="DB12" s="661"/>
      <c r="DC12" s="661"/>
      <c r="DD12" s="667" t="s">
        <v>122</v>
      </c>
      <c r="DE12" s="659"/>
      <c r="DF12" s="659"/>
      <c r="DG12" s="659"/>
      <c r="DH12" s="659"/>
      <c r="DI12" s="659"/>
      <c r="DJ12" s="659"/>
      <c r="DK12" s="659"/>
      <c r="DL12" s="659"/>
      <c r="DM12" s="659"/>
      <c r="DN12" s="659"/>
      <c r="DO12" s="659"/>
      <c r="DP12" s="660"/>
      <c r="DQ12" s="667">
        <v>203543</v>
      </c>
      <c r="DR12" s="659"/>
      <c r="DS12" s="659"/>
      <c r="DT12" s="659"/>
      <c r="DU12" s="659"/>
      <c r="DV12" s="659"/>
      <c r="DW12" s="659"/>
      <c r="DX12" s="659"/>
      <c r="DY12" s="659"/>
      <c r="DZ12" s="659"/>
      <c r="EA12" s="659"/>
      <c r="EB12" s="659"/>
      <c r="EC12" s="668"/>
    </row>
    <row r="13" spans="2:143" ht="11.25" customHeight="1" x14ac:dyDescent="0.2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1922337</v>
      </c>
      <c r="BH13" s="659"/>
      <c r="BI13" s="659"/>
      <c r="BJ13" s="659"/>
      <c r="BK13" s="659"/>
      <c r="BL13" s="659"/>
      <c r="BM13" s="659"/>
      <c r="BN13" s="660"/>
      <c r="BO13" s="661">
        <v>42.5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2678629</v>
      </c>
      <c r="CS13" s="659"/>
      <c r="CT13" s="659"/>
      <c r="CU13" s="659"/>
      <c r="CV13" s="659"/>
      <c r="CW13" s="659"/>
      <c r="CX13" s="659"/>
      <c r="CY13" s="660"/>
      <c r="CZ13" s="661">
        <v>10.7</v>
      </c>
      <c r="DA13" s="661"/>
      <c r="DB13" s="661"/>
      <c r="DC13" s="661"/>
      <c r="DD13" s="667">
        <v>1204806</v>
      </c>
      <c r="DE13" s="659"/>
      <c r="DF13" s="659"/>
      <c r="DG13" s="659"/>
      <c r="DH13" s="659"/>
      <c r="DI13" s="659"/>
      <c r="DJ13" s="659"/>
      <c r="DK13" s="659"/>
      <c r="DL13" s="659"/>
      <c r="DM13" s="659"/>
      <c r="DN13" s="659"/>
      <c r="DO13" s="659"/>
      <c r="DP13" s="660"/>
      <c r="DQ13" s="667">
        <v>1465847</v>
      </c>
      <c r="DR13" s="659"/>
      <c r="DS13" s="659"/>
      <c r="DT13" s="659"/>
      <c r="DU13" s="659"/>
      <c r="DV13" s="659"/>
      <c r="DW13" s="659"/>
      <c r="DX13" s="659"/>
      <c r="DY13" s="659"/>
      <c r="DZ13" s="659"/>
      <c r="EA13" s="659"/>
      <c r="EB13" s="659"/>
      <c r="EC13" s="668"/>
    </row>
    <row r="14" spans="2:143" ht="11.25" customHeight="1" x14ac:dyDescent="0.2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197563</v>
      </c>
      <c r="BH14" s="659"/>
      <c r="BI14" s="659"/>
      <c r="BJ14" s="659"/>
      <c r="BK14" s="659"/>
      <c r="BL14" s="659"/>
      <c r="BM14" s="659"/>
      <c r="BN14" s="660"/>
      <c r="BO14" s="661">
        <v>4.4000000000000004</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1201424</v>
      </c>
      <c r="CS14" s="659"/>
      <c r="CT14" s="659"/>
      <c r="CU14" s="659"/>
      <c r="CV14" s="659"/>
      <c r="CW14" s="659"/>
      <c r="CX14" s="659"/>
      <c r="CY14" s="660"/>
      <c r="CZ14" s="661">
        <v>4.8</v>
      </c>
      <c r="DA14" s="661"/>
      <c r="DB14" s="661"/>
      <c r="DC14" s="661"/>
      <c r="DD14" s="667">
        <v>374369</v>
      </c>
      <c r="DE14" s="659"/>
      <c r="DF14" s="659"/>
      <c r="DG14" s="659"/>
      <c r="DH14" s="659"/>
      <c r="DI14" s="659"/>
      <c r="DJ14" s="659"/>
      <c r="DK14" s="659"/>
      <c r="DL14" s="659"/>
      <c r="DM14" s="659"/>
      <c r="DN14" s="659"/>
      <c r="DO14" s="659"/>
      <c r="DP14" s="660"/>
      <c r="DQ14" s="667">
        <v>796692</v>
      </c>
      <c r="DR14" s="659"/>
      <c r="DS14" s="659"/>
      <c r="DT14" s="659"/>
      <c r="DU14" s="659"/>
      <c r="DV14" s="659"/>
      <c r="DW14" s="659"/>
      <c r="DX14" s="659"/>
      <c r="DY14" s="659"/>
      <c r="DZ14" s="659"/>
      <c r="EA14" s="659"/>
      <c r="EB14" s="659"/>
      <c r="EC14" s="668"/>
    </row>
    <row r="15" spans="2:143" ht="11.25" customHeight="1" x14ac:dyDescent="0.25">
      <c r="B15" s="655" t="s">
        <v>247</v>
      </c>
      <c r="C15" s="656"/>
      <c r="D15" s="656"/>
      <c r="E15" s="656"/>
      <c r="F15" s="656"/>
      <c r="G15" s="656"/>
      <c r="H15" s="656"/>
      <c r="I15" s="656"/>
      <c r="J15" s="656"/>
      <c r="K15" s="656"/>
      <c r="L15" s="656"/>
      <c r="M15" s="656"/>
      <c r="N15" s="656"/>
      <c r="O15" s="656"/>
      <c r="P15" s="656"/>
      <c r="Q15" s="657"/>
      <c r="R15" s="658">
        <v>13992</v>
      </c>
      <c r="S15" s="659"/>
      <c r="T15" s="659"/>
      <c r="U15" s="659"/>
      <c r="V15" s="659"/>
      <c r="W15" s="659"/>
      <c r="X15" s="659"/>
      <c r="Y15" s="660"/>
      <c r="Z15" s="661">
        <v>0.1</v>
      </c>
      <c r="AA15" s="661"/>
      <c r="AB15" s="661"/>
      <c r="AC15" s="661"/>
      <c r="AD15" s="662">
        <v>13992</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339207</v>
      </c>
      <c r="BH15" s="659"/>
      <c r="BI15" s="659"/>
      <c r="BJ15" s="659"/>
      <c r="BK15" s="659"/>
      <c r="BL15" s="659"/>
      <c r="BM15" s="659"/>
      <c r="BN15" s="660"/>
      <c r="BO15" s="661">
        <v>7.5</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2585377</v>
      </c>
      <c r="CS15" s="659"/>
      <c r="CT15" s="659"/>
      <c r="CU15" s="659"/>
      <c r="CV15" s="659"/>
      <c r="CW15" s="659"/>
      <c r="CX15" s="659"/>
      <c r="CY15" s="660"/>
      <c r="CZ15" s="661">
        <v>10.3</v>
      </c>
      <c r="DA15" s="661"/>
      <c r="DB15" s="661"/>
      <c r="DC15" s="661"/>
      <c r="DD15" s="667">
        <v>160825</v>
      </c>
      <c r="DE15" s="659"/>
      <c r="DF15" s="659"/>
      <c r="DG15" s="659"/>
      <c r="DH15" s="659"/>
      <c r="DI15" s="659"/>
      <c r="DJ15" s="659"/>
      <c r="DK15" s="659"/>
      <c r="DL15" s="659"/>
      <c r="DM15" s="659"/>
      <c r="DN15" s="659"/>
      <c r="DO15" s="659"/>
      <c r="DP15" s="660"/>
      <c r="DQ15" s="667">
        <v>2113225</v>
      </c>
      <c r="DR15" s="659"/>
      <c r="DS15" s="659"/>
      <c r="DT15" s="659"/>
      <c r="DU15" s="659"/>
      <c r="DV15" s="659"/>
      <c r="DW15" s="659"/>
      <c r="DX15" s="659"/>
      <c r="DY15" s="659"/>
      <c r="DZ15" s="659"/>
      <c r="EA15" s="659"/>
      <c r="EB15" s="659"/>
      <c r="EC15" s="668"/>
    </row>
    <row r="16" spans="2:143" ht="11.25" customHeight="1" x14ac:dyDescent="0.25">
      <c r="B16" s="655" t="s">
        <v>250</v>
      </c>
      <c r="C16" s="656"/>
      <c r="D16" s="656"/>
      <c r="E16" s="656"/>
      <c r="F16" s="656"/>
      <c r="G16" s="656"/>
      <c r="H16" s="656"/>
      <c r="I16" s="656"/>
      <c r="J16" s="656"/>
      <c r="K16" s="656"/>
      <c r="L16" s="656"/>
      <c r="M16" s="656"/>
      <c r="N16" s="656"/>
      <c r="O16" s="656"/>
      <c r="P16" s="656"/>
      <c r="Q16" s="657"/>
      <c r="R16" s="658">
        <v>72615</v>
      </c>
      <c r="S16" s="659"/>
      <c r="T16" s="659"/>
      <c r="U16" s="659"/>
      <c r="V16" s="659"/>
      <c r="W16" s="659"/>
      <c r="X16" s="659"/>
      <c r="Y16" s="660"/>
      <c r="Z16" s="661">
        <v>0.3</v>
      </c>
      <c r="AA16" s="661"/>
      <c r="AB16" s="661"/>
      <c r="AC16" s="661"/>
      <c r="AD16" s="662">
        <v>72615</v>
      </c>
      <c r="AE16" s="662"/>
      <c r="AF16" s="662"/>
      <c r="AG16" s="662"/>
      <c r="AH16" s="662"/>
      <c r="AI16" s="662"/>
      <c r="AJ16" s="662"/>
      <c r="AK16" s="662"/>
      <c r="AL16" s="663">
        <v>0.6</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395171</v>
      </c>
      <c r="CS16" s="659"/>
      <c r="CT16" s="659"/>
      <c r="CU16" s="659"/>
      <c r="CV16" s="659"/>
      <c r="CW16" s="659"/>
      <c r="CX16" s="659"/>
      <c r="CY16" s="660"/>
      <c r="CZ16" s="661">
        <v>1.6</v>
      </c>
      <c r="DA16" s="661"/>
      <c r="DB16" s="661"/>
      <c r="DC16" s="661"/>
      <c r="DD16" s="667" t="s">
        <v>122</v>
      </c>
      <c r="DE16" s="659"/>
      <c r="DF16" s="659"/>
      <c r="DG16" s="659"/>
      <c r="DH16" s="659"/>
      <c r="DI16" s="659"/>
      <c r="DJ16" s="659"/>
      <c r="DK16" s="659"/>
      <c r="DL16" s="659"/>
      <c r="DM16" s="659"/>
      <c r="DN16" s="659"/>
      <c r="DO16" s="659"/>
      <c r="DP16" s="660"/>
      <c r="DQ16" s="667">
        <v>2138</v>
      </c>
      <c r="DR16" s="659"/>
      <c r="DS16" s="659"/>
      <c r="DT16" s="659"/>
      <c r="DU16" s="659"/>
      <c r="DV16" s="659"/>
      <c r="DW16" s="659"/>
      <c r="DX16" s="659"/>
      <c r="DY16" s="659"/>
      <c r="DZ16" s="659"/>
      <c r="EA16" s="659"/>
      <c r="EB16" s="659"/>
      <c r="EC16" s="668"/>
    </row>
    <row r="17" spans="2:133" ht="11.25" customHeight="1" x14ac:dyDescent="0.25">
      <c r="B17" s="655" t="s">
        <v>253</v>
      </c>
      <c r="C17" s="656"/>
      <c r="D17" s="656"/>
      <c r="E17" s="656"/>
      <c r="F17" s="656"/>
      <c r="G17" s="656"/>
      <c r="H17" s="656"/>
      <c r="I17" s="656"/>
      <c r="J17" s="656"/>
      <c r="K17" s="656"/>
      <c r="L17" s="656"/>
      <c r="M17" s="656"/>
      <c r="N17" s="656"/>
      <c r="O17" s="656"/>
      <c r="P17" s="656"/>
      <c r="Q17" s="657"/>
      <c r="R17" s="658">
        <v>248498</v>
      </c>
      <c r="S17" s="659"/>
      <c r="T17" s="659"/>
      <c r="U17" s="659"/>
      <c r="V17" s="659"/>
      <c r="W17" s="659"/>
      <c r="X17" s="659"/>
      <c r="Y17" s="660"/>
      <c r="Z17" s="661">
        <v>1</v>
      </c>
      <c r="AA17" s="661"/>
      <c r="AB17" s="661"/>
      <c r="AC17" s="661"/>
      <c r="AD17" s="662">
        <v>248498</v>
      </c>
      <c r="AE17" s="662"/>
      <c r="AF17" s="662"/>
      <c r="AG17" s="662"/>
      <c r="AH17" s="662"/>
      <c r="AI17" s="662"/>
      <c r="AJ17" s="662"/>
      <c r="AK17" s="662"/>
      <c r="AL17" s="663">
        <v>1.9</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2213272</v>
      </c>
      <c r="CS17" s="659"/>
      <c r="CT17" s="659"/>
      <c r="CU17" s="659"/>
      <c r="CV17" s="659"/>
      <c r="CW17" s="659"/>
      <c r="CX17" s="659"/>
      <c r="CY17" s="660"/>
      <c r="CZ17" s="661">
        <v>8.8000000000000007</v>
      </c>
      <c r="DA17" s="661"/>
      <c r="DB17" s="661"/>
      <c r="DC17" s="661"/>
      <c r="DD17" s="667" t="s">
        <v>122</v>
      </c>
      <c r="DE17" s="659"/>
      <c r="DF17" s="659"/>
      <c r="DG17" s="659"/>
      <c r="DH17" s="659"/>
      <c r="DI17" s="659"/>
      <c r="DJ17" s="659"/>
      <c r="DK17" s="659"/>
      <c r="DL17" s="659"/>
      <c r="DM17" s="659"/>
      <c r="DN17" s="659"/>
      <c r="DO17" s="659"/>
      <c r="DP17" s="660"/>
      <c r="DQ17" s="667">
        <v>2169028</v>
      </c>
      <c r="DR17" s="659"/>
      <c r="DS17" s="659"/>
      <c r="DT17" s="659"/>
      <c r="DU17" s="659"/>
      <c r="DV17" s="659"/>
      <c r="DW17" s="659"/>
      <c r="DX17" s="659"/>
      <c r="DY17" s="659"/>
      <c r="DZ17" s="659"/>
      <c r="EA17" s="659"/>
      <c r="EB17" s="659"/>
      <c r="EC17" s="668"/>
    </row>
    <row r="18" spans="2:133" ht="11.25" customHeight="1" x14ac:dyDescent="0.25">
      <c r="B18" s="655" t="s">
        <v>256</v>
      </c>
      <c r="C18" s="656"/>
      <c r="D18" s="656"/>
      <c r="E18" s="656"/>
      <c r="F18" s="656"/>
      <c r="G18" s="656"/>
      <c r="H18" s="656"/>
      <c r="I18" s="656"/>
      <c r="J18" s="656"/>
      <c r="K18" s="656"/>
      <c r="L18" s="656"/>
      <c r="M18" s="656"/>
      <c r="N18" s="656"/>
      <c r="O18" s="656"/>
      <c r="P18" s="656"/>
      <c r="Q18" s="657"/>
      <c r="R18" s="658">
        <v>49253</v>
      </c>
      <c r="S18" s="659"/>
      <c r="T18" s="659"/>
      <c r="U18" s="659"/>
      <c r="V18" s="659"/>
      <c r="W18" s="659"/>
      <c r="X18" s="659"/>
      <c r="Y18" s="660"/>
      <c r="Z18" s="661">
        <v>0.2</v>
      </c>
      <c r="AA18" s="661"/>
      <c r="AB18" s="661"/>
      <c r="AC18" s="661"/>
      <c r="AD18" s="662">
        <v>49253</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5">
      <c r="B19" s="655" t="s">
        <v>259</v>
      </c>
      <c r="C19" s="656"/>
      <c r="D19" s="656"/>
      <c r="E19" s="656"/>
      <c r="F19" s="656"/>
      <c r="G19" s="656"/>
      <c r="H19" s="656"/>
      <c r="I19" s="656"/>
      <c r="J19" s="656"/>
      <c r="K19" s="656"/>
      <c r="L19" s="656"/>
      <c r="M19" s="656"/>
      <c r="N19" s="656"/>
      <c r="O19" s="656"/>
      <c r="P19" s="656"/>
      <c r="Q19" s="657"/>
      <c r="R19" s="658">
        <v>197921</v>
      </c>
      <c r="S19" s="659"/>
      <c r="T19" s="659"/>
      <c r="U19" s="659"/>
      <c r="V19" s="659"/>
      <c r="W19" s="659"/>
      <c r="X19" s="659"/>
      <c r="Y19" s="660"/>
      <c r="Z19" s="661">
        <v>0.8</v>
      </c>
      <c r="AA19" s="661"/>
      <c r="AB19" s="661"/>
      <c r="AC19" s="661"/>
      <c r="AD19" s="662">
        <v>197921</v>
      </c>
      <c r="AE19" s="662"/>
      <c r="AF19" s="662"/>
      <c r="AG19" s="662"/>
      <c r="AH19" s="662"/>
      <c r="AI19" s="662"/>
      <c r="AJ19" s="662"/>
      <c r="AK19" s="662"/>
      <c r="AL19" s="663">
        <v>1.5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125</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5">
      <c r="B20" s="671" t="s">
        <v>262</v>
      </c>
      <c r="C20" s="672"/>
      <c r="D20" s="672"/>
      <c r="E20" s="672"/>
      <c r="F20" s="672"/>
      <c r="G20" s="672"/>
      <c r="H20" s="672"/>
      <c r="I20" s="672"/>
      <c r="J20" s="672"/>
      <c r="K20" s="672"/>
      <c r="L20" s="672"/>
      <c r="M20" s="672"/>
      <c r="N20" s="672"/>
      <c r="O20" s="672"/>
      <c r="P20" s="672"/>
      <c r="Q20" s="673"/>
      <c r="R20" s="658">
        <v>1324</v>
      </c>
      <c r="S20" s="659"/>
      <c r="T20" s="659"/>
      <c r="U20" s="659"/>
      <c r="V20" s="659"/>
      <c r="W20" s="659"/>
      <c r="X20" s="659"/>
      <c r="Y20" s="660"/>
      <c r="Z20" s="661">
        <v>0</v>
      </c>
      <c r="AA20" s="661"/>
      <c r="AB20" s="661"/>
      <c r="AC20" s="661"/>
      <c r="AD20" s="662">
        <v>1324</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125</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25083230</v>
      </c>
      <c r="CS20" s="659"/>
      <c r="CT20" s="659"/>
      <c r="CU20" s="659"/>
      <c r="CV20" s="659"/>
      <c r="CW20" s="659"/>
      <c r="CX20" s="659"/>
      <c r="CY20" s="660"/>
      <c r="CZ20" s="661">
        <v>100</v>
      </c>
      <c r="DA20" s="661"/>
      <c r="DB20" s="661"/>
      <c r="DC20" s="661"/>
      <c r="DD20" s="667">
        <v>2594685</v>
      </c>
      <c r="DE20" s="659"/>
      <c r="DF20" s="659"/>
      <c r="DG20" s="659"/>
      <c r="DH20" s="659"/>
      <c r="DI20" s="659"/>
      <c r="DJ20" s="659"/>
      <c r="DK20" s="659"/>
      <c r="DL20" s="659"/>
      <c r="DM20" s="659"/>
      <c r="DN20" s="659"/>
      <c r="DO20" s="659"/>
      <c r="DP20" s="660"/>
      <c r="DQ20" s="667">
        <v>14668072</v>
      </c>
      <c r="DR20" s="659"/>
      <c r="DS20" s="659"/>
      <c r="DT20" s="659"/>
      <c r="DU20" s="659"/>
      <c r="DV20" s="659"/>
      <c r="DW20" s="659"/>
      <c r="DX20" s="659"/>
      <c r="DY20" s="659"/>
      <c r="DZ20" s="659"/>
      <c r="EA20" s="659"/>
      <c r="EB20" s="659"/>
      <c r="EC20" s="668"/>
    </row>
    <row r="21" spans="2:133" ht="11.25" customHeight="1" x14ac:dyDescent="0.25">
      <c r="B21" s="655" t="s">
        <v>265</v>
      </c>
      <c r="C21" s="656"/>
      <c r="D21" s="656"/>
      <c r="E21" s="656"/>
      <c r="F21" s="656"/>
      <c r="G21" s="656"/>
      <c r="H21" s="656"/>
      <c r="I21" s="656"/>
      <c r="J21" s="656"/>
      <c r="K21" s="656"/>
      <c r="L21" s="656"/>
      <c r="M21" s="656"/>
      <c r="N21" s="656"/>
      <c r="O21" s="656"/>
      <c r="P21" s="656"/>
      <c r="Q21" s="657"/>
      <c r="R21" s="658">
        <v>7555776</v>
      </c>
      <c r="S21" s="659"/>
      <c r="T21" s="659"/>
      <c r="U21" s="659"/>
      <c r="V21" s="659"/>
      <c r="W21" s="659"/>
      <c r="X21" s="659"/>
      <c r="Y21" s="660"/>
      <c r="Z21" s="661">
        <v>29.1</v>
      </c>
      <c r="AA21" s="661"/>
      <c r="AB21" s="661"/>
      <c r="AC21" s="661"/>
      <c r="AD21" s="662">
        <v>6776005</v>
      </c>
      <c r="AE21" s="662"/>
      <c r="AF21" s="662"/>
      <c r="AG21" s="662"/>
      <c r="AH21" s="662"/>
      <c r="AI21" s="662"/>
      <c r="AJ21" s="662"/>
      <c r="AK21" s="662"/>
      <c r="AL21" s="663">
        <v>52.1</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125</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267</v>
      </c>
      <c r="C22" s="656"/>
      <c r="D22" s="656"/>
      <c r="E22" s="656"/>
      <c r="F22" s="656"/>
      <c r="G22" s="656"/>
      <c r="H22" s="656"/>
      <c r="I22" s="656"/>
      <c r="J22" s="656"/>
      <c r="K22" s="656"/>
      <c r="L22" s="656"/>
      <c r="M22" s="656"/>
      <c r="N22" s="656"/>
      <c r="O22" s="656"/>
      <c r="P22" s="656"/>
      <c r="Q22" s="657"/>
      <c r="R22" s="658">
        <v>6776005</v>
      </c>
      <c r="S22" s="659"/>
      <c r="T22" s="659"/>
      <c r="U22" s="659"/>
      <c r="V22" s="659"/>
      <c r="W22" s="659"/>
      <c r="X22" s="659"/>
      <c r="Y22" s="660"/>
      <c r="Z22" s="661">
        <v>26.1</v>
      </c>
      <c r="AA22" s="661"/>
      <c r="AB22" s="661"/>
      <c r="AC22" s="661"/>
      <c r="AD22" s="662">
        <v>6776005</v>
      </c>
      <c r="AE22" s="662"/>
      <c r="AF22" s="662"/>
      <c r="AG22" s="662"/>
      <c r="AH22" s="662"/>
      <c r="AI22" s="662"/>
      <c r="AJ22" s="662"/>
      <c r="AK22" s="662"/>
      <c r="AL22" s="663">
        <v>52.1</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270</v>
      </c>
      <c r="C23" s="656"/>
      <c r="D23" s="656"/>
      <c r="E23" s="656"/>
      <c r="F23" s="656"/>
      <c r="G23" s="656"/>
      <c r="H23" s="656"/>
      <c r="I23" s="656"/>
      <c r="J23" s="656"/>
      <c r="K23" s="656"/>
      <c r="L23" s="656"/>
      <c r="M23" s="656"/>
      <c r="N23" s="656"/>
      <c r="O23" s="656"/>
      <c r="P23" s="656"/>
      <c r="Q23" s="657"/>
      <c r="R23" s="658">
        <v>779771</v>
      </c>
      <c r="S23" s="659"/>
      <c r="T23" s="659"/>
      <c r="U23" s="659"/>
      <c r="V23" s="659"/>
      <c r="W23" s="659"/>
      <c r="X23" s="659"/>
      <c r="Y23" s="660"/>
      <c r="Z23" s="661">
        <v>3</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12422718</v>
      </c>
      <c r="CS24" s="648"/>
      <c r="CT24" s="648"/>
      <c r="CU24" s="648"/>
      <c r="CV24" s="648"/>
      <c r="CW24" s="648"/>
      <c r="CX24" s="648"/>
      <c r="CY24" s="649"/>
      <c r="CZ24" s="652">
        <v>49.5</v>
      </c>
      <c r="DA24" s="653"/>
      <c r="DB24" s="653"/>
      <c r="DC24" s="669"/>
      <c r="DD24" s="693">
        <v>7535037</v>
      </c>
      <c r="DE24" s="648"/>
      <c r="DF24" s="648"/>
      <c r="DG24" s="648"/>
      <c r="DH24" s="648"/>
      <c r="DI24" s="648"/>
      <c r="DJ24" s="648"/>
      <c r="DK24" s="649"/>
      <c r="DL24" s="693">
        <v>6887488</v>
      </c>
      <c r="DM24" s="648"/>
      <c r="DN24" s="648"/>
      <c r="DO24" s="648"/>
      <c r="DP24" s="648"/>
      <c r="DQ24" s="648"/>
      <c r="DR24" s="648"/>
      <c r="DS24" s="648"/>
      <c r="DT24" s="648"/>
      <c r="DU24" s="648"/>
      <c r="DV24" s="649"/>
      <c r="DW24" s="652">
        <v>52.9</v>
      </c>
      <c r="DX24" s="653"/>
      <c r="DY24" s="653"/>
      <c r="DZ24" s="653"/>
      <c r="EA24" s="653"/>
      <c r="EB24" s="653"/>
      <c r="EC24" s="654"/>
    </row>
    <row r="25" spans="2:133" ht="11.25" customHeight="1" x14ac:dyDescent="0.25">
      <c r="B25" s="655" t="s">
        <v>280</v>
      </c>
      <c r="C25" s="656"/>
      <c r="D25" s="656"/>
      <c r="E25" s="656"/>
      <c r="F25" s="656"/>
      <c r="G25" s="656"/>
      <c r="H25" s="656"/>
      <c r="I25" s="656"/>
      <c r="J25" s="656"/>
      <c r="K25" s="656"/>
      <c r="L25" s="656"/>
      <c r="M25" s="656"/>
      <c r="N25" s="656"/>
      <c r="O25" s="656"/>
      <c r="P25" s="656"/>
      <c r="Q25" s="657"/>
      <c r="R25" s="658">
        <v>13710001</v>
      </c>
      <c r="S25" s="659"/>
      <c r="T25" s="659"/>
      <c r="U25" s="659"/>
      <c r="V25" s="659"/>
      <c r="W25" s="659"/>
      <c r="X25" s="659"/>
      <c r="Y25" s="660"/>
      <c r="Z25" s="661">
        <v>52.9</v>
      </c>
      <c r="AA25" s="661"/>
      <c r="AB25" s="661"/>
      <c r="AC25" s="661"/>
      <c r="AD25" s="662">
        <v>12930230</v>
      </c>
      <c r="AE25" s="662"/>
      <c r="AF25" s="662"/>
      <c r="AG25" s="662"/>
      <c r="AH25" s="662"/>
      <c r="AI25" s="662"/>
      <c r="AJ25" s="662"/>
      <c r="AK25" s="662"/>
      <c r="AL25" s="663">
        <v>99.4</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3767462</v>
      </c>
      <c r="CS25" s="690"/>
      <c r="CT25" s="690"/>
      <c r="CU25" s="690"/>
      <c r="CV25" s="690"/>
      <c r="CW25" s="690"/>
      <c r="CX25" s="690"/>
      <c r="CY25" s="691"/>
      <c r="CZ25" s="663">
        <v>15</v>
      </c>
      <c r="DA25" s="688"/>
      <c r="DB25" s="688"/>
      <c r="DC25" s="692"/>
      <c r="DD25" s="667">
        <v>3382435</v>
      </c>
      <c r="DE25" s="690"/>
      <c r="DF25" s="690"/>
      <c r="DG25" s="690"/>
      <c r="DH25" s="690"/>
      <c r="DI25" s="690"/>
      <c r="DJ25" s="690"/>
      <c r="DK25" s="691"/>
      <c r="DL25" s="667">
        <v>3310026</v>
      </c>
      <c r="DM25" s="690"/>
      <c r="DN25" s="690"/>
      <c r="DO25" s="690"/>
      <c r="DP25" s="690"/>
      <c r="DQ25" s="690"/>
      <c r="DR25" s="690"/>
      <c r="DS25" s="690"/>
      <c r="DT25" s="690"/>
      <c r="DU25" s="690"/>
      <c r="DV25" s="691"/>
      <c r="DW25" s="663">
        <v>25.4</v>
      </c>
      <c r="DX25" s="688"/>
      <c r="DY25" s="688"/>
      <c r="DZ25" s="688"/>
      <c r="EA25" s="688"/>
      <c r="EB25" s="688"/>
      <c r="EC25" s="689"/>
    </row>
    <row r="26" spans="2:133" ht="11.25" customHeight="1" x14ac:dyDescent="0.25">
      <c r="B26" s="655" t="s">
        <v>283</v>
      </c>
      <c r="C26" s="656"/>
      <c r="D26" s="656"/>
      <c r="E26" s="656"/>
      <c r="F26" s="656"/>
      <c r="G26" s="656"/>
      <c r="H26" s="656"/>
      <c r="I26" s="656"/>
      <c r="J26" s="656"/>
      <c r="K26" s="656"/>
      <c r="L26" s="656"/>
      <c r="M26" s="656"/>
      <c r="N26" s="656"/>
      <c r="O26" s="656"/>
      <c r="P26" s="656"/>
      <c r="Q26" s="657"/>
      <c r="R26" s="658">
        <v>4981</v>
      </c>
      <c r="S26" s="659"/>
      <c r="T26" s="659"/>
      <c r="U26" s="659"/>
      <c r="V26" s="659"/>
      <c r="W26" s="659"/>
      <c r="X26" s="659"/>
      <c r="Y26" s="660"/>
      <c r="Z26" s="661">
        <v>0</v>
      </c>
      <c r="AA26" s="661"/>
      <c r="AB26" s="661"/>
      <c r="AC26" s="661"/>
      <c r="AD26" s="662">
        <v>4981</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2158127</v>
      </c>
      <c r="CS26" s="659"/>
      <c r="CT26" s="659"/>
      <c r="CU26" s="659"/>
      <c r="CV26" s="659"/>
      <c r="CW26" s="659"/>
      <c r="CX26" s="659"/>
      <c r="CY26" s="660"/>
      <c r="CZ26" s="663">
        <v>8.6</v>
      </c>
      <c r="DA26" s="688"/>
      <c r="DB26" s="688"/>
      <c r="DC26" s="692"/>
      <c r="DD26" s="667">
        <v>1942337</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5">
      <c r="B27" s="655" t="s">
        <v>286</v>
      </c>
      <c r="C27" s="656"/>
      <c r="D27" s="656"/>
      <c r="E27" s="656"/>
      <c r="F27" s="656"/>
      <c r="G27" s="656"/>
      <c r="H27" s="656"/>
      <c r="I27" s="656"/>
      <c r="J27" s="656"/>
      <c r="K27" s="656"/>
      <c r="L27" s="656"/>
      <c r="M27" s="656"/>
      <c r="N27" s="656"/>
      <c r="O27" s="656"/>
      <c r="P27" s="656"/>
      <c r="Q27" s="657"/>
      <c r="R27" s="658">
        <v>62038</v>
      </c>
      <c r="S27" s="659"/>
      <c r="T27" s="659"/>
      <c r="U27" s="659"/>
      <c r="V27" s="659"/>
      <c r="W27" s="659"/>
      <c r="X27" s="659"/>
      <c r="Y27" s="660"/>
      <c r="Z27" s="661">
        <v>0.2</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4519256</v>
      </c>
      <c r="BH27" s="659"/>
      <c r="BI27" s="659"/>
      <c r="BJ27" s="659"/>
      <c r="BK27" s="659"/>
      <c r="BL27" s="659"/>
      <c r="BM27" s="659"/>
      <c r="BN27" s="660"/>
      <c r="BO27" s="661">
        <v>100</v>
      </c>
      <c r="BP27" s="661"/>
      <c r="BQ27" s="661"/>
      <c r="BR27" s="661"/>
      <c r="BS27" s="662">
        <v>27982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6441984</v>
      </c>
      <c r="CS27" s="690"/>
      <c r="CT27" s="690"/>
      <c r="CU27" s="690"/>
      <c r="CV27" s="690"/>
      <c r="CW27" s="690"/>
      <c r="CX27" s="690"/>
      <c r="CY27" s="691"/>
      <c r="CZ27" s="663">
        <v>25.7</v>
      </c>
      <c r="DA27" s="688"/>
      <c r="DB27" s="688"/>
      <c r="DC27" s="692"/>
      <c r="DD27" s="667">
        <v>1983574</v>
      </c>
      <c r="DE27" s="690"/>
      <c r="DF27" s="690"/>
      <c r="DG27" s="690"/>
      <c r="DH27" s="690"/>
      <c r="DI27" s="690"/>
      <c r="DJ27" s="690"/>
      <c r="DK27" s="691"/>
      <c r="DL27" s="667">
        <v>1408434</v>
      </c>
      <c r="DM27" s="690"/>
      <c r="DN27" s="690"/>
      <c r="DO27" s="690"/>
      <c r="DP27" s="690"/>
      <c r="DQ27" s="690"/>
      <c r="DR27" s="690"/>
      <c r="DS27" s="690"/>
      <c r="DT27" s="690"/>
      <c r="DU27" s="690"/>
      <c r="DV27" s="691"/>
      <c r="DW27" s="663">
        <v>10.8</v>
      </c>
      <c r="DX27" s="688"/>
      <c r="DY27" s="688"/>
      <c r="DZ27" s="688"/>
      <c r="EA27" s="688"/>
      <c r="EB27" s="688"/>
      <c r="EC27" s="689"/>
    </row>
    <row r="28" spans="2:133" ht="11.25" customHeight="1" x14ac:dyDescent="0.25">
      <c r="B28" s="655" t="s">
        <v>289</v>
      </c>
      <c r="C28" s="656"/>
      <c r="D28" s="656"/>
      <c r="E28" s="656"/>
      <c r="F28" s="656"/>
      <c r="G28" s="656"/>
      <c r="H28" s="656"/>
      <c r="I28" s="656"/>
      <c r="J28" s="656"/>
      <c r="K28" s="656"/>
      <c r="L28" s="656"/>
      <c r="M28" s="656"/>
      <c r="N28" s="656"/>
      <c r="O28" s="656"/>
      <c r="P28" s="656"/>
      <c r="Q28" s="657"/>
      <c r="R28" s="658">
        <v>143389</v>
      </c>
      <c r="S28" s="659"/>
      <c r="T28" s="659"/>
      <c r="U28" s="659"/>
      <c r="V28" s="659"/>
      <c r="W28" s="659"/>
      <c r="X28" s="659"/>
      <c r="Y28" s="660"/>
      <c r="Z28" s="661">
        <v>0.6</v>
      </c>
      <c r="AA28" s="661"/>
      <c r="AB28" s="661"/>
      <c r="AC28" s="661"/>
      <c r="AD28" s="662">
        <v>156</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2213272</v>
      </c>
      <c r="CS28" s="659"/>
      <c r="CT28" s="659"/>
      <c r="CU28" s="659"/>
      <c r="CV28" s="659"/>
      <c r="CW28" s="659"/>
      <c r="CX28" s="659"/>
      <c r="CY28" s="660"/>
      <c r="CZ28" s="663">
        <v>8.8000000000000007</v>
      </c>
      <c r="DA28" s="688"/>
      <c r="DB28" s="688"/>
      <c r="DC28" s="692"/>
      <c r="DD28" s="667">
        <v>2169028</v>
      </c>
      <c r="DE28" s="659"/>
      <c r="DF28" s="659"/>
      <c r="DG28" s="659"/>
      <c r="DH28" s="659"/>
      <c r="DI28" s="659"/>
      <c r="DJ28" s="659"/>
      <c r="DK28" s="660"/>
      <c r="DL28" s="667">
        <v>2169028</v>
      </c>
      <c r="DM28" s="659"/>
      <c r="DN28" s="659"/>
      <c r="DO28" s="659"/>
      <c r="DP28" s="659"/>
      <c r="DQ28" s="659"/>
      <c r="DR28" s="659"/>
      <c r="DS28" s="659"/>
      <c r="DT28" s="659"/>
      <c r="DU28" s="659"/>
      <c r="DV28" s="660"/>
      <c r="DW28" s="663">
        <v>16.7</v>
      </c>
      <c r="DX28" s="688"/>
      <c r="DY28" s="688"/>
      <c r="DZ28" s="688"/>
      <c r="EA28" s="688"/>
      <c r="EB28" s="688"/>
      <c r="EC28" s="689"/>
    </row>
    <row r="29" spans="2:133" ht="11.25" customHeight="1" x14ac:dyDescent="0.25">
      <c r="B29" s="655" t="s">
        <v>291</v>
      </c>
      <c r="C29" s="656"/>
      <c r="D29" s="656"/>
      <c r="E29" s="656"/>
      <c r="F29" s="656"/>
      <c r="G29" s="656"/>
      <c r="H29" s="656"/>
      <c r="I29" s="656"/>
      <c r="J29" s="656"/>
      <c r="K29" s="656"/>
      <c r="L29" s="656"/>
      <c r="M29" s="656"/>
      <c r="N29" s="656"/>
      <c r="O29" s="656"/>
      <c r="P29" s="656"/>
      <c r="Q29" s="657"/>
      <c r="R29" s="658">
        <v>88299</v>
      </c>
      <c r="S29" s="659"/>
      <c r="T29" s="659"/>
      <c r="U29" s="659"/>
      <c r="V29" s="659"/>
      <c r="W29" s="659"/>
      <c r="X29" s="659"/>
      <c r="Y29" s="660"/>
      <c r="Z29" s="661">
        <v>0.3</v>
      </c>
      <c r="AA29" s="661"/>
      <c r="AB29" s="661"/>
      <c r="AC29" s="661"/>
      <c r="AD29" s="662">
        <v>10626</v>
      </c>
      <c r="AE29" s="662"/>
      <c r="AF29" s="662"/>
      <c r="AG29" s="662"/>
      <c r="AH29" s="662"/>
      <c r="AI29" s="662"/>
      <c r="AJ29" s="662"/>
      <c r="AK29" s="662"/>
      <c r="AL29" s="663">
        <v>0.1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2213183</v>
      </c>
      <c r="CS29" s="690"/>
      <c r="CT29" s="690"/>
      <c r="CU29" s="690"/>
      <c r="CV29" s="690"/>
      <c r="CW29" s="690"/>
      <c r="CX29" s="690"/>
      <c r="CY29" s="691"/>
      <c r="CZ29" s="663">
        <v>8.8000000000000007</v>
      </c>
      <c r="DA29" s="688"/>
      <c r="DB29" s="688"/>
      <c r="DC29" s="692"/>
      <c r="DD29" s="667">
        <v>2168939</v>
      </c>
      <c r="DE29" s="690"/>
      <c r="DF29" s="690"/>
      <c r="DG29" s="690"/>
      <c r="DH29" s="690"/>
      <c r="DI29" s="690"/>
      <c r="DJ29" s="690"/>
      <c r="DK29" s="691"/>
      <c r="DL29" s="667">
        <v>2168939</v>
      </c>
      <c r="DM29" s="690"/>
      <c r="DN29" s="690"/>
      <c r="DO29" s="690"/>
      <c r="DP29" s="690"/>
      <c r="DQ29" s="690"/>
      <c r="DR29" s="690"/>
      <c r="DS29" s="690"/>
      <c r="DT29" s="690"/>
      <c r="DU29" s="690"/>
      <c r="DV29" s="691"/>
      <c r="DW29" s="663">
        <v>16.7</v>
      </c>
      <c r="DX29" s="688"/>
      <c r="DY29" s="688"/>
      <c r="DZ29" s="688"/>
      <c r="EA29" s="688"/>
      <c r="EB29" s="688"/>
      <c r="EC29" s="689"/>
    </row>
    <row r="30" spans="2:133" ht="11.25" customHeight="1" x14ac:dyDescent="0.25">
      <c r="B30" s="655" t="s">
        <v>293</v>
      </c>
      <c r="C30" s="656"/>
      <c r="D30" s="656"/>
      <c r="E30" s="656"/>
      <c r="F30" s="656"/>
      <c r="G30" s="656"/>
      <c r="H30" s="656"/>
      <c r="I30" s="656"/>
      <c r="J30" s="656"/>
      <c r="K30" s="656"/>
      <c r="L30" s="656"/>
      <c r="M30" s="656"/>
      <c r="N30" s="656"/>
      <c r="O30" s="656"/>
      <c r="P30" s="656"/>
      <c r="Q30" s="657"/>
      <c r="R30" s="658">
        <v>4735549</v>
      </c>
      <c r="S30" s="659"/>
      <c r="T30" s="659"/>
      <c r="U30" s="659"/>
      <c r="V30" s="659"/>
      <c r="W30" s="659"/>
      <c r="X30" s="659"/>
      <c r="Y30" s="660"/>
      <c r="Z30" s="661">
        <v>18.3</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2158107</v>
      </c>
      <c r="CS30" s="659"/>
      <c r="CT30" s="659"/>
      <c r="CU30" s="659"/>
      <c r="CV30" s="659"/>
      <c r="CW30" s="659"/>
      <c r="CX30" s="659"/>
      <c r="CY30" s="660"/>
      <c r="CZ30" s="663">
        <v>8.6</v>
      </c>
      <c r="DA30" s="688"/>
      <c r="DB30" s="688"/>
      <c r="DC30" s="692"/>
      <c r="DD30" s="667">
        <v>2113863</v>
      </c>
      <c r="DE30" s="659"/>
      <c r="DF30" s="659"/>
      <c r="DG30" s="659"/>
      <c r="DH30" s="659"/>
      <c r="DI30" s="659"/>
      <c r="DJ30" s="659"/>
      <c r="DK30" s="660"/>
      <c r="DL30" s="667">
        <v>2113863</v>
      </c>
      <c r="DM30" s="659"/>
      <c r="DN30" s="659"/>
      <c r="DO30" s="659"/>
      <c r="DP30" s="659"/>
      <c r="DQ30" s="659"/>
      <c r="DR30" s="659"/>
      <c r="DS30" s="659"/>
      <c r="DT30" s="659"/>
      <c r="DU30" s="659"/>
      <c r="DV30" s="660"/>
      <c r="DW30" s="663">
        <v>16.2</v>
      </c>
      <c r="DX30" s="688"/>
      <c r="DY30" s="688"/>
      <c r="DZ30" s="688"/>
      <c r="EA30" s="688"/>
      <c r="EB30" s="688"/>
      <c r="EC30" s="689"/>
    </row>
    <row r="31" spans="2:133" ht="11.25" customHeight="1" x14ac:dyDescent="0.2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99.2</v>
      </c>
      <c r="BH31" s="702"/>
      <c r="BI31" s="702"/>
      <c r="BJ31" s="702"/>
      <c r="BK31" s="702"/>
      <c r="BL31" s="702"/>
      <c r="BM31" s="653">
        <v>98.4</v>
      </c>
      <c r="BN31" s="702"/>
      <c r="BO31" s="702"/>
      <c r="BP31" s="702"/>
      <c r="BQ31" s="703"/>
      <c r="BR31" s="714">
        <v>99.2</v>
      </c>
      <c r="BS31" s="702"/>
      <c r="BT31" s="702"/>
      <c r="BU31" s="702"/>
      <c r="BV31" s="702"/>
      <c r="BW31" s="702"/>
      <c r="BX31" s="653">
        <v>98.4</v>
      </c>
      <c r="BY31" s="702"/>
      <c r="BZ31" s="702"/>
      <c r="CA31" s="702"/>
      <c r="CB31" s="703"/>
      <c r="CD31" s="696"/>
      <c r="CE31" s="697"/>
      <c r="CF31" s="655" t="s">
        <v>300</v>
      </c>
      <c r="CG31" s="656"/>
      <c r="CH31" s="656"/>
      <c r="CI31" s="656"/>
      <c r="CJ31" s="656"/>
      <c r="CK31" s="656"/>
      <c r="CL31" s="656"/>
      <c r="CM31" s="656"/>
      <c r="CN31" s="656"/>
      <c r="CO31" s="656"/>
      <c r="CP31" s="656"/>
      <c r="CQ31" s="657"/>
      <c r="CR31" s="658">
        <v>55076</v>
      </c>
      <c r="CS31" s="690"/>
      <c r="CT31" s="690"/>
      <c r="CU31" s="690"/>
      <c r="CV31" s="690"/>
      <c r="CW31" s="690"/>
      <c r="CX31" s="690"/>
      <c r="CY31" s="691"/>
      <c r="CZ31" s="663">
        <v>0.2</v>
      </c>
      <c r="DA31" s="688"/>
      <c r="DB31" s="688"/>
      <c r="DC31" s="692"/>
      <c r="DD31" s="667">
        <v>55076</v>
      </c>
      <c r="DE31" s="690"/>
      <c r="DF31" s="690"/>
      <c r="DG31" s="690"/>
      <c r="DH31" s="690"/>
      <c r="DI31" s="690"/>
      <c r="DJ31" s="690"/>
      <c r="DK31" s="691"/>
      <c r="DL31" s="667">
        <v>55076</v>
      </c>
      <c r="DM31" s="690"/>
      <c r="DN31" s="690"/>
      <c r="DO31" s="690"/>
      <c r="DP31" s="690"/>
      <c r="DQ31" s="690"/>
      <c r="DR31" s="690"/>
      <c r="DS31" s="690"/>
      <c r="DT31" s="690"/>
      <c r="DU31" s="690"/>
      <c r="DV31" s="691"/>
      <c r="DW31" s="663">
        <v>0.4</v>
      </c>
      <c r="DX31" s="688"/>
      <c r="DY31" s="688"/>
      <c r="DZ31" s="688"/>
      <c r="EA31" s="688"/>
      <c r="EB31" s="688"/>
      <c r="EC31" s="689"/>
    </row>
    <row r="32" spans="2:133" ht="11.25" customHeight="1" x14ac:dyDescent="0.25">
      <c r="B32" s="655" t="s">
        <v>301</v>
      </c>
      <c r="C32" s="656"/>
      <c r="D32" s="656"/>
      <c r="E32" s="656"/>
      <c r="F32" s="656"/>
      <c r="G32" s="656"/>
      <c r="H32" s="656"/>
      <c r="I32" s="656"/>
      <c r="J32" s="656"/>
      <c r="K32" s="656"/>
      <c r="L32" s="656"/>
      <c r="M32" s="656"/>
      <c r="N32" s="656"/>
      <c r="O32" s="656"/>
      <c r="P32" s="656"/>
      <c r="Q32" s="657"/>
      <c r="R32" s="658">
        <v>2187460</v>
      </c>
      <c r="S32" s="659"/>
      <c r="T32" s="659"/>
      <c r="U32" s="659"/>
      <c r="V32" s="659"/>
      <c r="W32" s="659"/>
      <c r="X32" s="659"/>
      <c r="Y32" s="660"/>
      <c r="Z32" s="661">
        <v>8.4</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0"/>
      <c r="BI32" s="690"/>
      <c r="BJ32" s="690"/>
      <c r="BK32" s="690"/>
      <c r="BL32" s="690"/>
      <c r="BM32" s="664">
        <v>98.3</v>
      </c>
      <c r="BN32" s="690"/>
      <c r="BO32" s="690"/>
      <c r="BP32" s="690"/>
      <c r="BQ32" s="713"/>
      <c r="BR32" s="715">
        <v>99.1</v>
      </c>
      <c r="BS32" s="690"/>
      <c r="BT32" s="690"/>
      <c r="BU32" s="690"/>
      <c r="BV32" s="690"/>
      <c r="BW32" s="690"/>
      <c r="BX32" s="664">
        <v>98.3</v>
      </c>
      <c r="BY32" s="690"/>
      <c r="BZ32" s="690"/>
      <c r="CA32" s="690"/>
      <c r="CB32" s="713"/>
      <c r="CD32" s="698"/>
      <c r="CE32" s="699"/>
      <c r="CF32" s="655" t="s">
        <v>304</v>
      </c>
      <c r="CG32" s="656"/>
      <c r="CH32" s="656"/>
      <c r="CI32" s="656"/>
      <c r="CJ32" s="656"/>
      <c r="CK32" s="656"/>
      <c r="CL32" s="656"/>
      <c r="CM32" s="656"/>
      <c r="CN32" s="656"/>
      <c r="CO32" s="656"/>
      <c r="CP32" s="656"/>
      <c r="CQ32" s="657"/>
      <c r="CR32" s="658">
        <v>89</v>
      </c>
      <c r="CS32" s="659"/>
      <c r="CT32" s="659"/>
      <c r="CU32" s="659"/>
      <c r="CV32" s="659"/>
      <c r="CW32" s="659"/>
      <c r="CX32" s="659"/>
      <c r="CY32" s="660"/>
      <c r="CZ32" s="663">
        <v>0</v>
      </c>
      <c r="DA32" s="688"/>
      <c r="DB32" s="688"/>
      <c r="DC32" s="692"/>
      <c r="DD32" s="667">
        <v>89</v>
      </c>
      <c r="DE32" s="659"/>
      <c r="DF32" s="659"/>
      <c r="DG32" s="659"/>
      <c r="DH32" s="659"/>
      <c r="DI32" s="659"/>
      <c r="DJ32" s="659"/>
      <c r="DK32" s="660"/>
      <c r="DL32" s="667">
        <v>89</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5">
      <c r="B33" s="655" t="s">
        <v>305</v>
      </c>
      <c r="C33" s="656"/>
      <c r="D33" s="656"/>
      <c r="E33" s="656"/>
      <c r="F33" s="656"/>
      <c r="G33" s="656"/>
      <c r="H33" s="656"/>
      <c r="I33" s="656"/>
      <c r="J33" s="656"/>
      <c r="K33" s="656"/>
      <c r="L33" s="656"/>
      <c r="M33" s="656"/>
      <c r="N33" s="656"/>
      <c r="O33" s="656"/>
      <c r="P33" s="656"/>
      <c r="Q33" s="657"/>
      <c r="R33" s="658">
        <v>116704</v>
      </c>
      <c r="S33" s="659"/>
      <c r="T33" s="659"/>
      <c r="U33" s="659"/>
      <c r="V33" s="659"/>
      <c r="W33" s="659"/>
      <c r="X33" s="659"/>
      <c r="Y33" s="660"/>
      <c r="Z33" s="661">
        <v>0.4</v>
      </c>
      <c r="AA33" s="661"/>
      <c r="AB33" s="661"/>
      <c r="AC33" s="661"/>
      <c r="AD33" s="662">
        <v>4810</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99.1</v>
      </c>
      <c r="BH33" s="717"/>
      <c r="BI33" s="717"/>
      <c r="BJ33" s="717"/>
      <c r="BK33" s="717"/>
      <c r="BL33" s="717"/>
      <c r="BM33" s="718">
        <v>98.2</v>
      </c>
      <c r="BN33" s="717"/>
      <c r="BO33" s="717"/>
      <c r="BP33" s="717"/>
      <c r="BQ33" s="719"/>
      <c r="BR33" s="716">
        <v>99.2</v>
      </c>
      <c r="BS33" s="717"/>
      <c r="BT33" s="717"/>
      <c r="BU33" s="717"/>
      <c r="BV33" s="717"/>
      <c r="BW33" s="717"/>
      <c r="BX33" s="718">
        <v>98.2</v>
      </c>
      <c r="BY33" s="717"/>
      <c r="BZ33" s="717"/>
      <c r="CA33" s="717"/>
      <c r="CB33" s="719"/>
      <c r="CD33" s="655" t="s">
        <v>307</v>
      </c>
      <c r="CE33" s="656"/>
      <c r="CF33" s="656"/>
      <c r="CG33" s="656"/>
      <c r="CH33" s="656"/>
      <c r="CI33" s="656"/>
      <c r="CJ33" s="656"/>
      <c r="CK33" s="656"/>
      <c r="CL33" s="656"/>
      <c r="CM33" s="656"/>
      <c r="CN33" s="656"/>
      <c r="CO33" s="656"/>
      <c r="CP33" s="656"/>
      <c r="CQ33" s="657"/>
      <c r="CR33" s="658">
        <v>9670656</v>
      </c>
      <c r="CS33" s="690"/>
      <c r="CT33" s="690"/>
      <c r="CU33" s="690"/>
      <c r="CV33" s="690"/>
      <c r="CW33" s="690"/>
      <c r="CX33" s="690"/>
      <c r="CY33" s="691"/>
      <c r="CZ33" s="663">
        <v>38.6</v>
      </c>
      <c r="DA33" s="688"/>
      <c r="DB33" s="688"/>
      <c r="DC33" s="692"/>
      <c r="DD33" s="667">
        <v>6858195</v>
      </c>
      <c r="DE33" s="690"/>
      <c r="DF33" s="690"/>
      <c r="DG33" s="690"/>
      <c r="DH33" s="690"/>
      <c r="DI33" s="690"/>
      <c r="DJ33" s="690"/>
      <c r="DK33" s="691"/>
      <c r="DL33" s="667">
        <v>5462535</v>
      </c>
      <c r="DM33" s="690"/>
      <c r="DN33" s="690"/>
      <c r="DO33" s="690"/>
      <c r="DP33" s="690"/>
      <c r="DQ33" s="690"/>
      <c r="DR33" s="690"/>
      <c r="DS33" s="690"/>
      <c r="DT33" s="690"/>
      <c r="DU33" s="690"/>
      <c r="DV33" s="691"/>
      <c r="DW33" s="663">
        <v>42</v>
      </c>
      <c r="DX33" s="688"/>
      <c r="DY33" s="688"/>
      <c r="DZ33" s="688"/>
      <c r="EA33" s="688"/>
      <c r="EB33" s="688"/>
      <c r="EC33" s="689"/>
    </row>
    <row r="34" spans="2:133" ht="11.25" customHeight="1" x14ac:dyDescent="0.25">
      <c r="B34" s="655" t="s">
        <v>308</v>
      </c>
      <c r="C34" s="656"/>
      <c r="D34" s="656"/>
      <c r="E34" s="656"/>
      <c r="F34" s="656"/>
      <c r="G34" s="656"/>
      <c r="H34" s="656"/>
      <c r="I34" s="656"/>
      <c r="J34" s="656"/>
      <c r="K34" s="656"/>
      <c r="L34" s="656"/>
      <c r="M34" s="656"/>
      <c r="N34" s="656"/>
      <c r="O34" s="656"/>
      <c r="P34" s="656"/>
      <c r="Q34" s="657"/>
      <c r="R34" s="658">
        <v>1208488</v>
      </c>
      <c r="S34" s="659"/>
      <c r="T34" s="659"/>
      <c r="U34" s="659"/>
      <c r="V34" s="659"/>
      <c r="W34" s="659"/>
      <c r="X34" s="659"/>
      <c r="Y34" s="660"/>
      <c r="Z34" s="661">
        <v>4.7</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3689411</v>
      </c>
      <c r="CS34" s="659"/>
      <c r="CT34" s="659"/>
      <c r="CU34" s="659"/>
      <c r="CV34" s="659"/>
      <c r="CW34" s="659"/>
      <c r="CX34" s="659"/>
      <c r="CY34" s="660"/>
      <c r="CZ34" s="663">
        <v>14.7</v>
      </c>
      <c r="DA34" s="688"/>
      <c r="DB34" s="688"/>
      <c r="DC34" s="692"/>
      <c r="DD34" s="667">
        <v>2143035</v>
      </c>
      <c r="DE34" s="659"/>
      <c r="DF34" s="659"/>
      <c r="DG34" s="659"/>
      <c r="DH34" s="659"/>
      <c r="DI34" s="659"/>
      <c r="DJ34" s="659"/>
      <c r="DK34" s="660"/>
      <c r="DL34" s="667">
        <v>1859229</v>
      </c>
      <c r="DM34" s="659"/>
      <c r="DN34" s="659"/>
      <c r="DO34" s="659"/>
      <c r="DP34" s="659"/>
      <c r="DQ34" s="659"/>
      <c r="DR34" s="659"/>
      <c r="DS34" s="659"/>
      <c r="DT34" s="659"/>
      <c r="DU34" s="659"/>
      <c r="DV34" s="660"/>
      <c r="DW34" s="663">
        <v>14.3</v>
      </c>
      <c r="DX34" s="688"/>
      <c r="DY34" s="688"/>
      <c r="DZ34" s="688"/>
      <c r="EA34" s="688"/>
      <c r="EB34" s="688"/>
      <c r="EC34" s="689"/>
    </row>
    <row r="35" spans="2:133" ht="11.25" customHeight="1" x14ac:dyDescent="0.25">
      <c r="B35" s="655" t="s">
        <v>310</v>
      </c>
      <c r="C35" s="656"/>
      <c r="D35" s="656"/>
      <c r="E35" s="656"/>
      <c r="F35" s="656"/>
      <c r="G35" s="656"/>
      <c r="H35" s="656"/>
      <c r="I35" s="656"/>
      <c r="J35" s="656"/>
      <c r="K35" s="656"/>
      <c r="L35" s="656"/>
      <c r="M35" s="656"/>
      <c r="N35" s="656"/>
      <c r="O35" s="656"/>
      <c r="P35" s="656"/>
      <c r="Q35" s="657"/>
      <c r="R35" s="658">
        <v>980803</v>
      </c>
      <c r="S35" s="659"/>
      <c r="T35" s="659"/>
      <c r="U35" s="659"/>
      <c r="V35" s="659"/>
      <c r="W35" s="659"/>
      <c r="X35" s="659"/>
      <c r="Y35" s="660"/>
      <c r="Z35" s="661">
        <v>3.8</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50529</v>
      </c>
      <c r="CS35" s="690"/>
      <c r="CT35" s="690"/>
      <c r="CU35" s="690"/>
      <c r="CV35" s="690"/>
      <c r="CW35" s="690"/>
      <c r="CX35" s="690"/>
      <c r="CY35" s="691"/>
      <c r="CZ35" s="663">
        <v>0.2</v>
      </c>
      <c r="DA35" s="688"/>
      <c r="DB35" s="688"/>
      <c r="DC35" s="692"/>
      <c r="DD35" s="667">
        <v>27788</v>
      </c>
      <c r="DE35" s="690"/>
      <c r="DF35" s="690"/>
      <c r="DG35" s="690"/>
      <c r="DH35" s="690"/>
      <c r="DI35" s="690"/>
      <c r="DJ35" s="690"/>
      <c r="DK35" s="691"/>
      <c r="DL35" s="667">
        <v>26155</v>
      </c>
      <c r="DM35" s="690"/>
      <c r="DN35" s="690"/>
      <c r="DO35" s="690"/>
      <c r="DP35" s="690"/>
      <c r="DQ35" s="690"/>
      <c r="DR35" s="690"/>
      <c r="DS35" s="690"/>
      <c r="DT35" s="690"/>
      <c r="DU35" s="690"/>
      <c r="DV35" s="691"/>
      <c r="DW35" s="663">
        <v>0.2</v>
      </c>
      <c r="DX35" s="688"/>
      <c r="DY35" s="688"/>
      <c r="DZ35" s="688"/>
      <c r="EA35" s="688"/>
      <c r="EB35" s="688"/>
      <c r="EC35" s="689"/>
    </row>
    <row r="36" spans="2:133" ht="11.25" customHeight="1" x14ac:dyDescent="0.25">
      <c r="B36" s="655" t="s">
        <v>314</v>
      </c>
      <c r="C36" s="656"/>
      <c r="D36" s="656"/>
      <c r="E36" s="656"/>
      <c r="F36" s="656"/>
      <c r="G36" s="656"/>
      <c r="H36" s="656"/>
      <c r="I36" s="656"/>
      <c r="J36" s="656"/>
      <c r="K36" s="656"/>
      <c r="L36" s="656"/>
      <c r="M36" s="656"/>
      <c r="N36" s="656"/>
      <c r="O36" s="656"/>
      <c r="P36" s="656"/>
      <c r="Q36" s="657"/>
      <c r="R36" s="658">
        <v>394084</v>
      </c>
      <c r="S36" s="659"/>
      <c r="T36" s="659"/>
      <c r="U36" s="659"/>
      <c r="V36" s="659"/>
      <c r="W36" s="659"/>
      <c r="X36" s="659"/>
      <c r="Y36" s="660"/>
      <c r="Z36" s="661">
        <v>1.5</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3053264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140426</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3719610</v>
      </c>
      <c r="CS36" s="659"/>
      <c r="CT36" s="659"/>
      <c r="CU36" s="659"/>
      <c r="CV36" s="659"/>
      <c r="CW36" s="659"/>
      <c r="CX36" s="659"/>
      <c r="CY36" s="660"/>
      <c r="CZ36" s="663">
        <v>14.8</v>
      </c>
      <c r="DA36" s="688"/>
      <c r="DB36" s="688"/>
      <c r="DC36" s="692"/>
      <c r="DD36" s="667">
        <v>3102355</v>
      </c>
      <c r="DE36" s="659"/>
      <c r="DF36" s="659"/>
      <c r="DG36" s="659"/>
      <c r="DH36" s="659"/>
      <c r="DI36" s="659"/>
      <c r="DJ36" s="659"/>
      <c r="DK36" s="660"/>
      <c r="DL36" s="667">
        <v>2223812</v>
      </c>
      <c r="DM36" s="659"/>
      <c r="DN36" s="659"/>
      <c r="DO36" s="659"/>
      <c r="DP36" s="659"/>
      <c r="DQ36" s="659"/>
      <c r="DR36" s="659"/>
      <c r="DS36" s="659"/>
      <c r="DT36" s="659"/>
      <c r="DU36" s="659"/>
      <c r="DV36" s="660"/>
      <c r="DW36" s="663">
        <v>17.100000000000001</v>
      </c>
      <c r="DX36" s="688"/>
      <c r="DY36" s="688"/>
      <c r="DZ36" s="688"/>
      <c r="EA36" s="688"/>
      <c r="EB36" s="688"/>
      <c r="EC36" s="689"/>
    </row>
    <row r="37" spans="2:133" ht="11.25" customHeight="1" x14ac:dyDescent="0.25">
      <c r="B37" s="655" t="s">
        <v>318</v>
      </c>
      <c r="C37" s="656"/>
      <c r="D37" s="656"/>
      <c r="E37" s="656"/>
      <c r="F37" s="656"/>
      <c r="G37" s="656"/>
      <c r="H37" s="656"/>
      <c r="I37" s="656"/>
      <c r="J37" s="656"/>
      <c r="K37" s="656"/>
      <c r="L37" s="656"/>
      <c r="M37" s="656"/>
      <c r="N37" s="656"/>
      <c r="O37" s="656"/>
      <c r="P37" s="656"/>
      <c r="Q37" s="657"/>
      <c r="R37" s="658">
        <v>424813</v>
      </c>
      <c r="S37" s="659"/>
      <c r="T37" s="659"/>
      <c r="U37" s="659"/>
      <c r="V37" s="659"/>
      <c r="W37" s="659"/>
      <c r="X37" s="659"/>
      <c r="Y37" s="660"/>
      <c r="Z37" s="661">
        <v>1.6</v>
      </c>
      <c r="AA37" s="661"/>
      <c r="AB37" s="661"/>
      <c r="AC37" s="661"/>
      <c r="AD37" s="662">
        <v>56885</v>
      </c>
      <c r="AE37" s="662"/>
      <c r="AF37" s="662"/>
      <c r="AG37" s="662"/>
      <c r="AH37" s="662"/>
      <c r="AI37" s="662"/>
      <c r="AJ37" s="662"/>
      <c r="AK37" s="662"/>
      <c r="AL37" s="663">
        <v>0.4</v>
      </c>
      <c r="AM37" s="664"/>
      <c r="AN37" s="664"/>
      <c r="AO37" s="665"/>
      <c r="AQ37" s="721" t="s">
        <v>319</v>
      </c>
      <c r="AR37" s="722"/>
      <c r="AS37" s="722"/>
      <c r="AT37" s="722"/>
      <c r="AU37" s="722"/>
      <c r="AV37" s="722"/>
      <c r="AW37" s="722"/>
      <c r="AX37" s="722"/>
      <c r="AY37" s="723"/>
      <c r="AZ37" s="658">
        <v>1043300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124964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1303911</v>
      </c>
      <c r="CS37" s="690"/>
      <c r="CT37" s="690"/>
      <c r="CU37" s="690"/>
      <c r="CV37" s="690"/>
      <c r="CW37" s="690"/>
      <c r="CX37" s="690"/>
      <c r="CY37" s="691"/>
      <c r="CZ37" s="663">
        <v>5.2</v>
      </c>
      <c r="DA37" s="688"/>
      <c r="DB37" s="688"/>
      <c r="DC37" s="692"/>
      <c r="DD37" s="667">
        <v>1104254</v>
      </c>
      <c r="DE37" s="690"/>
      <c r="DF37" s="690"/>
      <c r="DG37" s="690"/>
      <c r="DH37" s="690"/>
      <c r="DI37" s="690"/>
      <c r="DJ37" s="690"/>
      <c r="DK37" s="691"/>
      <c r="DL37" s="667">
        <v>1059512</v>
      </c>
      <c r="DM37" s="690"/>
      <c r="DN37" s="690"/>
      <c r="DO37" s="690"/>
      <c r="DP37" s="690"/>
      <c r="DQ37" s="690"/>
      <c r="DR37" s="690"/>
      <c r="DS37" s="690"/>
      <c r="DT37" s="690"/>
      <c r="DU37" s="690"/>
      <c r="DV37" s="691"/>
      <c r="DW37" s="663">
        <v>8.1</v>
      </c>
      <c r="DX37" s="688"/>
      <c r="DY37" s="688"/>
      <c r="DZ37" s="688"/>
      <c r="EA37" s="688"/>
      <c r="EB37" s="688"/>
      <c r="EC37" s="689"/>
    </row>
    <row r="38" spans="2:133" ht="11.25" customHeight="1" x14ac:dyDescent="0.25">
      <c r="B38" s="655" t="s">
        <v>322</v>
      </c>
      <c r="C38" s="656"/>
      <c r="D38" s="656"/>
      <c r="E38" s="656"/>
      <c r="F38" s="656"/>
      <c r="G38" s="656"/>
      <c r="H38" s="656"/>
      <c r="I38" s="656"/>
      <c r="J38" s="656"/>
      <c r="K38" s="656"/>
      <c r="L38" s="656"/>
      <c r="M38" s="656"/>
      <c r="N38" s="656"/>
      <c r="O38" s="656"/>
      <c r="P38" s="656"/>
      <c r="Q38" s="657"/>
      <c r="R38" s="658">
        <v>1881642</v>
      </c>
      <c r="S38" s="659"/>
      <c r="T38" s="659"/>
      <c r="U38" s="659"/>
      <c r="V38" s="659"/>
      <c r="W38" s="659"/>
      <c r="X38" s="659"/>
      <c r="Y38" s="660"/>
      <c r="Z38" s="661">
        <v>7.3</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195575</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4671</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1773205</v>
      </c>
      <c r="CS38" s="659"/>
      <c r="CT38" s="659"/>
      <c r="CU38" s="659"/>
      <c r="CV38" s="659"/>
      <c r="CW38" s="659"/>
      <c r="CX38" s="659"/>
      <c r="CY38" s="660"/>
      <c r="CZ38" s="663">
        <v>7.1</v>
      </c>
      <c r="DA38" s="688"/>
      <c r="DB38" s="688"/>
      <c r="DC38" s="692"/>
      <c r="DD38" s="667">
        <v>1457714</v>
      </c>
      <c r="DE38" s="659"/>
      <c r="DF38" s="659"/>
      <c r="DG38" s="659"/>
      <c r="DH38" s="659"/>
      <c r="DI38" s="659"/>
      <c r="DJ38" s="659"/>
      <c r="DK38" s="660"/>
      <c r="DL38" s="667">
        <v>1351705</v>
      </c>
      <c r="DM38" s="659"/>
      <c r="DN38" s="659"/>
      <c r="DO38" s="659"/>
      <c r="DP38" s="659"/>
      <c r="DQ38" s="659"/>
      <c r="DR38" s="659"/>
      <c r="DS38" s="659"/>
      <c r="DT38" s="659"/>
      <c r="DU38" s="659"/>
      <c r="DV38" s="660"/>
      <c r="DW38" s="663">
        <v>10.4</v>
      </c>
      <c r="DX38" s="688"/>
      <c r="DY38" s="688"/>
      <c r="DZ38" s="688"/>
      <c r="EA38" s="688"/>
      <c r="EB38" s="688"/>
      <c r="EC38" s="689"/>
    </row>
    <row r="39" spans="2:133" ht="11.25" customHeight="1" x14ac:dyDescent="0.2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41184</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7341</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326162</v>
      </c>
      <c r="CS39" s="690"/>
      <c r="CT39" s="690"/>
      <c r="CU39" s="690"/>
      <c r="CV39" s="690"/>
      <c r="CW39" s="690"/>
      <c r="CX39" s="690"/>
      <c r="CY39" s="691"/>
      <c r="CZ39" s="663">
        <v>1.3</v>
      </c>
      <c r="DA39" s="688"/>
      <c r="DB39" s="688"/>
      <c r="DC39" s="692"/>
      <c r="DD39" s="667">
        <v>115264</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5">
      <c r="B40" s="655" t="s">
        <v>330</v>
      </c>
      <c r="C40" s="656"/>
      <c r="D40" s="656"/>
      <c r="E40" s="656"/>
      <c r="F40" s="656"/>
      <c r="G40" s="656"/>
      <c r="H40" s="656"/>
      <c r="I40" s="656"/>
      <c r="J40" s="656"/>
      <c r="K40" s="656"/>
      <c r="L40" s="656"/>
      <c r="M40" s="656"/>
      <c r="N40" s="656"/>
      <c r="O40" s="656"/>
      <c r="P40" s="656"/>
      <c r="Q40" s="657"/>
      <c r="R40" s="658">
        <v>7042</v>
      </c>
      <c r="S40" s="659"/>
      <c r="T40" s="659"/>
      <c r="U40" s="659"/>
      <c r="V40" s="659"/>
      <c r="W40" s="659"/>
      <c r="X40" s="659"/>
      <c r="Y40" s="660"/>
      <c r="Z40" s="661">
        <v>0</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132</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111739</v>
      </c>
      <c r="CS40" s="659"/>
      <c r="CT40" s="659"/>
      <c r="CU40" s="659"/>
      <c r="CV40" s="659"/>
      <c r="CW40" s="659"/>
      <c r="CX40" s="659"/>
      <c r="CY40" s="660"/>
      <c r="CZ40" s="663">
        <v>0.4</v>
      </c>
      <c r="DA40" s="688"/>
      <c r="DB40" s="688"/>
      <c r="DC40" s="692"/>
      <c r="DD40" s="667">
        <v>12039</v>
      </c>
      <c r="DE40" s="659"/>
      <c r="DF40" s="659"/>
      <c r="DG40" s="659"/>
      <c r="DH40" s="659"/>
      <c r="DI40" s="659"/>
      <c r="DJ40" s="659"/>
      <c r="DK40" s="660"/>
      <c r="DL40" s="667">
        <v>1634</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5">
      <c r="B41" s="679" t="s">
        <v>335</v>
      </c>
      <c r="C41" s="680"/>
      <c r="D41" s="680"/>
      <c r="E41" s="680"/>
      <c r="F41" s="680"/>
      <c r="G41" s="680"/>
      <c r="H41" s="680"/>
      <c r="I41" s="680"/>
      <c r="J41" s="680"/>
      <c r="K41" s="680"/>
      <c r="L41" s="680"/>
      <c r="M41" s="680"/>
      <c r="N41" s="680"/>
      <c r="O41" s="680"/>
      <c r="P41" s="680"/>
      <c r="Q41" s="681"/>
      <c r="R41" s="730">
        <v>25938251</v>
      </c>
      <c r="S41" s="731"/>
      <c r="T41" s="731"/>
      <c r="U41" s="731"/>
      <c r="V41" s="731"/>
      <c r="W41" s="731"/>
      <c r="X41" s="731"/>
      <c r="Y41" s="735"/>
      <c r="Z41" s="736">
        <v>100</v>
      </c>
      <c r="AA41" s="736"/>
      <c r="AB41" s="736"/>
      <c r="AC41" s="736"/>
      <c r="AD41" s="737">
        <v>13007688</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342680</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339</v>
      </c>
      <c r="AR42" s="728"/>
      <c r="AS42" s="728"/>
      <c r="AT42" s="728"/>
      <c r="AU42" s="728"/>
      <c r="AV42" s="728"/>
      <c r="AW42" s="728"/>
      <c r="AX42" s="728"/>
      <c r="AY42" s="729"/>
      <c r="AZ42" s="730">
        <v>1430525</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479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2989856</v>
      </c>
      <c r="CS42" s="690"/>
      <c r="CT42" s="690"/>
      <c r="CU42" s="690"/>
      <c r="CV42" s="690"/>
      <c r="CW42" s="690"/>
      <c r="CX42" s="690"/>
      <c r="CY42" s="691"/>
      <c r="CZ42" s="663">
        <v>11.9</v>
      </c>
      <c r="DA42" s="688"/>
      <c r="DB42" s="688"/>
      <c r="DC42" s="692"/>
      <c r="DD42" s="667">
        <v>274840</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342</v>
      </c>
      <c r="CD43" s="655" t="s">
        <v>343</v>
      </c>
      <c r="CE43" s="656"/>
      <c r="CF43" s="656"/>
      <c r="CG43" s="656"/>
      <c r="CH43" s="656"/>
      <c r="CI43" s="656"/>
      <c r="CJ43" s="656"/>
      <c r="CK43" s="656"/>
      <c r="CL43" s="656"/>
      <c r="CM43" s="656"/>
      <c r="CN43" s="656"/>
      <c r="CO43" s="656"/>
      <c r="CP43" s="656"/>
      <c r="CQ43" s="657"/>
      <c r="CR43" s="658">
        <v>95905</v>
      </c>
      <c r="CS43" s="690"/>
      <c r="CT43" s="690"/>
      <c r="CU43" s="690"/>
      <c r="CV43" s="690"/>
      <c r="CW43" s="690"/>
      <c r="CX43" s="690"/>
      <c r="CY43" s="691"/>
      <c r="CZ43" s="663">
        <v>0.4</v>
      </c>
      <c r="DA43" s="688"/>
      <c r="DB43" s="688"/>
      <c r="DC43" s="692"/>
      <c r="DD43" s="667">
        <v>95878</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2594685</v>
      </c>
      <c r="CS44" s="659"/>
      <c r="CT44" s="659"/>
      <c r="CU44" s="659"/>
      <c r="CV44" s="659"/>
      <c r="CW44" s="659"/>
      <c r="CX44" s="659"/>
      <c r="CY44" s="660"/>
      <c r="CZ44" s="663">
        <v>10.3</v>
      </c>
      <c r="DA44" s="664"/>
      <c r="DB44" s="664"/>
      <c r="DC44" s="670"/>
      <c r="DD44" s="667">
        <v>272702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964003</v>
      </c>
      <c r="CS45" s="690"/>
      <c r="CT45" s="690"/>
      <c r="CU45" s="690"/>
      <c r="CV45" s="690"/>
      <c r="CW45" s="690"/>
      <c r="CX45" s="690"/>
      <c r="CY45" s="691"/>
      <c r="CZ45" s="663">
        <v>3.8</v>
      </c>
      <c r="DA45" s="688"/>
      <c r="DB45" s="688"/>
      <c r="DC45" s="692"/>
      <c r="DD45" s="667">
        <v>75190</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348</v>
      </c>
      <c r="CG46" s="656"/>
      <c r="CH46" s="656"/>
      <c r="CI46" s="656"/>
      <c r="CJ46" s="656"/>
      <c r="CK46" s="656"/>
      <c r="CL46" s="656"/>
      <c r="CM46" s="656"/>
      <c r="CN46" s="656"/>
      <c r="CO46" s="656"/>
      <c r="CP46" s="656"/>
      <c r="CQ46" s="657"/>
      <c r="CR46" s="658">
        <v>1564035</v>
      </c>
      <c r="CS46" s="659"/>
      <c r="CT46" s="659"/>
      <c r="CU46" s="659"/>
      <c r="CV46" s="659"/>
      <c r="CW46" s="659"/>
      <c r="CX46" s="659"/>
      <c r="CY46" s="660"/>
      <c r="CZ46" s="663">
        <v>6.2</v>
      </c>
      <c r="DA46" s="664"/>
      <c r="DB46" s="664"/>
      <c r="DC46" s="670"/>
      <c r="DD46" s="667">
        <v>166565</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349</v>
      </c>
      <c r="CG47" s="656"/>
      <c r="CH47" s="656"/>
      <c r="CI47" s="656"/>
      <c r="CJ47" s="656"/>
      <c r="CK47" s="656"/>
      <c r="CL47" s="656"/>
      <c r="CM47" s="656"/>
      <c r="CN47" s="656"/>
      <c r="CO47" s="656"/>
      <c r="CP47" s="656"/>
      <c r="CQ47" s="657"/>
      <c r="CR47" s="658">
        <v>395171</v>
      </c>
      <c r="CS47" s="690"/>
      <c r="CT47" s="690"/>
      <c r="CU47" s="690"/>
      <c r="CV47" s="690"/>
      <c r="CW47" s="690"/>
      <c r="CX47" s="690"/>
      <c r="CY47" s="691"/>
      <c r="CZ47" s="663">
        <v>1.6</v>
      </c>
      <c r="DA47" s="688"/>
      <c r="DB47" s="688"/>
      <c r="DC47" s="692"/>
      <c r="DD47" s="667">
        <v>2138</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351</v>
      </c>
      <c r="CE49" s="680"/>
      <c r="CF49" s="680"/>
      <c r="CG49" s="680"/>
      <c r="CH49" s="680"/>
      <c r="CI49" s="680"/>
      <c r="CJ49" s="680"/>
      <c r="CK49" s="680"/>
      <c r="CL49" s="680"/>
      <c r="CM49" s="680"/>
      <c r="CN49" s="680"/>
      <c r="CO49" s="680"/>
      <c r="CP49" s="680"/>
      <c r="CQ49" s="681"/>
      <c r="CR49" s="730">
        <v>25083230</v>
      </c>
      <c r="CS49" s="717"/>
      <c r="CT49" s="717"/>
      <c r="CU49" s="717"/>
      <c r="CV49" s="717"/>
      <c r="CW49" s="717"/>
      <c r="CX49" s="717"/>
      <c r="CY49" s="746"/>
      <c r="CZ49" s="738">
        <v>100</v>
      </c>
      <c r="DA49" s="747"/>
      <c r="DB49" s="747"/>
      <c r="DC49" s="748"/>
      <c r="DD49" s="749">
        <v>14668072</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FEZCWMXTdaNeL6xRkcWLx3lkNhq2HPye5HNv5q0EJ/NnR+sBi/sqIlNrbEXyir0aIVda1nsM2NDy4BRQ4XYyRA==" saltValue="fu287EItu0InwWfkScW71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96875" style="213" customWidth="1"/>
    <col min="131" max="131" width="1.6640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5">
      <c r="A7" s="219">
        <v>1</v>
      </c>
      <c r="B7" s="784" t="s">
        <v>374</v>
      </c>
      <c r="C7" s="785"/>
      <c r="D7" s="785"/>
      <c r="E7" s="785"/>
      <c r="F7" s="785"/>
      <c r="G7" s="785"/>
      <c r="H7" s="785"/>
      <c r="I7" s="785"/>
      <c r="J7" s="785"/>
      <c r="K7" s="785"/>
      <c r="L7" s="785"/>
      <c r="M7" s="785"/>
      <c r="N7" s="785"/>
      <c r="O7" s="785"/>
      <c r="P7" s="786"/>
      <c r="Q7" s="787">
        <v>25938</v>
      </c>
      <c r="R7" s="788"/>
      <c r="S7" s="788"/>
      <c r="T7" s="788"/>
      <c r="U7" s="788"/>
      <c r="V7" s="788">
        <v>25083</v>
      </c>
      <c r="W7" s="788"/>
      <c r="X7" s="788"/>
      <c r="Y7" s="788"/>
      <c r="Z7" s="788"/>
      <c r="AA7" s="788">
        <v>855</v>
      </c>
      <c r="AB7" s="788"/>
      <c r="AC7" s="788"/>
      <c r="AD7" s="788"/>
      <c r="AE7" s="789"/>
      <c r="AF7" s="790">
        <v>360</v>
      </c>
      <c r="AG7" s="791"/>
      <c r="AH7" s="791"/>
      <c r="AI7" s="791"/>
      <c r="AJ7" s="792"/>
      <c r="AK7" s="793"/>
      <c r="AL7" s="794"/>
      <c r="AM7" s="794"/>
      <c r="AN7" s="794"/>
      <c r="AO7" s="794"/>
      <c r="AP7" s="794">
        <v>17561</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7"/>
    </row>
    <row r="8" spans="1:131" s="218" customFormat="1" ht="26.25" customHeight="1" x14ac:dyDescent="0.25">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5">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5">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5">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3">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3">
      <c r="A23" s="223" t="s">
        <v>376</v>
      </c>
      <c r="B23" s="824" t="s">
        <v>377</v>
      </c>
      <c r="C23" s="825"/>
      <c r="D23" s="825"/>
      <c r="E23" s="825"/>
      <c r="F23" s="825"/>
      <c r="G23" s="825"/>
      <c r="H23" s="825"/>
      <c r="I23" s="825"/>
      <c r="J23" s="825"/>
      <c r="K23" s="825"/>
      <c r="L23" s="825"/>
      <c r="M23" s="825"/>
      <c r="N23" s="825"/>
      <c r="O23" s="825"/>
      <c r="P23" s="826"/>
      <c r="Q23" s="827">
        <v>25938</v>
      </c>
      <c r="R23" s="828"/>
      <c r="S23" s="828"/>
      <c r="T23" s="828"/>
      <c r="U23" s="828"/>
      <c r="V23" s="828">
        <v>25083</v>
      </c>
      <c r="W23" s="828"/>
      <c r="X23" s="828"/>
      <c r="Y23" s="828"/>
      <c r="Z23" s="828"/>
      <c r="AA23" s="828">
        <v>855</v>
      </c>
      <c r="AB23" s="828"/>
      <c r="AC23" s="828"/>
      <c r="AD23" s="828"/>
      <c r="AE23" s="829"/>
      <c r="AF23" s="830">
        <v>360</v>
      </c>
      <c r="AG23" s="828"/>
      <c r="AH23" s="828"/>
      <c r="AI23" s="828"/>
      <c r="AJ23" s="831"/>
      <c r="AK23" s="832"/>
      <c r="AL23" s="833"/>
      <c r="AM23" s="833"/>
      <c r="AN23" s="833"/>
      <c r="AO23" s="833"/>
      <c r="AP23" s="828">
        <v>17561</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5">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3">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5">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5">
      <c r="A28" s="225">
        <v>1</v>
      </c>
      <c r="B28" s="784" t="s">
        <v>388</v>
      </c>
      <c r="C28" s="785"/>
      <c r="D28" s="785"/>
      <c r="E28" s="785"/>
      <c r="F28" s="785"/>
      <c r="G28" s="785"/>
      <c r="H28" s="785"/>
      <c r="I28" s="785"/>
      <c r="J28" s="785"/>
      <c r="K28" s="785"/>
      <c r="L28" s="785"/>
      <c r="M28" s="785"/>
      <c r="N28" s="785"/>
      <c r="O28" s="785"/>
      <c r="P28" s="786"/>
      <c r="Q28" s="857">
        <v>5210</v>
      </c>
      <c r="R28" s="858"/>
      <c r="S28" s="858"/>
      <c r="T28" s="858"/>
      <c r="U28" s="858"/>
      <c r="V28" s="858">
        <v>5070</v>
      </c>
      <c r="W28" s="858"/>
      <c r="X28" s="858"/>
      <c r="Y28" s="858"/>
      <c r="Z28" s="858"/>
      <c r="AA28" s="858">
        <v>140</v>
      </c>
      <c r="AB28" s="858"/>
      <c r="AC28" s="858"/>
      <c r="AD28" s="858"/>
      <c r="AE28" s="859"/>
      <c r="AF28" s="860">
        <v>140</v>
      </c>
      <c r="AG28" s="858"/>
      <c r="AH28" s="858"/>
      <c r="AI28" s="858"/>
      <c r="AJ28" s="861"/>
      <c r="AK28" s="862">
        <v>343</v>
      </c>
      <c r="AL28" s="863"/>
      <c r="AM28" s="863"/>
      <c r="AN28" s="863"/>
      <c r="AO28" s="863"/>
      <c r="AP28" s="863"/>
      <c r="AQ28" s="863"/>
      <c r="AR28" s="863"/>
      <c r="AS28" s="863"/>
      <c r="AT28" s="863"/>
      <c r="AU28" s="863"/>
      <c r="AV28" s="863"/>
      <c r="AW28" s="863"/>
      <c r="AX28" s="863"/>
      <c r="AY28" s="863"/>
      <c r="AZ28" s="864"/>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5">
      <c r="A29" s="225">
        <v>2</v>
      </c>
      <c r="B29" s="815" t="s">
        <v>389</v>
      </c>
      <c r="C29" s="816"/>
      <c r="D29" s="816"/>
      <c r="E29" s="816"/>
      <c r="F29" s="816"/>
      <c r="G29" s="816"/>
      <c r="H29" s="816"/>
      <c r="I29" s="816"/>
      <c r="J29" s="816"/>
      <c r="K29" s="816"/>
      <c r="L29" s="816"/>
      <c r="M29" s="816"/>
      <c r="N29" s="816"/>
      <c r="O29" s="816"/>
      <c r="P29" s="817"/>
      <c r="Q29" s="818">
        <v>723</v>
      </c>
      <c r="R29" s="819"/>
      <c r="S29" s="819"/>
      <c r="T29" s="819"/>
      <c r="U29" s="819"/>
      <c r="V29" s="819">
        <v>708</v>
      </c>
      <c r="W29" s="819"/>
      <c r="X29" s="819"/>
      <c r="Y29" s="819"/>
      <c r="Z29" s="819"/>
      <c r="AA29" s="819">
        <v>15</v>
      </c>
      <c r="AB29" s="819"/>
      <c r="AC29" s="819"/>
      <c r="AD29" s="819"/>
      <c r="AE29" s="820"/>
      <c r="AF29" s="821">
        <v>15</v>
      </c>
      <c r="AG29" s="822"/>
      <c r="AH29" s="822"/>
      <c r="AI29" s="822"/>
      <c r="AJ29" s="823"/>
      <c r="AK29" s="869">
        <v>167</v>
      </c>
      <c r="AL29" s="865"/>
      <c r="AM29" s="865"/>
      <c r="AN29" s="865"/>
      <c r="AO29" s="865"/>
      <c r="AP29" s="865"/>
      <c r="AQ29" s="865"/>
      <c r="AR29" s="865"/>
      <c r="AS29" s="865"/>
      <c r="AT29" s="865"/>
      <c r="AU29" s="865"/>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5">
      <c r="A30" s="225">
        <v>3</v>
      </c>
      <c r="B30" s="815" t="s">
        <v>390</v>
      </c>
      <c r="C30" s="816"/>
      <c r="D30" s="816"/>
      <c r="E30" s="816"/>
      <c r="F30" s="816"/>
      <c r="G30" s="816"/>
      <c r="H30" s="816"/>
      <c r="I30" s="816"/>
      <c r="J30" s="816"/>
      <c r="K30" s="816"/>
      <c r="L30" s="816"/>
      <c r="M30" s="816"/>
      <c r="N30" s="816"/>
      <c r="O30" s="816"/>
      <c r="P30" s="817"/>
      <c r="Q30" s="818">
        <v>1294</v>
      </c>
      <c r="R30" s="819"/>
      <c r="S30" s="819"/>
      <c r="T30" s="819"/>
      <c r="U30" s="819"/>
      <c r="V30" s="819">
        <v>58</v>
      </c>
      <c r="W30" s="819"/>
      <c r="X30" s="819"/>
      <c r="Y30" s="819"/>
      <c r="Z30" s="819"/>
      <c r="AA30" s="819">
        <v>1236</v>
      </c>
      <c r="AB30" s="819"/>
      <c r="AC30" s="819"/>
      <c r="AD30" s="819"/>
      <c r="AE30" s="820"/>
      <c r="AF30" s="821">
        <v>1236</v>
      </c>
      <c r="AG30" s="822"/>
      <c r="AH30" s="822"/>
      <c r="AI30" s="822"/>
      <c r="AJ30" s="823"/>
      <c r="AK30" s="869">
        <v>1</v>
      </c>
      <c r="AL30" s="865"/>
      <c r="AM30" s="865"/>
      <c r="AN30" s="865"/>
      <c r="AO30" s="865"/>
      <c r="AP30" s="865">
        <v>137</v>
      </c>
      <c r="AQ30" s="865"/>
      <c r="AR30" s="865"/>
      <c r="AS30" s="865"/>
      <c r="AT30" s="865"/>
      <c r="AU30" s="865">
        <v>1</v>
      </c>
      <c r="AV30" s="865"/>
      <c r="AW30" s="865"/>
      <c r="AX30" s="865"/>
      <c r="AY30" s="865"/>
      <c r="AZ30" s="866"/>
      <c r="BA30" s="866"/>
      <c r="BB30" s="866"/>
      <c r="BC30" s="866"/>
      <c r="BD30" s="866"/>
      <c r="BE30" s="867" t="s">
        <v>391</v>
      </c>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5">
      <c r="A31" s="225">
        <v>4</v>
      </c>
      <c r="B31" s="815" t="s">
        <v>392</v>
      </c>
      <c r="C31" s="816"/>
      <c r="D31" s="816"/>
      <c r="E31" s="816"/>
      <c r="F31" s="816"/>
      <c r="G31" s="816"/>
      <c r="H31" s="816"/>
      <c r="I31" s="816"/>
      <c r="J31" s="816"/>
      <c r="K31" s="816"/>
      <c r="L31" s="816"/>
      <c r="M31" s="816"/>
      <c r="N31" s="816"/>
      <c r="O31" s="816"/>
      <c r="P31" s="817"/>
      <c r="Q31" s="818">
        <v>2413</v>
      </c>
      <c r="R31" s="819"/>
      <c r="S31" s="819"/>
      <c r="T31" s="819"/>
      <c r="U31" s="819"/>
      <c r="V31" s="819">
        <v>119</v>
      </c>
      <c r="W31" s="819"/>
      <c r="X31" s="819"/>
      <c r="Y31" s="819"/>
      <c r="Z31" s="819"/>
      <c r="AA31" s="819">
        <v>2294</v>
      </c>
      <c r="AB31" s="819"/>
      <c r="AC31" s="819"/>
      <c r="AD31" s="819"/>
      <c r="AE31" s="820"/>
      <c r="AF31" s="821">
        <v>2294</v>
      </c>
      <c r="AG31" s="822"/>
      <c r="AH31" s="822"/>
      <c r="AI31" s="822"/>
      <c r="AJ31" s="823"/>
      <c r="AK31" s="869">
        <v>172</v>
      </c>
      <c r="AL31" s="865"/>
      <c r="AM31" s="865"/>
      <c r="AN31" s="865"/>
      <c r="AO31" s="865"/>
      <c r="AP31" s="865">
        <v>43</v>
      </c>
      <c r="AQ31" s="865"/>
      <c r="AR31" s="865"/>
      <c r="AS31" s="865"/>
      <c r="AT31" s="865"/>
      <c r="AU31" s="865">
        <v>30</v>
      </c>
      <c r="AV31" s="865"/>
      <c r="AW31" s="865"/>
      <c r="AX31" s="865"/>
      <c r="AY31" s="865"/>
      <c r="AZ31" s="866"/>
      <c r="BA31" s="866"/>
      <c r="BB31" s="866"/>
      <c r="BC31" s="866"/>
      <c r="BD31" s="866"/>
      <c r="BE31" s="867" t="s">
        <v>391</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5">
      <c r="A32" s="225">
        <v>5</v>
      </c>
      <c r="B32" s="815" t="s">
        <v>393</v>
      </c>
      <c r="C32" s="816"/>
      <c r="D32" s="816"/>
      <c r="E32" s="816"/>
      <c r="F32" s="816"/>
      <c r="G32" s="816"/>
      <c r="H32" s="816"/>
      <c r="I32" s="816"/>
      <c r="J32" s="816"/>
      <c r="K32" s="816"/>
      <c r="L32" s="816"/>
      <c r="M32" s="816"/>
      <c r="N32" s="816"/>
      <c r="O32" s="816"/>
      <c r="P32" s="817"/>
      <c r="Q32" s="818">
        <v>482</v>
      </c>
      <c r="R32" s="819"/>
      <c r="S32" s="819"/>
      <c r="T32" s="819"/>
      <c r="U32" s="819"/>
      <c r="V32" s="819">
        <v>77</v>
      </c>
      <c r="W32" s="819"/>
      <c r="X32" s="819"/>
      <c r="Y32" s="819"/>
      <c r="Z32" s="819"/>
      <c r="AA32" s="819">
        <v>405</v>
      </c>
      <c r="AB32" s="819"/>
      <c r="AC32" s="819"/>
      <c r="AD32" s="819"/>
      <c r="AE32" s="820"/>
      <c r="AF32" s="821">
        <v>405</v>
      </c>
      <c r="AG32" s="822"/>
      <c r="AH32" s="822"/>
      <c r="AI32" s="822"/>
      <c r="AJ32" s="823"/>
      <c r="AK32" s="869">
        <v>1012</v>
      </c>
      <c r="AL32" s="865"/>
      <c r="AM32" s="865"/>
      <c r="AN32" s="865"/>
      <c r="AO32" s="865"/>
      <c r="AP32" s="865">
        <v>12739</v>
      </c>
      <c r="AQ32" s="865"/>
      <c r="AR32" s="865"/>
      <c r="AS32" s="865"/>
      <c r="AT32" s="865"/>
      <c r="AU32" s="865">
        <v>11618</v>
      </c>
      <c r="AV32" s="865"/>
      <c r="AW32" s="865"/>
      <c r="AX32" s="865"/>
      <c r="AY32" s="865"/>
      <c r="AZ32" s="866"/>
      <c r="BA32" s="866"/>
      <c r="BB32" s="866"/>
      <c r="BC32" s="866"/>
      <c r="BD32" s="866"/>
      <c r="BE32" s="867" t="s">
        <v>391</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5">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5">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5">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5">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5">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5">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5">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5">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5">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5">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5">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5">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5">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5">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5">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5">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5">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3">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5">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394</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3">
      <c r="A63" s="223" t="s">
        <v>376</v>
      </c>
      <c r="B63" s="824" t="s">
        <v>395</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4092</v>
      </c>
      <c r="AG63" s="879"/>
      <c r="AH63" s="879"/>
      <c r="AI63" s="879"/>
      <c r="AJ63" s="880"/>
      <c r="AK63" s="881"/>
      <c r="AL63" s="876"/>
      <c r="AM63" s="876"/>
      <c r="AN63" s="876"/>
      <c r="AO63" s="876"/>
      <c r="AP63" s="879">
        <v>12919</v>
      </c>
      <c r="AQ63" s="879"/>
      <c r="AR63" s="879"/>
      <c r="AS63" s="879"/>
      <c r="AT63" s="879"/>
      <c r="AU63" s="879">
        <v>11649</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5">
      <c r="A66" s="762" t="s">
        <v>397</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398</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5">
      <c r="A68" s="219">
        <v>1</v>
      </c>
      <c r="B68" s="904" t="s">
        <v>549</v>
      </c>
      <c r="C68" s="905"/>
      <c r="D68" s="905"/>
      <c r="E68" s="905"/>
      <c r="F68" s="905"/>
      <c r="G68" s="905"/>
      <c r="H68" s="905"/>
      <c r="I68" s="905"/>
      <c r="J68" s="905"/>
      <c r="K68" s="905"/>
      <c r="L68" s="905"/>
      <c r="M68" s="905"/>
      <c r="N68" s="905"/>
      <c r="O68" s="905"/>
      <c r="P68" s="906"/>
      <c r="Q68" s="907">
        <v>399</v>
      </c>
      <c r="R68" s="901"/>
      <c r="S68" s="901"/>
      <c r="T68" s="901"/>
      <c r="U68" s="901"/>
      <c r="V68" s="901">
        <v>367</v>
      </c>
      <c r="W68" s="901"/>
      <c r="X68" s="901"/>
      <c r="Y68" s="901"/>
      <c r="Z68" s="901"/>
      <c r="AA68" s="901">
        <v>32</v>
      </c>
      <c r="AB68" s="901"/>
      <c r="AC68" s="901"/>
      <c r="AD68" s="901"/>
      <c r="AE68" s="901"/>
      <c r="AF68" s="901">
        <v>32</v>
      </c>
      <c r="AG68" s="901"/>
      <c r="AH68" s="901"/>
      <c r="AI68" s="901"/>
      <c r="AJ68" s="901"/>
      <c r="AK68" s="901">
        <v>0</v>
      </c>
      <c r="AL68" s="901"/>
      <c r="AM68" s="901"/>
      <c r="AN68" s="901"/>
      <c r="AO68" s="901"/>
      <c r="AP68" s="901"/>
      <c r="AQ68" s="901"/>
      <c r="AR68" s="901"/>
      <c r="AS68" s="901"/>
      <c r="AT68" s="901"/>
      <c r="AU68" s="901"/>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5">
      <c r="A69" s="221">
        <v>2</v>
      </c>
      <c r="B69" s="908" t="s">
        <v>550</v>
      </c>
      <c r="C69" s="909"/>
      <c r="D69" s="909"/>
      <c r="E69" s="909"/>
      <c r="F69" s="909"/>
      <c r="G69" s="909"/>
      <c r="H69" s="909"/>
      <c r="I69" s="909"/>
      <c r="J69" s="909"/>
      <c r="K69" s="909"/>
      <c r="L69" s="909"/>
      <c r="M69" s="909"/>
      <c r="N69" s="909"/>
      <c r="O69" s="909"/>
      <c r="P69" s="910"/>
      <c r="Q69" s="911">
        <v>73</v>
      </c>
      <c r="R69" s="865"/>
      <c r="S69" s="865"/>
      <c r="T69" s="865"/>
      <c r="U69" s="865"/>
      <c r="V69" s="865">
        <v>69</v>
      </c>
      <c r="W69" s="865"/>
      <c r="X69" s="865"/>
      <c r="Y69" s="865"/>
      <c r="Z69" s="865"/>
      <c r="AA69" s="865">
        <v>4</v>
      </c>
      <c r="AB69" s="865"/>
      <c r="AC69" s="865"/>
      <c r="AD69" s="865"/>
      <c r="AE69" s="865"/>
      <c r="AF69" s="865">
        <v>4</v>
      </c>
      <c r="AG69" s="865"/>
      <c r="AH69" s="865"/>
      <c r="AI69" s="865"/>
      <c r="AJ69" s="865"/>
      <c r="AK69" s="865">
        <v>5</v>
      </c>
      <c r="AL69" s="865"/>
      <c r="AM69" s="865"/>
      <c r="AN69" s="865"/>
      <c r="AO69" s="865"/>
      <c r="AP69" s="865"/>
      <c r="AQ69" s="865"/>
      <c r="AR69" s="865"/>
      <c r="AS69" s="865"/>
      <c r="AT69" s="865"/>
      <c r="AU69" s="865"/>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5">
      <c r="A70" s="221">
        <v>3</v>
      </c>
      <c r="B70" s="908" t="s">
        <v>551</v>
      </c>
      <c r="C70" s="909"/>
      <c r="D70" s="909"/>
      <c r="E70" s="909"/>
      <c r="F70" s="909"/>
      <c r="G70" s="909"/>
      <c r="H70" s="909"/>
      <c r="I70" s="909"/>
      <c r="J70" s="909"/>
      <c r="K70" s="909"/>
      <c r="L70" s="909"/>
      <c r="M70" s="909"/>
      <c r="N70" s="909"/>
      <c r="O70" s="909"/>
      <c r="P70" s="910"/>
      <c r="Q70" s="911">
        <v>5574</v>
      </c>
      <c r="R70" s="865"/>
      <c r="S70" s="865"/>
      <c r="T70" s="865"/>
      <c r="U70" s="865"/>
      <c r="V70" s="865">
        <v>5461</v>
      </c>
      <c r="W70" s="865"/>
      <c r="X70" s="865"/>
      <c r="Y70" s="865"/>
      <c r="Z70" s="865"/>
      <c r="AA70" s="865">
        <v>113</v>
      </c>
      <c r="AB70" s="865"/>
      <c r="AC70" s="865"/>
      <c r="AD70" s="865"/>
      <c r="AE70" s="865"/>
      <c r="AF70" s="865">
        <v>113</v>
      </c>
      <c r="AG70" s="865"/>
      <c r="AH70" s="865"/>
      <c r="AI70" s="865"/>
      <c r="AJ70" s="865"/>
      <c r="AK70" s="865">
        <v>112</v>
      </c>
      <c r="AL70" s="865"/>
      <c r="AM70" s="865"/>
      <c r="AN70" s="865"/>
      <c r="AO70" s="865"/>
      <c r="AP70" s="865">
        <v>3465</v>
      </c>
      <c r="AQ70" s="865"/>
      <c r="AR70" s="865"/>
      <c r="AS70" s="865"/>
      <c r="AT70" s="865"/>
      <c r="AU70" s="865">
        <v>415</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5">
      <c r="A71" s="221">
        <v>4</v>
      </c>
      <c r="B71" s="908" t="s">
        <v>552</v>
      </c>
      <c r="C71" s="909"/>
      <c r="D71" s="909"/>
      <c r="E71" s="909"/>
      <c r="F71" s="909"/>
      <c r="G71" s="909"/>
      <c r="H71" s="909"/>
      <c r="I71" s="909"/>
      <c r="J71" s="909"/>
      <c r="K71" s="909"/>
      <c r="L71" s="909"/>
      <c r="M71" s="909"/>
      <c r="N71" s="909"/>
      <c r="O71" s="909"/>
      <c r="P71" s="910"/>
      <c r="Q71" s="911">
        <v>127</v>
      </c>
      <c r="R71" s="865"/>
      <c r="S71" s="865"/>
      <c r="T71" s="865"/>
      <c r="U71" s="865"/>
      <c r="V71" s="865">
        <v>122</v>
      </c>
      <c r="W71" s="865"/>
      <c r="X71" s="865"/>
      <c r="Y71" s="865"/>
      <c r="Z71" s="865"/>
      <c r="AA71" s="865">
        <v>5</v>
      </c>
      <c r="AB71" s="865"/>
      <c r="AC71" s="865"/>
      <c r="AD71" s="865"/>
      <c r="AE71" s="865"/>
      <c r="AF71" s="865">
        <v>5</v>
      </c>
      <c r="AG71" s="865"/>
      <c r="AH71" s="865"/>
      <c r="AI71" s="865"/>
      <c r="AJ71" s="865"/>
      <c r="AK71" s="865">
        <v>40</v>
      </c>
      <c r="AL71" s="865"/>
      <c r="AM71" s="865"/>
      <c r="AN71" s="865"/>
      <c r="AO71" s="865"/>
      <c r="AP71" s="865"/>
      <c r="AQ71" s="865"/>
      <c r="AR71" s="865"/>
      <c r="AS71" s="865"/>
      <c r="AT71" s="865"/>
      <c r="AU71" s="865"/>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5">
      <c r="A72" s="221">
        <v>5</v>
      </c>
      <c r="B72" s="908" t="s">
        <v>553</v>
      </c>
      <c r="C72" s="909"/>
      <c r="D72" s="909"/>
      <c r="E72" s="909"/>
      <c r="F72" s="909"/>
      <c r="G72" s="909"/>
      <c r="H72" s="909"/>
      <c r="I72" s="909"/>
      <c r="J72" s="909"/>
      <c r="K72" s="909"/>
      <c r="L72" s="909"/>
      <c r="M72" s="909"/>
      <c r="N72" s="909"/>
      <c r="O72" s="909"/>
      <c r="P72" s="910"/>
      <c r="Q72" s="911">
        <v>2877</v>
      </c>
      <c r="R72" s="865"/>
      <c r="S72" s="865"/>
      <c r="T72" s="865"/>
      <c r="U72" s="865"/>
      <c r="V72" s="865">
        <v>2785</v>
      </c>
      <c r="W72" s="865"/>
      <c r="X72" s="865"/>
      <c r="Y72" s="865"/>
      <c r="Z72" s="865"/>
      <c r="AA72" s="865">
        <v>92</v>
      </c>
      <c r="AB72" s="865"/>
      <c r="AC72" s="865"/>
      <c r="AD72" s="865"/>
      <c r="AE72" s="865"/>
      <c r="AF72" s="865">
        <v>92</v>
      </c>
      <c r="AG72" s="865"/>
      <c r="AH72" s="865"/>
      <c r="AI72" s="865"/>
      <c r="AJ72" s="865"/>
      <c r="AK72" s="865">
        <v>10</v>
      </c>
      <c r="AL72" s="865"/>
      <c r="AM72" s="865"/>
      <c r="AN72" s="865"/>
      <c r="AO72" s="865"/>
      <c r="AP72" s="865"/>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5">
      <c r="A73" s="221">
        <v>6</v>
      </c>
      <c r="B73" s="908" t="s">
        <v>554</v>
      </c>
      <c r="C73" s="909"/>
      <c r="D73" s="909"/>
      <c r="E73" s="909"/>
      <c r="F73" s="909"/>
      <c r="G73" s="909"/>
      <c r="H73" s="909"/>
      <c r="I73" s="909"/>
      <c r="J73" s="909"/>
      <c r="K73" s="909"/>
      <c r="L73" s="909"/>
      <c r="M73" s="909"/>
      <c r="N73" s="909"/>
      <c r="O73" s="909"/>
      <c r="P73" s="910"/>
      <c r="Q73" s="911">
        <v>417</v>
      </c>
      <c r="R73" s="865"/>
      <c r="S73" s="865"/>
      <c r="T73" s="865"/>
      <c r="U73" s="865"/>
      <c r="V73" s="865">
        <v>405</v>
      </c>
      <c r="W73" s="865"/>
      <c r="X73" s="865"/>
      <c r="Y73" s="865"/>
      <c r="Z73" s="865"/>
      <c r="AA73" s="865">
        <v>12</v>
      </c>
      <c r="AB73" s="865"/>
      <c r="AC73" s="865"/>
      <c r="AD73" s="865"/>
      <c r="AE73" s="865"/>
      <c r="AF73" s="865">
        <v>12</v>
      </c>
      <c r="AG73" s="865"/>
      <c r="AH73" s="865"/>
      <c r="AI73" s="865"/>
      <c r="AJ73" s="865"/>
      <c r="AK73" s="865">
        <v>0</v>
      </c>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5">
      <c r="A74" s="221">
        <v>7</v>
      </c>
      <c r="B74" s="908" t="s">
        <v>555</v>
      </c>
      <c r="C74" s="909"/>
      <c r="D74" s="909"/>
      <c r="E74" s="909"/>
      <c r="F74" s="909"/>
      <c r="G74" s="909"/>
      <c r="H74" s="909"/>
      <c r="I74" s="909"/>
      <c r="J74" s="909"/>
      <c r="K74" s="909"/>
      <c r="L74" s="909"/>
      <c r="M74" s="909"/>
      <c r="N74" s="909"/>
      <c r="O74" s="909"/>
      <c r="P74" s="910"/>
      <c r="Q74" s="911">
        <v>7484</v>
      </c>
      <c r="R74" s="865"/>
      <c r="S74" s="865"/>
      <c r="T74" s="865"/>
      <c r="U74" s="865"/>
      <c r="V74" s="865">
        <v>7122</v>
      </c>
      <c r="W74" s="865"/>
      <c r="X74" s="865"/>
      <c r="Y74" s="865"/>
      <c r="Z74" s="865"/>
      <c r="AA74" s="865">
        <v>361</v>
      </c>
      <c r="AB74" s="865"/>
      <c r="AC74" s="865"/>
      <c r="AD74" s="865"/>
      <c r="AE74" s="865"/>
      <c r="AF74" s="865">
        <v>17</v>
      </c>
      <c r="AG74" s="865"/>
      <c r="AH74" s="865"/>
      <c r="AI74" s="865"/>
      <c r="AJ74" s="865"/>
      <c r="AK74" s="865">
        <v>0</v>
      </c>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5">
      <c r="A75" s="221">
        <v>8</v>
      </c>
      <c r="B75" s="908" t="s">
        <v>556</v>
      </c>
      <c r="C75" s="909"/>
      <c r="D75" s="909"/>
      <c r="E75" s="909"/>
      <c r="F75" s="909"/>
      <c r="G75" s="909"/>
      <c r="H75" s="909"/>
      <c r="I75" s="909"/>
      <c r="J75" s="909"/>
      <c r="K75" s="909"/>
      <c r="L75" s="909"/>
      <c r="M75" s="909"/>
      <c r="N75" s="909"/>
      <c r="O75" s="909"/>
      <c r="P75" s="910"/>
      <c r="Q75" s="912">
        <v>33841</v>
      </c>
      <c r="R75" s="913"/>
      <c r="S75" s="913"/>
      <c r="T75" s="913"/>
      <c r="U75" s="869"/>
      <c r="V75" s="914">
        <v>32912</v>
      </c>
      <c r="W75" s="913"/>
      <c r="X75" s="913"/>
      <c r="Y75" s="913"/>
      <c r="Z75" s="869"/>
      <c r="AA75" s="914">
        <v>929</v>
      </c>
      <c r="AB75" s="913"/>
      <c r="AC75" s="913"/>
      <c r="AD75" s="913"/>
      <c r="AE75" s="869"/>
      <c r="AF75" s="914">
        <v>528</v>
      </c>
      <c r="AG75" s="913"/>
      <c r="AH75" s="913"/>
      <c r="AI75" s="913"/>
      <c r="AJ75" s="869"/>
      <c r="AK75" s="914">
        <v>5200</v>
      </c>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5">
      <c r="A76" s="221">
        <v>9</v>
      </c>
      <c r="B76" s="908" t="s">
        <v>557</v>
      </c>
      <c r="C76" s="909"/>
      <c r="D76" s="909"/>
      <c r="E76" s="909"/>
      <c r="F76" s="909"/>
      <c r="G76" s="909"/>
      <c r="H76" s="909"/>
      <c r="I76" s="909"/>
      <c r="J76" s="909"/>
      <c r="K76" s="909"/>
      <c r="L76" s="909"/>
      <c r="M76" s="909"/>
      <c r="N76" s="909"/>
      <c r="O76" s="909"/>
      <c r="P76" s="910"/>
      <c r="Q76" s="912">
        <v>140745</v>
      </c>
      <c r="R76" s="913"/>
      <c r="S76" s="913"/>
      <c r="T76" s="913"/>
      <c r="U76" s="869"/>
      <c r="V76" s="914">
        <v>139623</v>
      </c>
      <c r="W76" s="913"/>
      <c r="X76" s="913"/>
      <c r="Y76" s="913"/>
      <c r="Z76" s="869"/>
      <c r="AA76" s="914">
        <v>1121</v>
      </c>
      <c r="AB76" s="913"/>
      <c r="AC76" s="913"/>
      <c r="AD76" s="913"/>
      <c r="AE76" s="869"/>
      <c r="AF76" s="914">
        <v>206</v>
      </c>
      <c r="AG76" s="913"/>
      <c r="AH76" s="913"/>
      <c r="AI76" s="913"/>
      <c r="AJ76" s="869"/>
      <c r="AK76" s="914">
        <v>773</v>
      </c>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5">
      <c r="A77" s="221">
        <v>10</v>
      </c>
      <c r="B77" s="908" t="s">
        <v>558</v>
      </c>
      <c r="C77" s="909"/>
      <c r="D77" s="909"/>
      <c r="E77" s="909"/>
      <c r="F77" s="909"/>
      <c r="G77" s="909"/>
      <c r="H77" s="909"/>
      <c r="I77" s="909"/>
      <c r="J77" s="909"/>
      <c r="K77" s="909"/>
      <c r="L77" s="909"/>
      <c r="M77" s="909"/>
      <c r="N77" s="909"/>
      <c r="O77" s="909"/>
      <c r="P77" s="910"/>
      <c r="Q77" s="912">
        <v>21</v>
      </c>
      <c r="R77" s="913"/>
      <c r="S77" s="913"/>
      <c r="T77" s="913"/>
      <c r="U77" s="869"/>
      <c r="V77" s="914">
        <v>20</v>
      </c>
      <c r="W77" s="913"/>
      <c r="X77" s="913"/>
      <c r="Y77" s="913"/>
      <c r="Z77" s="869"/>
      <c r="AA77" s="914">
        <v>0</v>
      </c>
      <c r="AB77" s="913"/>
      <c r="AC77" s="913"/>
      <c r="AD77" s="913"/>
      <c r="AE77" s="869"/>
      <c r="AF77" s="914">
        <v>0</v>
      </c>
      <c r="AG77" s="913"/>
      <c r="AH77" s="913"/>
      <c r="AI77" s="913"/>
      <c r="AJ77" s="869"/>
      <c r="AK77" s="914">
        <v>0</v>
      </c>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5">
      <c r="A78" s="221">
        <v>11</v>
      </c>
      <c r="B78" s="908" t="s">
        <v>559</v>
      </c>
      <c r="C78" s="909"/>
      <c r="D78" s="909"/>
      <c r="E78" s="909"/>
      <c r="F78" s="909"/>
      <c r="G78" s="909"/>
      <c r="H78" s="909"/>
      <c r="I78" s="909"/>
      <c r="J78" s="909"/>
      <c r="K78" s="909"/>
      <c r="L78" s="909"/>
      <c r="M78" s="909"/>
      <c r="N78" s="909"/>
      <c r="O78" s="909"/>
      <c r="P78" s="910"/>
      <c r="Q78" s="911">
        <v>3607</v>
      </c>
      <c r="R78" s="865"/>
      <c r="S78" s="865"/>
      <c r="T78" s="865"/>
      <c r="U78" s="865"/>
      <c r="V78" s="865">
        <v>3630</v>
      </c>
      <c r="W78" s="865"/>
      <c r="X78" s="865"/>
      <c r="Y78" s="865"/>
      <c r="Z78" s="865"/>
      <c r="AA78" s="865">
        <v>-23</v>
      </c>
      <c r="AB78" s="865"/>
      <c r="AC78" s="865"/>
      <c r="AD78" s="865"/>
      <c r="AE78" s="865"/>
      <c r="AF78" s="865">
        <v>-23</v>
      </c>
      <c r="AG78" s="865"/>
      <c r="AH78" s="865"/>
      <c r="AI78" s="865"/>
      <c r="AJ78" s="865"/>
      <c r="AK78" s="865">
        <v>326</v>
      </c>
      <c r="AL78" s="865"/>
      <c r="AM78" s="865"/>
      <c r="AN78" s="865"/>
      <c r="AO78" s="865"/>
      <c r="AP78" s="865">
        <v>4484</v>
      </c>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5">
      <c r="A79" s="221">
        <v>12</v>
      </c>
      <c r="B79" s="908" t="s">
        <v>560</v>
      </c>
      <c r="C79" s="909"/>
      <c r="D79" s="909"/>
      <c r="E79" s="909"/>
      <c r="F79" s="909"/>
      <c r="G79" s="909"/>
      <c r="H79" s="909"/>
      <c r="I79" s="909"/>
      <c r="J79" s="909"/>
      <c r="K79" s="909"/>
      <c r="L79" s="909"/>
      <c r="M79" s="909"/>
      <c r="N79" s="909"/>
      <c r="O79" s="909"/>
      <c r="P79" s="910"/>
      <c r="Q79" s="911">
        <v>1536</v>
      </c>
      <c r="R79" s="865"/>
      <c r="S79" s="865"/>
      <c r="T79" s="865"/>
      <c r="U79" s="865"/>
      <c r="V79" s="865">
        <v>1529</v>
      </c>
      <c r="W79" s="865"/>
      <c r="X79" s="865"/>
      <c r="Y79" s="865"/>
      <c r="Z79" s="865"/>
      <c r="AA79" s="865">
        <v>7</v>
      </c>
      <c r="AB79" s="865"/>
      <c r="AC79" s="865"/>
      <c r="AD79" s="865"/>
      <c r="AE79" s="865"/>
      <c r="AF79" s="865">
        <v>7</v>
      </c>
      <c r="AG79" s="865"/>
      <c r="AH79" s="865"/>
      <c r="AI79" s="865"/>
      <c r="AJ79" s="865"/>
      <c r="AK79" s="865">
        <v>1</v>
      </c>
      <c r="AL79" s="865"/>
      <c r="AM79" s="865"/>
      <c r="AN79" s="865"/>
      <c r="AO79" s="865"/>
      <c r="AP79" s="865">
        <v>1913</v>
      </c>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5">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5">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5">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5">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5">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5">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5">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5">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3">
      <c r="A88" s="223" t="s">
        <v>376</v>
      </c>
      <c r="B88" s="824" t="s">
        <v>399</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993</v>
      </c>
      <c r="AG88" s="879"/>
      <c r="AH88" s="879"/>
      <c r="AI88" s="879"/>
      <c r="AJ88" s="879"/>
      <c r="AK88" s="876"/>
      <c r="AL88" s="876"/>
      <c r="AM88" s="876"/>
      <c r="AN88" s="876"/>
      <c r="AO88" s="876"/>
      <c r="AP88" s="879">
        <v>9862</v>
      </c>
      <c r="AQ88" s="879"/>
      <c r="AR88" s="879"/>
      <c r="AS88" s="879"/>
      <c r="AT88" s="879"/>
      <c r="AU88" s="879">
        <v>415</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400</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401</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402</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2" t="s">
        <v>405</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406</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5">
      <c r="A109" s="947" t="s">
        <v>407</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408</v>
      </c>
      <c r="AB109" s="928"/>
      <c r="AC109" s="928"/>
      <c r="AD109" s="928"/>
      <c r="AE109" s="929"/>
      <c r="AF109" s="927" t="s">
        <v>409</v>
      </c>
      <c r="AG109" s="928"/>
      <c r="AH109" s="928"/>
      <c r="AI109" s="928"/>
      <c r="AJ109" s="929"/>
      <c r="AK109" s="927" t="s">
        <v>294</v>
      </c>
      <c r="AL109" s="928"/>
      <c r="AM109" s="928"/>
      <c r="AN109" s="928"/>
      <c r="AO109" s="929"/>
      <c r="AP109" s="927" t="s">
        <v>410</v>
      </c>
      <c r="AQ109" s="928"/>
      <c r="AR109" s="928"/>
      <c r="AS109" s="928"/>
      <c r="AT109" s="930"/>
      <c r="AU109" s="947" t="s">
        <v>407</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408</v>
      </c>
      <c r="BR109" s="928"/>
      <c r="BS109" s="928"/>
      <c r="BT109" s="928"/>
      <c r="BU109" s="929"/>
      <c r="BV109" s="927" t="s">
        <v>409</v>
      </c>
      <c r="BW109" s="928"/>
      <c r="BX109" s="928"/>
      <c r="BY109" s="928"/>
      <c r="BZ109" s="929"/>
      <c r="CA109" s="927" t="s">
        <v>294</v>
      </c>
      <c r="CB109" s="928"/>
      <c r="CC109" s="928"/>
      <c r="CD109" s="928"/>
      <c r="CE109" s="929"/>
      <c r="CF109" s="948" t="s">
        <v>410</v>
      </c>
      <c r="CG109" s="948"/>
      <c r="CH109" s="948"/>
      <c r="CI109" s="948"/>
      <c r="CJ109" s="948"/>
      <c r="CK109" s="927" t="s">
        <v>411</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408</v>
      </c>
      <c r="DH109" s="928"/>
      <c r="DI109" s="928"/>
      <c r="DJ109" s="928"/>
      <c r="DK109" s="929"/>
      <c r="DL109" s="927" t="s">
        <v>409</v>
      </c>
      <c r="DM109" s="928"/>
      <c r="DN109" s="928"/>
      <c r="DO109" s="928"/>
      <c r="DP109" s="929"/>
      <c r="DQ109" s="927" t="s">
        <v>294</v>
      </c>
      <c r="DR109" s="928"/>
      <c r="DS109" s="928"/>
      <c r="DT109" s="928"/>
      <c r="DU109" s="929"/>
      <c r="DV109" s="927" t="s">
        <v>410</v>
      </c>
      <c r="DW109" s="928"/>
      <c r="DX109" s="928"/>
      <c r="DY109" s="928"/>
      <c r="DZ109" s="930"/>
    </row>
    <row r="110" spans="1:131" s="212" customFormat="1" ht="26.25" customHeight="1" x14ac:dyDescent="0.25">
      <c r="A110" s="931" t="s">
        <v>412</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2182035</v>
      </c>
      <c r="AB110" s="935"/>
      <c r="AC110" s="935"/>
      <c r="AD110" s="935"/>
      <c r="AE110" s="936"/>
      <c r="AF110" s="937">
        <v>2160913</v>
      </c>
      <c r="AG110" s="935"/>
      <c r="AH110" s="935"/>
      <c r="AI110" s="935"/>
      <c r="AJ110" s="936"/>
      <c r="AK110" s="937">
        <v>2213183</v>
      </c>
      <c r="AL110" s="935"/>
      <c r="AM110" s="935"/>
      <c r="AN110" s="935"/>
      <c r="AO110" s="936"/>
      <c r="AP110" s="938">
        <v>20.6</v>
      </c>
      <c r="AQ110" s="939"/>
      <c r="AR110" s="939"/>
      <c r="AS110" s="939"/>
      <c r="AT110" s="940"/>
      <c r="AU110" s="941" t="s">
        <v>69</v>
      </c>
      <c r="AV110" s="942"/>
      <c r="AW110" s="942"/>
      <c r="AX110" s="942"/>
      <c r="AY110" s="942"/>
      <c r="AZ110" s="964" t="s">
        <v>413</v>
      </c>
      <c r="BA110" s="932"/>
      <c r="BB110" s="932"/>
      <c r="BC110" s="932"/>
      <c r="BD110" s="932"/>
      <c r="BE110" s="932"/>
      <c r="BF110" s="932"/>
      <c r="BG110" s="932"/>
      <c r="BH110" s="932"/>
      <c r="BI110" s="932"/>
      <c r="BJ110" s="932"/>
      <c r="BK110" s="932"/>
      <c r="BL110" s="932"/>
      <c r="BM110" s="932"/>
      <c r="BN110" s="932"/>
      <c r="BO110" s="932"/>
      <c r="BP110" s="933"/>
      <c r="BQ110" s="965">
        <v>17934503</v>
      </c>
      <c r="BR110" s="966"/>
      <c r="BS110" s="966"/>
      <c r="BT110" s="966"/>
      <c r="BU110" s="966"/>
      <c r="BV110" s="966">
        <v>17918150</v>
      </c>
      <c r="BW110" s="966"/>
      <c r="BX110" s="966"/>
      <c r="BY110" s="966"/>
      <c r="BZ110" s="966"/>
      <c r="CA110" s="966">
        <v>17560685</v>
      </c>
      <c r="CB110" s="966"/>
      <c r="CC110" s="966"/>
      <c r="CD110" s="966"/>
      <c r="CE110" s="966"/>
      <c r="CF110" s="979">
        <v>163.4</v>
      </c>
      <c r="CG110" s="980"/>
      <c r="CH110" s="980"/>
      <c r="CI110" s="980"/>
      <c r="CJ110" s="980"/>
      <c r="CK110" s="981" t="s">
        <v>414</v>
      </c>
      <c r="CL110" s="982"/>
      <c r="CM110" s="964" t="s">
        <v>415</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5">
      <c r="A111" s="969" t="s">
        <v>416</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417</v>
      </c>
      <c r="BA111" s="958"/>
      <c r="BB111" s="958"/>
      <c r="BC111" s="958"/>
      <c r="BD111" s="958"/>
      <c r="BE111" s="958"/>
      <c r="BF111" s="958"/>
      <c r="BG111" s="958"/>
      <c r="BH111" s="958"/>
      <c r="BI111" s="958"/>
      <c r="BJ111" s="958"/>
      <c r="BK111" s="958"/>
      <c r="BL111" s="958"/>
      <c r="BM111" s="958"/>
      <c r="BN111" s="958"/>
      <c r="BO111" s="958"/>
      <c r="BP111" s="959"/>
      <c r="BQ111" s="960">
        <v>686775</v>
      </c>
      <c r="BR111" s="961"/>
      <c r="BS111" s="961"/>
      <c r="BT111" s="961"/>
      <c r="BU111" s="961"/>
      <c r="BV111" s="961">
        <v>571435</v>
      </c>
      <c r="BW111" s="961"/>
      <c r="BX111" s="961"/>
      <c r="BY111" s="961"/>
      <c r="BZ111" s="961"/>
      <c r="CA111" s="961">
        <v>514292</v>
      </c>
      <c r="CB111" s="961"/>
      <c r="CC111" s="961"/>
      <c r="CD111" s="961"/>
      <c r="CE111" s="961"/>
      <c r="CF111" s="955">
        <v>4.8</v>
      </c>
      <c r="CG111" s="956"/>
      <c r="CH111" s="956"/>
      <c r="CI111" s="956"/>
      <c r="CJ111" s="956"/>
      <c r="CK111" s="983"/>
      <c r="CL111" s="984"/>
      <c r="CM111" s="957" t="s">
        <v>418</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5">
      <c r="A112" s="987" t="s">
        <v>419</v>
      </c>
      <c r="B112" s="988"/>
      <c r="C112" s="958" t="s">
        <v>420</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421</v>
      </c>
      <c r="BA112" s="958"/>
      <c r="BB112" s="958"/>
      <c r="BC112" s="958"/>
      <c r="BD112" s="958"/>
      <c r="BE112" s="958"/>
      <c r="BF112" s="958"/>
      <c r="BG112" s="958"/>
      <c r="BH112" s="958"/>
      <c r="BI112" s="958"/>
      <c r="BJ112" s="958"/>
      <c r="BK112" s="958"/>
      <c r="BL112" s="958"/>
      <c r="BM112" s="958"/>
      <c r="BN112" s="958"/>
      <c r="BO112" s="958"/>
      <c r="BP112" s="959"/>
      <c r="BQ112" s="960">
        <v>12221903</v>
      </c>
      <c r="BR112" s="961"/>
      <c r="BS112" s="961"/>
      <c r="BT112" s="961"/>
      <c r="BU112" s="961"/>
      <c r="BV112" s="961">
        <v>12028536</v>
      </c>
      <c r="BW112" s="961"/>
      <c r="BX112" s="961"/>
      <c r="BY112" s="961"/>
      <c r="BZ112" s="961"/>
      <c r="CA112" s="961">
        <v>11648664</v>
      </c>
      <c r="CB112" s="961"/>
      <c r="CC112" s="961"/>
      <c r="CD112" s="961"/>
      <c r="CE112" s="961"/>
      <c r="CF112" s="955">
        <v>108.4</v>
      </c>
      <c r="CG112" s="956"/>
      <c r="CH112" s="956"/>
      <c r="CI112" s="956"/>
      <c r="CJ112" s="956"/>
      <c r="CK112" s="983"/>
      <c r="CL112" s="984"/>
      <c r="CM112" s="957" t="s">
        <v>422</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v>685722</v>
      </c>
      <c r="DH112" s="961"/>
      <c r="DI112" s="961"/>
      <c r="DJ112" s="961"/>
      <c r="DK112" s="961"/>
      <c r="DL112" s="961">
        <v>571435</v>
      </c>
      <c r="DM112" s="961"/>
      <c r="DN112" s="961"/>
      <c r="DO112" s="961"/>
      <c r="DP112" s="961"/>
      <c r="DQ112" s="961">
        <v>514292</v>
      </c>
      <c r="DR112" s="961"/>
      <c r="DS112" s="961"/>
      <c r="DT112" s="961"/>
      <c r="DU112" s="961"/>
      <c r="DV112" s="962">
        <v>4.8</v>
      </c>
      <c r="DW112" s="962"/>
      <c r="DX112" s="962"/>
      <c r="DY112" s="962"/>
      <c r="DZ112" s="963"/>
    </row>
    <row r="113" spans="1:130" s="212" customFormat="1" ht="26.25" customHeight="1" x14ac:dyDescent="0.25">
      <c r="A113" s="989"/>
      <c r="B113" s="990"/>
      <c r="C113" s="958" t="s">
        <v>423</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844445</v>
      </c>
      <c r="AB113" s="973"/>
      <c r="AC113" s="973"/>
      <c r="AD113" s="973"/>
      <c r="AE113" s="974"/>
      <c r="AF113" s="975">
        <v>847102</v>
      </c>
      <c r="AG113" s="973"/>
      <c r="AH113" s="973"/>
      <c r="AI113" s="973"/>
      <c r="AJ113" s="974"/>
      <c r="AK113" s="975">
        <v>809858</v>
      </c>
      <c r="AL113" s="973"/>
      <c r="AM113" s="973"/>
      <c r="AN113" s="973"/>
      <c r="AO113" s="974"/>
      <c r="AP113" s="976">
        <v>7.5</v>
      </c>
      <c r="AQ113" s="977"/>
      <c r="AR113" s="977"/>
      <c r="AS113" s="977"/>
      <c r="AT113" s="978"/>
      <c r="AU113" s="943"/>
      <c r="AV113" s="944"/>
      <c r="AW113" s="944"/>
      <c r="AX113" s="944"/>
      <c r="AY113" s="944"/>
      <c r="AZ113" s="957" t="s">
        <v>424</v>
      </c>
      <c r="BA113" s="958"/>
      <c r="BB113" s="958"/>
      <c r="BC113" s="958"/>
      <c r="BD113" s="958"/>
      <c r="BE113" s="958"/>
      <c r="BF113" s="958"/>
      <c r="BG113" s="958"/>
      <c r="BH113" s="958"/>
      <c r="BI113" s="958"/>
      <c r="BJ113" s="958"/>
      <c r="BK113" s="958"/>
      <c r="BL113" s="958"/>
      <c r="BM113" s="958"/>
      <c r="BN113" s="958"/>
      <c r="BO113" s="958"/>
      <c r="BP113" s="959"/>
      <c r="BQ113" s="960">
        <v>550411</v>
      </c>
      <c r="BR113" s="961"/>
      <c r="BS113" s="961"/>
      <c r="BT113" s="961"/>
      <c r="BU113" s="961"/>
      <c r="BV113" s="961">
        <v>469479</v>
      </c>
      <c r="BW113" s="961"/>
      <c r="BX113" s="961"/>
      <c r="BY113" s="961"/>
      <c r="BZ113" s="961"/>
      <c r="CA113" s="961">
        <v>414751</v>
      </c>
      <c r="CB113" s="961"/>
      <c r="CC113" s="961"/>
      <c r="CD113" s="961"/>
      <c r="CE113" s="961"/>
      <c r="CF113" s="955">
        <v>3.9</v>
      </c>
      <c r="CG113" s="956"/>
      <c r="CH113" s="956"/>
      <c r="CI113" s="956"/>
      <c r="CJ113" s="956"/>
      <c r="CK113" s="983"/>
      <c r="CL113" s="984"/>
      <c r="CM113" s="957" t="s">
        <v>425</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v>1053</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5">
      <c r="A114" s="989"/>
      <c r="B114" s="990"/>
      <c r="C114" s="958" t="s">
        <v>426</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110050</v>
      </c>
      <c r="AB114" s="994"/>
      <c r="AC114" s="994"/>
      <c r="AD114" s="994"/>
      <c r="AE114" s="995"/>
      <c r="AF114" s="996">
        <v>109876</v>
      </c>
      <c r="AG114" s="994"/>
      <c r="AH114" s="994"/>
      <c r="AI114" s="994"/>
      <c r="AJ114" s="995"/>
      <c r="AK114" s="996">
        <v>103873</v>
      </c>
      <c r="AL114" s="994"/>
      <c r="AM114" s="994"/>
      <c r="AN114" s="994"/>
      <c r="AO114" s="995"/>
      <c r="AP114" s="997">
        <v>1</v>
      </c>
      <c r="AQ114" s="998"/>
      <c r="AR114" s="998"/>
      <c r="AS114" s="998"/>
      <c r="AT114" s="999"/>
      <c r="AU114" s="943"/>
      <c r="AV114" s="944"/>
      <c r="AW114" s="944"/>
      <c r="AX114" s="944"/>
      <c r="AY114" s="944"/>
      <c r="AZ114" s="957" t="s">
        <v>427</v>
      </c>
      <c r="BA114" s="958"/>
      <c r="BB114" s="958"/>
      <c r="BC114" s="958"/>
      <c r="BD114" s="958"/>
      <c r="BE114" s="958"/>
      <c r="BF114" s="958"/>
      <c r="BG114" s="958"/>
      <c r="BH114" s="958"/>
      <c r="BI114" s="958"/>
      <c r="BJ114" s="958"/>
      <c r="BK114" s="958"/>
      <c r="BL114" s="958"/>
      <c r="BM114" s="958"/>
      <c r="BN114" s="958"/>
      <c r="BO114" s="958"/>
      <c r="BP114" s="959"/>
      <c r="BQ114" s="960">
        <v>2347187</v>
      </c>
      <c r="BR114" s="961"/>
      <c r="BS114" s="961"/>
      <c r="BT114" s="961"/>
      <c r="BU114" s="961"/>
      <c r="BV114" s="961">
        <v>2340100</v>
      </c>
      <c r="BW114" s="961"/>
      <c r="BX114" s="961"/>
      <c r="BY114" s="961"/>
      <c r="BZ114" s="961"/>
      <c r="CA114" s="961">
        <v>2331724</v>
      </c>
      <c r="CB114" s="961"/>
      <c r="CC114" s="961"/>
      <c r="CD114" s="961"/>
      <c r="CE114" s="961"/>
      <c r="CF114" s="955">
        <v>21.7</v>
      </c>
      <c r="CG114" s="956"/>
      <c r="CH114" s="956"/>
      <c r="CI114" s="956"/>
      <c r="CJ114" s="956"/>
      <c r="CK114" s="983"/>
      <c r="CL114" s="984"/>
      <c r="CM114" s="957" t="s">
        <v>428</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5">
      <c r="A115" s="989"/>
      <c r="B115" s="990"/>
      <c r="C115" s="958" t="s">
        <v>429</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58602</v>
      </c>
      <c r="AB115" s="973"/>
      <c r="AC115" s="973"/>
      <c r="AD115" s="973"/>
      <c r="AE115" s="974"/>
      <c r="AF115" s="975">
        <v>57490</v>
      </c>
      <c r="AG115" s="973"/>
      <c r="AH115" s="973"/>
      <c r="AI115" s="973"/>
      <c r="AJ115" s="974"/>
      <c r="AK115" s="975">
        <v>57240</v>
      </c>
      <c r="AL115" s="973"/>
      <c r="AM115" s="973"/>
      <c r="AN115" s="973"/>
      <c r="AO115" s="974"/>
      <c r="AP115" s="976">
        <v>0.5</v>
      </c>
      <c r="AQ115" s="977"/>
      <c r="AR115" s="977"/>
      <c r="AS115" s="977"/>
      <c r="AT115" s="978"/>
      <c r="AU115" s="943"/>
      <c r="AV115" s="944"/>
      <c r="AW115" s="944"/>
      <c r="AX115" s="944"/>
      <c r="AY115" s="944"/>
      <c r="AZ115" s="957" t="s">
        <v>430</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431</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5">
      <c r="A116" s="991"/>
      <c r="B116" s="992"/>
      <c r="C116" s="1000" t="s">
        <v>432</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433</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434</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435</v>
      </c>
      <c r="Z117" s="929"/>
      <c r="AA117" s="1013">
        <v>3195132</v>
      </c>
      <c r="AB117" s="1014"/>
      <c r="AC117" s="1014"/>
      <c r="AD117" s="1014"/>
      <c r="AE117" s="1015"/>
      <c r="AF117" s="1016">
        <v>3175381</v>
      </c>
      <c r="AG117" s="1014"/>
      <c r="AH117" s="1014"/>
      <c r="AI117" s="1014"/>
      <c r="AJ117" s="1015"/>
      <c r="AK117" s="1016">
        <v>3184154</v>
      </c>
      <c r="AL117" s="1014"/>
      <c r="AM117" s="1014"/>
      <c r="AN117" s="1014"/>
      <c r="AO117" s="1015"/>
      <c r="AP117" s="1017"/>
      <c r="AQ117" s="1018"/>
      <c r="AR117" s="1018"/>
      <c r="AS117" s="1018"/>
      <c r="AT117" s="1019"/>
      <c r="AU117" s="943"/>
      <c r="AV117" s="944"/>
      <c r="AW117" s="944"/>
      <c r="AX117" s="944"/>
      <c r="AY117" s="944"/>
      <c r="AZ117" s="1009" t="s">
        <v>436</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437</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5">
      <c r="A118" s="947" t="s">
        <v>411</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408</v>
      </c>
      <c r="AB118" s="928"/>
      <c r="AC118" s="928"/>
      <c r="AD118" s="928"/>
      <c r="AE118" s="929"/>
      <c r="AF118" s="927" t="s">
        <v>409</v>
      </c>
      <c r="AG118" s="928"/>
      <c r="AH118" s="928"/>
      <c r="AI118" s="928"/>
      <c r="AJ118" s="929"/>
      <c r="AK118" s="927" t="s">
        <v>294</v>
      </c>
      <c r="AL118" s="928"/>
      <c r="AM118" s="928"/>
      <c r="AN118" s="928"/>
      <c r="AO118" s="929"/>
      <c r="AP118" s="1005" t="s">
        <v>410</v>
      </c>
      <c r="AQ118" s="1006"/>
      <c r="AR118" s="1006"/>
      <c r="AS118" s="1006"/>
      <c r="AT118" s="1007"/>
      <c r="AU118" s="943"/>
      <c r="AV118" s="944"/>
      <c r="AW118" s="944"/>
      <c r="AX118" s="944"/>
      <c r="AY118" s="944"/>
      <c r="AZ118" s="1008" t="s">
        <v>438</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439</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5">
      <c r="A119" s="1091" t="s">
        <v>414</v>
      </c>
      <c r="B119" s="982"/>
      <c r="C119" s="964" t="s">
        <v>415</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440</v>
      </c>
      <c r="BP119" s="1040"/>
      <c r="BQ119" s="1034">
        <v>33740779</v>
      </c>
      <c r="BR119" s="1035"/>
      <c r="BS119" s="1035"/>
      <c r="BT119" s="1035"/>
      <c r="BU119" s="1035"/>
      <c r="BV119" s="1035">
        <v>33327700</v>
      </c>
      <c r="BW119" s="1035"/>
      <c r="BX119" s="1035"/>
      <c r="BY119" s="1035"/>
      <c r="BZ119" s="1035"/>
      <c r="CA119" s="1035">
        <v>32470116</v>
      </c>
      <c r="CB119" s="1035"/>
      <c r="CC119" s="1035"/>
      <c r="CD119" s="1035"/>
      <c r="CE119" s="1035"/>
      <c r="CF119" s="1036"/>
      <c r="CG119" s="1037"/>
      <c r="CH119" s="1037"/>
      <c r="CI119" s="1037"/>
      <c r="CJ119" s="1038"/>
      <c r="CK119" s="985"/>
      <c r="CL119" s="986"/>
      <c r="CM119" s="1008" t="s">
        <v>441</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5">
      <c r="A120" s="1092"/>
      <c r="B120" s="984"/>
      <c r="C120" s="957" t="s">
        <v>418</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442</v>
      </c>
      <c r="AV120" s="1027"/>
      <c r="AW120" s="1027"/>
      <c r="AX120" s="1027"/>
      <c r="AY120" s="1028"/>
      <c r="AZ120" s="964" t="s">
        <v>443</v>
      </c>
      <c r="BA120" s="932"/>
      <c r="BB120" s="932"/>
      <c r="BC120" s="932"/>
      <c r="BD120" s="932"/>
      <c r="BE120" s="932"/>
      <c r="BF120" s="932"/>
      <c r="BG120" s="932"/>
      <c r="BH120" s="932"/>
      <c r="BI120" s="932"/>
      <c r="BJ120" s="932"/>
      <c r="BK120" s="932"/>
      <c r="BL120" s="932"/>
      <c r="BM120" s="932"/>
      <c r="BN120" s="932"/>
      <c r="BO120" s="932"/>
      <c r="BP120" s="933"/>
      <c r="BQ120" s="965">
        <v>16736094</v>
      </c>
      <c r="BR120" s="966"/>
      <c r="BS120" s="966"/>
      <c r="BT120" s="966"/>
      <c r="BU120" s="966"/>
      <c r="BV120" s="966">
        <v>16520576</v>
      </c>
      <c r="BW120" s="966"/>
      <c r="BX120" s="966"/>
      <c r="BY120" s="966"/>
      <c r="BZ120" s="966"/>
      <c r="CA120" s="966">
        <v>16745876</v>
      </c>
      <c r="CB120" s="966"/>
      <c r="CC120" s="966"/>
      <c r="CD120" s="966"/>
      <c r="CE120" s="966"/>
      <c r="CF120" s="979">
        <v>155.80000000000001</v>
      </c>
      <c r="CG120" s="980"/>
      <c r="CH120" s="980"/>
      <c r="CI120" s="980"/>
      <c r="CJ120" s="980"/>
      <c r="CK120" s="1041" t="s">
        <v>444</v>
      </c>
      <c r="CL120" s="1042"/>
      <c r="CM120" s="1042"/>
      <c r="CN120" s="1042"/>
      <c r="CO120" s="1043"/>
      <c r="CP120" s="1049" t="s">
        <v>393</v>
      </c>
      <c r="CQ120" s="1050"/>
      <c r="CR120" s="1050"/>
      <c r="CS120" s="1050"/>
      <c r="CT120" s="1050"/>
      <c r="CU120" s="1050"/>
      <c r="CV120" s="1050"/>
      <c r="CW120" s="1050"/>
      <c r="CX120" s="1050"/>
      <c r="CY120" s="1050"/>
      <c r="CZ120" s="1050"/>
      <c r="DA120" s="1050"/>
      <c r="DB120" s="1050"/>
      <c r="DC120" s="1050"/>
      <c r="DD120" s="1050"/>
      <c r="DE120" s="1050"/>
      <c r="DF120" s="1051"/>
      <c r="DG120" s="965">
        <v>12163035</v>
      </c>
      <c r="DH120" s="966"/>
      <c r="DI120" s="966"/>
      <c r="DJ120" s="966"/>
      <c r="DK120" s="966"/>
      <c r="DL120" s="966">
        <v>11983638</v>
      </c>
      <c r="DM120" s="966"/>
      <c r="DN120" s="966"/>
      <c r="DO120" s="966"/>
      <c r="DP120" s="966"/>
      <c r="DQ120" s="966">
        <v>11618161</v>
      </c>
      <c r="DR120" s="966"/>
      <c r="DS120" s="966"/>
      <c r="DT120" s="966"/>
      <c r="DU120" s="966"/>
      <c r="DV120" s="967">
        <v>108.1</v>
      </c>
      <c r="DW120" s="967"/>
      <c r="DX120" s="967"/>
      <c r="DY120" s="967"/>
      <c r="DZ120" s="968"/>
    </row>
    <row r="121" spans="1:130" s="212" customFormat="1" ht="26.25" customHeight="1" x14ac:dyDescent="0.25">
      <c r="A121" s="1092"/>
      <c r="B121" s="984"/>
      <c r="C121" s="1009" t="s">
        <v>445</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58196</v>
      </c>
      <c r="AB121" s="994"/>
      <c r="AC121" s="994"/>
      <c r="AD121" s="994"/>
      <c r="AE121" s="995"/>
      <c r="AF121" s="996">
        <v>57144</v>
      </c>
      <c r="AG121" s="994"/>
      <c r="AH121" s="994"/>
      <c r="AI121" s="994"/>
      <c r="AJ121" s="995"/>
      <c r="AK121" s="996">
        <v>57143</v>
      </c>
      <c r="AL121" s="994"/>
      <c r="AM121" s="994"/>
      <c r="AN121" s="994"/>
      <c r="AO121" s="995"/>
      <c r="AP121" s="997">
        <v>0.5</v>
      </c>
      <c r="AQ121" s="998"/>
      <c r="AR121" s="998"/>
      <c r="AS121" s="998"/>
      <c r="AT121" s="999"/>
      <c r="AU121" s="1029"/>
      <c r="AV121" s="1030"/>
      <c r="AW121" s="1030"/>
      <c r="AX121" s="1030"/>
      <c r="AY121" s="1031"/>
      <c r="AZ121" s="957" t="s">
        <v>446</v>
      </c>
      <c r="BA121" s="958"/>
      <c r="BB121" s="958"/>
      <c r="BC121" s="958"/>
      <c r="BD121" s="958"/>
      <c r="BE121" s="958"/>
      <c r="BF121" s="958"/>
      <c r="BG121" s="958"/>
      <c r="BH121" s="958"/>
      <c r="BI121" s="958"/>
      <c r="BJ121" s="958"/>
      <c r="BK121" s="958"/>
      <c r="BL121" s="958"/>
      <c r="BM121" s="958"/>
      <c r="BN121" s="958"/>
      <c r="BO121" s="958"/>
      <c r="BP121" s="959"/>
      <c r="BQ121" s="960">
        <v>580232</v>
      </c>
      <c r="BR121" s="961"/>
      <c r="BS121" s="961"/>
      <c r="BT121" s="961"/>
      <c r="BU121" s="961"/>
      <c r="BV121" s="961">
        <v>571592</v>
      </c>
      <c r="BW121" s="961"/>
      <c r="BX121" s="961"/>
      <c r="BY121" s="961"/>
      <c r="BZ121" s="961"/>
      <c r="CA121" s="961">
        <v>539307</v>
      </c>
      <c r="CB121" s="961"/>
      <c r="CC121" s="961"/>
      <c r="CD121" s="961"/>
      <c r="CE121" s="961"/>
      <c r="CF121" s="955">
        <v>5</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58407</v>
      </c>
      <c r="DH121" s="961"/>
      <c r="DI121" s="961"/>
      <c r="DJ121" s="961"/>
      <c r="DK121" s="961"/>
      <c r="DL121" s="961">
        <v>44535</v>
      </c>
      <c r="DM121" s="961"/>
      <c r="DN121" s="961"/>
      <c r="DO121" s="961"/>
      <c r="DP121" s="961"/>
      <c r="DQ121" s="961">
        <v>30229</v>
      </c>
      <c r="DR121" s="961"/>
      <c r="DS121" s="961"/>
      <c r="DT121" s="961"/>
      <c r="DU121" s="961"/>
      <c r="DV121" s="962">
        <v>0.3</v>
      </c>
      <c r="DW121" s="962"/>
      <c r="DX121" s="962"/>
      <c r="DY121" s="962"/>
      <c r="DZ121" s="963"/>
    </row>
    <row r="122" spans="1:130" s="212" customFormat="1" ht="26.25" customHeight="1" x14ac:dyDescent="0.25">
      <c r="A122" s="1092"/>
      <c r="B122" s="984"/>
      <c r="C122" s="957" t="s">
        <v>428</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447</v>
      </c>
      <c r="BA122" s="1000"/>
      <c r="BB122" s="1000"/>
      <c r="BC122" s="1000"/>
      <c r="BD122" s="1000"/>
      <c r="BE122" s="1000"/>
      <c r="BF122" s="1000"/>
      <c r="BG122" s="1000"/>
      <c r="BH122" s="1000"/>
      <c r="BI122" s="1000"/>
      <c r="BJ122" s="1000"/>
      <c r="BK122" s="1000"/>
      <c r="BL122" s="1000"/>
      <c r="BM122" s="1000"/>
      <c r="BN122" s="1000"/>
      <c r="BO122" s="1000"/>
      <c r="BP122" s="1001"/>
      <c r="BQ122" s="1034">
        <v>20086159</v>
      </c>
      <c r="BR122" s="1035"/>
      <c r="BS122" s="1035"/>
      <c r="BT122" s="1035"/>
      <c r="BU122" s="1035"/>
      <c r="BV122" s="1035">
        <v>19376258</v>
      </c>
      <c r="BW122" s="1035"/>
      <c r="BX122" s="1035"/>
      <c r="BY122" s="1035"/>
      <c r="BZ122" s="1035"/>
      <c r="CA122" s="1035">
        <v>19272636</v>
      </c>
      <c r="CB122" s="1035"/>
      <c r="CC122" s="1035"/>
      <c r="CD122" s="1035"/>
      <c r="CE122" s="1035"/>
      <c r="CF122" s="1052">
        <v>179.3</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v>461</v>
      </c>
      <c r="DH122" s="961"/>
      <c r="DI122" s="961"/>
      <c r="DJ122" s="961"/>
      <c r="DK122" s="961"/>
      <c r="DL122" s="961">
        <v>363</v>
      </c>
      <c r="DM122" s="961"/>
      <c r="DN122" s="961"/>
      <c r="DO122" s="961"/>
      <c r="DP122" s="961"/>
      <c r="DQ122" s="961">
        <v>274</v>
      </c>
      <c r="DR122" s="961"/>
      <c r="DS122" s="961"/>
      <c r="DT122" s="961"/>
      <c r="DU122" s="961"/>
      <c r="DV122" s="962">
        <v>0</v>
      </c>
      <c r="DW122" s="962"/>
      <c r="DX122" s="962"/>
      <c r="DY122" s="962"/>
      <c r="DZ122" s="963"/>
    </row>
    <row r="123" spans="1:130" s="212" customFormat="1" ht="26.25" customHeight="1" x14ac:dyDescent="0.25">
      <c r="A123" s="1092"/>
      <c r="B123" s="984"/>
      <c r="C123" s="957" t="s">
        <v>434</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448</v>
      </c>
      <c r="BP123" s="1040"/>
      <c r="BQ123" s="1098">
        <v>37402485</v>
      </c>
      <c r="BR123" s="1099"/>
      <c r="BS123" s="1099"/>
      <c r="BT123" s="1099"/>
      <c r="BU123" s="1099"/>
      <c r="BV123" s="1099">
        <v>36468426</v>
      </c>
      <c r="BW123" s="1099"/>
      <c r="BX123" s="1099"/>
      <c r="BY123" s="1099"/>
      <c r="BZ123" s="1099"/>
      <c r="CA123" s="1099">
        <v>36557819</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3">
      <c r="A124" s="1092"/>
      <c r="B124" s="984"/>
      <c r="C124" s="957" t="s">
        <v>437</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449</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450</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5">
      <c r="A125" s="1092"/>
      <c r="B125" s="984"/>
      <c r="C125" s="957" t="s">
        <v>439</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451</v>
      </c>
      <c r="CL125" s="1042"/>
      <c r="CM125" s="1042"/>
      <c r="CN125" s="1042"/>
      <c r="CO125" s="1043"/>
      <c r="CP125" s="964" t="s">
        <v>452</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3">
      <c r="A126" s="1092"/>
      <c r="B126" s="984"/>
      <c r="C126" s="957" t="s">
        <v>441</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453</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5">
      <c r="A127" s="1093"/>
      <c r="B127" s="986"/>
      <c r="C127" s="1008" t="s">
        <v>454</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406</v>
      </c>
      <c r="AB127" s="994"/>
      <c r="AC127" s="994"/>
      <c r="AD127" s="994"/>
      <c r="AE127" s="995"/>
      <c r="AF127" s="996">
        <v>346</v>
      </c>
      <c r="AG127" s="994"/>
      <c r="AH127" s="994"/>
      <c r="AI127" s="994"/>
      <c r="AJ127" s="995"/>
      <c r="AK127" s="996">
        <v>97</v>
      </c>
      <c r="AL127" s="994"/>
      <c r="AM127" s="994"/>
      <c r="AN127" s="994"/>
      <c r="AO127" s="995"/>
      <c r="AP127" s="997">
        <v>0</v>
      </c>
      <c r="AQ127" s="998"/>
      <c r="AR127" s="998"/>
      <c r="AS127" s="998"/>
      <c r="AT127" s="999"/>
      <c r="AU127" s="214"/>
      <c r="AV127" s="214"/>
      <c r="AW127" s="214"/>
      <c r="AX127" s="1066" t="s">
        <v>455</v>
      </c>
      <c r="AY127" s="1067"/>
      <c r="AZ127" s="1067"/>
      <c r="BA127" s="1067"/>
      <c r="BB127" s="1067"/>
      <c r="BC127" s="1067"/>
      <c r="BD127" s="1067"/>
      <c r="BE127" s="1068"/>
      <c r="BF127" s="1069" t="s">
        <v>456</v>
      </c>
      <c r="BG127" s="1067"/>
      <c r="BH127" s="1067"/>
      <c r="BI127" s="1067"/>
      <c r="BJ127" s="1067"/>
      <c r="BK127" s="1067"/>
      <c r="BL127" s="1068"/>
      <c r="BM127" s="1069" t="s">
        <v>457</v>
      </c>
      <c r="BN127" s="1067"/>
      <c r="BO127" s="1067"/>
      <c r="BP127" s="1067"/>
      <c r="BQ127" s="1067"/>
      <c r="BR127" s="1067"/>
      <c r="BS127" s="1068"/>
      <c r="BT127" s="1069" t="s">
        <v>458</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459</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3">
      <c r="A128" s="1076" t="s">
        <v>460</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461</v>
      </c>
      <c r="X128" s="1078"/>
      <c r="Y128" s="1078"/>
      <c r="Z128" s="1079"/>
      <c r="AA128" s="1080">
        <v>52148</v>
      </c>
      <c r="AB128" s="1081"/>
      <c r="AC128" s="1081"/>
      <c r="AD128" s="1081"/>
      <c r="AE128" s="1082"/>
      <c r="AF128" s="1083">
        <v>55566</v>
      </c>
      <c r="AG128" s="1081"/>
      <c r="AH128" s="1081"/>
      <c r="AI128" s="1081"/>
      <c r="AJ128" s="1082"/>
      <c r="AK128" s="1083">
        <v>44244</v>
      </c>
      <c r="AL128" s="1081"/>
      <c r="AM128" s="1081"/>
      <c r="AN128" s="1081"/>
      <c r="AO128" s="1082"/>
      <c r="AP128" s="1084"/>
      <c r="AQ128" s="1085"/>
      <c r="AR128" s="1085"/>
      <c r="AS128" s="1085"/>
      <c r="AT128" s="1086"/>
      <c r="AU128" s="214"/>
      <c r="AV128" s="214"/>
      <c r="AW128" s="214"/>
      <c r="AX128" s="931" t="s">
        <v>462</v>
      </c>
      <c r="AY128" s="932"/>
      <c r="AZ128" s="932"/>
      <c r="BA128" s="932"/>
      <c r="BB128" s="932"/>
      <c r="BC128" s="932"/>
      <c r="BD128" s="932"/>
      <c r="BE128" s="933"/>
      <c r="BF128" s="1087" t="s">
        <v>122</v>
      </c>
      <c r="BG128" s="1088"/>
      <c r="BH128" s="1088"/>
      <c r="BI128" s="1088"/>
      <c r="BJ128" s="1088"/>
      <c r="BK128" s="1088"/>
      <c r="BL128" s="1089"/>
      <c r="BM128" s="1087">
        <v>12.97</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463</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464</v>
      </c>
      <c r="X129" s="1106"/>
      <c r="Y129" s="1106"/>
      <c r="Z129" s="1107"/>
      <c r="AA129" s="993">
        <v>12317282</v>
      </c>
      <c r="AB129" s="994"/>
      <c r="AC129" s="994"/>
      <c r="AD129" s="994"/>
      <c r="AE129" s="995"/>
      <c r="AF129" s="996">
        <v>12393376</v>
      </c>
      <c r="AG129" s="994"/>
      <c r="AH129" s="994"/>
      <c r="AI129" s="994"/>
      <c r="AJ129" s="995"/>
      <c r="AK129" s="996">
        <v>12820460</v>
      </c>
      <c r="AL129" s="994"/>
      <c r="AM129" s="994"/>
      <c r="AN129" s="994"/>
      <c r="AO129" s="995"/>
      <c r="AP129" s="1108"/>
      <c r="AQ129" s="1109"/>
      <c r="AR129" s="1109"/>
      <c r="AS129" s="1109"/>
      <c r="AT129" s="1110"/>
      <c r="AU129" s="215"/>
      <c r="AV129" s="215"/>
      <c r="AW129" s="215"/>
      <c r="AX129" s="1100" t="s">
        <v>465</v>
      </c>
      <c r="AY129" s="958"/>
      <c r="AZ129" s="958"/>
      <c r="BA129" s="958"/>
      <c r="BB129" s="958"/>
      <c r="BC129" s="958"/>
      <c r="BD129" s="958"/>
      <c r="BE129" s="959"/>
      <c r="BF129" s="1101" t="s">
        <v>122</v>
      </c>
      <c r="BG129" s="1102"/>
      <c r="BH129" s="1102"/>
      <c r="BI129" s="1102"/>
      <c r="BJ129" s="1102"/>
      <c r="BK129" s="1102"/>
      <c r="BL129" s="1103"/>
      <c r="BM129" s="1101">
        <v>17.97</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69" t="s">
        <v>466</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467</v>
      </c>
      <c r="X130" s="1106"/>
      <c r="Y130" s="1106"/>
      <c r="Z130" s="1107"/>
      <c r="AA130" s="993">
        <v>2170819</v>
      </c>
      <c r="AB130" s="994"/>
      <c r="AC130" s="994"/>
      <c r="AD130" s="994"/>
      <c r="AE130" s="995"/>
      <c r="AF130" s="996">
        <v>2061369</v>
      </c>
      <c r="AG130" s="994"/>
      <c r="AH130" s="994"/>
      <c r="AI130" s="994"/>
      <c r="AJ130" s="995"/>
      <c r="AK130" s="996">
        <v>2072532</v>
      </c>
      <c r="AL130" s="994"/>
      <c r="AM130" s="994"/>
      <c r="AN130" s="994"/>
      <c r="AO130" s="995"/>
      <c r="AP130" s="1108"/>
      <c r="AQ130" s="1109"/>
      <c r="AR130" s="1109"/>
      <c r="AS130" s="1109"/>
      <c r="AT130" s="1110"/>
      <c r="AU130" s="215"/>
      <c r="AV130" s="215"/>
      <c r="AW130" s="215"/>
      <c r="AX130" s="1100" t="s">
        <v>468</v>
      </c>
      <c r="AY130" s="958"/>
      <c r="AZ130" s="958"/>
      <c r="BA130" s="958"/>
      <c r="BB130" s="958"/>
      <c r="BC130" s="958"/>
      <c r="BD130" s="958"/>
      <c r="BE130" s="959"/>
      <c r="BF130" s="1136">
        <v>9.9</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469</v>
      </c>
      <c r="X131" s="1143"/>
      <c r="Y131" s="1143"/>
      <c r="Z131" s="1144"/>
      <c r="AA131" s="1039">
        <v>10146463</v>
      </c>
      <c r="AB131" s="1021"/>
      <c r="AC131" s="1021"/>
      <c r="AD131" s="1021"/>
      <c r="AE131" s="1022"/>
      <c r="AF131" s="1020">
        <v>10332007</v>
      </c>
      <c r="AG131" s="1021"/>
      <c r="AH131" s="1021"/>
      <c r="AI131" s="1021"/>
      <c r="AJ131" s="1022"/>
      <c r="AK131" s="1020">
        <v>10747928</v>
      </c>
      <c r="AL131" s="1021"/>
      <c r="AM131" s="1021"/>
      <c r="AN131" s="1021"/>
      <c r="AO131" s="1022"/>
      <c r="AP131" s="1145"/>
      <c r="AQ131" s="1146"/>
      <c r="AR131" s="1146"/>
      <c r="AS131" s="1146"/>
      <c r="AT131" s="1147"/>
      <c r="AU131" s="215"/>
      <c r="AV131" s="215"/>
      <c r="AW131" s="215"/>
      <c r="AX131" s="1118" t="s">
        <v>470</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5" t="s">
        <v>471</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472</v>
      </c>
      <c r="W132" s="1129"/>
      <c r="X132" s="1129"/>
      <c r="Y132" s="1129"/>
      <c r="Z132" s="1130"/>
      <c r="AA132" s="1131">
        <v>9.5813191260000004</v>
      </c>
      <c r="AB132" s="1132"/>
      <c r="AC132" s="1132"/>
      <c r="AD132" s="1132"/>
      <c r="AE132" s="1133"/>
      <c r="AF132" s="1134">
        <v>10.24434072</v>
      </c>
      <c r="AG132" s="1132"/>
      <c r="AH132" s="1132"/>
      <c r="AI132" s="1132"/>
      <c r="AJ132" s="1133"/>
      <c r="AK132" s="1134">
        <v>9.9310118190000001</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473</v>
      </c>
      <c r="W133" s="1112"/>
      <c r="X133" s="1112"/>
      <c r="Y133" s="1112"/>
      <c r="Z133" s="1113"/>
      <c r="AA133" s="1114">
        <v>8.4</v>
      </c>
      <c r="AB133" s="1115"/>
      <c r="AC133" s="1115"/>
      <c r="AD133" s="1115"/>
      <c r="AE133" s="1116"/>
      <c r="AF133" s="1114">
        <v>9.3000000000000007</v>
      </c>
      <c r="AG133" s="1115"/>
      <c r="AH133" s="1115"/>
      <c r="AI133" s="1115"/>
      <c r="AJ133" s="1116"/>
      <c r="AK133" s="1114">
        <v>9.9</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BPHVyu4s1ZJLETjjnFrEfCVMx2twfla5EO+WuZNWB/I531k6sJ5jYwnt81qMaaVCFI81QWVr6l6ZxJAcKMMew==" saltValue="h2FVV3pIlfVtvc4JZEpD4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9" zoomScaleNormal="85" zoomScaleSheetLayoutView="100" workbookViewId="0"/>
  </sheetViews>
  <sheetFormatPr defaultColWidth="0" defaultRowHeight="13.5" customHeight="1" zeroHeight="1" x14ac:dyDescent="0.25"/>
  <cols>
    <col min="1" max="120" width="2.79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yjtwQRPByVIIpaFySrq/x+j0rPZmnjdWfr62RDJw6uVm/xf0CRJSWKy8VHvXAp5fxnY1b1kGW9DfiTf5YMOZtw==" saltValue="j4HD1A8SGx4VUUZjKbDp6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6640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5tTtDdF9aaGE4ebnAJXWKJcsLuVdm6p340tc0xUoYk1M0RlKFb5uIXVZ8fOKLOzYnbIhKPvi9G+13VCH4dzvBQ==" saltValue="n413qRzrNqoQ/utkFGaCQ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L44" sqref="AL44"/>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6640625" style="243" hidden="1" customWidth="1"/>
    <col min="53" max="16384" width="8.6640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49" t="s">
        <v>477</v>
      </c>
      <c r="AP7" s="253"/>
      <c r="AQ7" s="254" t="s">
        <v>478</v>
      </c>
      <c r="AR7" s="255"/>
    </row>
    <row r="8" spans="1:46" ht="12.75" x14ac:dyDescent="0.25">
      <c r="A8" s="247"/>
      <c r="AK8" s="256"/>
      <c r="AL8" s="257"/>
      <c r="AM8" s="257"/>
      <c r="AN8" s="258"/>
      <c r="AO8" s="1150"/>
      <c r="AP8" s="259" t="s">
        <v>479</v>
      </c>
      <c r="AQ8" s="260" t="s">
        <v>480</v>
      </c>
      <c r="AR8" s="261" t="s">
        <v>481</v>
      </c>
    </row>
    <row r="9" spans="1:46" ht="12.75" x14ac:dyDescent="0.25">
      <c r="A9" s="247"/>
      <c r="AK9" s="1151" t="s">
        <v>482</v>
      </c>
      <c r="AL9" s="1152"/>
      <c r="AM9" s="1152"/>
      <c r="AN9" s="1153"/>
      <c r="AO9" s="262">
        <v>3767462</v>
      </c>
      <c r="AP9" s="262">
        <v>85502</v>
      </c>
      <c r="AQ9" s="263">
        <v>99044</v>
      </c>
      <c r="AR9" s="264">
        <v>-13.7</v>
      </c>
    </row>
    <row r="10" spans="1:46" ht="13.5" customHeight="1" x14ac:dyDescent="0.25">
      <c r="A10" s="247"/>
      <c r="AK10" s="1151" t="s">
        <v>483</v>
      </c>
      <c r="AL10" s="1152"/>
      <c r="AM10" s="1152"/>
      <c r="AN10" s="1153"/>
      <c r="AO10" s="265">
        <v>631733</v>
      </c>
      <c r="AP10" s="265">
        <v>14337</v>
      </c>
      <c r="AQ10" s="266">
        <v>12597</v>
      </c>
      <c r="AR10" s="267">
        <v>13.8</v>
      </c>
    </row>
    <row r="11" spans="1:46" ht="13.5" customHeight="1" x14ac:dyDescent="0.25">
      <c r="A11" s="247"/>
      <c r="AK11" s="1151" t="s">
        <v>484</v>
      </c>
      <c r="AL11" s="1152"/>
      <c r="AM11" s="1152"/>
      <c r="AN11" s="1153"/>
      <c r="AO11" s="265">
        <v>15260</v>
      </c>
      <c r="AP11" s="265">
        <v>346</v>
      </c>
      <c r="AQ11" s="266">
        <v>1194</v>
      </c>
      <c r="AR11" s="267">
        <v>-71</v>
      </c>
    </row>
    <row r="12" spans="1:46" ht="13.5" customHeight="1" x14ac:dyDescent="0.25">
      <c r="A12" s="247"/>
      <c r="AK12" s="1151" t="s">
        <v>485</v>
      </c>
      <c r="AL12" s="1152"/>
      <c r="AM12" s="1152"/>
      <c r="AN12" s="1153"/>
      <c r="AO12" s="265" t="s">
        <v>486</v>
      </c>
      <c r="AP12" s="265" t="s">
        <v>486</v>
      </c>
      <c r="AQ12" s="266">
        <v>18</v>
      </c>
      <c r="AR12" s="267" t="s">
        <v>486</v>
      </c>
    </row>
    <row r="13" spans="1:46" ht="13.5" customHeight="1" x14ac:dyDescent="0.25">
      <c r="A13" s="247"/>
      <c r="AK13" s="1151" t="s">
        <v>487</v>
      </c>
      <c r="AL13" s="1152"/>
      <c r="AM13" s="1152"/>
      <c r="AN13" s="1153"/>
      <c r="AO13" s="265">
        <v>74347</v>
      </c>
      <c r="AP13" s="265">
        <v>1687</v>
      </c>
      <c r="AQ13" s="266">
        <v>3890</v>
      </c>
      <c r="AR13" s="267">
        <v>-56.6</v>
      </c>
    </row>
    <row r="14" spans="1:46" ht="13.5" customHeight="1" x14ac:dyDescent="0.25">
      <c r="A14" s="247"/>
      <c r="AK14" s="1151" t="s">
        <v>488</v>
      </c>
      <c r="AL14" s="1152"/>
      <c r="AM14" s="1152"/>
      <c r="AN14" s="1153"/>
      <c r="AO14" s="265">
        <v>95905</v>
      </c>
      <c r="AP14" s="265">
        <v>2177</v>
      </c>
      <c r="AQ14" s="266">
        <v>1837</v>
      </c>
      <c r="AR14" s="267">
        <v>18.5</v>
      </c>
    </row>
    <row r="15" spans="1:46" ht="13.5" customHeight="1" x14ac:dyDescent="0.25">
      <c r="A15" s="247"/>
      <c r="AK15" s="1154" t="s">
        <v>489</v>
      </c>
      <c r="AL15" s="1155"/>
      <c r="AM15" s="1155"/>
      <c r="AN15" s="1156"/>
      <c r="AO15" s="265">
        <v>-253730</v>
      </c>
      <c r="AP15" s="265">
        <v>-5758</v>
      </c>
      <c r="AQ15" s="266">
        <v>-6318</v>
      </c>
      <c r="AR15" s="267">
        <v>-8.9</v>
      </c>
    </row>
    <row r="16" spans="1:46" ht="12.75" x14ac:dyDescent="0.25">
      <c r="A16" s="247"/>
      <c r="AK16" s="1154" t="s">
        <v>177</v>
      </c>
      <c r="AL16" s="1155"/>
      <c r="AM16" s="1155"/>
      <c r="AN16" s="1156"/>
      <c r="AO16" s="265">
        <v>4330977</v>
      </c>
      <c r="AP16" s="265">
        <v>98291</v>
      </c>
      <c r="AQ16" s="266">
        <v>112262</v>
      </c>
      <c r="AR16" s="267">
        <v>-12.4</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57" t="s">
        <v>494</v>
      </c>
      <c r="AL21" s="1158"/>
      <c r="AM21" s="1158"/>
      <c r="AN21" s="1159"/>
      <c r="AO21" s="277">
        <v>8.08</v>
      </c>
      <c r="AP21" s="278">
        <v>9.26</v>
      </c>
      <c r="AQ21" s="279">
        <v>-1.18</v>
      </c>
      <c r="AS21" s="280"/>
      <c r="AT21" s="276"/>
    </row>
    <row r="22" spans="1:46" s="248" customFormat="1" ht="12.75" x14ac:dyDescent="0.25">
      <c r="A22" s="276"/>
      <c r="AK22" s="1157" t="s">
        <v>495</v>
      </c>
      <c r="AL22" s="1158"/>
      <c r="AM22" s="1158"/>
      <c r="AN22" s="1159"/>
      <c r="AO22" s="281">
        <v>96.9</v>
      </c>
      <c r="AP22" s="282">
        <v>97.3</v>
      </c>
      <c r="AQ22" s="283">
        <v>-0.4</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8" t="s">
        <v>496</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49" t="s">
        <v>477</v>
      </c>
      <c r="AP30" s="253"/>
      <c r="AQ30" s="254" t="s">
        <v>478</v>
      </c>
      <c r="AR30" s="255"/>
    </row>
    <row r="31" spans="1:46" ht="12.75" x14ac:dyDescent="0.25">
      <c r="A31" s="247"/>
      <c r="AK31" s="256"/>
      <c r="AL31" s="257"/>
      <c r="AM31" s="257"/>
      <c r="AN31" s="258"/>
      <c r="AO31" s="1150"/>
      <c r="AP31" s="259" t="s">
        <v>479</v>
      </c>
      <c r="AQ31" s="260" t="s">
        <v>480</v>
      </c>
      <c r="AR31" s="261" t="s">
        <v>481</v>
      </c>
    </row>
    <row r="32" spans="1:46" ht="27" customHeight="1" x14ac:dyDescent="0.25">
      <c r="A32" s="247"/>
      <c r="AK32" s="1165" t="s">
        <v>499</v>
      </c>
      <c r="AL32" s="1166"/>
      <c r="AM32" s="1166"/>
      <c r="AN32" s="1167"/>
      <c r="AO32" s="291">
        <v>2213183</v>
      </c>
      <c r="AP32" s="291">
        <v>50228</v>
      </c>
      <c r="AQ32" s="292">
        <v>60713</v>
      </c>
      <c r="AR32" s="293">
        <v>-17.3</v>
      </c>
    </row>
    <row r="33" spans="1:46" ht="13.5" customHeight="1" x14ac:dyDescent="0.25">
      <c r="A33" s="247"/>
      <c r="AK33" s="1165" t="s">
        <v>500</v>
      </c>
      <c r="AL33" s="1166"/>
      <c r="AM33" s="1166"/>
      <c r="AN33" s="1167"/>
      <c r="AO33" s="291" t="s">
        <v>486</v>
      </c>
      <c r="AP33" s="291" t="s">
        <v>486</v>
      </c>
      <c r="AQ33" s="292" t="s">
        <v>486</v>
      </c>
      <c r="AR33" s="293" t="s">
        <v>486</v>
      </c>
    </row>
    <row r="34" spans="1:46" ht="27" customHeight="1" x14ac:dyDescent="0.25">
      <c r="A34" s="247"/>
      <c r="AK34" s="1165" t="s">
        <v>501</v>
      </c>
      <c r="AL34" s="1166"/>
      <c r="AM34" s="1166"/>
      <c r="AN34" s="1167"/>
      <c r="AO34" s="291" t="s">
        <v>486</v>
      </c>
      <c r="AP34" s="291" t="s">
        <v>486</v>
      </c>
      <c r="AQ34" s="292" t="s">
        <v>486</v>
      </c>
      <c r="AR34" s="293" t="s">
        <v>486</v>
      </c>
    </row>
    <row r="35" spans="1:46" ht="27" customHeight="1" x14ac:dyDescent="0.25">
      <c r="A35" s="247"/>
      <c r="AK35" s="1165" t="s">
        <v>502</v>
      </c>
      <c r="AL35" s="1166"/>
      <c r="AM35" s="1166"/>
      <c r="AN35" s="1167"/>
      <c r="AO35" s="291">
        <v>809858</v>
      </c>
      <c r="AP35" s="291">
        <v>18380</v>
      </c>
      <c r="AQ35" s="292">
        <v>14168</v>
      </c>
      <c r="AR35" s="293">
        <v>29.7</v>
      </c>
    </row>
    <row r="36" spans="1:46" ht="27" customHeight="1" x14ac:dyDescent="0.25">
      <c r="A36" s="247"/>
      <c r="AK36" s="1165" t="s">
        <v>503</v>
      </c>
      <c r="AL36" s="1166"/>
      <c r="AM36" s="1166"/>
      <c r="AN36" s="1167"/>
      <c r="AO36" s="291">
        <v>103873</v>
      </c>
      <c r="AP36" s="291">
        <v>2357</v>
      </c>
      <c r="AQ36" s="292">
        <v>2586</v>
      </c>
      <c r="AR36" s="293">
        <v>-8.9</v>
      </c>
    </row>
    <row r="37" spans="1:46" ht="13.5" customHeight="1" x14ac:dyDescent="0.25">
      <c r="A37" s="247"/>
      <c r="AK37" s="1165" t="s">
        <v>504</v>
      </c>
      <c r="AL37" s="1166"/>
      <c r="AM37" s="1166"/>
      <c r="AN37" s="1167"/>
      <c r="AO37" s="291">
        <v>57240</v>
      </c>
      <c r="AP37" s="291">
        <v>1299</v>
      </c>
      <c r="AQ37" s="292">
        <v>189</v>
      </c>
      <c r="AR37" s="293">
        <v>587.29999999999995</v>
      </c>
    </row>
    <row r="38" spans="1:46" ht="27" customHeight="1" x14ac:dyDescent="0.25">
      <c r="A38" s="247"/>
      <c r="AK38" s="1168" t="s">
        <v>505</v>
      </c>
      <c r="AL38" s="1169"/>
      <c r="AM38" s="1169"/>
      <c r="AN38" s="1170"/>
      <c r="AO38" s="294" t="s">
        <v>486</v>
      </c>
      <c r="AP38" s="294" t="s">
        <v>486</v>
      </c>
      <c r="AQ38" s="295">
        <v>8</v>
      </c>
      <c r="AR38" s="283" t="s">
        <v>486</v>
      </c>
      <c r="AS38" s="290"/>
    </row>
    <row r="39" spans="1:46" ht="12.75" x14ac:dyDescent="0.25">
      <c r="A39" s="247"/>
      <c r="AK39" s="1168" t="s">
        <v>506</v>
      </c>
      <c r="AL39" s="1169"/>
      <c r="AM39" s="1169"/>
      <c r="AN39" s="1170"/>
      <c r="AO39" s="291">
        <v>-44244</v>
      </c>
      <c r="AP39" s="291">
        <v>-1004</v>
      </c>
      <c r="AQ39" s="292">
        <v>-5399</v>
      </c>
      <c r="AR39" s="293">
        <v>-81.400000000000006</v>
      </c>
      <c r="AS39" s="290"/>
    </row>
    <row r="40" spans="1:46" ht="27" customHeight="1" x14ac:dyDescent="0.25">
      <c r="A40" s="247"/>
      <c r="AK40" s="1165" t="s">
        <v>507</v>
      </c>
      <c r="AL40" s="1166"/>
      <c r="AM40" s="1166"/>
      <c r="AN40" s="1167"/>
      <c r="AO40" s="291">
        <v>-2072532</v>
      </c>
      <c r="AP40" s="291">
        <v>-47036</v>
      </c>
      <c r="AQ40" s="292">
        <v>-49527</v>
      </c>
      <c r="AR40" s="293">
        <v>-5</v>
      </c>
      <c r="AS40" s="290"/>
    </row>
    <row r="41" spans="1:46" ht="12.75" x14ac:dyDescent="0.25">
      <c r="A41" s="247"/>
      <c r="AK41" s="1171" t="s">
        <v>287</v>
      </c>
      <c r="AL41" s="1172"/>
      <c r="AM41" s="1172"/>
      <c r="AN41" s="1173"/>
      <c r="AO41" s="291">
        <v>1067378</v>
      </c>
      <c r="AP41" s="291">
        <v>24224</v>
      </c>
      <c r="AQ41" s="292">
        <v>22738</v>
      </c>
      <c r="AR41" s="293">
        <v>6.5</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60" t="s">
        <v>477</v>
      </c>
      <c r="AN49" s="1162" t="s">
        <v>510</v>
      </c>
      <c r="AO49" s="1163"/>
      <c r="AP49" s="1163"/>
      <c r="AQ49" s="1163"/>
      <c r="AR49" s="1164"/>
    </row>
    <row r="50" spans="1:44" ht="12.75" x14ac:dyDescent="0.25">
      <c r="A50" s="247"/>
      <c r="AK50" s="305"/>
      <c r="AL50" s="306"/>
      <c r="AM50" s="1161"/>
      <c r="AN50" s="307" t="s">
        <v>511</v>
      </c>
      <c r="AO50" s="308" t="s">
        <v>512</v>
      </c>
      <c r="AP50" s="309" t="s">
        <v>513</v>
      </c>
      <c r="AQ50" s="310" t="s">
        <v>514</v>
      </c>
      <c r="AR50" s="311" t="s">
        <v>515</v>
      </c>
    </row>
    <row r="51" spans="1:44" ht="12.75" x14ac:dyDescent="0.25">
      <c r="A51" s="247"/>
      <c r="AK51" s="303" t="s">
        <v>516</v>
      </c>
      <c r="AL51" s="304"/>
      <c r="AM51" s="312">
        <v>1441341</v>
      </c>
      <c r="AN51" s="313">
        <v>32063</v>
      </c>
      <c r="AO51" s="314">
        <v>-16.7</v>
      </c>
      <c r="AP51" s="315">
        <v>84962</v>
      </c>
      <c r="AQ51" s="316">
        <v>7.2</v>
      </c>
      <c r="AR51" s="317">
        <v>-23.9</v>
      </c>
    </row>
    <row r="52" spans="1:44" ht="12.75" x14ac:dyDescent="0.25">
      <c r="A52" s="247"/>
      <c r="AK52" s="318"/>
      <c r="AL52" s="319" t="s">
        <v>517</v>
      </c>
      <c r="AM52" s="320">
        <v>497392</v>
      </c>
      <c r="AN52" s="321">
        <v>11065</v>
      </c>
      <c r="AO52" s="322">
        <v>-3.8</v>
      </c>
      <c r="AP52" s="323">
        <v>42793</v>
      </c>
      <c r="AQ52" s="324">
        <v>2.2000000000000002</v>
      </c>
      <c r="AR52" s="325">
        <v>-6</v>
      </c>
    </row>
    <row r="53" spans="1:44" ht="12.75" x14ac:dyDescent="0.25">
      <c r="A53" s="247"/>
      <c r="AK53" s="303" t="s">
        <v>518</v>
      </c>
      <c r="AL53" s="304"/>
      <c r="AM53" s="312">
        <v>3359068</v>
      </c>
      <c r="AN53" s="313">
        <v>75250</v>
      </c>
      <c r="AO53" s="314">
        <v>134.69999999999999</v>
      </c>
      <c r="AP53" s="315">
        <v>71279</v>
      </c>
      <c r="AQ53" s="316">
        <v>-16.100000000000001</v>
      </c>
      <c r="AR53" s="317">
        <v>150.80000000000001</v>
      </c>
    </row>
    <row r="54" spans="1:44" ht="12.75" x14ac:dyDescent="0.25">
      <c r="A54" s="247"/>
      <c r="AK54" s="318"/>
      <c r="AL54" s="319" t="s">
        <v>517</v>
      </c>
      <c r="AM54" s="320">
        <v>1249188</v>
      </c>
      <c r="AN54" s="321">
        <v>27984</v>
      </c>
      <c r="AO54" s="322">
        <v>152.9</v>
      </c>
      <c r="AP54" s="323">
        <v>36731</v>
      </c>
      <c r="AQ54" s="324">
        <v>-14.2</v>
      </c>
      <c r="AR54" s="325">
        <v>167.1</v>
      </c>
    </row>
    <row r="55" spans="1:44" ht="12.75" x14ac:dyDescent="0.25">
      <c r="A55" s="247"/>
      <c r="AK55" s="303" t="s">
        <v>519</v>
      </c>
      <c r="AL55" s="304"/>
      <c r="AM55" s="312">
        <v>2599575</v>
      </c>
      <c r="AN55" s="313">
        <v>58595</v>
      </c>
      <c r="AO55" s="314">
        <v>-22.1</v>
      </c>
      <c r="AP55" s="315">
        <v>74994</v>
      </c>
      <c r="AQ55" s="316">
        <v>5.2</v>
      </c>
      <c r="AR55" s="317">
        <v>-27.3</v>
      </c>
    </row>
    <row r="56" spans="1:44" ht="12.75" x14ac:dyDescent="0.25">
      <c r="A56" s="247"/>
      <c r="AK56" s="318"/>
      <c r="AL56" s="319" t="s">
        <v>517</v>
      </c>
      <c r="AM56" s="320">
        <v>739075</v>
      </c>
      <c r="AN56" s="321">
        <v>16659</v>
      </c>
      <c r="AO56" s="322">
        <v>-40.5</v>
      </c>
      <c r="AP56" s="323">
        <v>36188</v>
      </c>
      <c r="AQ56" s="324">
        <v>-1.5</v>
      </c>
      <c r="AR56" s="325">
        <v>-39</v>
      </c>
    </row>
    <row r="57" spans="1:44" ht="12.75" x14ac:dyDescent="0.25">
      <c r="A57" s="247"/>
      <c r="AK57" s="303" t="s">
        <v>520</v>
      </c>
      <c r="AL57" s="304"/>
      <c r="AM57" s="312">
        <v>2942074</v>
      </c>
      <c r="AN57" s="313">
        <v>66474</v>
      </c>
      <c r="AO57" s="314">
        <v>13.4</v>
      </c>
      <c r="AP57" s="315">
        <v>71849</v>
      </c>
      <c r="AQ57" s="316">
        <v>-4.2</v>
      </c>
      <c r="AR57" s="317">
        <v>17.600000000000001</v>
      </c>
    </row>
    <row r="58" spans="1:44" ht="12.75" x14ac:dyDescent="0.25">
      <c r="A58" s="247"/>
      <c r="AK58" s="318"/>
      <c r="AL58" s="319" t="s">
        <v>517</v>
      </c>
      <c r="AM58" s="320">
        <v>636574</v>
      </c>
      <c r="AN58" s="321">
        <v>14383</v>
      </c>
      <c r="AO58" s="322">
        <v>-13.7</v>
      </c>
      <c r="AP58" s="323">
        <v>36144</v>
      </c>
      <c r="AQ58" s="324">
        <v>-0.1</v>
      </c>
      <c r="AR58" s="325">
        <v>-13.6</v>
      </c>
    </row>
    <row r="59" spans="1:44" ht="12.75" x14ac:dyDescent="0.25">
      <c r="A59" s="247"/>
      <c r="AK59" s="303" t="s">
        <v>521</v>
      </c>
      <c r="AL59" s="304"/>
      <c r="AM59" s="312">
        <v>2594685</v>
      </c>
      <c r="AN59" s="313">
        <v>58886</v>
      </c>
      <c r="AO59" s="314">
        <v>-11.4</v>
      </c>
      <c r="AP59" s="315">
        <v>82962</v>
      </c>
      <c r="AQ59" s="316">
        <v>15.5</v>
      </c>
      <c r="AR59" s="317">
        <v>-26.9</v>
      </c>
    </row>
    <row r="60" spans="1:44" ht="12.75" x14ac:dyDescent="0.25">
      <c r="A60" s="247"/>
      <c r="AK60" s="318"/>
      <c r="AL60" s="319" t="s">
        <v>517</v>
      </c>
      <c r="AM60" s="320">
        <v>1564035</v>
      </c>
      <c r="AN60" s="321">
        <v>35495</v>
      </c>
      <c r="AO60" s="322">
        <v>146.80000000000001</v>
      </c>
      <c r="AP60" s="323">
        <v>42835</v>
      </c>
      <c r="AQ60" s="324">
        <v>18.5</v>
      </c>
      <c r="AR60" s="325">
        <v>128.30000000000001</v>
      </c>
    </row>
    <row r="61" spans="1:44" ht="12.75" x14ac:dyDescent="0.25">
      <c r="A61" s="247"/>
      <c r="AK61" s="303" t="s">
        <v>522</v>
      </c>
      <c r="AL61" s="326"/>
      <c r="AM61" s="312">
        <v>2587349</v>
      </c>
      <c r="AN61" s="313">
        <v>58254</v>
      </c>
      <c r="AO61" s="314">
        <v>19.600000000000001</v>
      </c>
      <c r="AP61" s="315">
        <v>77209</v>
      </c>
      <c r="AQ61" s="327">
        <v>1.5</v>
      </c>
      <c r="AR61" s="317">
        <v>18.100000000000001</v>
      </c>
    </row>
    <row r="62" spans="1:44" ht="12.75" x14ac:dyDescent="0.25">
      <c r="A62" s="247"/>
      <c r="AK62" s="318"/>
      <c r="AL62" s="319" t="s">
        <v>517</v>
      </c>
      <c r="AM62" s="320">
        <v>937253</v>
      </c>
      <c r="AN62" s="321">
        <v>21117</v>
      </c>
      <c r="AO62" s="322">
        <v>48.3</v>
      </c>
      <c r="AP62" s="323">
        <v>38938</v>
      </c>
      <c r="AQ62" s="324">
        <v>1</v>
      </c>
      <c r="AR62" s="325">
        <v>47.3</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aGjmlkqPBfB+QBWO1imaTyDXUizfZnU3GGgyqhhtzZ7LXiDy2gm/QO7us5mJ+8Uo7joBJZaSVMimWgficppJ3Q==" saltValue="7Hn5BS6lEDuCQBsVWHs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HuQk7gV63iJeXmoBtMWONqEnUz6zcTauJAGHIsm69Nt4m+fRMtSeSEcAFkTihDUJ5SagzVmikxWr5xlI9Ma+8g==" saltValue="5GMGhUwI2f+4iuOGCEmi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P/TuGabMARxXajIBT+pwIJsg0VNxjE3kFjyU+bx0i/cJ8i8L6YYT+OR0FtFt1dONvHtjNNGSoWGeNXxhCnmkw==" saltValue="2uswSlxD1LKpCQRhUobG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19921875" style="1" customWidth="1"/>
    <col min="2" max="16" width="14.6640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74" t="s">
        <v>3</v>
      </c>
      <c r="D47" s="1174"/>
      <c r="E47" s="1175"/>
      <c r="F47" s="11">
        <v>14.52</v>
      </c>
      <c r="G47" s="12">
        <v>19.29</v>
      </c>
      <c r="H47" s="12">
        <v>22.24</v>
      </c>
      <c r="I47" s="12">
        <v>22</v>
      </c>
      <c r="J47" s="13">
        <v>24.39</v>
      </c>
    </row>
    <row r="48" spans="2:10" ht="57.75" customHeight="1" x14ac:dyDescent="0.25">
      <c r="B48" s="14"/>
      <c r="C48" s="1176" t="s">
        <v>4</v>
      </c>
      <c r="D48" s="1176"/>
      <c r="E48" s="1177"/>
      <c r="F48" s="15">
        <v>3.36</v>
      </c>
      <c r="G48" s="16">
        <v>3.13</v>
      </c>
      <c r="H48" s="16">
        <v>4.66</v>
      </c>
      <c r="I48" s="16">
        <v>4.82</v>
      </c>
      <c r="J48" s="17">
        <v>2.81</v>
      </c>
    </row>
    <row r="49" spans="2:10" ht="57.75" customHeight="1" thickBot="1" x14ac:dyDescent="0.3">
      <c r="B49" s="18"/>
      <c r="C49" s="1178" t="s">
        <v>5</v>
      </c>
      <c r="D49" s="1178"/>
      <c r="E49" s="1179"/>
      <c r="F49" s="19">
        <v>1.1399999999999999</v>
      </c>
      <c r="G49" s="20">
        <v>2.85</v>
      </c>
      <c r="H49" s="20">
        <v>2.39</v>
      </c>
      <c r="I49" s="20" t="s">
        <v>529</v>
      </c>
      <c r="J49" s="21" t="s">
        <v>530</v>
      </c>
    </row>
    <row r="50" spans="2:10" ht="12.75" x14ac:dyDescent="0.25"/>
  </sheetData>
  <sheetProtection algorithmName="SHA-512" hashValue="oQc038Siz0wS6/DnII1UEOiFdM9Muf42vRit0O3XLHD0tYwfdPDr5riWjtxm+hn+neswxe+L9VbdG+ALujkFkw==" saltValue="xLOKbWk8mvTLVEy1m1fg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84" t="s">
        <v>531</v>
      </c>
      <c r="D34" s="1184"/>
      <c r="E34" s="1185"/>
      <c r="F34" s="32">
        <v>13.23</v>
      </c>
      <c r="G34" s="33">
        <v>18.32</v>
      </c>
      <c r="H34" s="33">
        <v>21.28</v>
      </c>
      <c r="I34" s="33">
        <v>21.12</v>
      </c>
      <c r="J34" s="34">
        <v>17.89</v>
      </c>
      <c r="K34" s="22"/>
      <c r="L34" s="22"/>
      <c r="M34" s="22"/>
      <c r="N34" s="22"/>
      <c r="O34" s="22"/>
      <c r="P34" s="22"/>
    </row>
    <row r="35" spans="1:16" ht="39" customHeight="1" x14ac:dyDescent="0.25">
      <c r="A35" s="22"/>
      <c r="B35" s="35"/>
      <c r="C35" s="1180" t="s">
        <v>532</v>
      </c>
      <c r="D35" s="1180"/>
      <c r="E35" s="1181"/>
      <c r="F35" s="36">
        <v>9.4600000000000009</v>
      </c>
      <c r="G35" s="37">
        <v>9.31</v>
      </c>
      <c r="H35" s="37">
        <v>9.7100000000000009</v>
      </c>
      <c r="I35" s="37">
        <v>10.72</v>
      </c>
      <c r="J35" s="38">
        <v>9.64</v>
      </c>
      <c r="K35" s="22"/>
      <c r="L35" s="22"/>
      <c r="M35" s="22"/>
      <c r="N35" s="22"/>
      <c r="O35" s="22"/>
      <c r="P35" s="22"/>
    </row>
    <row r="36" spans="1:16" ht="39" customHeight="1" x14ac:dyDescent="0.25">
      <c r="A36" s="22"/>
      <c r="B36" s="35"/>
      <c r="C36" s="1180" t="s">
        <v>533</v>
      </c>
      <c r="D36" s="1180"/>
      <c r="E36" s="1181"/>
      <c r="F36" s="36">
        <v>1.6</v>
      </c>
      <c r="G36" s="37">
        <v>2.06</v>
      </c>
      <c r="H36" s="37">
        <v>2.73</v>
      </c>
      <c r="I36" s="37">
        <v>3.21</v>
      </c>
      <c r="J36" s="38">
        <v>3.16</v>
      </c>
      <c r="K36" s="22"/>
      <c r="L36" s="22"/>
      <c r="M36" s="22"/>
      <c r="N36" s="22"/>
      <c r="O36" s="22"/>
      <c r="P36" s="22"/>
    </row>
    <row r="37" spans="1:16" ht="39" customHeight="1" x14ac:dyDescent="0.25">
      <c r="A37" s="22"/>
      <c r="B37" s="35"/>
      <c r="C37" s="1180" t="s">
        <v>534</v>
      </c>
      <c r="D37" s="1180"/>
      <c r="E37" s="1181"/>
      <c r="F37" s="36">
        <v>3.35</v>
      </c>
      <c r="G37" s="37">
        <v>3.13</v>
      </c>
      <c r="H37" s="37">
        <v>4.6500000000000004</v>
      </c>
      <c r="I37" s="37">
        <v>4.8099999999999996</v>
      </c>
      <c r="J37" s="38">
        <v>2.8</v>
      </c>
      <c r="K37" s="22"/>
      <c r="L37" s="22"/>
      <c r="M37" s="22"/>
      <c r="N37" s="22"/>
      <c r="O37" s="22"/>
      <c r="P37" s="22"/>
    </row>
    <row r="38" spans="1:16" ht="39" customHeight="1" x14ac:dyDescent="0.25">
      <c r="A38" s="22"/>
      <c r="B38" s="35"/>
      <c r="C38" s="1180" t="s">
        <v>535</v>
      </c>
      <c r="D38" s="1180"/>
      <c r="E38" s="1181"/>
      <c r="F38" s="36">
        <v>0.97</v>
      </c>
      <c r="G38" s="37">
        <v>0.94</v>
      </c>
      <c r="H38" s="37">
        <v>0.45</v>
      </c>
      <c r="I38" s="37">
        <v>0.82</v>
      </c>
      <c r="J38" s="38">
        <v>1.0900000000000001</v>
      </c>
      <c r="K38" s="22"/>
      <c r="L38" s="22"/>
      <c r="M38" s="22"/>
      <c r="N38" s="22"/>
      <c r="O38" s="22"/>
      <c r="P38" s="22"/>
    </row>
    <row r="39" spans="1:16" ht="39" customHeight="1" x14ac:dyDescent="0.25">
      <c r="A39" s="22"/>
      <c r="B39" s="35"/>
      <c r="C39" s="1180" t="s">
        <v>536</v>
      </c>
      <c r="D39" s="1180"/>
      <c r="E39" s="1181"/>
      <c r="F39" s="36">
        <v>7.0000000000000007E-2</v>
      </c>
      <c r="G39" s="37">
        <v>0.08</v>
      </c>
      <c r="H39" s="37">
        <v>0.08</v>
      </c>
      <c r="I39" s="37">
        <v>0.1</v>
      </c>
      <c r="J39" s="38">
        <v>0.12</v>
      </c>
      <c r="K39" s="22"/>
      <c r="L39" s="22"/>
      <c r="M39" s="22"/>
      <c r="N39" s="22"/>
      <c r="O39" s="22"/>
      <c r="P39" s="22"/>
    </row>
    <row r="40" spans="1:16" ht="39" customHeight="1" x14ac:dyDescent="0.25">
      <c r="A40" s="22"/>
      <c r="B40" s="35"/>
      <c r="C40" s="1180"/>
      <c r="D40" s="1180"/>
      <c r="E40" s="1181"/>
      <c r="F40" s="36"/>
      <c r="G40" s="37"/>
      <c r="H40" s="37"/>
      <c r="I40" s="37"/>
      <c r="J40" s="38"/>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537</v>
      </c>
      <c r="D42" s="1180"/>
      <c r="E42" s="1181"/>
      <c r="F42" s="36" t="s">
        <v>486</v>
      </c>
      <c r="G42" s="37" t="s">
        <v>486</v>
      </c>
      <c r="H42" s="37" t="s">
        <v>486</v>
      </c>
      <c r="I42" s="37" t="s">
        <v>486</v>
      </c>
      <c r="J42" s="38" t="s">
        <v>486</v>
      </c>
      <c r="K42" s="22"/>
      <c r="L42" s="22"/>
      <c r="M42" s="22"/>
      <c r="N42" s="22"/>
      <c r="O42" s="22"/>
      <c r="P42" s="22"/>
    </row>
    <row r="43" spans="1:16" ht="39" customHeight="1" thickBot="1" x14ac:dyDescent="0.3">
      <c r="A43" s="22"/>
      <c r="B43" s="40"/>
      <c r="C43" s="1182" t="s">
        <v>538</v>
      </c>
      <c r="D43" s="1182"/>
      <c r="E43" s="1183"/>
      <c r="F43" s="41" t="s">
        <v>486</v>
      </c>
      <c r="G43" s="42" t="s">
        <v>486</v>
      </c>
      <c r="H43" s="42" t="s">
        <v>486</v>
      </c>
      <c r="I43" s="42" t="s">
        <v>486</v>
      </c>
      <c r="J43" s="43" t="s">
        <v>486</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AWA1XYnhEmXj/hAgfmyUCTkzzUsUP4SJeojsVlve3vpSpH7qrzJLAW8SxH8P4NdFnC94PIzskEHEJLK2GqiFFw==" saltValue="b4RRQHmmiH5mzANrTMpO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5"/>
  <cols>
    <col min="1" max="1" width="6.6640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186" t="s">
        <v>9</v>
      </c>
      <c r="C45" s="1187"/>
      <c r="D45" s="56"/>
      <c r="E45" s="1192" t="s">
        <v>10</v>
      </c>
      <c r="F45" s="1192"/>
      <c r="G45" s="1192"/>
      <c r="H45" s="1192"/>
      <c r="I45" s="1192"/>
      <c r="J45" s="1193"/>
      <c r="K45" s="57">
        <v>2195</v>
      </c>
      <c r="L45" s="58">
        <v>2134</v>
      </c>
      <c r="M45" s="58">
        <v>2182</v>
      </c>
      <c r="N45" s="58">
        <v>2161</v>
      </c>
      <c r="O45" s="59">
        <v>2213</v>
      </c>
      <c r="P45" s="46"/>
      <c r="Q45" s="46"/>
      <c r="R45" s="46"/>
      <c r="S45" s="46"/>
      <c r="T45" s="46"/>
      <c r="U45" s="46"/>
    </row>
    <row r="46" spans="1:21" ht="30.75" customHeight="1" x14ac:dyDescent="0.25">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5">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5">
      <c r="A48" s="46"/>
      <c r="B48" s="1188"/>
      <c r="C48" s="1189"/>
      <c r="D48" s="60"/>
      <c r="E48" s="1194" t="s">
        <v>13</v>
      </c>
      <c r="F48" s="1194"/>
      <c r="G48" s="1194"/>
      <c r="H48" s="1194"/>
      <c r="I48" s="1194"/>
      <c r="J48" s="1195"/>
      <c r="K48" s="61">
        <v>771</v>
      </c>
      <c r="L48" s="62">
        <v>906</v>
      </c>
      <c r="M48" s="62">
        <v>844</v>
      </c>
      <c r="N48" s="62">
        <v>847</v>
      </c>
      <c r="O48" s="63">
        <v>810</v>
      </c>
      <c r="P48" s="46"/>
      <c r="Q48" s="46"/>
      <c r="R48" s="46"/>
      <c r="S48" s="46"/>
      <c r="T48" s="46"/>
      <c r="U48" s="46"/>
    </row>
    <row r="49" spans="1:21" ht="30.75" customHeight="1" x14ac:dyDescent="0.25">
      <c r="A49" s="46"/>
      <c r="B49" s="1188"/>
      <c r="C49" s="1189"/>
      <c r="D49" s="60"/>
      <c r="E49" s="1194" t="s">
        <v>14</v>
      </c>
      <c r="F49" s="1194"/>
      <c r="G49" s="1194"/>
      <c r="H49" s="1194"/>
      <c r="I49" s="1194"/>
      <c r="J49" s="1195"/>
      <c r="K49" s="61">
        <v>95</v>
      </c>
      <c r="L49" s="62">
        <v>109</v>
      </c>
      <c r="M49" s="62">
        <v>110</v>
      </c>
      <c r="N49" s="62">
        <v>110</v>
      </c>
      <c r="O49" s="63">
        <v>104</v>
      </c>
      <c r="P49" s="46"/>
      <c r="Q49" s="46"/>
      <c r="R49" s="46"/>
      <c r="S49" s="46"/>
      <c r="T49" s="46"/>
      <c r="U49" s="46"/>
    </row>
    <row r="50" spans="1:21" ht="30.75" customHeight="1" x14ac:dyDescent="0.25">
      <c r="A50" s="46"/>
      <c r="B50" s="1188"/>
      <c r="C50" s="1189"/>
      <c r="D50" s="60"/>
      <c r="E50" s="1194" t="s">
        <v>15</v>
      </c>
      <c r="F50" s="1194"/>
      <c r="G50" s="1194"/>
      <c r="H50" s="1194"/>
      <c r="I50" s="1194"/>
      <c r="J50" s="1195"/>
      <c r="K50" s="61">
        <v>61</v>
      </c>
      <c r="L50" s="62">
        <v>59</v>
      </c>
      <c r="M50" s="62">
        <v>59</v>
      </c>
      <c r="N50" s="62">
        <v>57</v>
      </c>
      <c r="O50" s="63">
        <v>57</v>
      </c>
      <c r="P50" s="46"/>
      <c r="Q50" s="46"/>
      <c r="R50" s="46"/>
      <c r="S50" s="46"/>
      <c r="T50" s="46"/>
      <c r="U50" s="46"/>
    </row>
    <row r="51" spans="1:21" ht="30.75" customHeight="1" x14ac:dyDescent="0.25">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25">
      <c r="A52" s="46"/>
      <c r="B52" s="1196" t="s">
        <v>17</v>
      </c>
      <c r="C52" s="1197"/>
      <c r="D52" s="64"/>
      <c r="E52" s="1194" t="s">
        <v>18</v>
      </c>
      <c r="F52" s="1194"/>
      <c r="G52" s="1194"/>
      <c r="H52" s="1194"/>
      <c r="I52" s="1194"/>
      <c r="J52" s="1195"/>
      <c r="K52" s="61">
        <v>2372</v>
      </c>
      <c r="L52" s="62">
        <v>2371</v>
      </c>
      <c r="M52" s="62">
        <v>2223</v>
      </c>
      <c r="N52" s="62">
        <v>2117</v>
      </c>
      <c r="O52" s="63">
        <v>2116</v>
      </c>
      <c r="P52" s="46"/>
      <c r="Q52" s="46"/>
      <c r="R52" s="46"/>
      <c r="S52" s="46"/>
      <c r="T52" s="46"/>
      <c r="U52" s="46"/>
    </row>
    <row r="53" spans="1:21" ht="30.75" customHeight="1" thickBot="1" x14ac:dyDescent="0.3">
      <c r="A53" s="46"/>
      <c r="B53" s="1198" t="s">
        <v>19</v>
      </c>
      <c r="C53" s="1199"/>
      <c r="D53" s="65"/>
      <c r="E53" s="1200" t="s">
        <v>20</v>
      </c>
      <c r="F53" s="1200"/>
      <c r="G53" s="1200"/>
      <c r="H53" s="1200"/>
      <c r="I53" s="1200"/>
      <c r="J53" s="1201"/>
      <c r="K53" s="66">
        <v>750</v>
      </c>
      <c r="L53" s="67">
        <v>837</v>
      </c>
      <c r="M53" s="67">
        <v>972</v>
      </c>
      <c r="N53" s="67">
        <v>1058</v>
      </c>
      <c r="O53" s="68">
        <v>1068</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5">
      <c r="B58" s="1202" t="s">
        <v>24</v>
      </c>
      <c r="C58" s="1203"/>
      <c r="D58" s="1208" t="s">
        <v>25</v>
      </c>
      <c r="E58" s="1209"/>
      <c r="F58" s="1209"/>
      <c r="G58" s="1209"/>
      <c r="H58" s="1209"/>
      <c r="I58" s="1209"/>
      <c r="J58" s="1210"/>
      <c r="K58" s="81"/>
      <c r="L58" s="82"/>
      <c r="M58" s="82"/>
      <c r="N58" s="82"/>
      <c r="O58" s="83"/>
    </row>
    <row r="59" spans="1:21" ht="31.5" customHeight="1" x14ac:dyDescent="0.25">
      <c r="B59" s="1204"/>
      <c r="C59" s="1205"/>
      <c r="D59" s="1211" t="s">
        <v>26</v>
      </c>
      <c r="E59" s="1212"/>
      <c r="F59" s="1212"/>
      <c r="G59" s="1212"/>
      <c r="H59" s="1212"/>
      <c r="I59" s="1212"/>
      <c r="J59" s="1213"/>
      <c r="K59" s="84"/>
      <c r="L59" s="85"/>
      <c r="M59" s="85"/>
      <c r="N59" s="85"/>
      <c r="O59" s="86"/>
    </row>
    <row r="60" spans="1:21" ht="31.5" customHeight="1" thickBot="1" x14ac:dyDescent="0.3">
      <c r="B60" s="1206"/>
      <c r="C60" s="1207"/>
      <c r="D60" s="1214" t="s">
        <v>27</v>
      </c>
      <c r="E60" s="1215"/>
      <c r="F60" s="1215"/>
      <c r="G60" s="1215"/>
      <c r="H60" s="1215"/>
      <c r="I60" s="1215"/>
      <c r="J60" s="121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Nny1v0syyzihcDbASTlf0e0jKh57ZPxuEmxKfQWSaig6aNVpso8ydeWZsZYiJMCQbmOKDTea7+O6C9Zmp06w==" saltValue="P+aTzh1ed47o4euWqBjNZ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217" t="s">
        <v>30</v>
      </c>
      <c r="C41" s="1218"/>
      <c r="D41" s="103"/>
      <c r="E41" s="1223" t="s">
        <v>31</v>
      </c>
      <c r="F41" s="1223"/>
      <c r="G41" s="1223"/>
      <c r="H41" s="1224"/>
      <c r="I41" s="330">
        <v>17963</v>
      </c>
      <c r="J41" s="331">
        <v>18236</v>
      </c>
      <c r="K41" s="331">
        <v>17935</v>
      </c>
      <c r="L41" s="331">
        <v>17918</v>
      </c>
      <c r="M41" s="332">
        <v>17561</v>
      </c>
    </row>
    <row r="42" spans="2:13" ht="27.75" customHeight="1" x14ac:dyDescent="0.25">
      <c r="B42" s="1219"/>
      <c r="C42" s="1220"/>
      <c r="D42" s="104"/>
      <c r="E42" s="1225" t="s">
        <v>32</v>
      </c>
      <c r="F42" s="1225"/>
      <c r="G42" s="1225"/>
      <c r="H42" s="1226"/>
      <c r="I42" s="333">
        <v>806</v>
      </c>
      <c r="J42" s="334">
        <v>746</v>
      </c>
      <c r="K42" s="334">
        <v>687</v>
      </c>
      <c r="L42" s="334">
        <v>571</v>
      </c>
      <c r="M42" s="335">
        <v>514</v>
      </c>
    </row>
    <row r="43" spans="2:13" ht="27.75" customHeight="1" x14ac:dyDescent="0.25">
      <c r="B43" s="1219"/>
      <c r="C43" s="1220"/>
      <c r="D43" s="104"/>
      <c r="E43" s="1225" t="s">
        <v>33</v>
      </c>
      <c r="F43" s="1225"/>
      <c r="G43" s="1225"/>
      <c r="H43" s="1226"/>
      <c r="I43" s="333">
        <v>13256</v>
      </c>
      <c r="J43" s="334">
        <v>12814</v>
      </c>
      <c r="K43" s="334">
        <v>12222</v>
      </c>
      <c r="L43" s="334">
        <v>12029</v>
      </c>
      <c r="M43" s="335">
        <v>11649</v>
      </c>
    </row>
    <row r="44" spans="2:13" ht="27.75" customHeight="1" x14ac:dyDescent="0.25">
      <c r="B44" s="1219"/>
      <c r="C44" s="1220"/>
      <c r="D44" s="104"/>
      <c r="E44" s="1225" t="s">
        <v>34</v>
      </c>
      <c r="F44" s="1225"/>
      <c r="G44" s="1225"/>
      <c r="H44" s="1226"/>
      <c r="I44" s="333">
        <v>1320</v>
      </c>
      <c r="J44" s="334">
        <v>1375</v>
      </c>
      <c r="K44" s="334">
        <v>550</v>
      </c>
      <c r="L44" s="334">
        <v>469</v>
      </c>
      <c r="M44" s="335">
        <v>415</v>
      </c>
    </row>
    <row r="45" spans="2:13" ht="27.75" customHeight="1" x14ac:dyDescent="0.25">
      <c r="B45" s="1219"/>
      <c r="C45" s="1220"/>
      <c r="D45" s="104"/>
      <c r="E45" s="1225" t="s">
        <v>35</v>
      </c>
      <c r="F45" s="1225"/>
      <c r="G45" s="1225"/>
      <c r="H45" s="1226"/>
      <c r="I45" s="333">
        <v>2314</v>
      </c>
      <c r="J45" s="334">
        <v>2392</v>
      </c>
      <c r="K45" s="334">
        <v>2347</v>
      </c>
      <c r="L45" s="334">
        <v>2340</v>
      </c>
      <c r="M45" s="335">
        <v>2332</v>
      </c>
    </row>
    <row r="46" spans="2:13" ht="27.75" customHeight="1" x14ac:dyDescent="0.25">
      <c r="B46" s="1219"/>
      <c r="C46" s="1220"/>
      <c r="D46" s="105"/>
      <c r="E46" s="1225" t="s">
        <v>36</v>
      </c>
      <c r="F46" s="1225"/>
      <c r="G46" s="1225"/>
      <c r="H46" s="1226"/>
      <c r="I46" s="333" t="s">
        <v>486</v>
      </c>
      <c r="J46" s="334" t="s">
        <v>486</v>
      </c>
      <c r="K46" s="334" t="s">
        <v>486</v>
      </c>
      <c r="L46" s="334" t="s">
        <v>486</v>
      </c>
      <c r="M46" s="335" t="s">
        <v>486</v>
      </c>
    </row>
    <row r="47" spans="2:13" ht="27.75" customHeight="1" x14ac:dyDescent="0.25">
      <c r="B47" s="1219"/>
      <c r="C47" s="1220"/>
      <c r="D47" s="106"/>
      <c r="E47" s="1227" t="s">
        <v>37</v>
      </c>
      <c r="F47" s="1228"/>
      <c r="G47" s="1228"/>
      <c r="H47" s="1229"/>
      <c r="I47" s="333" t="s">
        <v>486</v>
      </c>
      <c r="J47" s="334" t="s">
        <v>486</v>
      </c>
      <c r="K47" s="334" t="s">
        <v>486</v>
      </c>
      <c r="L47" s="334" t="s">
        <v>486</v>
      </c>
      <c r="M47" s="335" t="s">
        <v>486</v>
      </c>
    </row>
    <row r="48" spans="2:13" ht="27.75" customHeight="1" x14ac:dyDescent="0.25">
      <c r="B48" s="1219"/>
      <c r="C48" s="1220"/>
      <c r="D48" s="104"/>
      <c r="E48" s="1225" t="s">
        <v>38</v>
      </c>
      <c r="F48" s="1225"/>
      <c r="G48" s="1225"/>
      <c r="H48" s="1226"/>
      <c r="I48" s="333" t="s">
        <v>486</v>
      </c>
      <c r="J48" s="334" t="s">
        <v>486</v>
      </c>
      <c r="K48" s="334" t="s">
        <v>486</v>
      </c>
      <c r="L48" s="334" t="s">
        <v>486</v>
      </c>
      <c r="M48" s="335" t="s">
        <v>486</v>
      </c>
    </row>
    <row r="49" spans="2:13" ht="27.75" customHeight="1" x14ac:dyDescent="0.25">
      <c r="B49" s="1221"/>
      <c r="C49" s="1222"/>
      <c r="D49" s="104"/>
      <c r="E49" s="1225" t="s">
        <v>39</v>
      </c>
      <c r="F49" s="1225"/>
      <c r="G49" s="1225"/>
      <c r="H49" s="1226"/>
      <c r="I49" s="333" t="s">
        <v>486</v>
      </c>
      <c r="J49" s="334" t="s">
        <v>486</v>
      </c>
      <c r="K49" s="334" t="s">
        <v>486</v>
      </c>
      <c r="L49" s="334" t="s">
        <v>486</v>
      </c>
      <c r="M49" s="335" t="s">
        <v>486</v>
      </c>
    </row>
    <row r="50" spans="2:13" ht="27.75" customHeight="1" x14ac:dyDescent="0.25">
      <c r="B50" s="1230" t="s">
        <v>40</v>
      </c>
      <c r="C50" s="1231"/>
      <c r="D50" s="107"/>
      <c r="E50" s="1225" t="s">
        <v>41</v>
      </c>
      <c r="F50" s="1225"/>
      <c r="G50" s="1225"/>
      <c r="H50" s="1226"/>
      <c r="I50" s="333">
        <v>16633</v>
      </c>
      <c r="J50" s="334">
        <v>16540</v>
      </c>
      <c r="K50" s="334">
        <v>16736</v>
      </c>
      <c r="L50" s="334">
        <v>16521</v>
      </c>
      <c r="M50" s="335">
        <v>16746</v>
      </c>
    </row>
    <row r="51" spans="2:13" ht="27.75" customHeight="1" x14ac:dyDescent="0.25">
      <c r="B51" s="1219"/>
      <c r="C51" s="1220"/>
      <c r="D51" s="104"/>
      <c r="E51" s="1225" t="s">
        <v>42</v>
      </c>
      <c r="F51" s="1225"/>
      <c r="G51" s="1225"/>
      <c r="H51" s="1226"/>
      <c r="I51" s="333">
        <v>644</v>
      </c>
      <c r="J51" s="334">
        <v>609</v>
      </c>
      <c r="K51" s="334">
        <v>580</v>
      </c>
      <c r="L51" s="334">
        <v>572</v>
      </c>
      <c r="M51" s="335">
        <v>539</v>
      </c>
    </row>
    <row r="52" spans="2:13" ht="27.75" customHeight="1" x14ac:dyDescent="0.25">
      <c r="B52" s="1221"/>
      <c r="C52" s="1222"/>
      <c r="D52" s="104"/>
      <c r="E52" s="1225" t="s">
        <v>43</v>
      </c>
      <c r="F52" s="1225"/>
      <c r="G52" s="1225"/>
      <c r="H52" s="1226"/>
      <c r="I52" s="333">
        <v>21016</v>
      </c>
      <c r="J52" s="334">
        <v>21013</v>
      </c>
      <c r="K52" s="334">
        <v>20086</v>
      </c>
      <c r="L52" s="334">
        <v>19376</v>
      </c>
      <c r="M52" s="335">
        <v>19273</v>
      </c>
    </row>
    <row r="53" spans="2:13" ht="27.75" customHeight="1" thickBot="1" x14ac:dyDescent="0.3">
      <c r="B53" s="1232" t="s">
        <v>19</v>
      </c>
      <c r="C53" s="1233"/>
      <c r="D53" s="108"/>
      <c r="E53" s="1234" t="s">
        <v>44</v>
      </c>
      <c r="F53" s="1234"/>
      <c r="G53" s="1234"/>
      <c r="H53" s="1235"/>
      <c r="I53" s="336">
        <v>-2634</v>
      </c>
      <c r="J53" s="337">
        <v>-2600</v>
      </c>
      <c r="K53" s="337">
        <v>-3662</v>
      </c>
      <c r="L53" s="337">
        <v>-3141</v>
      </c>
      <c r="M53" s="338">
        <v>-4088</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67NHNECoXSmZeTYQy+ZxrfXMIwo5ci/XqYNZH+OimSV+rZYn0R+VWNWBWLtBp8BuWYvDiO2qh7UOahnUbjBa0g==" saltValue="FKseu427eHL5kFDlHZSJ+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election activeCell="G61" sqref="G61"/>
    </sheetView>
  </sheetViews>
  <sheetFormatPr defaultColWidth="0" defaultRowHeight="13.5" customHeight="1" zeroHeight="1" x14ac:dyDescent="0.25"/>
  <cols>
    <col min="1" max="1" width="8.19921875" style="1" customWidth="1"/>
    <col min="2" max="2" width="16.33203125" style="1" customWidth="1"/>
    <col min="3" max="5" width="26.19921875" style="1" customWidth="1"/>
    <col min="6" max="8" width="24.1992187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5"/>
    <row r="2" s="1" customFormat="1" ht="16.5" customHeight="1" x14ac:dyDescent="0.25"/>
    <row r="3" s="1" customFormat="1" ht="16.5" customHeight="1" x14ac:dyDescent="0.25"/>
    <row r="4" s="1" customFormat="1" ht="16.5" customHeight="1" x14ac:dyDescent="0.25"/>
    <row r="5" s="1" customFormat="1" ht="16.5" customHeight="1" x14ac:dyDescent="0.25"/>
    <row r="6" s="1" customFormat="1" ht="16.5" customHeight="1" x14ac:dyDescent="0.25"/>
    <row r="7" s="1" customFormat="1" ht="16.5" customHeight="1" x14ac:dyDescent="0.25"/>
    <row r="8" s="1" customFormat="1" ht="16.5" customHeight="1" x14ac:dyDescent="0.25"/>
    <row r="9" s="1" customFormat="1" ht="16.5" customHeight="1" x14ac:dyDescent="0.25"/>
    <row r="10" s="1" customFormat="1" ht="16.5" customHeight="1" x14ac:dyDescent="0.25"/>
    <row r="11" s="1" customFormat="1" ht="16.5" customHeight="1" x14ac:dyDescent="0.25"/>
    <row r="12" s="1" customFormat="1" ht="16.5" customHeight="1" x14ac:dyDescent="0.25"/>
    <row r="13" s="1" customFormat="1" ht="16.5" customHeight="1" x14ac:dyDescent="0.25"/>
    <row r="14" s="1" customFormat="1" ht="16.5" customHeight="1" x14ac:dyDescent="0.25"/>
    <row r="15" s="1" customFormat="1" ht="16.5" customHeight="1" x14ac:dyDescent="0.25"/>
    <row r="16" s="1" customFormat="1" ht="16.5" customHeight="1" x14ac:dyDescent="0.25"/>
    <row r="17" s="1" customFormat="1" ht="16.5" customHeight="1" x14ac:dyDescent="0.25"/>
    <row r="18" s="1" customFormat="1" ht="16.5" customHeight="1" x14ac:dyDescent="0.25"/>
    <row r="19" s="1" customFormat="1" ht="16.5" customHeight="1" x14ac:dyDescent="0.25"/>
    <row r="20" s="1" customFormat="1" ht="16.5" customHeight="1" x14ac:dyDescent="0.25"/>
    <row r="21" s="1" customFormat="1" ht="16.5" customHeight="1" x14ac:dyDescent="0.25"/>
    <row r="22" s="1" customFormat="1" ht="16.5" customHeight="1" x14ac:dyDescent="0.25"/>
    <row r="23" s="1" customFormat="1" ht="16.5" customHeight="1" x14ac:dyDescent="0.25"/>
    <row r="24" s="1" customFormat="1" ht="16.5" customHeight="1" x14ac:dyDescent="0.25"/>
    <row r="25" s="1" customFormat="1" ht="16.5" customHeight="1" x14ac:dyDescent="0.25"/>
    <row r="26" s="1" customFormat="1" ht="16.5" customHeight="1" x14ac:dyDescent="0.25"/>
    <row r="27" s="1" customFormat="1" ht="16.5" customHeight="1" x14ac:dyDescent="0.25"/>
    <row r="28" s="1" customFormat="1" ht="16.5" customHeight="1" x14ac:dyDescent="0.25"/>
    <row r="29" s="1" customFormat="1" ht="16.5" customHeight="1" x14ac:dyDescent="0.25"/>
    <row r="30" s="1" customFormat="1"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1244" t="s">
        <v>46</v>
      </c>
      <c r="D55" s="1244"/>
      <c r="E55" s="1245"/>
      <c r="F55" s="339">
        <v>2739</v>
      </c>
      <c r="G55" s="339">
        <v>2727</v>
      </c>
      <c r="H55" s="340">
        <v>3127</v>
      </c>
    </row>
    <row r="56" spans="2:8" ht="52.5" customHeight="1" x14ac:dyDescent="0.25">
      <c r="B56" s="120"/>
      <c r="C56" s="1246" t="s">
        <v>47</v>
      </c>
      <c r="D56" s="1246"/>
      <c r="E56" s="1247"/>
      <c r="F56" s="341">
        <v>2143</v>
      </c>
      <c r="G56" s="341">
        <v>2119</v>
      </c>
      <c r="H56" s="342">
        <v>2218</v>
      </c>
    </row>
    <row r="57" spans="2:8" ht="53.25" customHeight="1" x14ac:dyDescent="0.25">
      <c r="B57" s="120"/>
      <c r="C57" s="1248" t="s">
        <v>48</v>
      </c>
      <c r="D57" s="1248"/>
      <c r="E57" s="1249"/>
      <c r="F57" s="343">
        <v>13155</v>
      </c>
      <c r="G57" s="343">
        <v>13017</v>
      </c>
      <c r="H57" s="344">
        <v>12909</v>
      </c>
    </row>
    <row r="58" spans="2:8" ht="45.75" customHeight="1" x14ac:dyDescent="0.25">
      <c r="B58" s="121"/>
      <c r="C58" s="1236" t="s">
        <v>544</v>
      </c>
      <c r="D58" s="1237"/>
      <c r="E58" s="1238"/>
      <c r="F58" s="345">
        <v>7077</v>
      </c>
      <c r="G58" s="345">
        <v>7008</v>
      </c>
      <c r="H58" s="346">
        <v>6998</v>
      </c>
    </row>
    <row r="59" spans="2:8" ht="45.75" customHeight="1" x14ac:dyDescent="0.25">
      <c r="B59" s="121"/>
      <c r="C59" s="1236" t="s">
        <v>545</v>
      </c>
      <c r="D59" s="1237"/>
      <c r="E59" s="1238"/>
      <c r="F59" s="345">
        <v>2500</v>
      </c>
      <c r="G59" s="345">
        <v>2500</v>
      </c>
      <c r="H59" s="346">
        <v>2557</v>
      </c>
    </row>
    <row r="60" spans="2:8" ht="45.75" customHeight="1" x14ac:dyDescent="0.25">
      <c r="B60" s="121"/>
      <c r="C60" s="1236" t="s">
        <v>546</v>
      </c>
      <c r="D60" s="1237"/>
      <c r="E60" s="1238"/>
      <c r="F60" s="345">
        <v>1945</v>
      </c>
      <c r="G60" s="345">
        <v>1854</v>
      </c>
      <c r="H60" s="346">
        <v>1851</v>
      </c>
    </row>
    <row r="61" spans="2:8" ht="45.75" customHeight="1" x14ac:dyDescent="0.25">
      <c r="B61" s="121"/>
      <c r="C61" s="1236" t="s">
        <v>547</v>
      </c>
      <c r="D61" s="1237"/>
      <c r="E61" s="1238"/>
      <c r="F61" s="345">
        <v>530</v>
      </c>
      <c r="G61" s="345">
        <v>530</v>
      </c>
      <c r="H61" s="346">
        <v>530</v>
      </c>
    </row>
    <row r="62" spans="2:8" ht="45.75" customHeight="1" thickBot="1" x14ac:dyDescent="0.3">
      <c r="B62" s="122"/>
      <c r="C62" s="1239" t="s">
        <v>548</v>
      </c>
      <c r="D62" s="1240"/>
      <c r="E62" s="1241"/>
      <c r="F62" s="347">
        <v>377</v>
      </c>
      <c r="G62" s="347">
        <v>377</v>
      </c>
      <c r="H62" s="348">
        <v>377</v>
      </c>
    </row>
    <row r="63" spans="2:8" ht="52.5" customHeight="1" thickBot="1" x14ac:dyDescent="0.3">
      <c r="B63" s="123"/>
      <c r="C63" s="1242" t="s">
        <v>49</v>
      </c>
      <c r="D63" s="1242"/>
      <c r="E63" s="1243"/>
      <c r="F63" s="349">
        <v>18037</v>
      </c>
      <c r="G63" s="349">
        <v>17863</v>
      </c>
      <c r="H63" s="350">
        <v>18254</v>
      </c>
    </row>
    <row r="64" spans="2:8" ht="12.75" x14ac:dyDescent="0.25"/>
    <row r="65" s="1" customFormat="1" ht="13.5" hidden="1" customHeight="1" x14ac:dyDescent="0.25"/>
    <row r="66" s="1" customFormat="1" ht="13.5" hidden="1" customHeight="1" x14ac:dyDescent="0.25"/>
    <row r="67" s="1" customFormat="1" ht="13.5" hidden="1" customHeight="1" x14ac:dyDescent="0.25"/>
    <row r="68" s="1" customFormat="1" ht="13.5" hidden="1" customHeight="1" x14ac:dyDescent="0.25"/>
    <row r="69" s="1" customFormat="1" ht="13.5" hidden="1" customHeight="1" x14ac:dyDescent="0.25"/>
    <row r="70" s="1" customFormat="1" ht="13.5" hidden="1" customHeight="1" x14ac:dyDescent="0.25"/>
  </sheetData>
  <sheetProtection algorithmName="SHA-512" hashValue="9Bab42ZWsSjnZZoLDTNPtRYP4CTZyJovP5VicjM/eDya3zn3LQQ5ZA0heCOKVrbU9R99/hp7PUkqsY/lov7tCw==" saltValue="9My/WOyrWyq024MNER3/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34863-E7B5-411D-9603-D8A6D0A02D01}">
  <sheetPr>
    <pageSetUpPr fitToPage="1"/>
  </sheetPr>
  <dimension ref="A1:DE85"/>
  <sheetViews>
    <sheetView topLeftCell="E43" workbookViewId="0">
      <selection activeCell="BB57" sqref="BB57:BO58"/>
    </sheetView>
  </sheetViews>
  <sheetFormatPr defaultColWidth="0" defaultRowHeight="13.5" customHeight="1" zeroHeight="1" x14ac:dyDescent="0.25"/>
  <cols>
    <col min="1" max="1" width="6.33203125" style="243" customWidth="1"/>
    <col min="2" max="107" width="2.46484375" style="243" customWidth="1"/>
    <col min="108" max="108" width="6.1328125" style="249" customWidth="1"/>
    <col min="109" max="109" width="5.86328125" style="247" customWidth="1"/>
    <col min="110" max="16384" width="8.6640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5" t="s">
        <v>563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2.75" x14ac:dyDescent="0.2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2.75" x14ac:dyDescent="0.2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2.75" x14ac:dyDescent="0.2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2.75" x14ac:dyDescent="0.2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564</v>
      </c>
    </row>
    <row r="50" spans="1:109" ht="12.75" x14ac:dyDescent="0.2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524</v>
      </c>
      <c r="BQ50" s="383"/>
      <c r="BR50" s="383"/>
      <c r="BS50" s="383"/>
      <c r="BT50" s="383"/>
      <c r="BU50" s="383"/>
      <c r="BV50" s="383"/>
      <c r="BW50" s="383"/>
      <c r="BX50" s="383" t="s">
        <v>525</v>
      </c>
      <c r="BY50" s="383"/>
      <c r="BZ50" s="383"/>
      <c r="CA50" s="383"/>
      <c r="CB50" s="383"/>
      <c r="CC50" s="383"/>
      <c r="CD50" s="383"/>
      <c r="CE50" s="383"/>
      <c r="CF50" s="383" t="s">
        <v>526</v>
      </c>
      <c r="CG50" s="383"/>
      <c r="CH50" s="383"/>
      <c r="CI50" s="383"/>
      <c r="CJ50" s="383"/>
      <c r="CK50" s="383"/>
      <c r="CL50" s="383"/>
      <c r="CM50" s="383"/>
      <c r="CN50" s="383" t="s">
        <v>527</v>
      </c>
      <c r="CO50" s="383"/>
      <c r="CP50" s="383"/>
      <c r="CQ50" s="383"/>
      <c r="CR50" s="383"/>
      <c r="CS50" s="383"/>
      <c r="CT50" s="383"/>
      <c r="CU50" s="383"/>
      <c r="CV50" s="383" t="s">
        <v>528</v>
      </c>
      <c r="CW50" s="383"/>
      <c r="CX50" s="383"/>
      <c r="CY50" s="383"/>
      <c r="CZ50" s="383"/>
      <c r="DA50" s="383"/>
      <c r="DB50" s="383"/>
      <c r="DC50" s="383"/>
    </row>
    <row r="51" spans="1:109" ht="13.5" customHeight="1" x14ac:dyDescent="0.25">
      <c r="B51" s="247"/>
      <c r="G51" s="394"/>
      <c r="H51" s="394"/>
      <c r="I51" s="398"/>
      <c r="J51" s="398"/>
      <c r="K51" s="384"/>
      <c r="L51" s="384"/>
      <c r="M51" s="384"/>
      <c r="N51" s="384"/>
      <c r="AM51" s="359"/>
      <c r="AN51" s="382" t="s">
        <v>565</v>
      </c>
      <c r="AO51" s="382"/>
      <c r="AP51" s="382"/>
      <c r="AQ51" s="382"/>
      <c r="AR51" s="382"/>
      <c r="AS51" s="382"/>
      <c r="AT51" s="382"/>
      <c r="AU51" s="382"/>
      <c r="AV51" s="382"/>
      <c r="AW51" s="382"/>
      <c r="AX51" s="382"/>
      <c r="AY51" s="382"/>
      <c r="AZ51" s="382"/>
      <c r="BA51" s="382"/>
      <c r="BB51" s="382" t="s">
        <v>566</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2.75" x14ac:dyDescent="0.2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567</v>
      </c>
      <c r="BC53" s="382"/>
      <c r="BD53" s="382"/>
      <c r="BE53" s="382"/>
      <c r="BF53" s="382"/>
      <c r="BG53" s="382"/>
      <c r="BH53" s="382"/>
      <c r="BI53" s="382"/>
      <c r="BJ53" s="382"/>
      <c r="BK53" s="382"/>
      <c r="BL53" s="382"/>
      <c r="BM53" s="382"/>
      <c r="BN53" s="382"/>
      <c r="BO53" s="382"/>
      <c r="BP53" s="379">
        <v>47.5</v>
      </c>
      <c r="BQ53" s="379"/>
      <c r="BR53" s="379"/>
      <c r="BS53" s="379"/>
      <c r="BT53" s="379"/>
      <c r="BU53" s="379"/>
      <c r="BV53" s="379"/>
      <c r="BW53" s="379"/>
      <c r="BX53" s="379">
        <v>49.1</v>
      </c>
      <c r="BY53" s="379"/>
      <c r="BZ53" s="379"/>
      <c r="CA53" s="379"/>
      <c r="CB53" s="379"/>
      <c r="CC53" s="379"/>
      <c r="CD53" s="379"/>
      <c r="CE53" s="379"/>
      <c r="CF53" s="379">
        <v>50.9</v>
      </c>
      <c r="CG53" s="379"/>
      <c r="CH53" s="379"/>
      <c r="CI53" s="379"/>
      <c r="CJ53" s="379"/>
      <c r="CK53" s="379"/>
      <c r="CL53" s="379"/>
      <c r="CM53" s="379"/>
      <c r="CN53" s="379">
        <v>51.2</v>
      </c>
      <c r="CO53" s="379"/>
      <c r="CP53" s="379"/>
      <c r="CQ53" s="379"/>
      <c r="CR53" s="379"/>
      <c r="CS53" s="379"/>
      <c r="CT53" s="379"/>
      <c r="CU53" s="379"/>
      <c r="CV53" s="379">
        <v>53</v>
      </c>
      <c r="CW53" s="379"/>
      <c r="CX53" s="379"/>
      <c r="CY53" s="379"/>
      <c r="CZ53" s="379"/>
      <c r="DA53" s="379"/>
      <c r="DB53" s="379"/>
      <c r="DC53" s="379"/>
    </row>
    <row r="54" spans="1:109" ht="12.75" x14ac:dyDescent="0.2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58"/>
      <c r="B55" s="247"/>
      <c r="G55" s="377"/>
      <c r="H55" s="377"/>
      <c r="I55" s="377"/>
      <c r="J55" s="377"/>
      <c r="K55" s="384"/>
      <c r="L55" s="384"/>
      <c r="M55" s="384"/>
      <c r="N55" s="384"/>
      <c r="AN55" s="383" t="s">
        <v>568</v>
      </c>
      <c r="AO55" s="383"/>
      <c r="AP55" s="383"/>
      <c r="AQ55" s="383"/>
      <c r="AR55" s="383"/>
      <c r="AS55" s="383"/>
      <c r="AT55" s="383"/>
      <c r="AU55" s="383"/>
      <c r="AV55" s="383"/>
      <c r="AW55" s="383"/>
      <c r="AX55" s="383"/>
      <c r="AY55" s="383"/>
      <c r="AZ55" s="383"/>
      <c r="BA55" s="383"/>
      <c r="BB55" s="382" t="s">
        <v>566</v>
      </c>
      <c r="BC55" s="382"/>
      <c r="BD55" s="382"/>
      <c r="BE55" s="382"/>
      <c r="BF55" s="382"/>
      <c r="BG55" s="382"/>
      <c r="BH55" s="382"/>
      <c r="BI55" s="382"/>
      <c r="BJ55" s="382"/>
      <c r="BK55" s="382"/>
      <c r="BL55" s="382"/>
      <c r="BM55" s="382"/>
      <c r="BN55" s="382"/>
      <c r="BO55" s="382"/>
      <c r="BP55" s="379">
        <v>32.5</v>
      </c>
      <c r="BQ55" s="379"/>
      <c r="BR55" s="379"/>
      <c r="BS55" s="379"/>
      <c r="BT55" s="379"/>
      <c r="BU55" s="379"/>
      <c r="BV55" s="379"/>
      <c r="BW55" s="379"/>
      <c r="BX55" s="379">
        <v>23</v>
      </c>
      <c r="BY55" s="379"/>
      <c r="BZ55" s="379"/>
      <c r="CA55" s="379"/>
      <c r="CB55" s="379"/>
      <c r="CC55" s="379"/>
      <c r="CD55" s="379"/>
      <c r="CE55" s="379"/>
      <c r="CF55" s="379">
        <v>15.9</v>
      </c>
      <c r="CG55" s="379"/>
      <c r="CH55" s="379"/>
      <c r="CI55" s="379"/>
      <c r="CJ55" s="379"/>
      <c r="CK55" s="379"/>
      <c r="CL55" s="379"/>
      <c r="CM55" s="379"/>
      <c r="CN55" s="379">
        <v>13</v>
      </c>
      <c r="CO55" s="379"/>
      <c r="CP55" s="379"/>
      <c r="CQ55" s="379"/>
      <c r="CR55" s="379"/>
      <c r="CS55" s="379"/>
      <c r="CT55" s="379"/>
      <c r="CU55" s="379"/>
      <c r="CV55" s="379">
        <v>12.6</v>
      </c>
      <c r="CW55" s="379"/>
      <c r="CX55" s="379"/>
      <c r="CY55" s="379"/>
      <c r="CZ55" s="379"/>
      <c r="DA55" s="379"/>
      <c r="DB55" s="379"/>
      <c r="DC55" s="379"/>
    </row>
    <row r="56" spans="1:109" ht="12.75" x14ac:dyDescent="0.2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2.75" x14ac:dyDescent="0.2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567</v>
      </c>
      <c r="BC57" s="382"/>
      <c r="BD57" s="382"/>
      <c r="BE57" s="382"/>
      <c r="BF57" s="382"/>
      <c r="BG57" s="382"/>
      <c r="BH57" s="382"/>
      <c r="BI57" s="382"/>
      <c r="BJ57" s="382"/>
      <c r="BK57" s="382"/>
      <c r="BL57" s="382"/>
      <c r="BM57" s="382"/>
      <c r="BN57" s="382"/>
      <c r="BO57" s="382"/>
      <c r="BP57" s="379">
        <v>62.6</v>
      </c>
      <c r="BQ57" s="379"/>
      <c r="BR57" s="379"/>
      <c r="BS57" s="379"/>
      <c r="BT57" s="379"/>
      <c r="BU57" s="379"/>
      <c r="BV57" s="379"/>
      <c r="BW57" s="379"/>
      <c r="BX57" s="379">
        <v>62.8</v>
      </c>
      <c r="BY57" s="379"/>
      <c r="BZ57" s="379"/>
      <c r="CA57" s="379"/>
      <c r="CB57" s="379"/>
      <c r="CC57" s="379"/>
      <c r="CD57" s="379"/>
      <c r="CE57" s="379"/>
      <c r="CF57" s="379">
        <v>64</v>
      </c>
      <c r="CG57" s="379"/>
      <c r="CH57" s="379"/>
      <c r="CI57" s="379"/>
      <c r="CJ57" s="379"/>
      <c r="CK57" s="379"/>
      <c r="CL57" s="379"/>
      <c r="CM57" s="379"/>
      <c r="CN57" s="379">
        <v>64.7</v>
      </c>
      <c r="CO57" s="379"/>
      <c r="CP57" s="379"/>
      <c r="CQ57" s="379"/>
      <c r="CR57" s="379"/>
      <c r="CS57" s="379"/>
      <c r="CT57" s="379"/>
      <c r="CU57" s="379"/>
      <c r="CV57" s="379">
        <v>65.8</v>
      </c>
      <c r="CW57" s="379"/>
      <c r="CX57" s="379"/>
      <c r="CY57" s="379"/>
      <c r="CZ57" s="379"/>
      <c r="DA57" s="379"/>
      <c r="DB57" s="379"/>
      <c r="DC57" s="379"/>
      <c r="DD57" s="363"/>
      <c r="DE57" s="362"/>
    </row>
    <row r="58" spans="1:109" s="358" customFormat="1" ht="12.75" x14ac:dyDescent="0.2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569</v>
      </c>
    </row>
    <row r="64" spans="1:109" ht="12.75" x14ac:dyDescent="0.2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5" t="s">
        <v>571</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2.75" x14ac:dyDescent="0.2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2.75" x14ac:dyDescent="0.2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2.75" x14ac:dyDescent="0.2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2.75" x14ac:dyDescent="0.2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564</v>
      </c>
    </row>
    <row r="72" spans="2:107" ht="12.75" x14ac:dyDescent="0.2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524</v>
      </c>
      <c r="BQ72" s="383"/>
      <c r="BR72" s="383"/>
      <c r="BS72" s="383"/>
      <c r="BT72" s="383"/>
      <c r="BU72" s="383"/>
      <c r="BV72" s="383"/>
      <c r="BW72" s="383"/>
      <c r="BX72" s="383" t="s">
        <v>525</v>
      </c>
      <c r="BY72" s="383"/>
      <c r="BZ72" s="383"/>
      <c r="CA72" s="383"/>
      <c r="CB72" s="383"/>
      <c r="CC72" s="383"/>
      <c r="CD72" s="383"/>
      <c r="CE72" s="383"/>
      <c r="CF72" s="383" t="s">
        <v>526</v>
      </c>
      <c r="CG72" s="383"/>
      <c r="CH72" s="383"/>
      <c r="CI72" s="383"/>
      <c r="CJ72" s="383"/>
      <c r="CK72" s="383"/>
      <c r="CL72" s="383"/>
      <c r="CM72" s="383"/>
      <c r="CN72" s="383" t="s">
        <v>527</v>
      </c>
      <c r="CO72" s="383"/>
      <c r="CP72" s="383"/>
      <c r="CQ72" s="383"/>
      <c r="CR72" s="383"/>
      <c r="CS72" s="383"/>
      <c r="CT72" s="383"/>
      <c r="CU72" s="383"/>
      <c r="CV72" s="383" t="s">
        <v>528</v>
      </c>
      <c r="CW72" s="383"/>
      <c r="CX72" s="383"/>
      <c r="CY72" s="383"/>
      <c r="CZ72" s="383"/>
      <c r="DA72" s="383"/>
      <c r="DB72" s="383"/>
      <c r="DC72" s="383"/>
    </row>
    <row r="73" spans="2:107" ht="12.75" x14ac:dyDescent="0.25">
      <c r="B73" s="247"/>
      <c r="G73" s="394"/>
      <c r="H73" s="394"/>
      <c r="I73" s="394"/>
      <c r="J73" s="394"/>
      <c r="K73" s="378"/>
      <c r="L73" s="378"/>
      <c r="M73" s="378"/>
      <c r="N73" s="378"/>
      <c r="AM73" s="359"/>
      <c r="AN73" s="382" t="s">
        <v>565</v>
      </c>
      <c r="AO73" s="382"/>
      <c r="AP73" s="382"/>
      <c r="AQ73" s="382"/>
      <c r="AR73" s="382"/>
      <c r="AS73" s="382"/>
      <c r="AT73" s="382"/>
      <c r="AU73" s="382"/>
      <c r="AV73" s="382"/>
      <c r="AW73" s="382"/>
      <c r="AX73" s="382"/>
      <c r="AY73" s="382"/>
      <c r="AZ73" s="382"/>
      <c r="BA73" s="382"/>
      <c r="BB73" s="382" t="s">
        <v>566</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2.75" x14ac:dyDescent="0.2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570</v>
      </c>
      <c r="BC75" s="382"/>
      <c r="BD75" s="382"/>
      <c r="BE75" s="382"/>
      <c r="BF75" s="382"/>
      <c r="BG75" s="382"/>
      <c r="BH75" s="382"/>
      <c r="BI75" s="382"/>
      <c r="BJ75" s="382"/>
      <c r="BK75" s="382"/>
      <c r="BL75" s="382"/>
      <c r="BM75" s="382"/>
      <c r="BN75" s="382"/>
      <c r="BO75" s="382"/>
      <c r="BP75" s="379">
        <v>6.9</v>
      </c>
      <c r="BQ75" s="379"/>
      <c r="BR75" s="379"/>
      <c r="BS75" s="379"/>
      <c r="BT75" s="379"/>
      <c r="BU75" s="379"/>
      <c r="BV75" s="379"/>
      <c r="BW75" s="379"/>
      <c r="BX75" s="379">
        <v>7.4</v>
      </c>
      <c r="BY75" s="379"/>
      <c r="BZ75" s="379"/>
      <c r="CA75" s="379"/>
      <c r="CB75" s="379"/>
      <c r="CC75" s="379"/>
      <c r="CD75" s="379"/>
      <c r="CE75" s="379"/>
      <c r="CF75" s="379">
        <v>8.4</v>
      </c>
      <c r="CG75" s="379"/>
      <c r="CH75" s="379"/>
      <c r="CI75" s="379"/>
      <c r="CJ75" s="379"/>
      <c r="CK75" s="379"/>
      <c r="CL75" s="379"/>
      <c r="CM75" s="379"/>
      <c r="CN75" s="379">
        <v>9.3000000000000007</v>
      </c>
      <c r="CO75" s="379"/>
      <c r="CP75" s="379"/>
      <c r="CQ75" s="379"/>
      <c r="CR75" s="379"/>
      <c r="CS75" s="379"/>
      <c r="CT75" s="379"/>
      <c r="CU75" s="379"/>
      <c r="CV75" s="379">
        <v>9.9</v>
      </c>
      <c r="CW75" s="379"/>
      <c r="CX75" s="379"/>
      <c r="CY75" s="379"/>
      <c r="CZ75" s="379"/>
      <c r="DA75" s="379"/>
      <c r="DB75" s="379"/>
      <c r="DC75" s="379"/>
    </row>
    <row r="76" spans="2:107" ht="12.75" x14ac:dyDescent="0.2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3" t="s">
        <v>568</v>
      </c>
      <c r="AO77" s="383"/>
      <c r="AP77" s="383"/>
      <c r="AQ77" s="383"/>
      <c r="AR77" s="383"/>
      <c r="AS77" s="383"/>
      <c r="AT77" s="383"/>
      <c r="AU77" s="383"/>
      <c r="AV77" s="383"/>
      <c r="AW77" s="383"/>
      <c r="AX77" s="383"/>
      <c r="AY77" s="383"/>
      <c r="AZ77" s="383"/>
      <c r="BA77" s="383"/>
      <c r="BB77" s="382" t="s">
        <v>566</v>
      </c>
      <c r="BC77" s="382"/>
      <c r="BD77" s="382"/>
      <c r="BE77" s="382"/>
      <c r="BF77" s="382"/>
      <c r="BG77" s="382"/>
      <c r="BH77" s="382"/>
      <c r="BI77" s="382"/>
      <c r="BJ77" s="382"/>
      <c r="BK77" s="382"/>
      <c r="BL77" s="382"/>
      <c r="BM77" s="382"/>
      <c r="BN77" s="382"/>
      <c r="BO77" s="382"/>
      <c r="BP77" s="379">
        <v>32.5</v>
      </c>
      <c r="BQ77" s="379"/>
      <c r="BR77" s="379"/>
      <c r="BS77" s="379"/>
      <c r="BT77" s="379"/>
      <c r="BU77" s="379"/>
      <c r="BV77" s="379"/>
      <c r="BW77" s="379"/>
      <c r="BX77" s="379">
        <v>23</v>
      </c>
      <c r="BY77" s="379"/>
      <c r="BZ77" s="379"/>
      <c r="CA77" s="379"/>
      <c r="CB77" s="379"/>
      <c r="CC77" s="379"/>
      <c r="CD77" s="379"/>
      <c r="CE77" s="379"/>
      <c r="CF77" s="379">
        <v>15.9</v>
      </c>
      <c r="CG77" s="379"/>
      <c r="CH77" s="379"/>
      <c r="CI77" s="379"/>
      <c r="CJ77" s="379"/>
      <c r="CK77" s="379"/>
      <c r="CL77" s="379"/>
      <c r="CM77" s="379"/>
      <c r="CN77" s="379">
        <v>13</v>
      </c>
      <c r="CO77" s="379"/>
      <c r="CP77" s="379"/>
      <c r="CQ77" s="379"/>
      <c r="CR77" s="379"/>
      <c r="CS77" s="379"/>
      <c r="CT77" s="379"/>
      <c r="CU77" s="379"/>
      <c r="CV77" s="379">
        <v>12.6</v>
      </c>
      <c r="CW77" s="379"/>
      <c r="CX77" s="379"/>
      <c r="CY77" s="379"/>
      <c r="CZ77" s="379"/>
      <c r="DA77" s="379"/>
      <c r="DB77" s="379"/>
      <c r="DC77" s="379"/>
    </row>
    <row r="78" spans="2:107" ht="12.75" x14ac:dyDescent="0.2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570</v>
      </c>
      <c r="BC79" s="382"/>
      <c r="BD79" s="382"/>
      <c r="BE79" s="382"/>
      <c r="BF79" s="382"/>
      <c r="BG79" s="382"/>
      <c r="BH79" s="382"/>
      <c r="BI79" s="382"/>
      <c r="BJ79" s="382"/>
      <c r="BK79" s="382"/>
      <c r="BL79" s="382"/>
      <c r="BM79" s="382"/>
      <c r="BN79" s="382"/>
      <c r="BO79" s="382"/>
      <c r="BP79" s="379">
        <v>8.6999999999999993</v>
      </c>
      <c r="BQ79" s="379"/>
      <c r="BR79" s="379"/>
      <c r="BS79" s="379"/>
      <c r="BT79" s="379"/>
      <c r="BU79" s="379"/>
      <c r="BV79" s="379"/>
      <c r="BW79" s="379"/>
      <c r="BX79" s="379">
        <v>8.1999999999999993</v>
      </c>
      <c r="BY79" s="379"/>
      <c r="BZ79" s="379"/>
      <c r="CA79" s="379"/>
      <c r="CB79" s="379"/>
      <c r="CC79" s="379"/>
      <c r="CD79" s="379"/>
      <c r="CE79" s="379"/>
      <c r="CF79" s="379">
        <v>8</v>
      </c>
      <c r="CG79" s="379"/>
      <c r="CH79" s="379"/>
      <c r="CI79" s="379"/>
      <c r="CJ79" s="379"/>
      <c r="CK79" s="379"/>
      <c r="CL79" s="379"/>
      <c r="CM79" s="379"/>
      <c r="CN79" s="379">
        <v>8.1999999999999993</v>
      </c>
      <c r="CO79" s="379"/>
      <c r="CP79" s="379"/>
      <c r="CQ79" s="379"/>
      <c r="CR79" s="379"/>
      <c r="CS79" s="379"/>
      <c r="CT79" s="379"/>
      <c r="CU79" s="379"/>
      <c r="CV79" s="379">
        <v>8.1999999999999993</v>
      </c>
      <c r="CW79" s="379"/>
      <c r="CX79" s="379"/>
      <c r="CY79" s="379"/>
      <c r="CZ79" s="379"/>
      <c r="DA79" s="379"/>
      <c r="DB79" s="379"/>
      <c r="DC79" s="379"/>
    </row>
    <row r="80" spans="2:107" ht="12.75" x14ac:dyDescent="0.2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70866141732283472" right="0.70866141732283472" top="0.74803149606299213" bottom="0.74803149606299213" header="0.31496062992125984" footer="0.31496062992125984"/>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7D36-4027-4FDA-90F7-A912380A49E7}">
  <sheetPr>
    <pageSetUpPr fitToPage="1"/>
  </sheetPr>
  <dimension ref="A1:DR125"/>
  <sheetViews>
    <sheetView topLeftCell="A97" workbookViewId="0">
      <selection activeCell="AM53" sqref="AM53"/>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6601-0CAF-4686-97C8-34C0F5CCA452}">
  <sheetPr>
    <pageSetUpPr fitToPage="1"/>
  </sheetPr>
  <dimension ref="A1:DR125"/>
  <sheetViews>
    <sheetView topLeftCell="A28" workbookViewId="0">
      <selection activeCell="BJ67" sqref="BJ67"/>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320312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32063</v>
      </c>
      <c r="E3" s="142"/>
      <c r="F3" s="143">
        <v>84962</v>
      </c>
      <c r="G3" s="144"/>
      <c r="H3" s="145"/>
    </row>
    <row r="4" spans="1:8" x14ac:dyDescent="0.25">
      <c r="A4" s="146"/>
      <c r="B4" s="147"/>
      <c r="C4" s="148"/>
      <c r="D4" s="149">
        <v>11065</v>
      </c>
      <c r="E4" s="150"/>
      <c r="F4" s="151">
        <v>42793</v>
      </c>
      <c r="G4" s="152"/>
      <c r="H4" s="153"/>
    </row>
    <row r="5" spans="1:8" x14ac:dyDescent="0.25">
      <c r="A5" s="134" t="s">
        <v>518</v>
      </c>
      <c r="B5" s="139"/>
      <c r="C5" s="140"/>
      <c r="D5" s="141">
        <v>75250</v>
      </c>
      <c r="E5" s="142"/>
      <c r="F5" s="143">
        <v>71279</v>
      </c>
      <c r="G5" s="144"/>
      <c r="H5" s="145"/>
    </row>
    <row r="6" spans="1:8" x14ac:dyDescent="0.25">
      <c r="A6" s="146"/>
      <c r="B6" s="147"/>
      <c r="C6" s="148"/>
      <c r="D6" s="149">
        <v>27984</v>
      </c>
      <c r="E6" s="150"/>
      <c r="F6" s="151">
        <v>36731</v>
      </c>
      <c r="G6" s="152"/>
      <c r="H6" s="153"/>
    </row>
    <row r="7" spans="1:8" x14ac:dyDescent="0.25">
      <c r="A7" s="134" t="s">
        <v>519</v>
      </c>
      <c r="B7" s="139"/>
      <c r="C7" s="140"/>
      <c r="D7" s="141">
        <v>58595</v>
      </c>
      <c r="E7" s="142"/>
      <c r="F7" s="143">
        <v>74994</v>
      </c>
      <c r="G7" s="144"/>
      <c r="H7" s="145"/>
    </row>
    <row r="8" spans="1:8" x14ac:dyDescent="0.25">
      <c r="A8" s="146"/>
      <c r="B8" s="147"/>
      <c r="C8" s="148"/>
      <c r="D8" s="149">
        <v>16659</v>
      </c>
      <c r="E8" s="150"/>
      <c r="F8" s="151">
        <v>36188</v>
      </c>
      <c r="G8" s="152"/>
      <c r="H8" s="153"/>
    </row>
    <row r="9" spans="1:8" x14ac:dyDescent="0.25">
      <c r="A9" s="134" t="s">
        <v>520</v>
      </c>
      <c r="B9" s="139"/>
      <c r="C9" s="140"/>
      <c r="D9" s="141">
        <v>66474</v>
      </c>
      <c r="E9" s="142"/>
      <c r="F9" s="143">
        <v>71849</v>
      </c>
      <c r="G9" s="144"/>
      <c r="H9" s="145"/>
    </row>
    <row r="10" spans="1:8" x14ac:dyDescent="0.25">
      <c r="A10" s="146"/>
      <c r="B10" s="147"/>
      <c r="C10" s="148"/>
      <c r="D10" s="149">
        <v>14383</v>
      </c>
      <c r="E10" s="150"/>
      <c r="F10" s="151">
        <v>36144</v>
      </c>
      <c r="G10" s="152"/>
      <c r="H10" s="153"/>
    </row>
    <row r="11" spans="1:8" x14ac:dyDescent="0.25">
      <c r="A11" s="134" t="s">
        <v>521</v>
      </c>
      <c r="B11" s="139"/>
      <c r="C11" s="140"/>
      <c r="D11" s="141">
        <v>58886</v>
      </c>
      <c r="E11" s="142"/>
      <c r="F11" s="143">
        <v>82962</v>
      </c>
      <c r="G11" s="144"/>
      <c r="H11" s="145"/>
    </row>
    <row r="12" spans="1:8" x14ac:dyDescent="0.25">
      <c r="A12" s="146"/>
      <c r="B12" s="147"/>
      <c r="C12" s="154"/>
      <c r="D12" s="149">
        <v>35495</v>
      </c>
      <c r="E12" s="150"/>
      <c r="F12" s="151">
        <v>42835</v>
      </c>
      <c r="G12" s="152"/>
      <c r="H12" s="153"/>
    </row>
    <row r="13" spans="1:8" x14ac:dyDescent="0.25">
      <c r="A13" s="134"/>
      <c r="B13" s="139"/>
      <c r="C13" s="140"/>
      <c r="D13" s="141">
        <v>58254</v>
      </c>
      <c r="E13" s="142"/>
      <c r="F13" s="143">
        <v>77209</v>
      </c>
      <c r="G13" s="155"/>
      <c r="H13" s="145"/>
    </row>
    <row r="14" spans="1:8" x14ac:dyDescent="0.25">
      <c r="A14" s="146"/>
      <c r="B14" s="147"/>
      <c r="C14" s="148"/>
      <c r="D14" s="149">
        <v>21117</v>
      </c>
      <c r="E14" s="150"/>
      <c r="F14" s="151">
        <v>38938</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3.36</v>
      </c>
      <c r="C19" s="156">
        <f>ROUND(VALUE(SUBSTITUTE(実質収支比率等に係る経年分析!G$48,"▲","-")),2)</f>
        <v>3.13</v>
      </c>
      <c r="D19" s="156">
        <f>ROUND(VALUE(SUBSTITUTE(実質収支比率等に係る経年分析!H$48,"▲","-")),2)</f>
        <v>4.66</v>
      </c>
      <c r="E19" s="156">
        <f>ROUND(VALUE(SUBSTITUTE(実質収支比率等に係る経年分析!I$48,"▲","-")),2)</f>
        <v>4.82</v>
      </c>
      <c r="F19" s="156">
        <f>ROUND(VALUE(SUBSTITUTE(実質収支比率等に係る経年分析!J$48,"▲","-")),2)</f>
        <v>2.81</v>
      </c>
    </row>
    <row r="20" spans="1:11" x14ac:dyDescent="0.25">
      <c r="A20" s="156" t="s">
        <v>53</v>
      </c>
      <c r="B20" s="156">
        <f>ROUND(VALUE(SUBSTITUTE(実質収支比率等に係る経年分析!F$47,"▲","-")),2)</f>
        <v>14.52</v>
      </c>
      <c r="C20" s="156">
        <f>ROUND(VALUE(SUBSTITUTE(実質収支比率等に係る経年分析!G$47,"▲","-")),2)</f>
        <v>19.29</v>
      </c>
      <c r="D20" s="156">
        <f>ROUND(VALUE(SUBSTITUTE(実質収支比率等に係る経年分析!H$47,"▲","-")),2)</f>
        <v>22.24</v>
      </c>
      <c r="E20" s="156">
        <f>ROUND(VALUE(SUBSTITUTE(実質収支比率等に係る経年分析!I$47,"▲","-")),2)</f>
        <v>22</v>
      </c>
      <c r="F20" s="156">
        <f>ROUND(VALUE(SUBSTITUTE(実質収支比率等に係る経年分析!J$47,"▲","-")),2)</f>
        <v>24.39</v>
      </c>
    </row>
    <row r="21" spans="1:11" x14ac:dyDescent="0.25">
      <c r="A21" s="156" t="s">
        <v>54</v>
      </c>
      <c r="B21" s="156">
        <f>IF(ISNUMBER(VALUE(SUBSTITUTE(実質収支比率等に係る経年分析!F$49,"▲","-"))),ROUND(VALUE(SUBSTITUTE(実質収支比率等に係る経年分析!F$49,"▲","-")),2),NA())</f>
        <v>1.1399999999999999</v>
      </c>
      <c r="C21" s="156">
        <f>IF(ISNUMBER(VALUE(SUBSTITUTE(実質収支比率等に係る経年分析!G$49,"▲","-"))),ROUND(VALUE(SUBSTITUTE(実質収支比率等に係る経年分析!G$49,"▲","-")),2),NA())</f>
        <v>2.85</v>
      </c>
      <c r="D21" s="156">
        <f>IF(ISNUMBER(VALUE(SUBSTITUTE(実質収支比率等に係る経年分析!H$49,"▲","-"))),ROUND(VALUE(SUBSTITUTE(実質収支比率等に係る経年分析!H$49,"▲","-")),2),NA())</f>
        <v>2.39</v>
      </c>
      <c r="E21" s="156">
        <f>IF(ISNUMBER(VALUE(SUBSTITUTE(実質収支比率等に係る経年分析!I$49,"▲","-"))),ROUND(VALUE(SUBSTITUTE(実質収支比率等に係る経年分析!I$49,"▲","-")),2),NA())</f>
        <v>-3.72</v>
      </c>
      <c r="F21" s="156">
        <f>IF(ISNUMBER(VALUE(SUBSTITUTE(実質収支比率等に係る経年分析!J$49,"▲","-"))),ROUND(VALUE(SUBSTITUTE(実質収支比率等に係る経年分析!J$49,"▲","-")),2),NA())</f>
        <v>-1.82</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1.0900000000000001</v>
      </c>
    </row>
    <row r="33" spans="1:16" x14ac:dyDescent="0.2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4.6500000000000004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4.8099999999999996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2.8</v>
      </c>
    </row>
    <row r="34" spans="1:16" x14ac:dyDescent="0.2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3.16</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9.4600000000000009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9.31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9.7100000000000009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9.64</v>
      </c>
    </row>
    <row r="36" spans="1:16" x14ac:dyDescent="0.2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18.32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21.28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17.89</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2372</v>
      </c>
      <c r="E42" s="158"/>
      <c r="F42" s="158"/>
      <c r="G42" s="158">
        <f>'実質公債費比率（分子）の構造'!L$52</f>
        <v>2371</v>
      </c>
      <c r="H42" s="158"/>
      <c r="I42" s="158"/>
      <c r="J42" s="158">
        <f>'実質公債費比率（分子）の構造'!M$52</f>
        <v>2223</v>
      </c>
      <c r="K42" s="158"/>
      <c r="L42" s="158"/>
      <c r="M42" s="158">
        <f>'実質公債費比率（分子）の構造'!N$52</f>
        <v>2117</v>
      </c>
      <c r="N42" s="158"/>
      <c r="O42" s="158"/>
      <c r="P42" s="158">
        <f>'実質公債費比率（分子）の構造'!O$52</f>
        <v>2116</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61</v>
      </c>
      <c r="C44" s="158"/>
      <c r="D44" s="158"/>
      <c r="E44" s="158">
        <f>'実質公債費比率（分子）の構造'!L$50</f>
        <v>59</v>
      </c>
      <c r="F44" s="158"/>
      <c r="G44" s="158"/>
      <c r="H44" s="158">
        <f>'実質公債費比率（分子）の構造'!M$50</f>
        <v>59</v>
      </c>
      <c r="I44" s="158"/>
      <c r="J44" s="158"/>
      <c r="K44" s="158">
        <f>'実質公債費比率（分子）の構造'!N$50</f>
        <v>57</v>
      </c>
      <c r="L44" s="158"/>
      <c r="M44" s="158"/>
      <c r="N44" s="158">
        <f>'実質公債費比率（分子）の構造'!O$50</f>
        <v>57</v>
      </c>
      <c r="O44" s="158"/>
      <c r="P44" s="158"/>
    </row>
    <row r="45" spans="1:16" x14ac:dyDescent="0.25">
      <c r="A45" s="158" t="s">
        <v>63</v>
      </c>
      <c r="B45" s="158">
        <f>'実質公債費比率（分子）の構造'!K$49</f>
        <v>95</v>
      </c>
      <c r="C45" s="158"/>
      <c r="D45" s="158"/>
      <c r="E45" s="158">
        <f>'実質公債費比率（分子）の構造'!L$49</f>
        <v>109</v>
      </c>
      <c r="F45" s="158"/>
      <c r="G45" s="158"/>
      <c r="H45" s="158">
        <f>'実質公債費比率（分子）の構造'!M$49</f>
        <v>110</v>
      </c>
      <c r="I45" s="158"/>
      <c r="J45" s="158"/>
      <c r="K45" s="158">
        <f>'実質公債費比率（分子）の構造'!N$49</f>
        <v>110</v>
      </c>
      <c r="L45" s="158"/>
      <c r="M45" s="158"/>
      <c r="N45" s="158">
        <f>'実質公債費比率（分子）の構造'!O$49</f>
        <v>104</v>
      </c>
      <c r="O45" s="158"/>
      <c r="P45" s="158"/>
    </row>
    <row r="46" spans="1:16" x14ac:dyDescent="0.25">
      <c r="A46" s="158" t="s">
        <v>64</v>
      </c>
      <c r="B46" s="158">
        <f>'実質公債費比率（分子）の構造'!K$48</f>
        <v>771</v>
      </c>
      <c r="C46" s="158"/>
      <c r="D46" s="158"/>
      <c r="E46" s="158">
        <f>'実質公債費比率（分子）の構造'!L$48</f>
        <v>906</v>
      </c>
      <c r="F46" s="158"/>
      <c r="G46" s="158"/>
      <c r="H46" s="158">
        <f>'実質公債費比率（分子）の構造'!M$48</f>
        <v>844</v>
      </c>
      <c r="I46" s="158"/>
      <c r="J46" s="158"/>
      <c r="K46" s="158">
        <f>'実質公債費比率（分子）の構造'!N$48</f>
        <v>847</v>
      </c>
      <c r="L46" s="158"/>
      <c r="M46" s="158"/>
      <c r="N46" s="158">
        <f>'実質公債費比率（分子）の構造'!O$48</f>
        <v>810</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2195</v>
      </c>
      <c r="C49" s="158"/>
      <c r="D49" s="158"/>
      <c r="E49" s="158">
        <f>'実質公債費比率（分子）の構造'!L$45</f>
        <v>2134</v>
      </c>
      <c r="F49" s="158"/>
      <c r="G49" s="158"/>
      <c r="H49" s="158">
        <f>'実質公債費比率（分子）の構造'!M$45</f>
        <v>2182</v>
      </c>
      <c r="I49" s="158"/>
      <c r="J49" s="158"/>
      <c r="K49" s="158">
        <f>'実質公債費比率（分子）の構造'!N$45</f>
        <v>2161</v>
      </c>
      <c r="L49" s="158"/>
      <c r="M49" s="158"/>
      <c r="N49" s="158">
        <f>'実質公債費比率（分子）の構造'!O$45</f>
        <v>2213</v>
      </c>
      <c r="O49" s="158"/>
      <c r="P49" s="158"/>
    </row>
    <row r="50" spans="1:16" x14ac:dyDescent="0.25">
      <c r="A50" s="158" t="s">
        <v>67</v>
      </c>
      <c r="B50" s="158" t="e">
        <f>NA()</f>
        <v>#N/A</v>
      </c>
      <c r="C50" s="158">
        <f>IF(ISNUMBER('実質公債費比率（分子）の構造'!K$53),'実質公債費比率（分子）の構造'!K$53,NA())</f>
        <v>750</v>
      </c>
      <c r="D50" s="158" t="e">
        <f>NA()</f>
        <v>#N/A</v>
      </c>
      <c r="E50" s="158" t="e">
        <f>NA()</f>
        <v>#N/A</v>
      </c>
      <c r="F50" s="158">
        <f>IF(ISNUMBER('実質公債費比率（分子）の構造'!L$53),'実質公債費比率（分子）の構造'!L$53,NA())</f>
        <v>837</v>
      </c>
      <c r="G50" s="158" t="e">
        <f>NA()</f>
        <v>#N/A</v>
      </c>
      <c r="H50" s="158" t="e">
        <f>NA()</f>
        <v>#N/A</v>
      </c>
      <c r="I50" s="158">
        <f>IF(ISNUMBER('実質公債費比率（分子）の構造'!M$53),'実質公債費比率（分子）の構造'!M$53,NA())</f>
        <v>972</v>
      </c>
      <c r="J50" s="158" t="e">
        <f>NA()</f>
        <v>#N/A</v>
      </c>
      <c r="K50" s="158" t="e">
        <f>NA()</f>
        <v>#N/A</v>
      </c>
      <c r="L50" s="158">
        <f>IF(ISNUMBER('実質公債費比率（分子）の構造'!N$53),'実質公債費比率（分子）の構造'!N$53,NA())</f>
        <v>1058</v>
      </c>
      <c r="M50" s="158" t="e">
        <f>NA()</f>
        <v>#N/A</v>
      </c>
      <c r="N50" s="158" t="e">
        <f>NA()</f>
        <v>#N/A</v>
      </c>
      <c r="O50" s="158">
        <f>IF(ISNUMBER('実質公債費比率（分子）の構造'!O$53),'実質公債費比率（分子）の構造'!O$53,NA())</f>
        <v>1068</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21016</v>
      </c>
      <c r="E56" s="157"/>
      <c r="F56" s="157"/>
      <c r="G56" s="157">
        <f>'将来負担比率（分子）の構造'!J$52</f>
        <v>21013</v>
      </c>
      <c r="H56" s="157"/>
      <c r="I56" s="157"/>
      <c r="J56" s="157">
        <f>'将来負担比率（分子）の構造'!K$52</f>
        <v>20086</v>
      </c>
      <c r="K56" s="157"/>
      <c r="L56" s="157"/>
      <c r="M56" s="157">
        <f>'将来負担比率（分子）の構造'!L$52</f>
        <v>19376</v>
      </c>
      <c r="N56" s="157"/>
      <c r="O56" s="157"/>
      <c r="P56" s="157">
        <f>'将来負担比率（分子）の構造'!M$52</f>
        <v>19273</v>
      </c>
    </row>
    <row r="57" spans="1:16" x14ac:dyDescent="0.25">
      <c r="A57" s="157" t="s">
        <v>42</v>
      </c>
      <c r="B57" s="157"/>
      <c r="C57" s="157"/>
      <c r="D57" s="157">
        <f>'将来負担比率（分子）の構造'!I$51</f>
        <v>644</v>
      </c>
      <c r="E57" s="157"/>
      <c r="F57" s="157"/>
      <c r="G57" s="157">
        <f>'将来負担比率（分子）の構造'!J$51</f>
        <v>609</v>
      </c>
      <c r="H57" s="157"/>
      <c r="I57" s="157"/>
      <c r="J57" s="157">
        <f>'将来負担比率（分子）の構造'!K$51</f>
        <v>580</v>
      </c>
      <c r="K57" s="157"/>
      <c r="L57" s="157"/>
      <c r="M57" s="157">
        <f>'将来負担比率（分子）の構造'!L$51</f>
        <v>572</v>
      </c>
      <c r="N57" s="157"/>
      <c r="O57" s="157"/>
      <c r="P57" s="157">
        <f>'将来負担比率（分子）の構造'!M$51</f>
        <v>539</v>
      </c>
    </row>
    <row r="58" spans="1:16" x14ac:dyDescent="0.25">
      <c r="A58" s="157" t="s">
        <v>41</v>
      </c>
      <c r="B58" s="157"/>
      <c r="C58" s="157"/>
      <c r="D58" s="157">
        <f>'将来負担比率（分子）の構造'!I$50</f>
        <v>16633</v>
      </c>
      <c r="E58" s="157"/>
      <c r="F58" s="157"/>
      <c r="G58" s="157">
        <f>'将来負担比率（分子）の構造'!J$50</f>
        <v>16540</v>
      </c>
      <c r="H58" s="157"/>
      <c r="I58" s="157"/>
      <c r="J58" s="157">
        <f>'将来負担比率（分子）の構造'!K$50</f>
        <v>16736</v>
      </c>
      <c r="K58" s="157"/>
      <c r="L58" s="157"/>
      <c r="M58" s="157">
        <f>'将来負担比率（分子）の構造'!L$50</f>
        <v>16521</v>
      </c>
      <c r="N58" s="157"/>
      <c r="O58" s="157"/>
      <c r="P58" s="157">
        <f>'将来負担比率（分子）の構造'!M$50</f>
        <v>16746</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2314</v>
      </c>
      <c r="C62" s="157"/>
      <c r="D62" s="157"/>
      <c r="E62" s="157">
        <f>'将来負担比率（分子）の構造'!J$45</f>
        <v>2392</v>
      </c>
      <c r="F62" s="157"/>
      <c r="G62" s="157"/>
      <c r="H62" s="157">
        <f>'将来負担比率（分子）の構造'!K$45</f>
        <v>2347</v>
      </c>
      <c r="I62" s="157"/>
      <c r="J62" s="157"/>
      <c r="K62" s="157">
        <f>'将来負担比率（分子）の構造'!L$45</f>
        <v>2340</v>
      </c>
      <c r="L62" s="157"/>
      <c r="M62" s="157"/>
      <c r="N62" s="157">
        <f>'将来負担比率（分子）の構造'!M$45</f>
        <v>2332</v>
      </c>
      <c r="O62" s="157"/>
      <c r="P62" s="157"/>
    </row>
    <row r="63" spans="1:16" x14ac:dyDescent="0.25">
      <c r="A63" s="157" t="s">
        <v>34</v>
      </c>
      <c r="B63" s="157">
        <f>'将来負担比率（分子）の構造'!I$44</f>
        <v>1320</v>
      </c>
      <c r="C63" s="157"/>
      <c r="D63" s="157"/>
      <c r="E63" s="157">
        <f>'将来負担比率（分子）の構造'!J$44</f>
        <v>1375</v>
      </c>
      <c r="F63" s="157"/>
      <c r="G63" s="157"/>
      <c r="H63" s="157">
        <f>'将来負担比率（分子）の構造'!K$44</f>
        <v>550</v>
      </c>
      <c r="I63" s="157"/>
      <c r="J63" s="157"/>
      <c r="K63" s="157">
        <f>'将来負担比率（分子）の構造'!L$44</f>
        <v>469</v>
      </c>
      <c r="L63" s="157"/>
      <c r="M63" s="157"/>
      <c r="N63" s="157">
        <f>'将来負担比率（分子）の構造'!M$44</f>
        <v>415</v>
      </c>
      <c r="O63" s="157"/>
      <c r="P63" s="157"/>
    </row>
    <row r="64" spans="1:16" x14ac:dyDescent="0.25">
      <c r="A64" s="157" t="s">
        <v>33</v>
      </c>
      <c r="B64" s="157">
        <f>'将来負担比率（分子）の構造'!I$43</f>
        <v>13256</v>
      </c>
      <c r="C64" s="157"/>
      <c r="D64" s="157"/>
      <c r="E64" s="157">
        <f>'将来負担比率（分子）の構造'!J$43</f>
        <v>12814</v>
      </c>
      <c r="F64" s="157"/>
      <c r="G64" s="157"/>
      <c r="H64" s="157">
        <f>'将来負担比率（分子）の構造'!K$43</f>
        <v>12222</v>
      </c>
      <c r="I64" s="157"/>
      <c r="J64" s="157"/>
      <c r="K64" s="157">
        <f>'将来負担比率（分子）の構造'!L$43</f>
        <v>12029</v>
      </c>
      <c r="L64" s="157"/>
      <c r="M64" s="157"/>
      <c r="N64" s="157">
        <f>'将来負担比率（分子）の構造'!M$43</f>
        <v>11649</v>
      </c>
      <c r="O64" s="157"/>
      <c r="P64" s="157"/>
    </row>
    <row r="65" spans="1:16" x14ac:dyDescent="0.25">
      <c r="A65" s="157" t="s">
        <v>32</v>
      </c>
      <c r="B65" s="157">
        <f>'将来負担比率（分子）の構造'!I$42</f>
        <v>806</v>
      </c>
      <c r="C65" s="157"/>
      <c r="D65" s="157"/>
      <c r="E65" s="157">
        <f>'将来負担比率（分子）の構造'!J$42</f>
        <v>746</v>
      </c>
      <c r="F65" s="157"/>
      <c r="G65" s="157"/>
      <c r="H65" s="157">
        <f>'将来負担比率（分子）の構造'!K$42</f>
        <v>687</v>
      </c>
      <c r="I65" s="157"/>
      <c r="J65" s="157"/>
      <c r="K65" s="157">
        <f>'将来負担比率（分子）の構造'!L$42</f>
        <v>571</v>
      </c>
      <c r="L65" s="157"/>
      <c r="M65" s="157"/>
      <c r="N65" s="157">
        <f>'将来負担比率（分子）の構造'!M$42</f>
        <v>514</v>
      </c>
      <c r="O65" s="157"/>
      <c r="P65" s="157"/>
    </row>
    <row r="66" spans="1:16" x14ac:dyDescent="0.25">
      <c r="A66" s="157" t="s">
        <v>31</v>
      </c>
      <c r="B66" s="157">
        <f>'将来負担比率（分子）の構造'!I$41</f>
        <v>17963</v>
      </c>
      <c r="C66" s="157"/>
      <c r="D66" s="157"/>
      <c r="E66" s="157">
        <f>'将来負担比率（分子）の構造'!J$41</f>
        <v>18236</v>
      </c>
      <c r="F66" s="157"/>
      <c r="G66" s="157"/>
      <c r="H66" s="157">
        <f>'将来負担比率（分子）の構造'!K$41</f>
        <v>17935</v>
      </c>
      <c r="I66" s="157"/>
      <c r="J66" s="157"/>
      <c r="K66" s="157">
        <f>'将来負担比率（分子）の構造'!L$41</f>
        <v>17918</v>
      </c>
      <c r="L66" s="157"/>
      <c r="M66" s="157"/>
      <c r="N66" s="157">
        <f>'将来負担比率（分子）の構造'!M$41</f>
        <v>17561</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2739</v>
      </c>
      <c r="C72" s="161">
        <f>基金残高に係る経年分析!G55</f>
        <v>2727</v>
      </c>
      <c r="D72" s="161">
        <f>基金残高に係る経年分析!H55</f>
        <v>3127</v>
      </c>
    </row>
    <row r="73" spans="1:16" x14ac:dyDescent="0.25">
      <c r="A73" s="160" t="s">
        <v>74</v>
      </c>
      <c r="B73" s="161">
        <f>基金残高に係る経年分析!F56</f>
        <v>2143</v>
      </c>
      <c r="C73" s="161">
        <f>基金残高に係る経年分析!G56</f>
        <v>2119</v>
      </c>
      <c r="D73" s="161">
        <f>基金残高に係る経年分析!H56</f>
        <v>2218</v>
      </c>
    </row>
    <row r="74" spans="1:16" x14ac:dyDescent="0.25">
      <c r="A74" s="160" t="s">
        <v>75</v>
      </c>
      <c r="B74" s="161">
        <f>基金残高に係る経年分析!F57</f>
        <v>13155</v>
      </c>
      <c r="C74" s="161">
        <f>基金残高に係る経年分析!G57</f>
        <v>13017</v>
      </c>
      <c r="D74" s="161">
        <f>基金残高に係る経年分析!H57</f>
        <v>12909</v>
      </c>
    </row>
  </sheetData>
  <sheetProtection algorithmName="SHA-512" hashValue="t5w1I+ul/E33eDU47fSNsjU31vX91I83gdsZDLBnQ9HTxQOkaPCF7znhZnx03GAekEnOAjDo99M3BYBKDfOTsQ==" saltValue="2lT8IOT824W12I7T4vSam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公会計指標分析・財政指標組み合わせ分析表</vt:lpstr>
      <vt:lpstr>施設類型ストック情報分析表①</vt:lpstr>
      <vt:lpstr>施設類型ストック情報分析表②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2026-09-25T06:10:24Z</cp:lastPrinted>
  <dcterms:created xsi:type="dcterms:W3CDTF">2026-02-23T09:19:44Z</dcterms:created>
  <dcterms:modified xsi:type="dcterms:W3CDTF">2026-09-29T07:28:28Z</dcterms:modified>
  <cp:category/>
</cp:coreProperties>
</file>