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6_有田町\"/>
    </mc:Choice>
  </mc:AlternateContent>
  <xr:revisionPtr revIDLastSave="0" documentId="13_ncr:1_{160E21BA-3018-448D-A802-AEA20EB0CA25}" xr6:coauthVersionLast="47" xr6:coauthVersionMax="47" xr10:uidLastSave="{00000000-0000-0000-0000-000000000000}"/>
  <bookViews>
    <workbookView xWindow="-13080" yWindow="-17580"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AM34" i="10" s="1"/>
  <c r="AM35" i="10" s="1"/>
  <c r="AM36" i="10" s="1"/>
  <c r="AM37" i="10" s="1"/>
  <c r="CO38" i="10"/>
  <c r="BE38" i="10"/>
  <c r="AM38" i="10"/>
  <c r="U38" i="10"/>
  <c r="C38" i="10"/>
  <c r="CO37" i="10"/>
  <c r="BE37" i="10"/>
  <c r="U37" i="10"/>
  <c r="C37" i="10"/>
  <c r="CO36" i="10"/>
  <c r="BE36" i="10"/>
  <c r="C36" i="10"/>
  <c r="BE35" i="10"/>
  <c r="C35" i="10"/>
  <c r="U34" i="10"/>
  <c r="U35" i="10" s="1"/>
  <c r="U36" i="10" s="1"/>
  <c r="C34" i="10"/>
  <c r="BE34" i="10" l="1"/>
  <c r="BW34" i="10"/>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<sst xmlns="http://schemas.openxmlformats.org/spreadsheetml/2006/main" count="1138" uniqueCount="581">
  <si>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</si>
  <si>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</si>
  <si>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</si>
  <si>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</si>
  <si>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</si>
  <si>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</si>
  <si>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</si>
  <si>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</si>
  <si>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</si>
  <si>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</si>
  <si>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</si>
  <si>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</si>
  <si>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</si>
  <si>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</si>
  <si>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</si>
  <si>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</si>
  <si>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</si>
  <si>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</si>
  <si>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</si>
  <si>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</si>
  <si>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</si>
  <si>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</si>
  <si>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</si>
  <si>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</si>
  <si>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</si>
  <si>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</si>
  <si>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</si>
  <si>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</si>
  <si>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</si>
  <si>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</si>
  <si>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</si>
  <si>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</si>
  <si>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</si>
  <si>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</si>
  <si>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</si>
  <si>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</si>
  <si>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</si>
  <si>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</si>
  <si>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</si>
  <si>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</si>
  <si>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</si>
  <si>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</si>
  <si>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</si>
  <si>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</si>
  <si>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</si>
  <si>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</si>
  <si>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</si>
  <si>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</si>
  <si>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</si>
  <si>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</si>
  <si>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</si>
  <si>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</si>
  <si>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</si>
  <si>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</si>
  <si>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</si>
  <si>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</si>
  <si>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</si>
  <si>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</si>
  <si>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</si>
  <si>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</si>
  <si>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</si>
  <si>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</si>
  <si>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</si>
  <si>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</si>
  <si>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</si>
  <si>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</si>
  <si>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</si>
  <si>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</si>
  <si>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</si>
  <si>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</si>
  <si>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</si>
  <si>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</si>
  <si>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</si>
  <si>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</si>
  <si>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</si>
  <si>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</si>
  <si>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</si>
  <si>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</si>
  <si>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</si>
  <si>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</si>
  <si>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</si>
  <si>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</si>
  <si>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</si>
  <si>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</si>
  <si>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</si>
  <si>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</si>
  <si>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</si>
  <si>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</si>
  <si>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</si>
  <si>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</si>
  <si>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</si>
  <si>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</si>
  <si>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</si>
  <si>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</si>
  <si>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有田町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</si>
  <si>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</si>
  <si>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</si>
  <si>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</si>
  <si>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</si>
  <si>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</si>
  <si>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</si>
  <si>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</si>
  <si>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</si>
  <si>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</si>
  <si>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</si>
  <si>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</si>
  <si>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</si>
  <si>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</si>
  <si>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</si>
  <si>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</si>
  <si>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</si>
  <si>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</si>
  <si>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</si>
  <si>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</si>
  <si>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</si>
  <si>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</si>
  <si>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</si>
  <si>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</si>
  <si>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</si>
  <si>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</si>
  <si>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</si>
  <si>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</si>
  <si>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</si>
  <si>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</si>
  <si>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</si>
  <si>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</si>
  <si>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</si>
  <si>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</si>
  <si>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</si>
  <si>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</si>
  <si>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</si>
  <si>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</si>
  <si>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</si>
  <si>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</si>
  <si>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</si>
  <si>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</si>
  <si>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</si>
  <si>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</si>
  <si>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</si>
  <si>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</si>
  <si>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</si>
  <si>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</si>
  <si>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</si>
  <si>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</si>
  <si>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</si>
  <si>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</si>
  <si>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</si>
  <si>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</si>
  <si>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</si>
  <si>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</si>
  <si>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</si>
  <si>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</si>
  <si>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</si>
  <si>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</si>
  <si>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</si>
  <si>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</si>
  <si>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</si>
  <si>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</si>
  <si>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</si>
  <si>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</si>
  <si>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</si>
  <si>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</si>
  <si>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</si>
  <si>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</si>
  <si>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</si>
  <si>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</si>
  <si>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</si>
  <si>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</si>
  <si>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</si>
  <si>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</si>
  <si>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</si>
  <si>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</si>
  <si>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</si>
  <si>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</si>
  <si>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</si>
  <si>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</si>
  <si>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</si>
  <si>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</si>
  <si>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</si>
  <si>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</si>
  <si>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</si>
  <si>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</si>
  <si>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</si>
  <si>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</si>
  <si>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</si>
  <si>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</si>
  <si>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</si>
  <si>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</si>
  <si>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</si>
  <si>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</si>
  <si>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</si>
  <si>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</si>
  <si>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</si>
  <si>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</si>
  <si>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</si>
  <si>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</si>
  <si>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</si>
  <si>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</si>
  <si>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</si>
  <si>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</si>
  <si>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</si>
  <si>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</si>
  <si>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</si>
  <si>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</si>
  <si>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佐賀県有田町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</si>
  <si>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</si>
  <si>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</si>
  <si>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</si>
  <si>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</si>
  <si>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</si>
  <si>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</si>
  <si>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</si>
  <si>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</si>
  <si>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</si>
  <si>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</si>
  <si>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</si>
  <si>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</si>
  <si>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</si>
  <si>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</si>
  <si>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</si>
  <si>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</si>
  <si>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</si>
  <si>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</si>
  <si>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</si>
  <si>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</si>
  <si>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</si>
  <si>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</si>
  <si>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</si>
  <si>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</si>
  <si>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</si>
  <si>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</si>
  <si>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</si>
  <si>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</si>
  <si>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</si>
  <si>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</si>
  <si>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</si>
  <si>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</si>
  <si>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</si>
  <si>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</si>
  <si>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</si>
  <si>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</si>
  <si>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</si>
  <si>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</si>
  <si>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</si>
  <si>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</si>
  <si>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</si>
  <si>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</si>
  <si>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</si>
  <si>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</si>
  <si>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</si>
  <si>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</si>
  <si>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</si>
  <si>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</si>
  <si>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</si>
  <si>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</si>
  <si>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</si>
  <si>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</si>
  <si>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</si>
  <si>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</si>
  <si>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</si>
  <si>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</si>
  <si>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</si>
  <si>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</si>
  <si>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</si>
  <si>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</si>
  <si>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</si>
  <si>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</si>
  <si>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</si>
  <si>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</si>
  <si>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</si>
  <si>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</si>
  <si>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</si>
  <si>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</si>
  <si>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</si>
  <si>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</si>
  <si>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</si>
  <si>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</si>
  <si>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</si>
  <si>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</si>
  <si>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</si>
  <si>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</si>
  <si>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</si>
  <si>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</si>
  <si>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</si>
  <si>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</si>
  <si>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</si>
  <si>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</si>
  <si>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</si>
  <si>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</si>
  <si>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</si>
  <si>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</si>
  <si>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</si>
  <si>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</si>
  <si>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</si>
  <si>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</si>
  <si>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</si>
  <si>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</si>
  <si>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</si>
  <si>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</si>
  <si>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</si>
  <si>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</si>
  <si>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</si>
  <si>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</si>
  <si>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</si>
  <si>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</si>
  <si>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</si>
  <si>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</si>
  <si>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</si>
  <si>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</si>
  <si>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</si>
  <si>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</si>
  <si>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</si>
  <si>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</si>
  <si>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</si>
  <si>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</si>
  <si>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</si>
  <si>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</si>
  <si>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</si>
  <si>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</si>
  <si>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</si>
  <si>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</si>
  <si>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</si>
  <si>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</si>
  <si>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</si>
  <si>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</si>
  <si>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</si>
  <si>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</si>
  <si>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</si>
  <si>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</si>
  <si>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</si>
  <si>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</si>
  <si>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</si>
  <si>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</si>
  <si>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</si>
  <si>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</si>
  <si>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</si>
  <si>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</si>
  <si>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</si>
  <si>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</si>
  <si>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</si>
  <si>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</si>
  <si>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</si>
  <si>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</si>
  <si>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</si>
  <si>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</si>
  <si>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</si>
  <si>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</si>
  <si>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</si>
  <si>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</si>
  <si>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</si>
  <si>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</si>
  <si>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</si>
  <si>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</si>
  <si>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</si>
  <si>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</si>
  <si>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佐賀県有田町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</si>
  <si>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</si>
  <si>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</si>
  <si>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</si>
  <si>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</si>
  <si>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</si>
  <si>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</si>
  <si>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</si>
  <si>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</si>
  <si>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</si>
  <si>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</si>
  <si>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</si>
  <si>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</si>
  <si>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</si>
  <si>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</si>
  <si>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</si>
  <si>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</si>
  <si>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</si>
  <si>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</si>
  <si>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</si>
  <si>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</si>
  <si>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</si>
  <si>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</si>
  <si>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</si>
  <si>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</si>
  <si>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</si>
  <si>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</si>
  <si>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</si>
  <si>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</si>
  <si>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</si>
  <si>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</si>
  <si>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</si>
  <si>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</si>
  <si>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</si>
  <si>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有田町国民健康保険特別会計</t>
    <phoneticPr fontId="5"/>
  </si>
  <si>
    <t>有田町介護保険特別会計</t>
    <phoneticPr fontId="5"/>
  </si>
  <si>
    <t>有田町後期高齢者医療特別会計</t>
    <phoneticPr fontId="5"/>
  </si>
  <si>
    <t>有田町水道事業会計</t>
    <phoneticPr fontId="5"/>
  </si>
  <si>
    <t>有田町公共下水道事業会計</t>
    <phoneticPr fontId="5"/>
  </si>
  <si>
    <t>有田町浄化槽整備推進事業会計</t>
    <phoneticPr fontId="5"/>
  </si>
  <si>
    <t>有田町農業集落排水事業会計</t>
    <phoneticPr fontId="5"/>
  </si>
  <si>
    <t>有田南部工業団地造成事業特別会計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</si>
  <si>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</si>
  <si>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</si>
  <si>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</si>
  <si>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</si>
  <si>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</si>
  <si>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</si>
  <si>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</si>
  <si>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</si>
  <si>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</si>
  <si>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</si>
  <si>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</si>
  <si>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</si>
  <si>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</si>
  <si>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</si>
  <si>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</si>
  <si>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</si>
  <si>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</si>
  <si>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</si>
  <si>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</si>
  <si>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</si>
  <si>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</si>
  <si>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</si>
  <si>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</si>
  <si>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</si>
  <si>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</si>
  <si>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</si>
  <si>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</si>
  <si>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</si>
  <si>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</si>
  <si>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</si>
  <si>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</si>
  <si>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</si>
  <si>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</si>
  <si>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</si>
  <si>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</si>
  <si>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</si>
  <si>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</si>
  <si>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</si>
  <si>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</si>
  <si>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</si>
  <si>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</si>
  <si>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</si>
  <si>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</si>
  <si>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</si>
  <si>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</si>
  <si>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</si>
  <si>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</si>
  <si>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</si>
  <si>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</si>
  <si>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</si>
  <si>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</si>
  <si>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</si>
  <si>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</si>
  <si>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</si>
  <si>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</si>
  <si>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</si>
  <si>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</si>
  <si>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</si>
  <si>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</si>
  <si>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</si>
  <si>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</si>
  <si>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</si>
  <si>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</si>
  <si>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</si>
  <si>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</si>
  <si>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</si>
  <si>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</si>
  <si>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</si>
  <si>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</si>
  <si>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</si>
  <si>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</si>
  <si>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</si>
  <si>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</si>
  <si>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</si>
  <si>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</si>
  <si>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</si>
  <si>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</si>
  <si>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</si>
  <si>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</si>
  <si>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</si>
  <si>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</si>
  <si>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</si>
  <si>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</si>
  <si>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</si>
  <si>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</si>
  <si>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</si>
  <si>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</si>
  <si>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</si>
  <si>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</si>
  <si>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</si>
  <si>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</si>
  <si>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</si>
  <si>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</si>
  <si>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</si>
  <si>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</si>
  <si>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</si>
  <si>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</si>
  <si>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</si>
  <si>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</si>
  <si>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</si>
  <si>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</si>
  <si>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</si>
  <si>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</si>
  <si>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</si>
  <si>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</si>
  <si>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</si>
  <si>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</si>
  <si>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</si>
  <si>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</si>
  <si>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</si>
  <si>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</si>
  <si>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</si>
  <si>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</si>
  <si>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</si>
  <si>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</si>
  <si>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</si>
  <si>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</si>
  <si>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</si>
  <si>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</si>
  <si>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</si>
  <si>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</si>
  <si>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</si>
  <si>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</si>
  <si>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</si>
  <si>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</si>
  <si>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</si>
  <si>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</si>
  <si>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</si>
  <si>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</si>
  <si>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</si>
  <si>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</si>
  <si>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</si>
  <si>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</si>
  <si>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</si>
  <si>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</si>
  <si>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0.69</t>
  </si>
  <si>
    <t>▲ 0.73</t>
  </si>
  <si>
    <t>有田町水道事業会計</t>
  </si>
  <si>
    <t>一般会計</t>
  </si>
  <si>
    <t>有田町浄化槽整備推進事業会計</t>
  </si>
  <si>
    <t>有田町公共下水道事業会計</t>
  </si>
  <si>
    <t>有田町国民健康保険特別会計</t>
  </si>
  <si>
    <t>有田町介護保険特別会計</t>
  </si>
  <si>
    <t>有田町農業集落排水事業会計</t>
  </si>
  <si>
    <t>有田町後期高齢者医療特別会計</t>
  </si>
  <si>
    <t>その他会計（赤字）</t>
  </si>
  <si>
    <t>その他会計（黒字）</t>
  </si>
  <si>
    <t>R02</t>
    <phoneticPr fontId="5"/>
  </si>
  <si>
    <t>R03</t>
    <phoneticPr fontId="5"/>
  </si>
  <si>
    <t>R04</t>
    <phoneticPr fontId="5"/>
  </si>
  <si>
    <t>R05</t>
    <phoneticPr fontId="5"/>
  </si>
  <si>
    <t>R06</t>
    <phoneticPr fontId="5"/>
  </si>
  <si>
    <t>有田町ふるさと応援基金</t>
    <rPh sb="0" eb="3">
      <t>アリタチョウ</t>
    </rPh>
    <rPh sb="7" eb="11">
      <t>オウエンキキン</t>
    </rPh>
    <phoneticPr fontId="5"/>
  </si>
  <si>
    <t>合併振興基金</t>
    <rPh sb="0" eb="6">
      <t>ガッペイシンコウキキン</t>
    </rPh>
    <phoneticPr fontId="2"/>
  </si>
  <si>
    <t>教育施設整備基金</t>
    <rPh sb="0" eb="2">
      <t>キョウイク</t>
    </rPh>
    <rPh sb="2" eb="4">
      <t>シセツ</t>
    </rPh>
    <rPh sb="4" eb="8">
      <t>セイビキキン</t>
    </rPh>
    <phoneticPr fontId="2"/>
  </si>
  <si>
    <t>有田町病院事業清算基金</t>
    <rPh sb="0" eb="3">
      <t>アリタチョウ</t>
    </rPh>
    <rPh sb="3" eb="5">
      <t>ビョウイン</t>
    </rPh>
    <rPh sb="5" eb="7">
      <t>ジギョウ</t>
    </rPh>
    <rPh sb="7" eb="9">
      <t>セイサン</t>
    </rPh>
    <rPh sb="9" eb="11">
      <t>キキン</t>
    </rPh>
    <phoneticPr fontId="2"/>
  </si>
  <si>
    <t>庁舎等施設整備基金</t>
    <rPh sb="0" eb="3">
      <t>チョウシャトウ</t>
    </rPh>
    <rPh sb="3" eb="7">
      <t>シセツセイビ</t>
    </rPh>
    <rPh sb="7" eb="9">
      <t>キキン</t>
    </rPh>
    <phoneticPr fontId="2"/>
  </si>
  <si>
    <t>法適用企業</t>
  </si>
  <si>
    <t>法非適用企業</t>
  </si>
  <si>
    <t>有田磁石場組合</t>
    <rPh sb="0" eb="2">
      <t>アリタ</t>
    </rPh>
    <rPh sb="2" eb="4">
      <t>ジセキ</t>
    </rPh>
    <rPh sb="4" eb="5">
      <t>バ</t>
    </rPh>
    <rPh sb="5" eb="7">
      <t>クミアイ</t>
    </rPh>
    <phoneticPr fontId="2"/>
  </si>
  <si>
    <t>伊万里・有田地区医療福祉組合（一般）</t>
    <rPh sb="0" eb="3">
      <t>イマリ</t>
    </rPh>
    <rPh sb="4" eb="6">
      <t>アリタ</t>
    </rPh>
    <rPh sb="6" eb="8">
      <t>チク</t>
    </rPh>
    <rPh sb="8" eb="10">
      <t>イリョウ</t>
    </rPh>
    <rPh sb="10" eb="12">
      <t>フクシ</t>
    </rPh>
    <rPh sb="12" eb="14">
      <t>クミアイ</t>
    </rPh>
    <rPh sb="15" eb="17">
      <t>イッパン</t>
    </rPh>
    <phoneticPr fontId="2"/>
  </si>
  <si>
    <t>伊万里・有田地区医療福祉組合（医療）</t>
    <rPh sb="0" eb="3">
      <t>イマリ</t>
    </rPh>
    <rPh sb="4" eb="6">
      <t>アリタ</t>
    </rPh>
    <rPh sb="6" eb="8">
      <t>チク</t>
    </rPh>
    <rPh sb="8" eb="10">
      <t>イリョウ</t>
    </rPh>
    <rPh sb="10" eb="12">
      <t>フクシ</t>
    </rPh>
    <rPh sb="12" eb="14">
      <t>クミアイ</t>
    </rPh>
    <rPh sb="15" eb="17">
      <t>イリョウ</t>
    </rPh>
    <phoneticPr fontId="2"/>
  </si>
  <si>
    <t>伊万里・有田地区医療福祉組合（介護）</t>
    <rPh sb="0" eb="3">
      <t>イマリ</t>
    </rPh>
    <rPh sb="4" eb="6">
      <t>アリタ</t>
    </rPh>
    <rPh sb="6" eb="8">
      <t>チク</t>
    </rPh>
    <rPh sb="8" eb="10">
      <t>イリョウ</t>
    </rPh>
    <rPh sb="10" eb="12">
      <t>フクシ</t>
    </rPh>
    <rPh sb="12" eb="14">
      <t>クミアイ</t>
    </rPh>
    <rPh sb="15" eb="17">
      <t>カイゴ</t>
    </rPh>
    <phoneticPr fontId="2"/>
  </si>
  <si>
    <t>伊万里・有田地区衛生組合</t>
    <rPh sb="0" eb="3">
      <t>イマリ</t>
    </rPh>
    <rPh sb="4" eb="6">
      <t>アリタ</t>
    </rPh>
    <rPh sb="6" eb="8">
      <t>チク</t>
    </rPh>
    <rPh sb="8" eb="10">
      <t>エイセイ</t>
    </rPh>
    <rPh sb="10" eb="12">
      <t>クミアイ</t>
    </rPh>
    <phoneticPr fontId="2"/>
  </si>
  <si>
    <t>佐賀県後期高齢者医療広域連合（一般）</t>
    <rPh sb="0" eb="3">
      <t>サガケン</t>
    </rPh>
    <rPh sb="3" eb="5">
      <t>コウキ</t>
    </rPh>
    <rPh sb="5" eb="8">
      <t>コウレイシャ</t>
    </rPh>
    <rPh sb="8" eb="10">
      <t>イリョウ</t>
    </rPh>
    <rPh sb="10" eb="12">
      <t>コウイキ</t>
    </rPh>
    <rPh sb="12" eb="14">
      <t>レンゴウ</t>
    </rPh>
    <rPh sb="15" eb="17">
      <t>イッパン</t>
    </rPh>
    <phoneticPr fontId="2"/>
  </si>
  <si>
    <t>佐賀県後期高齢者医療広域連合（医療）</t>
    <rPh sb="0" eb="3">
      <t>サガケン</t>
    </rPh>
    <rPh sb="3" eb="5">
      <t>コウキ</t>
    </rPh>
    <rPh sb="5" eb="8">
      <t>コウレイシャ</t>
    </rPh>
    <rPh sb="8" eb="10">
      <t>イリョウ</t>
    </rPh>
    <rPh sb="10" eb="12">
      <t>コウイキ</t>
    </rPh>
    <rPh sb="12" eb="14">
      <t>レンゴウ</t>
    </rPh>
    <rPh sb="15" eb="17">
      <t>イリョウ</t>
    </rPh>
    <phoneticPr fontId="2"/>
  </si>
  <si>
    <t>佐賀県市町総合事務組合（一般）</t>
    <rPh sb="0" eb="3">
      <t>サガケン</t>
    </rPh>
    <rPh sb="3" eb="4">
      <t>シ</t>
    </rPh>
    <rPh sb="4" eb="5">
      <t>マチ</t>
    </rPh>
    <rPh sb="5" eb="7">
      <t>ソウゴウ</t>
    </rPh>
    <rPh sb="7" eb="9">
      <t>ジム</t>
    </rPh>
    <rPh sb="9" eb="11">
      <t>クミアイ</t>
    </rPh>
    <rPh sb="12" eb="14">
      <t>イッパン</t>
    </rPh>
    <phoneticPr fontId="2"/>
  </si>
  <si>
    <t>佐賀県市町総合事務組合（交通災害）</t>
    <rPh sb="0" eb="3">
      <t>サガケン</t>
    </rPh>
    <rPh sb="3" eb="4">
      <t>シ</t>
    </rPh>
    <rPh sb="4" eb="5">
      <t>マチ</t>
    </rPh>
    <rPh sb="5" eb="7">
      <t>ソウゴウ</t>
    </rPh>
    <rPh sb="7" eb="9">
      <t>ジム</t>
    </rPh>
    <rPh sb="9" eb="11">
      <t>クミアイ</t>
    </rPh>
    <rPh sb="12" eb="14">
      <t>コウツウ</t>
    </rPh>
    <rPh sb="14" eb="16">
      <t>サイガイ</t>
    </rPh>
    <phoneticPr fontId="2"/>
  </si>
  <si>
    <t>佐賀県西部広域環境組合</t>
    <rPh sb="0" eb="5">
      <t>サガケンセイブ</t>
    </rPh>
    <rPh sb="5" eb="7">
      <t>コウイキ</t>
    </rPh>
    <rPh sb="7" eb="9">
      <t>カンキョウ</t>
    </rPh>
    <rPh sb="9" eb="11">
      <t>クミアイ</t>
    </rPh>
    <phoneticPr fontId="2"/>
  </si>
  <si>
    <t>伊万里・有田消防組合</t>
    <rPh sb="0" eb="3">
      <t>イマリ</t>
    </rPh>
    <rPh sb="4" eb="6">
      <t>アリタ</t>
    </rPh>
    <rPh sb="6" eb="8">
      <t>ショウボウ</t>
    </rPh>
    <rPh sb="8" eb="10">
      <t>クミアイ</t>
    </rPh>
    <phoneticPr fontId="2"/>
  </si>
  <si>
    <t>有田町土地開発公社</t>
    <rPh sb="0" eb="3">
      <t>アリタチョウ</t>
    </rPh>
    <rPh sb="3" eb="5">
      <t>トチ</t>
    </rPh>
    <rPh sb="5" eb="7">
      <t>カイハツ</t>
    </rPh>
    <rPh sb="7" eb="9">
      <t>コウシャ</t>
    </rPh>
    <phoneticPr fontId="2"/>
  </si>
  <si>
    <t>窯業教育振興会</t>
    <rPh sb="0" eb="2">
      <t>ヨウギョウ</t>
    </rPh>
    <rPh sb="2" eb="4">
      <t>キョウイク</t>
    </rPh>
    <rPh sb="4" eb="6">
      <t>シンコウ</t>
    </rPh>
    <rPh sb="6" eb="7">
      <t>カイ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</si>
  <si>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</si>
  <si>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</si>
  <si>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</si>
  <si>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将来負担比率は算定なしとなっているが、有形固定資産減価償却率は類似団体と比較し、高い状況にある。
　公共施設等は築30年以上が経過しており、多くの公共施設およびインフラ施設において老朽化が進行している。
　今後、公共施設等総合管理計画及び公共施設等個別施設計画に基づき、公共施設全体の状況を把握し、長期的な視点をもって統廃合、更新、長寿命化等を計画的に行うことで、財政負担を軽減・平準化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</si>
  <si>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</si>
  <si>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</si>
  <si>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</si>
  <si>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</si>
  <si>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</si>
  <si>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</si>
  <si>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を上回っている。令和６年度において実質公債費比率が上昇しているが、そのおもな要因は、平成27年度以降、それまで抑制的であった合併特例事業債の活用を積極的に行っており、その本償還が開始したことと思われる。将来負担比率については平成30年度から縮小を続け、令和２年度で「算定なし」となった。その主な要因は、ふるさと応援基金（償還充当可能基金）の基金残高の伸びによるものと思われる。
　 令和４年度以降、合併特例事業債に加え、過疎対策事業債の積極活用を行っており、今後実質公債費比率は増加傾向が続くと考えられるため、公債費の適正化には力を入れる必要がある。
 　また、将来負担比率についてはふるさと応援寄附金が順調なうちは算定されないと見込まれるが、確定している収入ではないため地方債残高を抑制するよう努めていく。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</si>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</sst>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6D38E95-C288-481C-ADFA-E55D5783152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3311-4F8C-AC33-54E22FA7B3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72760</c:v>
                </c:pt>
                <c:pt idx="1">
                  <c:v>67453</c:v>
                </c:pt>
                <c:pt idx="2">
                  <c:v>52521</c:v>
                </c:pt>
                <c:pt idx="3">
                  <c:v>53527</c:v>
                </c:pt>
                <c:pt idx="4">
                  <c:v>107607</c:v>
                </c:pt>
              </c:numCache>
            </c:numRef>
          </c:val>
          <c:smooth val="0"/>
          <c:extLst>
            <c:ext xmlns:c16="http://schemas.microsoft.com/office/drawing/2014/chart" uri="{C3380CC4-5D6E-409C-BE32-E72D297353CC}">
              <c16:uniqueId val="{00000001-3311-4F8C-AC33-54E22FA7B3F9}"/>
            </c:ext>
          </c:extLst>
        </c:ser>
        <c:dLbls>
          <c:showLegendKey val="0"/>
          <c:showVal val="0"/>
          <c:showCatName val="0"/>
          <c:showSerName val="0"/>
          <c:showPercent val="0"/>
          <c:showBubbleSize val="0"/>
        </c:dLbls>
        <c:marker val="1"/>
        <c:smooth val="0"/>
        <c:axId val="474681128"/>
        <c:axId val="474681520"/>
      </c:lineChart>
      <c:catAx>
        <c:axId val="4746811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74681520"/>
        <c:crosses val="autoZero"/>
        <c:auto val="1"/>
        <c:lblAlgn val="ctr"/>
        <c:lblOffset val="100"/>
        <c:tickLblSkip val="1"/>
        <c:tickMarkSkip val="1"/>
        <c:noMultiLvlLbl val="0"/>
      </c:catAx>
      <c:valAx>
        <c:axId val="47468152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746811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5.27</c:v>
                </c:pt>
                <c:pt idx="1">
                  <c:v>7.89</c:v>
                </c:pt>
                <c:pt idx="2">
                  <c:v>7.74</c:v>
                </c:pt>
                <c:pt idx="3">
                  <c:v>9.59</c:v>
                </c:pt>
                <c:pt idx="4">
                  <c:v>7.65</c:v>
                </c:pt>
              </c:numCache>
            </c:numRef>
          </c:val>
          <c:extLst>
            <c:ext xmlns:c16="http://schemas.microsoft.com/office/drawing/2014/chart" uri="{C3380CC4-5D6E-409C-BE32-E72D297353CC}">
              <c16:uniqueId val="{00000000-0AB1-4716-A1EF-3165C0F629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38.01</c:v>
                </c:pt>
                <c:pt idx="1">
                  <c:v>38.82</c:v>
                </c:pt>
                <c:pt idx="2">
                  <c:v>40.82</c:v>
                </c:pt>
                <c:pt idx="3">
                  <c:v>38.17</c:v>
                </c:pt>
                <c:pt idx="4">
                  <c:v>38.1</c:v>
                </c:pt>
              </c:numCache>
            </c:numRef>
          </c:val>
          <c:extLst>
            <c:ext xmlns:c16="http://schemas.microsoft.com/office/drawing/2014/chart" uri="{C3380CC4-5D6E-409C-BE32-E72D297353CC}">
              <c16:uniqueId val="{00000001-0AB1-4716-A1EF-3165C0F62928}"/>
            </c:ext>
          </c:extLst>
        </c:ser>
        <c:dLbls>
          <c:showLegendKey val="0"/>
          <c:showVal val="0"/>
          <c:showCatName val="0"/>
          <c:showSerName val="0"/>
          <c:showPercent val="0"/>
          <c:showBubbleSize val="0"/>
        </c:dLbls>
        <c:gapWidth val="250"/>
        <c:overlap val="100"/>
        <c:axId val="474679952"/>
        <c:axId val="4746819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0.94</c:v>
                </c:pt>
                <c:pt idx="1">
                  <c:v>5.43</c:v>
                </c:pt>
                <c:pt idx="2">
                  <c:v>5.09</c:v>
                </c:pt>
                <c:pt idx="3">
                  <c:v>-0.69</c:v>
                </c:pt>
                <c:pt idx="4">
                  <c:v>-0.73</c:v>
                </c:pt>
              </c:numCache>
            </c:numRef>
          </c:val>
          <c:smooth val="0"/>
          <c:extLst>
            <c:ext xmlns:c16="http://schemas.microsoft.com/office/drawing/2014/chart" uri="{C3380CC4-5D6E-409C-BE32-E72D297353CC}">
              <c16:uniqueId val="{00000002-0AB1-4716-A1EF-3165C0F62928}"/>
            </c:ext>
          </c:extLst>
        </c:ser>
        <c:dLbls>
          <c:showLegendKey val="0"/>
          <c:showVal val="0"/>
          <c:showCatName val="0"/>
          <c:showSerName val="0"/>
          <c:showPercent val="0"/>
          <c:showBubbleSize val="0"/>
        </c:dLbls>
        <c:marker val="1"/>
        <c:smooth val="0"/>
        <c:axId val="474679952"/>
        <c:axId val="474681912"/>
      </c:lineChart>
      <c:catAx>
        <c:axId val="474679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74681912"/>
        <c:crosses val="autoZero"/>
        <c:auto val="1"/>
        <c:lblAlgn val="ctr"/>
        <c:lblOffset val="100"/>
        <c:tickLblSkip val="1"/>
        <c:tickMarkSkip val="1"/>
        <c:noMultiLvlLbl val="0"/>
      </c:catAx>
      <c:valAx>
        <c:axId val="474681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4679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50FC-4987-8F5D-17E606AEDA5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0FC-4987-8F5D-17E606AEDA56}"/>
            </c:ext>
          </c:extLst>
        </c:ser>
        <c:ser>
          <c:idx val="2"/>
          <c:order val="2"/>
          <c:tx>
            <c:strRef>
              <c:f>データシート!$A$29</c:f>
              <c:strCache>
                <c:ptCount val="1"/>
                <c:pt idx="0">
                  <c:v>有田町後期高齢者医療特別会計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0.03</c:v>
                </c:pt>
              </c:numCache>
            </c:numRef>
          </c:val>
          <c:extLst>
            <c:ext xmlns:c16="http://schemas.microsoft.com/office/drawing/2014/chart" uri="{C3380CC4-5D6E-409C-BE32-E72D297353CC}">
              <c16:uniqueId val="{00000002-50FC-4987-8F5D-17E606AEDA56}"/>
            </c:ext>
          </c:extLst>
        </c:ser>
        <c:ser>
          <c:idx val="3"/>
          <c:order val="3"/>
          <c:tx>
            <c:strRef>
              <c:f>データシート!$A$30</c:f>
              <c:strCache>
                <c:ptCount val="1"/>
                <c:pt idx="0">
                  <c:v>有田町農業集落排水事業会計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c:v>
                </c:pt>
                <c:pt idx="2">
                  <c:v>#N/A</c:v>
                </c:pt>
                <c:pt idx="3">
                  <c:v>0.37</c:v>
                </c:pt>
                <c:pt idx="4">
                  <c:v>#N/A</c:v>
                </c:pt>
                <c:pt idx="5">
                  <c:v>0.42</c:v>
                </c:pt>
                <c:pt idx="6">
                  <c:v>#N/A</c:v>
                </c:pt>
                <c:pt idx="7">
                  <c:v>0.45</c:v>
                </c:pt>
                <c:pt idx="8">
                  <c:v>#N/A</c:v>
                </c:pt>
                <c:pt idx="9">
                  <c:v>0.34</c:v>
                </c:pt>
              </c:numCache>
            </c:numRef>
          </c:val>
          <c:extLst>
            <c:ext xmlns:c16="http://schemas.microsoft.com/office/drawing/2014/chart" uri="{C3380CC4-5D6E-409C-BE32-E72D297353CC}">
              <c16:uniqueId val="{00000003-50FC-4987-8F5D-17E606AEDA56}"/>
            </c:ext>
          </c:extLst>
        </c:ser>
        <c:ser>
          <c:idx val="4"/>
          <c:order val="4"/>
          <c:tx>
            <c:strRef>
              <c:f>データシート!$A$31</c:f>
              <c:strCache>
                <c:ptCount val="1"/>
                <c:pt idx="0">
                  <c:v>有田町介護保険特別会計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1.63</c:v>
                </c:pt>
                <c:pt idx="2">
                  <c:v>#N/A</c:v>
                </c:pt>
                <c:pt idx="3">
                  <c:v>1.7</c:v>
                </c:pt>
                <c:pt idx="4">
                  <c:v>#N/A</c:v>
                </c:pt>
                <c:pt idx="5">
                  <c:v>1.74</c:v>
                </c:pt>
                <c:pt idx="6">
                  <c:v>#N/A</c:v>
                </c:pt>
                <c:pt idx="7">
                  <c:v>1.75</c:v>
                </c:pt>
                <c:pt idx="8">
                  <c:v>#N/A</c:v>
                </c:pt>
                <c:pt idx="9">
                  <c:v>0.85</c:v>
                </c:pt>
              </c:numCache>
            </c:numRef>
          </c:val>
          <c:extLst>
            <c:ext xmlns:c16="http://schemas.microsoft.com/office/drawing/2014/chart" uri="{C3380CC4-5D6E-409C-BE32-E72D297353CC}">
              <c16:uniqueId val="{00000004-50FC-4987-8F5D-17E606AEDA56}"/>
            </c:ext>
          </c:extLst>
        </c:ser>
        <c:ser>
          <c:idx val="5"/>
          <c:order val="5"/>
          <c:tx>
            <c:strRef>
              <c:f>データシート!$A$32</c:f>
              <c:strCache>
                <c:ptCount val="1"/>
                <c:pt idx="0">
                  <c:v>有田町国民健康保険特別会計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1.1000000000000001</c:v>
                </c:pt>
                <c:pt idx="2">
                  <c:v>#N/A</c:v>
                </c:pt>
                <c:pt idx="3">
                  <c:v>0.77</c:v>
                </c:pt>
                <c:pt idx="4">
                  <c:v>#N/A</c:v>
                </c:pt>
                <c:pt idx="5">
                  <c:v>0.33</c:v>
                </c:pt>
                <c:pt idx="6">
                  <c:v>#N/A</c:v>
                </c:pt>
                <c:pt idx="7">
                  <c:v>0.6</c:v>
                </c:pt>
                <c:pt idx="8">
                  <c:v>#N/A</c:v>
                </c:pt>
                <c:pt idx="9">
                  <c:v>1.04</c:v>
                </c:pt>
              </c:numCache>
            </c:numRef>
          </c:val>
          <c:extLst>
            <c:ext xmlns:c16="http://schemas.microsoft.com/office/drawing/2014/chart" uri="{C3380CC4-5D6E-409C-BE32-E72D297353CC}">
              <c16:uniqueId val="{00000005-50FC-4987-8F5D-17E606AEDA56}"/>
            </c:ext>
          </c:extLst>
        </c:ser>
        <c:ser>
          <c:idx val="6"/>
          <c:order val="6"/>
          <c:tx>
            <c:strRef>
              <c:f>データシート!$A$33</c:f>
              <c:strCache>
                <c:ptCount val="1"/>
                <c:pt idx="0">
                  <c:v>有田町公共下水道事業会計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2.94</c:v>
                </c:pt>
                <c:pt idx="2">
                  <c:v>#N/A</c:v>
                </c:pt>
                <c:pt idx="3">
                  <c:v>3.41</c:v>
                </c:pt>
                <c:pt idx="4">
                  <c:v>#N/A</c:v>
                </c:pt>
                <c:pt idx="5">
                  <c:v>3.91</c:v>
                </c:pt>
                <c:pt idx="6">
                  <c:v>#N/A</c:v>
                </c:pt>
                <c:pt idx="7">
                  <c:v>4.22</c:v>
                </c:pt>
                <c:pt idx="8">
                  <c:v>#N/A</c:v>
                </c:pt>
                <c:pt idx="9">
                  <c:v>3.45</c:v>
                </c:pt>
              </c:numCache>
            </c:numRef>
          </c:val>
          <c:extLst>
            <c:ext xmlns:c16="http://schemas.microsoft.com/office/drawing/2014/chart" uri="{C3380CC4-5D6E-409C-BE32-E72D297353CC}">
              <c16:uniqueId val="{00000006-50FC-4987-8F5D-17E606AEDA56}"/>
            </c:ext>
          </c:extLst>
        </c:ser>
        <c:ser>
          <c:idx val="7"/>
          <c:order val="7"/>
          <c:tx>
            <c:strRef>
              <c:f>データシート!$A$34</c:f>
              <c:strCache>
                <c:ptCount val="1"/>
                <c:pt idx="0">
                  <c:v>有田町浄化槽整備推進事業会計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3.94</c:v>
                </c:pt>
                <c:pt idx="2">
                  <c:v>#N/A</c:v>
                </c:pt>
                <c:pt idx="3">
                  <c:v>4.0199999999999996</c:v>
                </c:pt>
                <c:pt idx="4">
                  <c:v>#N/A</c:v>
                </c:pt>
                <c:pt idx="5">
                  <c:v>4.25</c:v>
                </c:pt>
                <c:pt idx="6">
                  <c:v>#N/A</c:v>
                </c:pt>
                <c:pt idx="7">
                  <c:v>4.5</c:v>
                </c:pt>
                <c:pt idx="8">
                  <c:v>#N/A</c:v>
                </c:pt>
                <c:pt idx="9">
                  <c:v>4.55</c:v>
                </c:pt>
              </c:numCache>
            </c:numRef>
          </c:val>
          <c:extLst>
            <c:ext xmlns:c16="http://schemas.microsoft.com/office/drawing/2014/chart" uri="{C3380CC4-5D6E-409C-BE32-E72D297353CC}">
              <c16:uniqueId val="{00000007-50FC-4987-8F5D-17E606AEDA5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5.27</c:v>
                </c:pt>
                <c:pt idx="2">
                  <c:v>#N/A</c:v>
                </c:pt>
                <c:pt idx="3">
                  <c:v>7.89</c:v>
                </c:pt>
                <c:pt idx="4">
                  <c:v>#N/A</c:v>
                </c:pt>
                <c:pt idx="5">
                  <c:v>7.74</c:v>
                </c:pt>
                <c:pt idx="6">
                  <c:v>#N/A</c:v>
                </c:pt>
                <c:pt idx="7">
                  <c:v>9.59</c:v>
                </c:pt>
                <c:pt idx="8">
                  <c:v>#N/A</c:v>
                </c:pt>
                <c:pt idx="9">
                  <c:v>7.64</c:v>
                </c:pt>
              </c:numCache>
            </c:numRef>
          </c:val>
          <c:extLst>
            <c:ext xmlns:c16="http://schemas.microsoft.com/office/drawing/2014/chart" uri="{C3380CC4-5D6E-409C-BE32-E72D297353CC}">
              <c16:uniqueId val="{00000008-50FC-4987-8F5D-17E606AEDA56}"/>
            </c:ext>
          </c:extLst>
        </c:ser>
        <c:ser>
          <c:idx val="9"/>
          <c:order val="9"/>
          <c:tx>
            <c:strRef>
              <c:f>データシート!$A$36</c:f>
              <c:strCache>
                <c:ptCount val="1"/>
                <c:pt idx="0">
                  <c:v>有田町水道事業会計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12.71</c:v>
                </c:pt>
                <c:pt idx="2">
                  <c:v>#N/A</c:v>
                </c:pt>
                <c:pt idx="3">
                  <c:v>12.67</c:v>
                </c:pt>
                <c:pt idx="4">
                  <c:v>#N/A</c:v>
                </c:pt>
                <c:pt idx="5">
                  <c:v>12.4</c:v>
                </c:pt>
                <c:pt idx="6">
                  <c:v>#N/A</c:v>
                </c:pt>
                <c:pt idx="7">
                  <c:v>12.42</c:v>
                </c:pt>
                <c:pt idx="8">
                  <c:v>#N/A</c:v>
                </c:pt>
                <c:pt idx="9">
                  <c:v>12.98</c:v>
                </c:pt>
              </c:numCache>
            </c:numRef>
          </c:val>
          <c:extLst>
            <c:ext xmlns:c16="http://schemas.microsoft.com/office/drawing/2014/chart" uri="{C3380CC4-5D6E-409C-BE32-E72D297353CC}">
              <c16:uniqueId val="{00000009-50FC-4987-8F5D-17E606AEDA56}"/>
            </c:ext>
          </c:extLst>
        </c:ser>
        <c:dLbls>
          <c:showLegendKey val="0"/>
          <c:showVal val="0"/>
          <c:showCatName val="0"/>
          <c:showSerName val="0"/>
          <c:showPercent val="0"/>
          <c:showBubbleSize val="0"/>
        </c:dLbls>
        <c:gapWidth val="150"/>
        <c:overlap val="100"/>
        <c:axId val="474678776"/>
        <c:axId val="482406936"/>
      </c:barChart>
      <c:catAx>
        <c:axId val="474678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2406936"/>
        <c:crosses val="autoZero"/>
        <c:auto val="1"/>
        <c:lblAlgn val="ctr"/>
        <c:lblOffset val="100"/>
        <c:tickLblSkip val="1"/>
        <c:tickMarkSkip val="1"/>
        <c:noMultiLvlLbl val="0"/>
      </c:catAx>
      <c:valAx>
        <c:axId val="482406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46787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959</c:v>
                </c:pt>
                <c:pt idx="5">
                  <c:v>953</c:v>
                </c:pt>
                <c:pt idx="8">
                  <c:v>974</c:v>
                </c:pt>
                <c:pt idx="11">
                  <c:v>1001</c:v>
                </c:pt>
                <c:pt idx="14">
                  <c:v>1012</c:v>
                </c:pt>
              </c:numCache>
            </c:numRef>
          </c:val>
          <c:extLst>
            <c:ext xmlns:c16="http://schemas.microsoft.com/office/drawing/2014/chart" uri="{C3380CC4-5D6E-409C-BE32-E72D297353CC}">
              <c16:uniqueId val="{00000000-AA43-4933-A527-F2F05C2AE2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A43-4933-A527-F2F05C2AE2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1</c:v>
                </c:pt>
                <c:pt idx="9">
                  <c:v>2</c:v>
                </c:pt>
                <c:pt idx="12">
                  <c:v>2</c:v>
                </c:pt>
              </c:numCache>
            </c:numRef>
          </c:val>
          <c:extLst>
            <c:ext xmlns:c16="http://schemas.microsoft.com/office/drawing/2014/chart" uri="{C3380CC4-5D6E-409C-BE32-E72D297353CC}">
              <c16:uniqueId val="{00000002-AA43-4933-A527-F2F05C2AE2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156</c:v>
                </c:pt>
                <c:pt idx="6">
                  <c:v>150</c:v>
                </c:pt>
                <c:pt idx="9">
                  <c:v>174</c:v>
                </c:pt>
                <c:pt idx="12">
                  <c:v>173</c:v>
                </c:pt>
              </c:numCache>
            </c:numRef>
          </c:val>
          <c:extLst>
            <c:ext xmlns:c16="http://schemas.microsoft.com/office/drawing/2014/chart" uri="{C3380CC4-5D6E-409C-BE32-E72D297353CC}">
              <c16:uniqueId val="{00000003-AA43-4933-A527-F2F05C2AE2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342</c:v>
                </c:pt>
                <c:pt idx="3">
                  <c:v>349</c:v>
                </c:pt>
                <c:pt idx="6">
                  <c:v>351</c:v>
                </c:pt>
                <c:pt idx="9">
                  <c:v>352</c:v>
                </c:pt>
                <c:pt idx="12">
                  <c:v>360</c:v>
                </c:pt>
              </c:numCache>
            </c:numRef>
          </c:val>
          <c:extLst>
            <c:ext xmlns:c16="http://schemas.microsoft.com/office/drawing/2014/chart" uri="{C3380CC4-5D6E-409C-BE32-E72D297353CC}">
              <c16:uniqueId val="{00000004-AA43-4933-A527-F2F05C2AE2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43-4933-A527-F2F05C2AE2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43-4933-A527-F2F05C2AE2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867</c:v>
                </c:pt>
                <c:pt idx="3">
                  <c:v>869</c:v>
                </c:pt>
                <c:pt idx="6">
                  <c:v>922</c:v>
                </c:pt>
                <c:pt idx="9">
                  <c:v>925</c:v>
                </c:pt>
                <c:pt idx="12">
                  <c:v>959</c:v>
                </c:pt>
              </c:numCache>
            </c:numRef>
          </c:val>
          <c:extLst>
            <c:ext xmlns:c16="http://schemas.microsoft.com/office/drawing/2014/chart" uri="{C3380CC4-5D6E-409C-BE32-E72D297353CC}">
              <c16:uniqueId val="{00000007-AA43-4933-A527-F2F05C2AE2AA}"/>
            </c:ext>
          </c:extLst>
        </c:ser>
        <c:dLbls>
          <c:showLegendKey val="0"/>
          <c:showVal val="0"/>
          <c:showCatName val="0"/>
          <c:showSerName val="0"/>
          <c:showPercent val="0"/>
          <c:showBubbleSize val="0"/>
        </c:dLbls>
        <c:gapWidth val="100"/>
        <c:overlap val="100"/>
        <c:axId val="482410856"/>
        <c:axId val="4824085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421</c:v>
                </c:pt>
                <c:pt idx="5">
                  <c:v>#N/A</c:v>
                </c:pt>
                <c:pt idx="6">
                  <c:v>#N/A</c:v>
                </c:pt>
                <c:pt idx="7">
                  <c:v>450</c:v>
                </c:pt>
                <c:pt idx="8">
                  <c:v>#N/A</c:v>
                </c:pt>
                <c:pt idx="9">
                  <c:v>#N/A</c:v>
                </c:pt>
                <c:pt idx="10">
                  <c:v>452</c:v>
                </c:pt>
                <c:pt idx="11">
                  <c:v>#N/A</c:v>
                </c:pt>
                <c:pt idx="12">
                  <c:v>#N/A</c:v>
                </c:pt>
                <c:pt idx="13">
                  <c:v>482</c:v>
                </c:pt>
                <c:pt idx="14">
                  <c:v>#N/A</c:v>
                </c:pt>
              </c:numCache>
            </c:numRef>
          </c:val>
          <c:smooth val="0"/>
          <c:extLst>
            <c:ext xmlns:c16="http://schemas.microsoft.com/office/drawing/2014/chart" uri="{C3380CC4-5D6E-409C-BE32-E72D297353CC}">
              <c16:uniqueId val="{00000008-AA43-4933-A527-F2F05C2AE2AA}"/>
            </c:ext>
          </c:extLst>
        </c:ser>
        <c:dLbls>
          <c:showLegendKey val="0"/>
          <c:showVal val="0"/>
          <c:showCatName val="0"/>
          <c:showSerName val="0"/>
          <c:showPercent val="0"/>
          <c:showBubbleSize val="0"/>
        </c:dLbls>
        <c:marker val="1"/>
        <c:smooth val="0"/>
        <c:axId val="482410856"/>
        <c:axId val="482408504"/>
      </c:lineChart>
      <c:catAx>
        <c:axId val="482410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2408504"/>
        <c:crosses val="autoZero"/>
        <c:auto val="1"/>
        <c:lblAlgn val="ctr"/>
        <c:lblOffset val="100"/>
        <c:tickLblSkip val="1"/>
        <c:tickMarkSkip val="1"/>
        <c:noMultiLvlLbl val="0"/>
      </c:catAx>
      <c:valAx>
        <c:axId val="4824085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2410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11762</c:v>
                </c:pt>
                <c:pt idx="5">
                  <c:v>11616</c:v>
                </c:pt>
                <c:pt idx="8">
                  <c:v>11091</c:v>
                </c:pt>
                <c:pt idx="11">
                  <c:v>10663</c:v>
                </c:pt>
                <c:pt idx="14">
                  <c:v>10386</c:v>
                </c:pt>
              </c:numCache>
            </c:numRef>
          </c:val>
          <c:extLst>
            <c:ext xmlns:c16="http://schemas.microsoft.com/office/drawing/2014/chart" uri="{C3380CC4-5D6E-409C-BE32-E72D297353CC}">
              <c16:uniqueId val="{00000000-42F8-45EA-8320-0CBA443961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2F8-45EA-8320-0CBA443961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7453</c:v>
                </c:pt>
                <c:pt idx="5">
                  <c:v>8216</c:v>
                </c:pt>
                <c:pt idx="8">
                  <c:v>8905</c:v>
                </c:pt>
                <c:pt idx="11">
                  <c:v>9068</c:v>
                </c:pt>
                <c:pt idx="14">
                  <c:v>9259</c:v>
                </c:pt>
              </c:numCache>
            </c:numRef>
          </c:val>
          <c:extLst>
            <c:ext xmlns:c16="http://schemas.microsoft.com/office/drawing/2014/chart" uri="{C3380CC4-5D6E-409C-BE32-E72D297353CC}">
              <c16:uniqueId val="{00000002-42F8-45EA-8320-0CBA443961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2F8-45EA-8320-0CBA443961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2F8-45EA-8320-0CBA443961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F8-45EA-8320-0CBA443961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1026</c:v>
                </c:pt>
                <c:pt idx="3">
                  <c:v>752</c:v>
                </c:pt>
                <c:pt idx="6">
                  <c:v>824</c:v>
                </c:pt>
                <c:pt idx="9">
                  <c:v>809</c:v>
                </c:pt>
                <c:pt idx="12">
                  <c:v>755</c:v>
                </c:pt>
              </c:numCache>
            </c:numRef>
          </c:val>
          <c:extLst>
            <c:ext xmlns:c16="http://schemas.microsoft.com/office/drawing/2014/chart" uri="{C3380CC4-5D6E-409C-BE32-E72D297353CC}">
              <c16:uniqueId val="{00000006-42F8-45EA-8320-0CBA443961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1146</c:v>
                </c:pt>
                <c:pt idx="3">
                  <c:v>1071</c:v>
                </c:pt>
                <c:pt idx="6">
                  <c:v>975</c:v>
                </c:pt>
                <c:pt idx="9">
                  <c:v>910</c:v>
                </c:pt>
                <c:pt idx="12">
                  <c:v>847</c:v>
                </c:pt>
              </c:numCache>
            </c:numRef>
          </c:val>
          <c:extLst>
            <c:ext xmlns:c16="http://schemas.microsoft.com/office/drawing/2014/chart" uri="{C3380CC4-5D6E-409C-BE32-E72D297353CC}">
              <c16:uniqueId val="{00000007-42F8-45EA-8320-0CBA443961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5503</c:v>
                </c:pt>
                <c:pt idx="3">
                  <c:v>5526</c:v>
                </c:pt>
                <c:pt idx="6">
                  <c:v>5488</c:v>
                </c:pt>
                <c:pt idx="9">
                  <c:v>5426</c:v>
                </c:pt>
                <c:pt idx="12">
                  <c:v>5170</c:v>
                </c:pt>
              </c:numCache>
            </c:numRef>
          </c:val>
          <c:extLst>
            <c:ext xmlns:c16="http://schemas.microsoft.com/office/drawing/2014/chart" uri="{C3380CC4-5D6E-409C-BE32-E72D297353CC}">
              <c16:uniqueId val="{00000008-42F8-45EA-8320-0CBA443961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2F8-45EA-8320-0CBA443961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11225</c:v>
                </c:pt>
                <c:pt idx="3">
                  <c:v>11256</c:v>
                </c:pt>
                <c:pt idx="6">
                  <c:v>10579</c:v>
                </c:pt>
                <c:pt idx="9">
                  <c:v>10203</c:v>
                </c:pt>
                <c:pt idx="12">
                  <c:v>10254</c:v>
                </c:pt>
              </c:numCache>
            </c:numRef>
          </c:val>
          <c:extLst>
            <c:ext xmlns:c16="http://schemas.microsoft.com/office/drawing/2014/chart" uri="{C3380CC4-5D6E-409C-BE32-E72D297353CC}">
              <c16:uniqueId val="{0000000A-42F8-45EA-8320-0CBA443961C0}"/>
            </c:ext>
          </c:extLst>
        </c:ser>
        <c:dLbls>
          <c:showLegendKey val="0"/>
          <c:showVal val="0"/>
          <c:showCatName val="0"/>
          <c:showSerName val="0"/>
          <c:showPercent val="0"/>
          <c:showBubbleSize val="0"/>
        </c:dLbls>
        <c:gapWidth val="100"/>
        <c:overlap val="100"/>
        <c:axId val="482409288"/>
        <c:axId val="4824096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2F8-45EA-8320-0CBA443961C0}"/>
            </c:ext>
          </c:extLst>
        </c:ser>
        <c:dLbls>
          <c:showLegendKey val="0"/>
          <c:showVal val="0"/>
          <c:showCatName val="0"/>
          <c:showSerName val="0"/>
          <c:showPercent val="0"/>
          <c:showBubbleSize val="0"/>
        </c:dLbls>
        <c:marker val="1"/>
        <c:smooth val="0"/>
        <c:axId val="482409288"/>
        <c:axId val="482409680"/>
      </c:lineChart>
      <c:catAx>
        <c:axId val="482409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2409680"/>
        <c:crosses val="autoZero"/>
        <c:auto val="1"/>
        <c:lblAlgn val="ctr"/>
        <c:lblOffset val="100"/>
        <c:tickLblSkip val="1"/>
        <c:tickMarkSkip val="1"/>
        <c:noMultiLvlLbl val="0"/>
      </c:catAx>
      <c:valAx>
        <c:axId val="4824096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24092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2479</c:v>
                </c:pt>
                <c:pt idx="1">
                  <c:v>2324</c:v>
                </c:pt>
                <c:pt idx="2">
                  <c:v>2383</c:v>
                </c:pt>
              </c:numCache>
            </c:numRef>
          </c:val>
          <c:extLst>
            <c:ext xmlns:c16="http://schemas.microsoft.com/office/drawing/2014/chart" uri="{C3380CC4-5D6E-409C-BE32-E72D297353CC}">
              <c16:uniqueId val="{00000000-9FB0-43EA-80E5-12C5EE0FE3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331</c:v>
                </c:pt>
                <c:pt idx="1">
                  <c:v>431</c:v>
                </c:pt>
                <c:pt idx="2">
                  <c:v>481</c:v>
                </c:pt>
              </c:numCache>
            </c:numRef>
          </c:val>
          <c:extLst>
            <c:ext xmlns:c16="http://schemas.microsoft.com/office/drawing/2014/chart" uri="{C3380CC4-5D6E-409C-BE32-E72D297353CC}">
              <c16:uniqueId val="{00000001-9FB0-43EA-80E5-12C5EE0FE3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6139</c:v>
                </c:pt>
                <c:pt idx="1">
                  <c:v>6334</c:v>
                </c:pt>
                <c:pt idx="2">
                  <c:v>6403</c:v>
                </c:pt>
              </c:numCache>
            </c:numRef>
          </c:val>
          <c:extLst>
            <c:ext xmlns:c16="http://schemas.microsoft.com/office/drawing/2014/chart" uri="{C3380CC4-5D6E-409C-BE32-E72D297353CC}">
              <c16:uniqueId val="{00000002-9FB0-43EA-80E5-12C5EE0FE3A6}"/>
            </c:ext>
          </c:extLst>
        </c:ser>
        <c:dLbls>
          <c:showLegendKey val="0"/>
          <c:showVal val="0"/>
          <c:showCatName val="0"/>
          <c:showSerName val="0"/>
          <c:showPercent val="0"/>
          <c:showBubbleSize val="0"/>
        </c:dLbls>
        <c:gapWidth val="120"/>
        <c:overlap val="100"/>
        <c:axId val="482413992"/>
        <c:axId val="482413600"/>
      </c:barChart>
      <c:catAx>
        <c:axId val="482413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2413600"/>
        <c:crosses val="autoZero"/>
        <c:auto val="1"/>
        <c:lblAlgn val="ctr"/>
        <c:lblOffset val="100"/>
        <c:tickLblSkip val="1"/>
        <c:tickMarkSkip val="1"/>
        <c:noMultiLvlLbl val="0"/>
      </c:catAx>
      <c:valAx>
        <c:axId val="4824136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2413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{46DB9D68-C317-4CBA-ACF0-B2271E3147E2}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B95-435A-93D0-05ACEC0EB9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{642B1720-3B04-4363-818B-7BB6D1C46F2D}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95-435A-93D0-05ACEC0EB9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{7A2B55DA-EDB7-4DDC-8838-E9E85C90E84E}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95-435A-93D0-05ACEC0EB9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{92EDD359-7917-46A2-833A-6C721E82DDA1}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95-435A-93D0-05ACEC0EB9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{1B4AC85B-E955-4F2F-91EC-C654FF881272}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95-435A-93D0-05ACEC0EB93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{93F0BA43-445A-4DB0-8E3E-1E7F79FC4C3A}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B95-435A-93D0-05ACEC0EB93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{E827EA7C-B8F8-49CD-AA4C-5CA528106E6A}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B95-435A-93D0-05ACEC0EB93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{43BAEC01-5327-4509-8048-A92011E11670}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B95-435A-93D0-05ACEC0EB93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{13A2EE9D-857A-47A4-AA50-8B600AA13E14}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B95-435A-93D0-05ACEC0EB9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65.7</c:v>
                </c:pt>
                <c:pt idx="16">
                  <c:v>67.3</c:v>
                </c:pt>
                <c:pt idx="24">
                  <c:v>68.099999999999994</c:v>
                </c:pt>
                <c:pt idx="32">
                  <c:v>68.099999999999994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B95-435A-93D0-05ACEC0EB93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{64452898-7BB2-4ABB-9F73-ED44A1544A57}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B95-435A-93D0-05ACEC0EB93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{3ACC9306-5EF3-4107-911A-516F13151CA5}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95-435A-93D0-05ACEC0EB9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{F4097023-3ECA-46E8-901C-7F0316898806}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95-435A-93D0-05ACEC0EB9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{9A9910B0-FA2C-49AC-A3F0-75801F416DEB}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95-435A-93D0-05ACEC0EB9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{28CBA2CF-773F-49CD-B99A-5E9BDE93B5AC}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95-435A-93D0-05ACEC0EB93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{E2C86E12-A949-4B20-AB87-F5D898A67ADB}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B95-435A-93D0-05ACEC0EB93A}"/>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{2E24AB29-E516-4E54-94C5-5AFA8312C4B4}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B95-435A-93D0-05ACEC0EB93A}"/>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{6425ACD5-BA20-47FC-8CA5-1572C4B7EBF7}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B95-435A-93D0-05ACEC0EB93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{E6059FD6-B4C6-46D0-930D-2E6F33459E7F}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B95-435A-93D0-05ACEC0EB9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B95-435A-93D0-05ACEC0EB93A}"/>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{AFF7AB4B-103F-4C54-9239-EABC91FD14F3}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D7-4001-B9DB-6F8A2034DF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{40BB9532-1D0F-43AF-9093-F59DD5063DCF}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D7-4001-B9DB-6F8A2034DF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{4D26B9D3-5965-47DD-865B-46ACC1ECD4F8}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D7-4001-B9DB-6F8A2034DF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{7AF7AFAF-1E77-426B-9347-042D9469B61E}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D7-4001-B9DB-6F8A2034DF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{442205E8-DC71-48CC-8421-6733393E5B68}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D7-4001-B9DB-6F8A2034DFD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{40218EA2-DA66-4E6B-A2C4-6445D748460D}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D7-4001-B9DB-6F8A2034DFD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{822CF318-4066-4EF4-8BAA-19C5AF22D6EE}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D7-4001-B9DB-6F8A2034DFD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{E1E91AB2-2D73-4D7B-B7BC-2A7C06566BA1}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D7-4001-B9DB-6F8A2034DFD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{A6A953D6-651F-48FB-B8BE-4BCF8B6C5CAD}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D7-4001-B9DB-6F8A2034DF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8.3000000000000007</c:v>
                </c:pt>
                <c:pt idx="16">
                  <c:v>8.4</c:v>
                </c:pt>
                <c:pt idx="24">
                  <c:v>8.5</c:v>
                </c:pt>
                <c:pt idx="32">
                  <c:v>8.9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CD7-4001-B9DB-6F8A2034DF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{70BA759A-6DC0-4C24-BB31-2FF18F3B4BC8}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D7-4001-B9DB-6F8A2034DF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{2BE1669A-1BFB-48D4-9722-BEF5015A42E9}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D7-4001-B9DB-6F8A2034DF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{732137FE-84F6-4DC8-9867-CF165F149AF9}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D7-4001-B9DB-6F8A2034DF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{141C08FD-C02C-4840-B04E-DD070962610C}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D7-4001-B9DB-6F8A2034DF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{3054784D-E8BD-4C0D-9DA1-5853FEEEEEE0}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D7-4001-B9DB-6F8A2034DFDF}"/>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{DEE772C4-45A9-47FE-8F27-F141902D13B0}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D7-4001-B9DB-6F8A2034DFDF}"/>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{563E796E-E8EA-40DF-BBE8-0878EFD9F47A}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D7-4001-B9DB-6F8A2034DFD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{69C4836F-F6A6-4385-B58B-466C4B5FA1E2}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D7-4001-B9DB-6F8A2034DFD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{76F2D070-5C73-4565-BED0-2242DC9ADB18}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D7-4001-B9DB-6F8A2034DF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CD7-4001-B9DB-6F8A2034DFDF}"/>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長引く景気低迷による法人関係税の減収の影響などから、類似団体平均を下回ったところでの横ばい状況が続いている。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退職者不補充等による人件費の抑制、事業の峻別による歳出の徹底的な見直しを実施するとともに、税収納率の向上対策を中心とする歳入確保に努める。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165629</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379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165629</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165629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145521</xdr:rowOff>
    </xdr:from>
    <xdr:to>
      <xdr:col>11</xdr:col>
      <xdr:colOff>31750</xdr:colOff>
      <xdr:row>43</xdr:row>
      <xdr:rowOff>155575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178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114829</xdr:rowOff>
    </xdr:from>
    <xdr:to>
      <xdr:col>15</xdr:col>
      <xdr:colOff>133350</xdr:colOff>
      <xdr:row>44</xdr:row>
      <xdr:rowOff>44979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94721</xdr:rowOff>
    </xdr:from>
    <xdr:to>
      <xdr:col>7</xdr:col>
      <xdr:colOff>31750</xdr:colOff>
      <xdr:row>44</xdr:row>
      <xdr:rowOff>24871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人件費及び扶助費等の増加により、</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95.1</a:t>
          </a:r>
          <a:r>
            <a:rPr kumimoji="1" lang="ja-JP" altLang="ja-JP" sz="1100" b="0" i="0" baseline="0">
              <a:solidFill>
                <a:schemeClr val="dk1"/>
              </a:solidFill>
              <a:effectLst/>
              <a:latin typeface="+mn-lt"/>
              <a:ea typeface="+mn-ea"/>
              <a:cs typeface="+mn-cs"/>
            </a:rPr>
            <a:t>％と</a:t>
          </a:r>
          <a:r>
            <a:rPr kumimoji="1" lang="ja-JP" altLang="en-US" sz="1100" b="0" i="0" baseline="0">
              <a:solidFill>
                <a:schemeClr val="dk1"/>
              </a:solidFill>
              <a:effectLst/>
              <a:latin typeface="+mn-lt"/>
              <a:ea typeface="+mn-ea"/>
              <a:cs typeface="+mn-cs"/>
            </a:rPr>
            <a:t>類似団体平均を上回っており、</a:t>
          </a:r>
          <a:r>
            <a:rPr kumimoji="1" lang="ja-JP" altLang="ja-JP" sz="1100" b="0" i="0" baseline="0">
              <a:solidFill>
                <a:schemeClr val="dk1"/>
              </a:solidFill>
              <a:effectLst/>
              <a:latin typeface="+mn-lt"/>
              <a:ea typeface="+mn-ea"/>
              <a:cs typeface="+mn-cs"/>
            </a:rPr>
            <a:t>令和３年度以降、</a:t>
          </a:r>
          <a:r>
            <a:rPr kumimoji="1" lang="ja-JP" altLang="en-US" sz="1100" b="0" i="0" baseline="0">
              <a:solidFill>
                <a:schemeClr val="dk1"/>
              </a:solidFill>
              <a:effectLst/>
              <a:latin typeface="+mn-lt"/>
              <a:ea typeface="+mn-ea"/>
              <a:cs typeface="+mn-cs"/>
            </a:rPr>
            <a:t>増加を続けている。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定員適正化等による職員数の調整、繰上償還による公債費の削減など、行財政改革への取り組みを強化し、義務的経費を削減するよう努める。同時に、優先度の低い事業については計画的に廃止・縮小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157480</xdr:rowOff>
    </xdr:from>
    <xdr:to>
      <xdr:col>23</xdr:col>
      <xdr:colOff>133350</xdr:colOff>
      <xdr:row>66</xdr:row>
      <xdr:rowOff>86571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0173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20744</xdr:rowOff>
    </xdr:from>
    <xdr:to>
      <xdr:col>19</xdr:col>
      <xdr:colOff>133350</xdr:colOff>
      <xdr:row>65</xdr:row>
      <xdr:rowOff>157480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6499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164042</xdr:rowOff>
    </xdr:from>
    <xdr:to>
      <xdr:col>15</xdr:col>
      <xdr:colOff>82550</xdr:colOff>
      <xdr:row>65</xdr:row>
      <xdr:rowOff>20744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3684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164042</xdr:rowOff>
    </xdr:from>
    <xdr:to>
      <xdr:col>11</xdr:col>
      <xdr:colOff>31750</xdr:colOff>
      <xdr:row>66</xdr:row>
      <xdr:rowOff>42333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36842"/>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35771</xdr:rowOff>
    </xdr:from>
    <xdr:to>
      <xdr:col>23</xdr:col>
      <xdr:colOff>184150</xdr:colOff>
      <xdr:row>66</xdr:row>
      <xdr:rowOff>137371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7848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23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141394</xdr:rowOff>
    </xdr:from>
    <xdr:to>
      <xdr:col>15</xdr:col>
      <xdr:colOff>133350</xdr:colOff>
      <xdr:row>65</xdr:row>
      <xdr:rowOff>71544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56321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113242</xdr:rowOff>
    </xdr:from>
    <xdr:to>
      <xdr:col>11</xdr:col>
      <xdr:colOff>82550</xdr:colOff>
      <xdr:row>65</xdr:row>
      <xdr:rowOff>43392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28169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162983</xdr:rowOff>
    </xdr:from>
    <xdr:to>
      <xdr:col>7</xdr:col>
      <xdr:colOff>31750</xdr:colOff>
      <xdr:row>66</xdr:row>
      <xdr:rowOff>93133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77910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人口１人あたりの人件費・物件費等の決算額は、類似団体平均を</a:t>
          </a:r>
          <a:r>
            <a:rPr kumimoji="1" lang="en-US" altLang="ja-JP" sz="1100" b="0" i="0" baseline="0">
              <a:solidFill>
                <a:schemeClr val="dk1"/>
              </a:solidFill>
              <a:effectLst/>
              <a:latin typeface="+mn-lt"/>
              <a:ea typeface="+mn-ea"/>
              <a:cs typeface="+mn-cs"/>
            </a:rPr>
            <a:t>51,973</a:t>
          </a:r>
          <a:r>
            <a:rPr kumimoji="1" lang="ja-JP" altLang="ja-JP" sz="1100" b="0" i="0" baseline="0">
              <a:solidFill>
                <a:schemeClr val="dk1"/>
              </a:solidFill>
              <a:effectLst/>
              <a:latin typeface="+mn-lt"/>
              <a:ea typeface="+mn-ea"/>
              <a:cs typeface="+mn-cs"/>
            </a:rPr>
            <a:t>円下回った。ただし、純粋に数値だけを見れば</a:t>
          </a:r>
          <a:r>
            <a:rPr kumimoji="1" lang="en-US" altLang="ja-JP" sz="1100" b="0" i="0" baseline="0">
              <a:solidFill>
                <a:schemeClr val="dk1"/>
              </a:solidFill>
              <a:effectLst/>
              <a:latin typeface="+mn-lt"/>
              <a:ea typeface="+mn-ea"/>
              <a:cs typeface="+mn-cs"/>
            </a:rPr>
            <a:t>2,517</a:t>
          </a:r>
          <a:r>
            <a:rPr kumimoji="1" lang="ja-JP" altLang="ja-JP" sz="1100" b="0" i="0" baseline="0">
              <a:solidFill>
                <a:schemeClr val="dk1"/>
              </a:solidFill>
              <a:effectLst/>
              <a:latin typeface="+mn-lt"/>
              <a:ea typeface="+mn-ea"/>
              <a:cs typeface="+mn-cs"/>
            </a:rPr>
            <a:t>円増加している。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これは</a:t>
          </a:r>
          <a:r>
            <a:rPr kumimoji="1" lang="ja-JP" altLang="ja-JP" sz="1100" b="0" i="0" baseline="0">
              <a:solidFill>
                <a:schemeClr val="dk1"/>
              </a:solidFill>
              <a:effectLst/>
              <a:latin typeface="+mn-lt"/>
              <a:ea typeface="+mn-ea"/>
              <a:cs typeface="+mn-cs"/>
            </a:rPr>
            <a:t>主に人件費</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要因となっており、町立保育園の運営、直営によるごみ処理施設の運営、公営企業への人件費繰出しなど</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影響していると考えられる。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今後は、施設の統廃合や管理運営委託などを推進し、人件費を抑制していく必要がある。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54170</xdr:rowOff>
    </xdr:from>
    <xdr:to>
      <xdr:col>23</xdr:col>
      <xdr:colOff>133350</xdr:colOff>
      <xdr:row>81</xdr:row>
      <xdr:rowOff>57063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41620"/>
          <a:ext cx="838200" cy="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41840</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92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30776</xdr:rowOff>
    </xdr:from>
    <xdr:to>
      <xdr:col>19</xdr:col>
      <xdr:colOff>133350</xdr:colOff>
      <xdr:row>81</xdr:row>
      <xdr:rowOff>54170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8226"/>
          <a:ext cx="889000" cy="2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29842</xdr:rowOff>
    </xdr:from>
    <xdr:to>
      <xdr:col>15</xdr:col>
      <xdr:colOff>82550</xdr:colOff>
      <xdr:row>81</xdr:row>
      <xdr:rowOff>30776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17292"/>
          <a:ext cx="8890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17201</xdr:rowOff>
    </xdr:from>
    <xdr:to>
      <xdr:col>11</xdr:col>
      <xdr:colOff>31750</xdr:colOff>
      <xdr:row>81</xdr:row>
      <xdr:rowOff>29842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04651"/>
          <a:ext cx="889000" cy="1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6263</xdr:rowOff>
    </xdr:from>
    <xdr:to>
      <xdr:col>23</xdr:col>
      <xdr:colOff>184150</xdr:colOff>
      <xdr:row>81</xdr:row>
      <xdr:rowOff>107863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98990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1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3370</xdr:rowOff>
    </xdr:from>
    <xdr:to>
      <xdr:col>19</xdr:col>
      <xdr:colOff>184150</xdr:colOff>
      <xdr:row>81</xdr:row>
      <xdr:rowOff>104970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115147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5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151426</xdr:rowOff>
    </xdr:from>
    <xdr:to>
      <xdr:col>15</xdr:col>
      <xdr:colOff>133350</xdr:colOff>
      <xdr:row>81</xdr:row>
      <xdr:rowOff>81576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91753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3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150492</xdr:rowOff>
    </xdr:from>
    <xdr:to>
      <xdr:col>11</xdr:col>
      <xdr:colOff>82550</xdr:colOff>
      <xdr:row>81</xdr:row>
      <xdr:rowOff>80642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6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90819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3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137851</xdr:rowOff>
    </xdr:from>
    <xdr:to>
      <xdr:col>7</xdr:col>
      <xdr:colOff>31750</xdr:colOff>
      <xdr:row>81</xdr:row>
      <xdr:rowOff>68001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5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78178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2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類似団体平均の</a:t>
          </a:r>
          <a:r>
            <a:rPr kumimoji="1" lang="en-US" altLang="ja-JP" sz="1100" b="0" i="0" baseline="0">
              <a:solidFill>
                <a:schemeClr val="dk1"/>
              </a:solidFill>
              <a:effectLst/>
              <a:latin typeface="+mn-lt"/>
              <a:ea typeface="+mn-ea"/>
              <a:cs typeface="+mn-cs"/>
            </a:rPr>
            <a:t>96.7%</a:t>
          </a:r>
          <a:r>
            <a:rPr kumimoji="1" lang="ja-JP" altLang="ja-JP" sz="1100" b="0" i="0" baseline="0">
              <a:solidFill>
                <a:schemeClr val="dk1"/>
              </a:solidFill>
              <a:effectLst/>
              <a:latin typeface="+mn-lt"/>
              <a:ea typeface="+mn-ea"/>
              <a:cs typeface="+mn-cs"/>
            </a:rPr>
            <a:t>を</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ポイント上回</a:t>
          </a:r>
          <a:r>
            <a:rPr kumimoji="1" lang="ja-JP" altLang="en-US" sz="1100" b="0" i="0" baseline="0">
              <a:solidFill>
                <a:schemeClr val="dk1"/>
              </a:solidFill>
              <a:effectLst/>
              <a:latin typeface="+mn-lt"/>
              <a:ea typeface="+mn-ea"/>
              <a:cs typeface="+mn-cs"/>
            </a:rPr>
            <a:t>り、</a:t>
          </a:r>
          <a:r>
            <a:rPr kumimoji="1" lang="en-US" altLang="ja-JP" sz="1100" b="0" i="0" baseline="0">
              <a:solidFill>
                <a:schemeClr val="dk1"/>
              </a:solidFill>
              <a:effectLst/>
              <a:latin typeface="+mn-lt"/>
              <a:ea typeface="+mn-ea"/>
              <a:cs typeface="+mn-cs"/>
            </a:rPr>
            <a:t>97.6%</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引き続き、職員給などを抑制し、より一層の給与の適正化に努めていく。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43241</xdr:rowOff>
    </xdr:from>
    <xdr:to>
      <xdr:col>81</xdr:col>
      <xdr:colOff>44450</xdr:colOff>
      <xdr:row>85</xdr:row>
      <xdr:rowOff>43241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164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20259</xdr:rowOff>
    </xdr:from>
    <xdr:to>
      <xdr:col>77</xdr:col>
      <xdr:colOff>44450</xdr:colOff>
      <xdr:row>85</xdr:row>
      <xdr:rowOff>43241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935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20259</xdr:rowOff>
    </xdr:from>
    <xdr:to>
      <xdr:col>72</xdr:col>
      <xdr:colOff>203200</xdr:colOff>
      <xdr:row>85</xdr:row>
      <xdr:rowOff>112184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93509"/>
          <a:ext cx="8890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43241</xdr:rowOff>
    </xdr:from>
    <xdr:to>
      <xdr:col>68</xdr:col>
      <xdr:colOff>152400</xdr:colOff>
      <xdr:row>85</xdr:row>
      <xdr:rowOff>112184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61649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5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81236</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135968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3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163891</xdr:rowOff>
    </xdr:from>
    <xdr:to>
      <xdr:col>77</xdr:col>
      <xdr:colOff>95250</xdr:colOff>
      <xdr:row>85</xdr:row>
      <xdr:rowOff>94041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78818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5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140909</xdr:rowOff>
    </xdr:from>
    <xdr:to>
      <xdr:col>73</xdr:col>
      <xdr:colOff>44450</xdr:colOff>
      <xdr:row>85</xdr:row>
      <xdr:rowOff>71059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55836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2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163891</xdr:rowOff>
    </xdr:from>
    <xdr:to>
      <xdr:col>64</xdr:col>
      <xdr:colOff>152400</xdr:colOff>
      <xdr:row>85</xdr:row>
      <xdr:rowOff>94041</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78818</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年の２町合併以降、退職者の不補充などによる定員適正化に努めており、令和２年度以降、類似団体平均を下回り、横ばい状況が続いている。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電子化の推進やアウトソーシングの活用を図るなど、住民サービスを低下させることなく、</a:t>
          </a:r>
          <a:r>
            <a:rPr kumimoji="1" lang="ja-JP" altLang="ja-JP" sz="1100" b="0" i="0" baseline="0">
              <a:solidFill>
                <a:schemeClr val="dk1"/>
              </a:solidFill>
              <a:effectLst/>
              <a:latin typeface="+mn-lt"/>
              <a:ea typeface="+mn-ea"/>
              <a:cs typeface="+mn-cs"/>
            </a:rPr>
            <a:t>より適切な定員管理に努めていく。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116417</xdr:rowOff>
    </xdr:from>
    <xdr:to>
      <xdr:col>81</xdr:col>
      <xdr:colOff>44450</xdr:colOff>
      <xdr:row>59</xdr:row>
      <xdr:rowOff>155293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31967"/>
          <a:ext cx="8382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116417</xdr:rowOff>
    </xdr:from>
    <xdr:to>
      <xdr:col>77</xdr:col>
      <xdr:colOff>44450</xdr:colOff>
      <xdr:row>59</xdr:row>
      <xdr:rowOff>147249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231967"/>
          <a:ext cx="889000" cy="3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135185</xdr:rowOff>
    </xdr:from>
    <xdr:to>
      <xdr:col>72</xdr:col>
      <xdr:colOff>203200</xdr:colOff>
      <xdr:row>59</xdr:row>
      <xdr:rowOff>147249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50735"/>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123120</xdr:rowOff>
    </xdr:from>
    <xdr:to>
      <xdr:col>68</xdr:col>
      <xdr:colOff>152400</xdr:colOff>
      <xdr:row>59</xdr:row>
      <xdr:rowOff>135185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386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104493</xdr:rowOff>
    </xdr:from>
    <xdr:to>
      <xdr:col>81</xdr:col>
      <xdr:colOff>95250</xdr:colOff>
      <xdr:row>60</xdr:row>
      <xdr:rowOff>34643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121020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6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65617</xdr:rowOff>
    </xdr:from>
    <xdr:to>
      <xdr:col>77</xdr:col>
      <xdr:colOff>95250</xdr:colOff>
      <xdr:row>59</xdr:row>
      <xdr:rowOff>167217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5944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5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96449</xdr:rowOff>
    </xdr:from>
    <xdr:to>
      <xdr:col>73</xdr:col>
      <xdr:colOff>44450</xdr:colOff>
      <xdr:row>60</xdr:row>
      <xdr:rowOff>26599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1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36776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8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84385</xdr:rowOff>
    </xdr:from>
    <xdr:to>
      <xdr:col>68</xdr:col>
      <xdr:colOff>203200</xdr:colOff>
      <xdr:row>60</xdr:row>
      <xdr:rowOff>14535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9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24712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6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72320</xdr:rowOff>
    </xdr:from>
    <xdr:to>
      <xdr:col>64</xdr:col>
      <xdr:colOff>152400</xdr:colOff>
      <xdr:row>60</xdr:row>
      <xdr:rowOff>2470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12647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5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令和６年度決算に係る実質公債費比率は</a:t>
          </a:r>
          <a:r>
            <a:rPr kumimoji="1" lang="en-US" altLang="ja-JP" sz="1100" b="0" i="0" baseline="0">
              <a:solidFill>
                <a:schemeClr val="dk1"/>
              </a:solidFill>
              <a:effectLst/>
              <a:latin typeface="+mn-lt"/>
              <a:ea typeface="+mn-ea"/>
              <a:cs typeface="+mn-cs"/>
            </a:rPr>
            <a:t>8.9</a:t>
          </a:r>
          <a:r>
            <a:rPr kumimoji="1" lang="ja-JP" altLang="ja-JP" sz="1100" b="0" i="0" baseline="0">
              <a:solidFill>
                <a:schemeClr val="dk1"/>
              </a:solidFill>
              <a:effectLst/>
              <a:latin typeface="+mn-lt"/>
              <a:ea typeface="+mn-ea"/>
              <a:cs typeface="+mn-cs"/>
            </a:rPr>
            <a:t>％と基準内に収まっているが、旧合併特例事業の積極活用により、今後は公債費が上昇する。特に、令和５年度から令和６年度にかけて行ったリサイクルプラザ基幹的改良等工事や起債額が大きかった和７年度事業分の本償還が重なる令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年度以降には、実質公債費比率が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％に達する可能性が高いため、注意が必要である。</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97790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6651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65617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584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57573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504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113877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5043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6773</xdr:rowOff>
    </xdr:from>
    <xdr:to>
      <xdr:col>73</xdr:col>
      <xdr:colOff>44450</xdr:colOff>
      <xdr:row>42</xdr:row>
      <xdr:rowOff>108373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93150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149454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令和６年度の将来負担比率については、充当可能基金が大きいことにより算出されなかった。</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基金全体としても増加しており、増加した基金の主なものは、財政調整基金（</a:t>
          </a:r>
          <a:r>
            <a:rPr kumimoji="1" lang="en-US" altLang="ja-JP" sz="1100" b="0" i="0" baseline="0">
              <a:solidFill>
                <a:schemeClr val="dk1"/>
              </a:solidFill>
              <a:effectLst/>
              <a:latin typeface="+mn-lt"/>
              <a:ea typeface="+mn-ea"/>
              <a:cs typeface="+mn-cs"/>
            </a:rPr>
            <a:t>60</a:t>
          </a:r>
          <a:r>
            <a:rPr kumimoji="1" lang="ja-JP" altLang="ja-JP" sz="1100" b="0" i="0" baseline="0">
              <a:solidFill>
                <a:schemeClr val="dk1"/>
              </a:solidFill>
              <a:effectLst/>
              <a:latin typeface="+mn-lt"/>
              <a:ea typeface="+mn-ea"/>
              <a:cs typeface="+mn-cs"/>
            </a:rPr>
            <a:t>百万円の増）となっている。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ここ数年間、基金増となっている影響を受け、大きく改善しているように見えるが、令和９年度以降に大型事業を実施予定のため、近い将来、揺り戻しがあると予想される。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前年度比</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23.1</a:t>
          </a:r>
          <a:r>
            <a:rPr kumimoji="1" lang="ja-JP" altLang="ja-JP" sz="1100" b="0" i="0" baseline="0">
              <a:solidFill>
                <a:schemeClr val="dk1"/>
              </a:solidFill>
              <a:effectLst/>
              <a:latin typeface="+mn-lt"/>
              <a:ea typeface="+mn-ea"/>
              <a:cs typeface="+mn-cs"/>
            </a:rPr>
            <a:t>％となったものの、類似団体平均</a:t>
          </a:r>
          <a:r>
            <a:rPr kumimoji="1" lang="ja-JP" altLang="en-US" sz="1100" b="0" i="0" baseline="0">
              <a:solidFill>
                <a:schemeClr val="dk1"/>
              </a:solidFill>
              <a:effectLst/>
              <a:latin typeface="+mn-lt"/>
              <a:ea typeface="+mn-ea"/>
              <a:cs typeface="+mn-cs"/>
            </a:rPr>
            <a:t>を下回る</a:t>
          </a:r>
          <a:r>
            <a:rPr kumimoji="1" lang="ja-JP" altLang="ja-JP" sz="1100" b="0" i="0" baseline="0">
              <a:solidFill>
                <a:schemeClr val="dk1"/>
              </a:solidFill>
              <a:effectLst/>
              <a:latin typeface="+mn-lt"/>
              <a:ea typeface="+mn-ea"/>
              <a:cs typeface="+mn-cs"/>
            </a:rPr>
            <a:t>水準</a:t>
          </a:r>
          <a:r>
            <a:rPr kumimoji="1" lang="ja-JP" altLang="en-US" sz="1100" b="0" i="0" baseline="0">
              <a:solidFill>
                <a:schemeClr val="dk1"/>
              </a:solidFill>
              <a:effectLst/>
              <a:latin typeface="+mn-lt"/>
              <a:ea typeface="+mn-ea"/>
              <a:cs typeface="+mn-cs"/>
            </a:rPr>
            <a:t>を維持している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決算額は対前年度比で</a:t>
          </a:r>
          <a:r>
            <a:rPr kumimoji="1" lang="en-US" altLang="ja-JP" sz="1100" b="0" i="0" baseline="0">
              <a:solidFill>
                <a:schemeClr val="dk1"/>
              </a:solidFill>
              <a:effectLst/>
              <a:latin typeface="+mn-lt"/>
              <a:ea typeface="+mn-ea"/>
              <a:cs typeface="+mn-cs"/>
            </a:rPr>
            <a:t>67</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となっており、より一層の行政事務の効率化を推進しながら人件費の削減に努めていく。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129722</xdr:rowOff>
    </xdr:from>
    <xdr:to>
      <xdr:col>24</xdr:col>
      <xdr:colOff>25400</xdr:colOff>
      <xdr:row>35</xdr:row>
      <xdr:rowOff>151493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304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129722</xdr:rowOff>
    </xdr:from>
    <xdr:to>
      <xdr:col>19</xdr:col>
      <xdr:colOff>187325</xdr:colOff>
      <xdr:row>35</xdr:row>
      <xdr:rowOff>129722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30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129722</xdr:rowOff>
    </xdr:from>
    <xdr:to>
      <xdr:col>15</xdr:col>
      <xdr:colOff>98425</xdr:colOff>
      <xdr:row>36</xdr:row>
      <xdr:rowOff>143328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30472"/>
          <a:ext cx="889000" cy="18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143328</xdr:rowOff>
    </xdr:from>
    <xdr:to>
      <xdr:col>11</xdr:col>
      <xdr:colOff>9525</xdr:colOff>
      <xdr:row>38</xdr:row>
      <xdr:rowOff>29028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155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100693</xdr:rowOff>
    </xdr:from>
    <xdr:to>
      <xdr:col>24</xdr:col>
      <xdr:colOff>76200</xdr:colOff>
      <xdr:row>36</xdr:row>
      <xdr:rowOff>30843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117220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78922</xdr:rowOff>
    </xdr:from>
    <xdr:to>
      <xdr:col>20</xdr:col>
      <xdr:colOff>38100</xdr:colOff>
      <xdr:row>36</xdr:row>
      <xdr:rowOff>9072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19249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4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92528</xdr:rowOff>
    </xdr:from>
    <xdr:to>
      <xdr:col>11</xdr:col>
      <xdr:colOff>60325</xdr:colOff>
      <xdr:row>37</xdr:row>
      <xdr:rowOff>22678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7455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149678</xdr:rowOff>
    </xdr:from>
    <xdr:to>
      <xdr:col>6</xdr:col>
      <xdr:colOff>171450</xdr:colOff>
      <xdr:row>38</xdr:row>
      <xdr:rowOff>79828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64605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7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前年度比</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12.7</a:t>
          </a:r>
          <a:r>
            <a:rPr kumimoji="1" lang="ja-JP" altLang="ja-JP" sz="1100" b="0" i="0" baseline="0">
              <a:solidFill>
                <a:schemeClr val="dk1"/>
              </a:solidFill>
              <a:effectLst/>
              <a:latin typeface="+mn-lt"/>
              <a:ea typeface="+mn-ea"/>
              <a:cs typeface="+mn-cs"/>
            </a:rPr>
            <a:t>％となり、類似団体平均を下回る水準を維持している。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決算額でみると対前年度比で</a:t>
          </a:r>
          <a:r>
            <a:rPr kumimoji="1" lang="en-US" altLang="ja-JP" sz="1100" b="0" i="0" baseline="0">
              <a:solidFill>
                <a:schemeClr val="dk1"/>
              </a:solidFill>
              <a:effectLst/>
              <a:latin typeface="+mn-lt"/>
              <a:ea typeface="+mn-ea"/>
              <a:cs typeface="+mn-cs"/>
            </a:rPr>
            <a:t>65</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となって</a:t>
          </a:r>
          <a:r>
            <a:rPr kumimoji="1" lang="ja-JP" altLang="en-US" sz="1100" b="0" i="0" baseline="0">
              <a:solidFill>
                <a:schemeClr val="dk1"/>
              </a:solidFill>
              <a:effectLst/>
              <a:latin typeface="+mn-lt"/>
              <a:ea typeface="+mn-ea"/>
              <a:cs typeface="+mn-cs"/>
            </a:rPr>
            <a:t>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今後も事務事業の更なる効率化を推進しながら節減に努めていく。</a:t>
          </a:r>
          <a:endParaRPr lang="ja-JP" altLang="ja-JP" sz="11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44704</xdr:rowOff>
    </xdr:from>
    <xdr:to>
      <xdr:col>82</xdr:col>
      <xdr:colOff>107950</xdr:colOff>
      <xdr:row>14</xdr:row>
      <xdr:rowOff>145288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450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124714</xdr:rowOff>
    </xdr:from>
    <xdr:to>
      <xdr:col>78</xdr:col>
      <xdr:colOff>69850</xdr:colOff>
      <xdr:row>14</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535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42418</xdr:rowOff>
    </xdr:from>
    <xdr:to>
      <xdr:col>73</xdr:col>
      <xdr:colOff>180975</xdr:colOff>
      <xdr:row>13</xdr:row>
      <xdr:rowOff>124714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712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42418</xdr:rowOff>
    </xdr:from>
    <xdr:to>
      <xdr:col>69</xdr:col>
      <xdr:colOff>92075</xdr:colOff>
      <xdr:row>13</xdr:row>
      <xdr:rowOff>143002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7126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94488</xdr:rowOff>
    </xdr:from>
    <xdr:to>
      <xdr:col>82</xdr:col>
      <xdr:colOff>158750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111015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3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165354</xdr:rowOff>
    </xdr:from>
    <xdr:to>
      <xdr:col>78</xdr:col>
      <xdr:colOff>120650</xdr:colOff>
      <xdr:row>14</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105681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63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73914</xdr:rowOff>
    </xdr:from>
    <xdr:to>
      <xdr:col>74</xdr:col>
      <xdr:colOff>31750</xdr:colOff>
      <xdr:row>14</xdr:row>
      <xdr:rowOff>4064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163068</xdr:rowOff>
    </xdr:from>
    <xdr:to>
      <xdr:col>69</xdr:col>
      <xdr:colOff>142875</xdr:colOff>
      <xdr:row>13</xdr:row>
      <xdr:rowOff>93218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103395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8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92202</xdr:rowOff>
    </xdr:from>
    <xdr:to>
      <xdr:col>65</xdr:col>
      <xdr:colOff>53975</xdr:colOff>
      <xdr:row>14</xdr:row>
      <xdr:rowOff>22352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32529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前年度比</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7.2</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り、上昇傾向にある。</a:t>
          </a:r>
          <a:r>
            <a:rPr kumimoji="1" lang="ja-JP" altLang="ja-JP" sz="1100" b="0" i="0" baseline="0">
              <a:solidFill>
                <a:schemeClr val="dk1"/>
              </a:solidFill>
              <a:effectLst/>
              <a:latin typeface="+mn-lt"/>
              <a:ea typeface="+mn-ea"/>
              <a:cs typeface="+mn-cs"/>
            </a:rPr>
            <a:t>今後も少子高齢化などの影響による増が見込まれており、注視していく必要がある。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決算額でみると対前年度比で</a:t>
          </a:r>
          <a:r>
            <a:rPr kumimoji="1" lang="en-US" altLang="ja-JP" sz="1100" b="0" i="0" baseline="0">
              <a:solidFill>
                <a:schemeClr val="dk1"/>
              </a:solidFill>
              <a:effectLst/>
              <a:latin typeface="+mn-lt"/>
              <a:ea typeface="+mn-ea"/>
              <a:cs typeface="+mn-cs"/>
            </a:rPr>
            <a:t>268</a:t>
          </a:r>
          <a:r>
            <a:rPr kumimoji="1" lang="ja-JP" altLang="ja-JP" sz="1100" b="0" i="0" baseline="0">
              <a:solidFill>
                <a:schemeClr val="dk1"/>
              </a:solidFill>
              <a:effectLst/>
              <a:latin typeface="+mn-lt"/>
              <a:ea typeface="+mn-ea"/>
              <a:cs typeface="+mn-cs"/>
            </a:rPr>
            <a:t>百万円増となっており、その主な要因としては、</a:t>
          </a:r>
          <a:r>
            <a:rPr kumimoji="1" lang="ja-JP" altLang="en-US" sz="1100" b="0" i="0" baseline="0">
              <a:solidFill>
                <a:schemeClr val="dk1"/>
              </a:solidFill>
              <a:effectLst/>
              <a:latin typeface="+mn-lt"/>
              <a:ea typeface="+mn-ea"/>
              <a:cs typeface="+mn-cs"/>
            </a:rPr>
            <a:t>制度改正による児童手当</a:t>
          </a:r>
          <a:r>
            <a:rPr kumimoji="1" lang="ja-JP" altLang="ja-JP" sz="1100" b="0" i="0" baseline="0">
              <a:solidFill>
                <a:schemeClr val="dk1"/>
              </a:solidFill>
              <a:effectLst/>
              <a:latin typeface="+mn-lt"/>
              <a:ea typeface="+mn-ea"/>
              <a:cs typeface="+mn-cs"/>
            </a:rPr>
            <a:t>の増</a:t>
          </a:r>
          <a:r>
            <a:rPr kumimoji="1" lang="ja-JP" altLang="en-US" sz="1100" b="0" i="0" baseline="0">
              <a:solidFill>
                <a:schemeClr val="dk1"/>
              </a:solidFill>
              <a:effectLst/>
              <a:latin typeface="+mn-lt"/>
              <a:ea typeface="+mn-ea"/>
              <a:cs typeface="+mn-cs"/>
            </a:rPr>
            <a:t>など</a:t>
          </a:r>
          <a:r>
            <a:rPr kumimoji="1" lang="ja-JP" altLang="ja-JP" sz="1100" b="0" i="0" baseline="0">
              <a:solidFill>
                <a:schemeClr val="dk1"/>
              </a:solidFill>
              <a:effectLst/>
              <a:latin typeface="+mn-lt"/>
              <a:ea typeface="+mn-ea"/>
              <a:cs typeface="+mn-cs"/>
            </a:rPr>
            <a:t>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137885</xdr:rowOff>
    </xdr:from>
    <xdr:to>
      <xdr:col>24</xdr:col>
      <xdr:colOff>25400</xdr:colOff>
      <xdr:row>55</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96185"/>
          <a:ext cx="8382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116115</xdr:rowOff>
    </xdr:from>
    <xdr:to>
      <xdr:col>19</xdr:col>
      <xdr:colOff>187325</xdr:colOff>
      <xdr:row>54</xdr:row>
      <xdr:rowOff>137885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74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116115</xdr:rowOff>
    </xdr:from>
    <xdr:to>
      <xdr:col>15</xdr:col>
      <xdr:colOff>98425</xdr:colOff>
      <xdr:row>54</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744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9978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17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87085</xdr:rowOff>
    </xdr:from>
    <xdr:to>
      <xdr:col>20</xdr:col>
      <xdr:colOff>38100</xdr:colOff>
      <xdr:row>55</xdr:row>
      <xdr:rowOff>17235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27412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1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65315</xdr:rowOff>
    </xdr:from>
    <xdr:to>
      <xdr:col>15</xdr:col>
      <xdr:colOff>149225</xdr:colOff>
      <xdr:row>54</xdr:row>
      <xdr:rowOff>166915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5642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130628</xdr:rowOff>
    </xdr:from>
    <xdr:to>
      <xdr:col>6</xdr:col>
      <xdr:colOff>171450</xdr:colOff>
      <xdr:row>55</xdr:row>
      <xdr:rowOff>60778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45555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a:t>
          </a:r>
          <a:r>
            <a:rPr kumimoji="1" lang="ja-JP" altLang="en-US" sz="1100" b="0" i="0" baseline="0">
              <a:solidFill>
                <a:schemeClr val="dk1"/>
              </a:solidFill>
              <a:effectLst/>
              <a:latin typeface="+mn-lt"/>
              <a:ea typeface="+mn-ea"/>
              <a:cs typeface="+mn-cs"/>
            </a:rPr>
            <a:t>と変わらず</a:t>
          </a:r>
          <a:r>
            <a:rPr kumimoji="1" lang="en-US" altLang="ja-JP" sz="1100" b="0" i="0" baseline="0">
              <a:solidFill>
                <a:schemeClr val="dk1"/>
              </a:solidFill>
              <a:effectLst/>
              <a:latin typeface="+mn-lt"/>
              <a:ea typeface="+mn-ea"/>
              <a:cs typeface="+mn-cs"/>
            </a:rPr>
            <a:t>12.2</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、類似団体平均を下回る水準を維持している。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決算額でみると対前年度比で</a:t>
          </a:r>
          <a:r>
            <a:rPr kumimoji="1" lang="en-US" altLang="ja-JP" sz="1100" b="0" i="0" baseline="0">
              <a:solidFill>
                <a:schemeClr val="dk1"/>
              </a:solidFill>
              <a:effectLst/>
              <a:latin typeface="+mn-lt"/>
              <a:ea typeface="+mn-ea"/>
              <a:cs typeface="+mn-cs"/>
            </a:rPr>
            <a:t>24</a:t>
          </a:r>
          <a:r>
            <a:rPr kumimoji="1" lang="ja-JP" altLang="ja-JP" sz="1100" b="0" i="0" baseline="0">
              <a:solidFill>
                <a:schemeClr val="dk1"/>
              </a:solidFill>
              <a:effectLst/>
              <a:latin typeface="+mn-lt"/>
              <a:ea typeface="+mn-ea"/>
              <a:cs typeface="+mn-cs"/>
            </a:rPr>
            <a:t>百万円増となっており、その主な要因は、介護給付費繰出金の増である。</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67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4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79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9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44450</xdr:rowOff>
    </xdr:from>
    <xdr:to>
      <xdr:col>78</xdr:col>
      <xdr:colOff>120650</xdr:colOff>
      <xdr:row>57</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31750</xdr:rowOff>
    </xdr:from>
    <xdr:to>
      <xdr:col>65</xdr:col>
      <xdr:colOff>53975</xdr:colOff>
      <xdr:row>57</xdr:row>
      <xdr:rowOff>133350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前年度比</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25.0</a:t>
          </a:r>
          <a:r>
            <a:rPr kumimoji="1" lang="ja-JP" altLang="ja-JP" sz="1100" b="0" i="0" baseline="0">
              <a:solidFill>
                <a:schemeClr val="dk1"/>
              </a:solidFill>
              <a:effectLst/>
              <a:latin typeface="+mn-lt"/>
              <a:ea typeface="+mn-ea"/>
              <a:cs typeface="+mn-cs"/>
            </a:rPr>
            <a:t>％であり、類似団体平均を大幅に上回っている。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今後も事業の見直しや補助金・負担金の精査を行いながら、補助費の適正化に努めていく。</a:t>
          </a:r>
          <a:endParaRPr lang="ja-JP" altLang="ja-JP" sz="11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167005</xdr:rowOff>
    </xdr:from>
    <xdr:to>
      <xdr:col>82</xdr:col>
      <xdr:colOff>107950</xdr:colOff>
      <xdr:row>39</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6821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86995</xdr:rowOff>
    </xdr:from>
    <xdr:to>
      <xdr:col>78</xdr:col>
      <xdr:colOff>69850</xdr:colOff>
      <xdr:row>38</xdr:row>
      <xdr:rowOff>167005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020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46990</xdr:rowOff>
    </xdr:from>
    <xdr:to>
      <xdr:col>73</xdr:col>
      <xdr:colOff>180975</xdr:colOff>
      <xdr:row>38</xdr:row>
      <xdr:rowOff>86995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5620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46990</xdr:rowOff>
    </xdr:from>
    <xdr:to>
      <xdr:col>69</xdr:col>
      <xdr:colOff>92075</xdr:colOff>
      <xdr:row>38</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620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133350</xdr:rowOff>
    </xdr:from>
    <xdr:to>
      <xdr:col>82</xdr:col>
      <xdr:colOff>158750</xdr:colOff>
      <xdr:row>39</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105427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62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116205</xdr:rowOff>
    </xdr:from>
    <xdr:to>
      <xdr:col>78</xdr:col>
      <xdr:colOff>120650</xdr:colOff>
      <xdr:row>39</xdr:row>
      <xdr:rowOff>46355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31132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17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36195</xdr:rowOff>
    </xdr:from>
    <xdr:to>
      <xdr:col>74</xdr:col>
      <xdr:colOff>31750</xdr:colOff>
      <xdr:row>38</xdr:row>
      <xdr:rowOff>137795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5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122572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37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167640</xdr:rowOff>
    </xdr:from>
    <xdr:to>
      <xdr:col>69</xdr:col>
      <xdr:colOff>142875</xdr:colOff>
      <xdr:row>38</xdr:row>
      <xdr:rowOff>97790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82567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9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前年度比</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14.9</a:t>
          </a:r>
          <a:r>
            <a:rPr kumimoji="1" lang="ja-JP" altLang="ja-JP" sz="1100" b="0" i="0" baseline="0">
              <a:solidFill>
                <a:schemeClr val="dk1"/>
              </a:solidFill>
              <a:effectLst/>
              <a:latin typeface="+mn-lt"/>
              <a:ea typeface="+mn-ea"/>
              <a:cs typeface="+mn-cs"/>
            </a:rPr>
            <a:t>％となり、前年度に続き類似団体平均を上回ることとなった。</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旧合併特例事業債を積極的に活用しており、令和元年度頃からその本償還が始まっている。このため、近年縮小傾向だった公債費が再び上昇に転じてきており、町の財政を圧迫している。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また、旧合併特例事業</a:t>
          </a:r>
          <a:r>
            <a:rPr kumimoji="1" lang="ja-JP" altLang="en-US" sz="1100" b="0" i="0" baseline="0">
              <a:solidFill>
                <a:schemeClr val="dk1"/>
              </a:solidFill>
              <a:effectLst/>
              <a:latin typeface="+mn-lt"/>
              <a:ea typeface="+mn-ea"/>
              <a:cs typeface="+mn-cs"/>
            </a:rPr>
            <a:t>債は</a:t>
          </a:r>
          <a:r>
            <a:rPr kumimoji="1" lang="ja-JP" altLang="ja-JP" sz="1100" b="0" i="0" baseline="0">
              <a:solidFill>
                <a:schemeClr val="dk1"/>
              </a:solidFill>
              <a:effectLst/>
              <a:latin typeface="+mn-lt"/>
              <a:ea typeface="+mn-ea"/>
              <a:cs typeface="+mn-cs"/>
            </a:rPr>
            <a:t>令和７年度まで継続的</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活用</a:t>
          </a:r>
          <a:r>
            <a:rPr kumimoji="1" lang="ja-JP" altLang="en-US" sz="1100" b="0" i="0" baseline="0">
              <a:solidFill>
                <a:schemeClr val="dk1"/>
              </a:solidFill>
              <a:effectLst/>
              <a:latin typeface="+mn-lt"/>
              <a:ea typeface="+mn-ea"/>
              <a:cs typeface="+mn-cs"/>
            </a:rPr>
            <a:t>する</a:t>
          </a:r>
          <a:r>
            <a:rPr kumimoji="1" lang="ja-JP" altLang="ja-JP" sz="1100" b="0" i="0" baseline="0">
              <a:solidFill>
                <a:schemeClr val="dk1"/>
              </a:solidFill>
              <a:effectLst/>
              <a:latin typeface="+mn-lt"/>
              <a:ea typeface="+mn-ea"/>
              <a:cs typeface="+mn-cs"/>
            </a:rPr>
            <a:t>ため、今後も上昇傾向は継続する</a:t>
          </a:r>
          <a:r>
            <a:rPr kumimoji="1" lang="ja-JP" altLang="en-US" sz="1100" b="0" i="0" baseline="0">
              <a:solidFill>
                <a:schemeClr val="dk1"/>
              </a:solidFill>
              <a:effectLst/>
              <a:latin typeface="+mn-lt"/>
              <a:ea typeface="+mn-ea"/>
              <a:cs typeface="+mn-cs"/>
            </a:rPr>
            <a:t>ので</a:t>
          </a:r>
          <a:r>
            <a:rPr kumimoji="1" lang="ja-JP" altLang="ja-JP" sz="1100" b="0" i="0" baseline="0">
              <a:solidFill>
                <a:schemeClr val="dk1"/>
              </a:solidFill>
              <a:effectLst/>
              <a:latin typeface="+mn-lt"/>
              <a:ea typeface="+mn-ea"/>
              <a:cs typeface="+mn-cs"/>
            </a:rPr>
            <a:t>、注意を払う必要がある。</a:t>
          </a:r>
          <a:endParaRPr lang="ja-JP" altLang="ja-JP" sz="11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65278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262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60706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486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46989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2029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24130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xdr:rowOff>
    </xdr:from>
    <xdr:to>
      <xdr:col>24</xdr:col>
      <xdr:colOff>76200</xdr:colOff>
      <xdr:row>77</xdr:row>
      <xdr:rowOff>116078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158005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96283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2.4</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80.2</a:t>
          </a:r>
          <a:r>
            <a:rPr kumimoji="1" lang="ja-JP" altLang="ja-JP" sz="1100" b="0" i="0" baseline="0">
              <a:solidFill>
                <a:schemeClr val="dk1"/>
              </a:solidFill>
              <a:effectLst/>
              <a:latin typeface="+mn-lt"/>
              <a:ea typeface="+mn-ea"/>
              <a:cs typeface="+mn-cs"/>
            </a:rPr>
            <a:t>％となり、類似団体平均を上回っている状況が続いている。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人件費など、</a:t>
          </a:r>
          <a:r>
            <a:rPr kumimoji="1" lang="ja-JP" altLang="ja-JP" sz="1100" b="0" i="0" baseline="0">
              <a:solidFill>
                <a:schemeClr val="dk1"/>
              </a:solidFill>
              <a:effectLst/>
              <a:latin typeface="+mn-lt"/>
              <a:ea typeface="+mn-ea"/>
              <a:cs typeface="+mn-cs"/>
            </a:rPr>
            <a:t>類似団体平均を下回る水準となっている</a:t>
          </a:r>
          <a:r>
            <a:rPr kumimoji="1" lang="ja-JP" altLang="en-US" sz="1100" b="0" i="0" baseline="0">
              <a:solidFill>
                <a:schemeClr val="dk1"/>
              </a:solidFill>
              <a:effectLst/>
              <a:latin typeface="+mn-lt"/>
              <a:ea typeface="+mn-ea"/>
              <a:cs typeface="+mn-cs"/>
            </a:rPr>
            <a:t>項目もあるが</a:t>
          </a:r>
          <a:r>
            <a:rPr kumimoji="1" lang="ja-JP" altLang="ja-JP" sz="1100" b="0" i="0" baseline="0">
              <a:solidFill>
                <a:schemeClr val="dk1"/>
              </a:solidFill>
              <a:effectLst/>
              <a:latin typeface="+mn-lt"/>
              <a:ea typeface="+mn-ea"/>
              <a:cs typeface="+mn-cs"/>
            </a:rPr>
            <a:t>、町の財政状況は厳しく、実質公債費比率も依然として高水準であり、事業の見直しや適正化に努める必要がある。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78</xdr:row>
      <xdr:rowOff>136144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99515"/>
          <a:ext cx="8382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56135</xdr:rowOff>
    </xdr:from>
    <xdr:to>
      <xdr:col>78</xdr:col>
      <xdr:colOff>69850</xdr:colOff>
      <xdr:row>78</xdr:row>
      <xdr:rowOff>26415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57785"/>
          <a:ext cx="889000" cy="14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56135</xdr:rowOff>
    </xdr:from>
    <xdr:to>
      <xdr:col>73</xdr:col>
      <xdr:colOff>180975</xdr:colOff>
      <xdr:row>77</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2577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271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85344</xdr:rowOff>
    </xdr:from>
    <xdr:to>
      <xdr:col>82</xdr:col>
      <xdr:colOff>158750</xdr:colOff>
      <xdr:row>79</xdr:row>
      <xdr:rowOff>15494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57421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147065</xdr:rowOff>
    </xdr:from>
    <xdr:to>
      <xdr:col>78</xdr:col>
      <xdr:colOff>120650</xdr:colOff>
      <xdr:row>78</xdr:row>
      <xdr:rowOff>77215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61992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5335</xdr:rowOff>
    </xdr:from>
    <xdr:to>
      <xdr:col>74</xdr:col>
      <xdr:colOff>31750</xdr:colOff>
      <xdr:row>77</xdr:row>
      <xdr:rowOff>106935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91712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13418</xdr:rowOff>
    </xdr:from>
    <xdr:to>
      <xdr:col>29</xdr:col>
      <xdr:colOff>127000</xdr:colOff>
      <xdr:row>18</xdr:row>
      <xdr:rowOff>98022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47143"/>
          <a:ext cx="647700" cy="84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84731</xdr:rowOff>
    </xdr:from>
    <xdr:to>
      <xdr:col>26</xdr:col>
      <xdr:colOff>50800</xdr:colOff>
      <xdr:row>18</xdr:row>
      <xdr:rowOff>98022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218456"/>
          <a:ext cx="698500" cy="13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84731</xdr:rowOff>
    </xdr:from>
    <xdr:to>
      <xdr:col>22</xdr:col>
      <xdr:colOff>114300</xdr:colOff>
      <xdr:row>18</xdr:row>
      <xdr:rowOff>116278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18456"/>
          <a:ext cx="698500" cy="31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111891</xdr:rowOff>
    </xdr:from>
    <xdr:to>
      <xdr:col>18</xdr:col>
      <xdr:colOff>177800</xdr:colOff>
      <xdr:row>18</xdr:row>
      <xdr:rowOff>116278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45616"/>
          <a:ext cx="698500" cy="4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134068</xdr:rowOff>
    </xdr:from>
    <xdr:to>
      <xdr:col>29</xdr:col>
      <xdr:colOff>177800</xdr:colOff>
      <xdr:row>18</xdr:row>
      <xdr:rowOff>64218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96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106145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6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47222</xdr:rowOff>
    </xdr:from>
    <xdr:to>
      <xdr:col>26</xdr:col>
      <xdr:colOff>101600</xdr:colOff>
      <xdr:row>18</xdr:row>
      <xdr:rowOff>148822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80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133599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7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33931</xdr:rowOff>
    </xdr:from>
    <xdr:to>
      <xdr:col>22</xdr:col>
      <xdr:colOff>165100</xdr:colOff>
      <xdr:row>18</xdr:row>
      <xdr:rowOff>135530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6765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120308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54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65478</xdr:rowOff>
    </xdr:from>
    <xdr:to>
      <xdr:col>19</xdr:col>
      <xdr:colOff>38100</xdr:colOff>
      <xdr:row>18</xdr:row>
      <xdr:rowOff>167077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9920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151854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85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61091</xdr:rowOff>
    </xdr:from>
    <xdr:to>
      <xdr:col>15</xdr:col>
      <xdr:colOff>101600</xdr:colOff>
      <xdr:row>18</xdr:row>
      <xdr:rowOff>162691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94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147467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8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69126</xdr:rowOff>
    </xdr:from>
    <xdr:to>
      <xdr:col>29</xdr:col>
      <xdr:colOff>127000</xdr:colOff>
      <xdr:row>35</xdr:row>
      <xdr:rowOff>108693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79476"/>
          <a:ext cx="647700" cy="39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108693</xdr:rowOff>
    </xdr:from>
    <xdr:to>
      <xdr:col>26</xdr:col>
      <xdr:colOff>50800</xdr:colOff>
      <xdr:row>35</xdr:row>
      <xdr:rowOff>114732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19043"/>
          <a:ext cx="698500" cy="6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114732</xdr:rowOff>
    </xdr:from>
    <xdr:to>
      <xdr:col>22</xdr:col>
      <xdr:colOff>114300</xdr:colOff>
      <xdr:row>35</xdr:row>
      <xdr:rowOff>147593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25082"/>
          <a:ext cx="698500" cy="32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147593</xdr:rowOff>
    </xdr:from>
    <xdr:to>
      <xdr:col>18</xdr:col>
      <xdr:colOff>177800</xdr:colOff>
      <xdr:row>35</xdr:row>
      <xdr:rowOff>160928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57943"/>
          <a:ext cx="698500" cy="13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18326</xdr:rowOff>
    </xdr:from>
    <xdr:to>
      <xdr:col>29</xdr:col>
      <xdr:colOff>177800</xdr:colOff>
      <xdr:row>35</xdr:row>
      <xdr:rowOff>119926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28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206303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57893</xdr:rowOff>
    </xdr:from>
    <xdr:to>
      <xdr:col>26</xdr:col>
      <xdr:colOff>101600</xdr:colOff>
      <xdr:row>35</xdr:row>
      <xdr:rowOff>159493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68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169670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37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63932</xdr:rowOff>
    </xdr:from>
    <xdr:to>
      <xdr:col>22</xdr:col>
      <xdr:colOff>165100</xdr:colOff>
      <xdr:row>35</xdr:row>
      <xdr:rowOff>165532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74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175709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43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96793</xdr:rowOff>
    </xdr:from>
    <xdr:to>
      <xdr:col>19</xdr:col>
      <xdr:colOff>38100</xdr:colOff>
      <xdr:row>35</xdr:row>
      <xdr:rowOff>198393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208570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7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110128</xdr:rowOff>
    </xdr:from>
    <xdr:to>
      <xdr:col>15</xdr:col>
      <xdr:colOff>101600</xdr:colOff>
      <xdr:row>35</xdr:row>
      <xdr:rowOff>211728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20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221905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106045</xdr:rowOff>
    </xdr:from>
    <xdr:to>
      <xdr:col>24</xdr:col>
      <xdr:colOff>63500</xdr:colOff>
      <xdr:row>37</xdr:row>
      <xdr:rowOff>167869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49695"/>
          <a:ext cx="838200" cy="6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147803</xdr:rowOff>
    </xdr:from>
    <xdr:to>
      <xdr:col>19</xdr:col>
      <xdr:colOff>177800</xdr:colOff>
      <xdr:row>37</xdr:row>
      <xdr:rowOff>167869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91453"/>
          <a:ext cx="8890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70447</xdr:rowOff>
    </xdr:from>
    <xdr:to>
      <xdr:col>15</xdr:col>
      <xdr:colOff>50800</xdr:colOff>
      <xdr:row>37</xdr:row>
      <xdr:rowOff>147803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14097"/>
          <a:ext cx="889000" cy="7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70447</xdr:rowOff>
    </xdr:from>
    <xdr:to>
      <xdr:col>10</xdr:col>
      <xdr:colOff>114300</xdr:colOff>
      <xdr:row>37</xdr:row>
      <xdr:rowOff>93790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14097"/>
          <a:ext cx="889000"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55245</xdr:rowOff>
    </xdr:from>
    <xdr:to>
      <xdr:col>24</xdr:col>
      <xdr:colOff>114300</xdr:colOff>
      <xdr:row>37</xdr:row>
      <xdr:rowOff>156845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33672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117068</xdr:rowOff>
    </xdr:from>
    <xdr:to>
      <xdr:col>20</xdr:col>
      <xdr:colOff>38100</xdr:colOff>
      <xdr:row>38</xdr:row>
      <xdr:rowOff>47219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607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38346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5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97003</xdr:rowOff>
    </xdr:from>
    <xdr:to>
      <xdr:col>15</xdr:col>
      <xdr:colOff>101600</xdr:colOff>
      <xdr:row>38</xdr:row>
      <xdr:rowOff>27153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18280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3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19647</xdr:rowOff>
    </xdr:from>
    <xdr:to>
      <xdr:col>10</xdr:col>
      <xdr:colOff>165100</xdr:colOff>
      <xdr:row>37</xdr:row>
      <xdr:rowOff>121247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6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112374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5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42990</xdr:rowOff>
    </xdr:from>
    <xdr:to>
      <xdr:col>6</xdr:col>
      <xdr:colOff>38100</xdr:colOff>
      <xdr:row>37</xdr:row>
      <xdr:rowOff>144590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8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135717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7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91403</xdr:rowOff>
    </xdr:from>
    <xdr:to>
      <xdr:col>24</xdr:col>
      <xdr:colOff>63500</xdr:colOff>
      <xdr:row>58</xdr:row>
      <xdr:rowOff>93806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5503"/>
          <a:ext cx="838200" cy="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91403</xdr:rowOff>
    </xdr:from>
    <xdr:to>
      <xdr:col>19</xdr:col>
      <xdr:colOff>177800</xdr:colOff>
      <xdr:row>58</xdr:row>
      <xdr:rowOff>118943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5503"/>
          <a:ext cx="889000" cy="2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116807</xdr:rowOff>
    </xdr:from>
    <xdr:to>
      <xdr:col>15</xdr:col>
      <xdr:colOff>50800</xdr:colOff>
      <xdr:row>58</xdr:row>
      <xdr:rowOff>118943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0907"/>
          <a:ext cx="889000" cy="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116807</xdr:rowOff>
    </xdr:from>
    <xdr:to>
      <xdr:col>10</xdr:col>
      <xdr:colOff>114300</xdr:colOff>
      <xdr:row>58</xdr:row>
      <xdr:rowOff>128643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907"/>
          <a:ext cx="889000" cy="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43006</xdr:rowOff>
    </xdr:from>
    <xdr:to>
      <xdr:col>24</xdr:col>
      <xdr:colOff>114300</xdr:colOff>
      <xdr:row>58</xdr:row>
      <xdr:rowOff>144606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40603</xdr:rowOff>
    </xdr:from>
    <xdr:to>
      <xdr:col>20</xdr:col>
      <xdr:colOff>38100</xdr:colOff>
      <xdr:row>58</xdr:row>
      <xdr:rowOff>142203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158730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5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68143</xdr:rowOff>
    </xdr:from>
    <xdr:to>
      <xdr:col>15</xdr:col>
      <xdr:colOff>101600</xdr:colOff>
      <xdr:row>58</xdr:row>
      <xdr:rowOff>169743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160870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66007</xdr:rowOff>
    </xdr:from>
    <xdr:to>
      <xdr:col>10</xdr:col>
      <xdr:colOff>165100</xdr:colOff>
      <xdr:row>58</xdr:row>
      <xdr:rowOff>167607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158734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77843</xdr:rowOff>
    </xdr:from>
    <xdr:to>
      <xdr:col>6</xdr:col>
      <xdr:colOff>38100</xdr:colOff>
      <xdr:row>59</xdr:row>
      <xdr:rowOff>7993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170570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74892</xdr:rowOff>
    </xdr:from>
    <xdr:to>
      <xdr:col>24</xdr:col>
      <xdr:colOff>63500</xdr:colOff>
      <xdr:row>78</xdr:row>
      <xdr:rowOff>95535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47992"/>
          <a:ext cx="8382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74892</xdr:rowOff>
    </xdr:from>
    <xdr:to>
      <xdr:col>19</xdr:col>
      <xdr:colOff>177800</xdr:colOff>
      <xdr:row>78</xdr:row>
      <xdr:rowOff>79829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7992"/>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79829</xdr:rowOff>
    </xdr:from>
    <xdr:to>
      <xdr:col>15</xdr:col>
      <xdr:colOff>50800</xdr:colOff>
      <xdr:row>78</xdr:row>
      <xdr:rowOff>93889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52929"/>
          <a:ext cx="8890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93889</xdr:rowOff>
    </xdr:from>
    <xdr:to>
      <xdr:col>10</xdr:col>
      <xdr:colOff>114300</xdr:colOff>
      <xdr:row>78</xdr:row>
      <xdr:rowOff>100037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66989"/>
          <a:ext cx="889000" cy="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44735</xdr:rowOff>
    </xdr:from>
    <xdr:to>
      <xdr:col>24</xdr:col>
      <xdr:colOff>114300</xdr:colOff>
      <xdr:row>78</xdr:row>
      <xdr:rowOff>146335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131112</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24092</xdr:rowOff>
    </xdr:from>
    <xdr:to>
      <xdr:col>20</xdr:col>
      <xdr:colOff>38100</xdr:colOff>
      <xdr:row>78</xdr:row>
      <xdr:rowOff>125692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116819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29029</xdr:rowOff>
    </xdr:from>
    <xdr:to>
      <xdr:col>15</xdr:col>
      <xdr:colOff>101600</xdr:colOff>
      <xdr:row>78</xdr:row>
      <xdr:rowOff>130629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121756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43089</xdr:rowOff>
    </xdr:from>
    <xdr:to>
      <xdr:col>10</xdr:col>
      <xdr:colOff>165100</xdr:colOff>
      <xdr:row>78</xdr:row>
      <xdr:rowOff>144689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135816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49237</xdr:rowOff>
    </xdr:from>
    <xdr:to>
      <xdr:col>6</xdr:col>
      <xdr:colOff>38100</xdr:colOff>
      <xdr:row>78</xdr:row>
      <xdr:rowOff>150837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2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141964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1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36928</xdr:rowOff>
    </xdr:from>
    <xdr:to>
      <xdr:col>24</xdr:col>
      <xdr:colOff>63500</xdr:colOff>
      <xdr:row>96</xdr:row>
      <xdr:rowOff>37548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24678"/>
          <a:ext cx="838200" cy="17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169276</xdr:rowOff>
    </xdr:from>
    <xdr:to>
      <xdr:col>19</xdr:col>
      <xdr:colOff>177800</xdr:colOff>
      <xdr:row>96</xdr:row>
      <xdr:rowOff>37548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457026"/>
          <a:ext cx="889000" cy="3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14362</xdr:rowOff>
    </xdr:from>
    <xdr:to>
      <xdr:col>15</xdr:col>
      <xdr:colOff>50800</xdr:colOff>
      <xdr:row>95</xdr:row>
      <xdr:rowOff>169276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02112"/>
          <a:ext cx="889000" cy="15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14362</xdr:rowOff>
    </xdr:from>
    <xdr:to>
      <xdr:col>10</xdr:col>
      <xdr:colOff>114300</xdr:colOff>
      <xdr:row>96</xdr:row>
      <xdr:rowOff>150444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02112"/>
          <a:ext cx="889000" cy="30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157578</xdr:rowOff>
    </xdr:from>
    <xdr:to>
      <xdr:col>24</xdr:col>
      <xdr:colOff>114300</xdr:colOff>
      <xdr:row>95</xdr:row>
      <xdr:rowOff>87728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7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136005</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5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158198</xdr:rowOff>
    </xdr:from>
    <xdr:to>
      <xdr:col>20</xdr:col>
      <xdr:colOff>38100</xdr:colOff>
      <xdr:row>96</xdr:row>
      <xdr:rowOff>88348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4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79475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3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118476</xdr:rowOff>
    </xdr:from>
    <xdr:to>
      <xdr:col>15</xdr:col>
      <xdr:colOff>101600</xdr:colOff>
      <xdr:row>96</xdr:row>
      <xdr:rowOff>48626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0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65153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18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135012</xdr:rowOff>
    </xdr:from>
    <xdr:to>
      <xdr:col>10</xdr:col>
      <xdr:colOff>165100</xdr:colOff>
      <xdr:row>95</xdr:row>
      <xdr:rowOff>65162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81689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2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99644</xdr:rowOff>
    </xdr:from>
    <xdr:to>
      <xdr:col>6</xdr:col>
      <xdr:colOff>38100</xdr:colOff>
      <xdr:row>97</xdr:row>
      <xdr:rowOff>29794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5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46321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56406</xdr:rowOff>
    </xdr:from>
    <xdr:to>
      <xdr:col>55</xdr:col>
      <xdr:colOff>0</xdr:colOff>
      <xdr:row>35</xdr:row>
      <xdr:rowOff>67535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57156"/>
          <a:ext cx="838200" cy="1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67535</xdr:rowOff>
    </xdr:from>
    <xdr:to>
      <xdr:col>50</xdr:col>
      <xdr:colOff>114300</xdr:colOff>
      <xdr:row>35</xdr:row>
      <xdr:rowOff>142203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068285"/>
          <a:ext cx="889000" cy="7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142203</xdr:rowOff>
    </xdr:from>
    <xdr:to>
      <xdr:col>45</xdr:col>
      <xdr:colOff>177800</xdr:colOff>
      <xdr:row>36</xdr:row>
      <xdr:rowOff>12713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42953"/>
          <a:ext cx="889000" cy="4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37672</xdr:rowOff>
    </xdr:from>
    <xdr:to>
      <xdr:col>41</xdr:col>
      <xdr:colOff>50800</xdr:colOff>
      <xdr:row>36</xdr:row>
      <xdr:rowOff>12713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695522"/>
          <a:ext cx="889000" cy="48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5606</xdr:rowOff>
    </xdr:from>
    <xdr:to>
      <xdr:col>55</xdr:col>
      <xdr:colOff>50800</xdr:colOff>
      <xdr:row>35</xdr:row>
      <xdr:rowOff>107206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0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28483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5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16735</xdr:rowOff>
    </xdr:from>
    <xdr:to>
      <xdr:col>50</xdr:col>
      <xdr:colOff>165100</xdr:colOff>
      <xdr:row>35</xdr:row>
      <xdr:rowOff>118335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1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134862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9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91403</xdr:rowOff>
    </xdr:from>
    <xdr:to>
      <xdr:col>46</xdr:col>
      <xdr:colOff>38100</xdr:colOff>
      <xdr:row>36</xdr:row>
      <xdr:rowOff>21553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9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38080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6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133363</xdr:rowOff>
    </xdr:from>
    <xdr:to>
      <xdr:col>41</xdr:col>
      <xdr:colOff>101600</xdr:colOff>
      <xdr:row>36</xdr:row>
      <xdr:rowOff>63513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3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80040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0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158322</xdr:rowOff>
    </xdr:from>
    <xdr:to>
      <xdr:col>36</xdr:col>
      <xdr:colOff>165100</xdr:colOff>
      <xdr:row>33</xdr:row>
      <xdr:rowOff>88472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4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104999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41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162071</xdr:rowOff>
    </xdr:from>
    <xdr:to>
      <xdr:col>55</xdr:col>
      <xdr:colOff>0</xdr:colOff>
      <xdr:row>57</xdr:row>
      <xdr:rowOff>66425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591821"/>
          <a:ext cx="838200" cy="24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66425</xdr:rowOff>
    </xdr:from>
    <xdr:to>
      <xdr:col>50</xdr:col>
      <xdr:colOff>114300</xdr:colOff>
      <xdr:row>57</xdr:row>
      <xdr:rowOff>71024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39075"/>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2755</xdr:rowOff>
    </xdr:from>
    <xdr:to>
      <xdr:col>45</xdr:col>
      <xdr:colOff>177800</xdr:colOff>
      <xdr:row>57</xdr:row>
      <xdr:rowOff>71024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75405"/>
          <a:ext cx="889000" cy="6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149941</xdr:rowOff>
    </xdr:from>
    <xdr:to>
      <xdr:col>41</xdr:col>
      <xdr:colOff>50800</xdr:colOff>
      <xdr:row>57</xdr:row>
      <xdr:rowOff>2755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751141"/>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111271</xdr:rowOff>
    </xdr:from>
    <xdr:to>
      <xdr:col>55</xdr:col>
      <xdr:colOff>50800</xdr:colOff>
      <xdr:row>56</xdr:row>
      <xdr:rowOff>41421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54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134148</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39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15625</xdr:rowOff>
    </xdr:from>
    <xdr:to>
      <xdr:col>50</xdr:col>
      <xdr:colOff>165100</xdr:colOff>
      <xdr:row>57</xdr:row>
      <xdr:rowOff>117225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8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108352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8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20224</xdr:rowOff>
    </xdr:from>
    <xdr:to>
      <xdr:col>46</xdr:col>
      <xdr:colOff>38100</xdr:colOff>
      <xdr:row>57</xdr:row>
      <xdr:rowOff>121824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9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112951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8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123405</xdr:rowOff>
    </xdr:from>
    <xdr:to>
      <xdr:col>41</xdr:col>
      <xdr:colOff>101600</xdr:colOff>
      <xdr:row>57</xdr:row>
      <xdr:rowOff>53555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2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44682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1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99141</xdr:rowOff>
    </xdr:from>
    <xdr:to>
      <xdr:col>36</xdr:col>
      <xdr:colOff>165100</xdr:colOff>
      <xdr:row>57</xdr:row>
      <xdr:rowOff>29291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0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20418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79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105541</xdr:rowOff>
    </xdr:from>
    <xdr:to>
      <xdr:col>55</xdr:col>
      <xdr:colOff>0</xdr:colOff>
      <xdr:row>78</xdr:row>
      <xdr:rowOff>144545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78641"/>
          <a:ext cx="838200" cy="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144545</xdr:rowOff>
    </xdr:from>
    <xdr:to>
      <xdr:col>50</xdr:col>
      <xdr:colOff>114300</xdr:colOff>
      <xdr:row>78</xdr:row>
      <xdr:rowOff>156606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7645"/>
          <a:ext cx="889000" cy="1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156606</xdr:rowOff>
    </xdr:from>
    <xdr:to>
      <xdr:col>45</xdr:col>
      <xdr:colOff>177800</xdr:colOff>
      <xdr:row>79</xdr:row>
      <xdr:rowOff>73058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9706"/>
          <a:ext cx="889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138971</xdr:rowOff>
    </xdr:from>
    <xdr:to>
      <xdr:col>41</xdr:col>
      <xdr:colOff>50800</xdr:colOff>
      <xdr:row>79</xdr:row>
      <xdr:rowOff>73058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12071"/>
          <a:ext cx="889000"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54741</xdr:rowOff>
    </xdr:from>
    <xdr:to>
      <xdr:col>55</xdr:col>
      <xdr:colOff>50800</xdr:colOff>
      <xdr:row>78</xdr:row>
      <xdr:rowOff>156341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33168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93745</xdr:rowOff>
    </xdr:from>
    <xdr:to>
      <xdr:col>50</xdr:col>
      <xdr:colOff>165100</xdr:colOff>
      <xdr:row>79</xdr:row>
      <xdr:rowOff>23895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15022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105806</xdr:rowOff>
    </xdr:from>
    <xdr:to>
      <xdr:col>46</xdr:col>
      <xdr:colOff>38100</xdr:colOff>
      <xdr:row>79</xdr:row>
      <xdr:rowOff>35956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27083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22258</xdr:rowOff>
    </xdr:from>
    <xdr:to>
      <xdr:col>41</xdr:col>
      <xdr:colOff>101600</xdr:colOff>
      <xdr:row>79</xdr:row>
      <xdr:rowOff>123858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6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114985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5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88171</xdr:rowOff>
    </xdr:from>
    <xdr:to>
      <xdr:col>36</xdr:col>
      <xdr:colOff>165100</xdr:colOff>
      <xdr:row>79</xdr:row>
      <xdr:rowOff>18321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9448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5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32835</xdr:rowOff>
    </xdr:from>
    <xdr:to>
      <xdr:col>55</xdr:col>
      <xdr:colOff>0</xdr:colOff>
      <xdr:row>96</xdr:row>
      <xdr:rowOff>155913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320585"/>
          <a:ext cx="838200" cy="29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155913</xdr:rowOff>
    </xdr:from>
    <xdr:to>
      <xdr:col>50</xdr:col>
      <xdr:colOff>114300</xdr:colOff>
      <xdr:row>97</xdr:row>
      <xdr:rowOff>14959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15113"/>
          <a:ext cx="889000" cy="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72000</xdr:rowOff>
    </xdr:from>
    <xdr:to>
      <xdr:col>45</xdr:col>
      <xdr:colOff>177800</xdr:colOff>
      <xdr:row>97</xdr:row>
      <xdr:rowOff>14959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31200"/>
          <a:ext cx="889000" cy="11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72000</xdr:rowOff>
    </xdr:from>
    <xdr:to>
      <xdr:col>41</xdr:col>
      <xdr:colOff>50800</xdr:colOff>
      <xdr:row>96</xdr:row>
      <xdr:rowOff>101712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531200"/>
          <a:ext cx="889000" cy="2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153485</xdr:rowOff>
    </xdr:from>
    <xdr:to>
      <xdr:col>55</xdr:col>
      <xdr:colOff>50800</xdr:colOff>
      <xdr:row>95</xdr:row>
      <xdr:rowOff>83635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26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4912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12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105113</xdr:rowOff>
    </xdr:from>
    <xdr:to>
      <xdr:col>50</xdr:col>
      <xdr:colOff>165100</xdr:colOff>
      <xdr:row>97</xdr:row>
      <xdr:rowOff>35263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26390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135609</xdr:rowOff>
    </xdr:from>
    <xdr:to>
      <xdr:col>46</xdr:col>
      <xdr:colOff>38100</xdr:colOff>
      <xdr:row>97</xdr:row>
      <xdr:rowOff>65759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9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56886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8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21200</xdr:rowOff>
    </xdr:from>
    <xdr:to>
      <xdr:col>41</xdr:col>
      <xdr:colOff>101600</xdr:colOff>
      <xdr:row>96</xdr:row>
      <xdr:rowOff>122800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8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139327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5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50912</xdr:rowOff>
    </xdr:from>
    <xdr:to>
      <xdr:col>36</xdr:col>
      <xdr:colOff>165100</xdr:colOff>
      <xdr:row>96</xdr:row>
      <xdr:rowOff>152512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143639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0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21423</xdr:rowOff>
    </xdr:from>
    <xdr:to>
      <xdr:col>85</xdr:col>
      <xdr:colOff>127000</xdr:colOff>
      <xdr:row>39</xdr:row>
      <xdr:rowOff>27987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07973"/>
          <a:ext cx="838200" cy="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21423</xdr:rowOff>
    </xdr:from>
    <xdr:to>
      <xdr:col>81</xdr:col>
      <xdr:colOff>50800</xdr:colOff>
      <xdr:row>39</xdr:row>
      <xdr:rowOff>29225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07973"/>
          <a:ext cx="889000" cy="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20435</xdr:rowOff>
    </xdr:from>
    <xdr:to>
      <xdr:col>76</xdr:col>
      <xdr:colOff>114300</xdr:colOff>
      <xdr:row>39</xdr:row>
      <xdr:rowOff>29225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06985"/>
          <a:ext cx="889000" cy="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13784</xdr:rowOff>
    </xdr:from>
    <xdr:to>
      <xdr:col>71</xdr:col>
      <xdr:colOff>177800</xdr:colOff>
      <xdr:row>39</xdr:row>
      <xdr:rowOff>20435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00334"/>
          <a:ext cx="889000" cy="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148637</xdr:rowOff>
    </xdr:from>
    <xdr:to>
      <xdr:col>85</xdr:col>
      <xdr:colOff>177800</xdr:colOff>
      <xdr:row>39</xdr:row>
      <xdr:rowOff>78787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6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142073</xdr:rowOff>
    </xdr:from>
    <xdr:to>
      <xdr:col>81</xdr:col>
      <xdr:colOff>101600</xdr:colOff>
      <xdr:row>39</xdr:row>
      <xdr:rowOff>72223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5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88749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43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149875</xdr:rowOff>
    </xdr:from>
    <xdr:to>
      <xdr:col>76</xdr:col>
      <xdr:colOff>165100</xdr:colOff>
      <xdr:row>39</xdr:row>
      <xdr:rowOff>80025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6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71152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5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141085</xdr:rowOff>
    </xdr:from>
    <xdr:to>
      <xdr:col>72</xdr:col>
      <xdr:colOff>38100</xdr:colOff>
      <xdr:row>39</xdr:row>
      <xdr:rowOff>71235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5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87763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134434</xdr:rowOff>
    </xdr:from>
    <xdr:to>
      <xdr:col>67</xdr:col>
      <xdr:colOff>101600</xdr:colOff>
      <xdr:row>39</xdr:row>
      <xdr:rowOff>64584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4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81110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42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9562</xdr:rowOff>
    </xdr:from>
    <xdr:to>
      <xdr:col>85</xdr:col>
      <xdr:colOff>127000</xdr:colOff>
      <xdr:row>76</xdr:row>
      <xdr:rowOff>33886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39762"/>
          <a:ext cx="838200" cy="2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104304</xdr:rowOff>
    </xdr:from>
    <xdr:to>
      <xdr:col>81</xdr:col>
      <xdr:colOff>50800</xdr:colOff>
      <xdr:row>76</xdr:row>
      <xdr:rowOff>33886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963054"/>
          <a:ext cx="889000" cy="10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104304</xdr:rowOff>
    </xdr:from>
    <xdr:to>
      <xdr:col>76</xdr:col>
      <xdr:colOff>114300</xdr:colOff>
      <xdr:row>76</xdr:row>
      <xdr:rowOff>70205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963054"/>
          <a:ext cx="889000" cy="13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70205</xdr:rowOff>
    </xdr:from>
    <xdr:to>
      <xdr:col>71</xdr:col>
      <xdr:colOff>177800</xdr:colOff>
      <xdr:row>76</xdr:row>
      <xdr:rowOff>76268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00405"/>
          <a:ext cx="889000" cy="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130212</xdr:rowOff>
    </xdr:from>
    <xdr:to>
      <xdr:col>85</xdr:col>
      <xdr:colOff>177800</xdr:colOff>
      <xdr:row>76</xdr:row>
      <xdr:rowOff>60362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8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108639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6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154536</xdr:rowOff>
    </xdr:from>
    <xdr:to>
      <xdr:col>81</xdr:col>
      <xdr:colOff>101600</xdr:colOff>
      <xdr:row>76</xdr:row>
      <xdr:rowOff>84686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1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75813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0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53504</xdr:rowOff>
    </xdr:from>
    <xdr:to>
      <xdr:col>76</xdr:col>
      <xdr:colOff>165100</xdr:colOff>
      <xdr:row>75</xdr:row>
      <xdr:rowOff>155104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1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68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19405</xdr:rowOff>
    </xdr:from>
    <xdr:to>
      <xdr:col>72</xdr:col>
      <xdr:colOff>38100</xdr:colOff>
      <xdr:row>76</xdr:row>
      <xdr:rowOff>121005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4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112132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25468</xdr:rowOff>
    </xdr:from>
    <xdr:to>
      <xdr:col>67</xdr:col>
      <xdr:colOff>101600</xdr:colOff>
      <xdr:row>76</xdr:row>
      <xdr:rowOff>127068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5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118195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94459</xdr:rowOff>
    </xdr:from>
    <xdr:to>
      <xdr:col>85</xdr:col>
      <xdr:colOff>127000</xdr:colOff>
      <xdr:row>94</xdr:row>
      <xdr:rowOff>155428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210759"/>
          <a:ext cx="838200" cy="6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155428</xdr:rowOff>
    </xdr:from>
    <xdr:to>
      <xdr:col>81</xdr:col>
      <xdr:colOff>50800</xdr:colOff>
      <xdr:row>95</xdr:row>
      <xdr:rowOff>20065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271728"/>
          <a:ext cx="889000" cy="3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15898</xdr:rowOff>
    </xdr:from>
    <xdr:to>
      <xdr:col>76</xdr:col>
      <xdr:colOff>114300</xdr:colOff>
      <xdr:row>95</xdr:row>
      <xdr:rowOff>20065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303648"/>
          <a:ext cx="889000" cy="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15898</xdr:rowOff>
    </xdr:from>
    <xdr:to>
      <xdr:col>71</xdr:col>
      <xdr:colOff>177800</xdr:colOff>
      <xdr:row>95</xdr:row>
      <xdr:rowOff>115835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03648"/>
          <a:ext cx="889000" cy="9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43659</xdr:rowOff>
    </xdr:from>
    <xdr:to>
      <xdr:col>85</xdr:col>
      <xdr:colOff>177800</xdr:colOff>
      <xdr:row>94</xdr:row>
      <xdr:rowOff>145259</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15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66536</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01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104628</xdr:rowOff>
    </xdr:from>
    <xdr:to>
      <xdr:col>81</xdr:col>
      <xdr:colOff>101600</xdr:colOff>
      <xdr:row>95</xdr:row>
      <xdr:rowOff>34778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22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51305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599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140715</xdr:rowOff>
    </xdr:from>
    <xdr:to>
      <xdr:col>76</xdr:col>
      <xdr:colOff>165100</xdr:colOff>
      <xdr:row>95</xdr:row>
      <xdr:rowOff>70865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2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87392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03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136548</xdr:rowOff>
    </xdr:from>
    <xdr:to>
      <xdr:col>72</xdr:col>
      <xdr:colOff>38100</xdr:colOff>
      <xdr:row>95</xdr:row>
      <xdr:rowOff>66698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25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83225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2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65035</xdr:rowOff>
    </xdr:from>
    <xdr:to>
      <xdr:col>67</xdr:col>
      <xdr:colOff>101600</xdr:colOff>
      <xdr:row>95</xdr:row>
      <xdr:rowOff>166635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3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11712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12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78549</xdr:rowOff>
    </xdr:from>
    <xdr:to>
      <xdr:col>116</xdr:col>
      <xdr:colOff>63500</xdr:colOff>
      <xdr:row>56</xdr:row>
      <xdr:rowOff>83179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679749"/>
          <a:ext cx="838200" cy="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83179</xdr:rowOff>
    </xdr:from>
    <xdr:to>
      <xdr:col>111</xdr:col>
      <xdr:colOff>177800</xdr:colOff>
      <xdr:row>56</xdr:row>
      <xdr:rowOff>86322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684379"/>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86322</xdr:rowOff>
    </xdr:from>
    <xdr:to>
      <xdr:col>107</xdr:col>
      <xdr:colOff>50800</xdr:colOff>
      <xdr:row>56</xdr:row>
      <xdr:rowOff>89465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687522"/>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89465</xdr:rowOff>
    </xdr:from>
    <xdr:to>
      <xdr:col>102</xdr:col>
      <xdr:colOff>114300</xdr:colOff>
      <xdr:row>56</xdr:row>
      <xdr:rowOff>92837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690665"/>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167453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6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34123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27749</xdr:rowOff>
    </xdr:from>
    <xdr:to>
      <xdr:col>116</xdr:col>
      <xdr:colOff>114300</xdr:colOff>
      <xdr:row>56</xdr:row>
      <xdr:rowOff>129349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6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50626</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48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32379</xdr:rowOff>
    </xdr:from>
    <xdr:to>
      <xdr:col>112</xdr:col>
      <xdr:colOff>38100</xdr:colOff>
      <xdr:row>56</xdr:row>
      <xdr:rowOff>133979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63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150506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40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35522</xdr:rowOff>
    </xdr:from>
    <xdr:to>
      <xdr:col>107</xdr:col>
      <xdr:colOff>101600</xdr:colOff>
      <xdr:row>56</xdr:row>
      <xdr:rowOff>137122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63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153649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1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38665</xdr:rowOff>
    </xdr:from>
    <xdr:to>
      <xdr:col>102</xdr:col>
      <xdr:colOff>165100</xdr:colOff>
      <xdr:row>56</xdr:row>
      <xdr:rowOff>140265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6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156792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41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42037</xdr:rowOff>
    </xdr:from>
    <xdr:to>
      <xdr:col>98</xdr:col>
      <xdr:colOff>38100</xdr:colOff>
      <xdr:row>56</xdr:row>
      <xdr:rowOff>143637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160164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41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126647</xdr:rowOff>
    </xdr:from>
    <xdr:to>
      <xdr:col>116</xdr:col>
      <xdr:colOff>63500</xdr:colOff>
      <xdr:row>74</xdr:row>
      <xdr:rowOff>166812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813947"/>
          <a:ext cx="838200" cy="4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166812</xdr:rowOff>
    </xdr:from>
    <xdr:to>
      <xdr:col>111</xdr:col>
      <xdr:colOff>177800</xdr:colOff>
      <xdr:row>75</xdr:row>
      <xdr:rowOff>33286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854112"/>
          <a:ext cx="889000" cy="3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33286</xdr:rowOff>
    </xdr:from>
    <xdr:to>
      <xdr:col>107</xdr:col>
      <xdr:colOff>50800</xdr:colOff>
      <xdr:row>75</xdr:row>
      <xdr:rowOff>53084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892036"/>
          <a:ext cx="889000" cy="1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53084</xdr:rowOff>
    </xdr:from>
    <xdr:to>
      <xdr:col>102</xdr:col>
      <xdr:colOff>114300</xdr:colOff>
      <xdr:row>75</xdr:row>
      <xdr:rowOff>77315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911834"/>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75847</xdr:rowOff>
    </xdr:from>
    <xdr:to>
      <xdr:col>116</xdr:col>
      <xdr:colOff>114300</xdr:colOff>
      <xdr:row>75</xdr:row>
      <xdr:rowOff>5997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7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98724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61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116012</xdr:rowOff>
    </xdr:from>
    <xdr:to>
      <xdr:col>112</xdr:col>
      <xdr:colOff>38100</xdr:colOff>
      <xdr:row>75</xdr:row>
      <xdr:rowOff>46162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37289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9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153936</xdr:rowOff>
    </xdr:from>
    <xdr:to>
      <xdr:col>107</xdr:col>
      <xdr:colOff>101600</xdr:colOff>
      <xdr:row>75</xdr:row>
      <xdr:rowOff>84086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8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75213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3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2284</xdr:rowOff>
    </xdr:from>
    <xdr:to>
      <xdr:col>102</xdr:col>
      <xdr:colOff>165100</xdr:colOff>
      <xdr:row>75</xdr:row>
      <xdr:rowOff>103884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6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95011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5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26515</xdr:rowOff>
    </xdr:from>
    <xdr:to>
      <xdr:col>98</xdr:col>
      <xdr:colOff>38100</xdr:colOff>
      <xdr:row>75</xdr:row>
      <xdr:rowOff>128115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8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119242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7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b="0" i="0" baseline="0">
              <a:solidFill>
                <a:schemeClr val="tx1"/>
              </a:solidFill>
              <a:effectLst/>
              <a:latin typeface="+mn-lt"/>
              <a:ea typeface="+mn-ea"/>
              <a:cs typeface="+mn-cs"/>
            </a:rPr>
            <a:t>歳出決算総額は、住民１人あたり</a:t>
          </a:r>
          <a:r>
            <a:rPr kumimoji="1" lang="en-US" altLang="ja-JP" sz="1100" b="0" i="0" baseline="0">
              <a:solidFill>
                <a:schemeClr val="tx1"/>
              </a:solidFill>
              <a:effectLst/>
              <a:latin typeface="+mn-lt"/>
              <a:ea typeface="+mn-ea"/>
              <a:cs typeface="+mn-cs"/>
            </a:rPr>
            <a:t>781,010</a:t>
          </a:r>
          <a:r>
            <a:rPr kumimoji="1" lang="ja-JP" altLang="ja-JP" sz="1100" b="0" i="0" baseline="0">
              <a:solidFill>
                <a:schemeClr val="tx1"/>
              </a:solidFill>
              <a:effectLst/>
              <a:latin typeface="+mn-lt"/>
              <a:ea typeface="+mn-ea"/>
              <a:cs typeface="+mn-cs"/>
            </a:rPr>
            <a:t>円という結果となった。</a:t>
          </a:r>
          <a:endParaRPr lang="ja-JP" altLang="ja-JP" sz="1400">
            <a:solidFill>
              <a:schemeClr val="tx1"/>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chemeClr val="tx1"/>
              </a:solidFill>
              <a:effectLst/>
              <a:latin typeface="+mn-lt"/>
              <a:ea typeface="+mn-ea"/>
              <a:cs typeface="+mn-cs"/>
            </a:rPr>
            <a:t>人件費は住民１人あたり</a:t>
          </a:r>
          <a:r>
            <a:rPr kumimoji="1" lang="en-US" altLang="ja-JP" sz="1100" b="0" i="0" baseline="0">
              <a:solidFill>
                <a:schemeClr val="tx1"/>
              </a:solidFill>
              <a:effectLst/>
              <a:latin typeface="+mn-lt"/>
              <a:ea typeface="+mn-ea"/>
              <a:cs typeface="+mn-cs"/>
            </a:rPr>
            <a:t>82,150</a:t>
          </a:r>
          <a:r>
            <a:rPr kumimoji="1" lang="ja-JP" altLang="ja-JP" sz="1100" b="0" i="0" baseline="0">
              <a:solidFill>
                <a:schemeClr val="tx1"/>
              </a:solidFill>
              <a:effectLst/>
              <a:latin typeface="+mn-lt"/>
              <a:ea typeface="+mn-ea"/>
              <a:cs typeface="+mn-cs"/>
            </a:rPr>
            <a:t>円で、額としては</a:t>
          </a:r>
          <a:r>
            <a:rPr kumimoji="1" lang="en-US" altLang="ja-JP" sz="1100" b="0" i="0" baseline="0">
              <a:solidFill>
                <a:schemeClr val="tx1"/>
              </a:solidFill>
              <a:effectLst/>
              <a:latin typeface="+mn-lt"/>
              <a:ea typeface="+mn-ea"/>
              <a:cs typeface="+mn-cs"/>
            </a:rPr>
            <a:t>4,868</a:t>
          </a:r>
          <a:r>
            <a:rPr kumimoji="1" lang="ja-JP" altLang="ja-JP" sz="1100" b="0" i="0" baseline="0">
              <a:solidFill>
                <a:schemeClr val="tx1"/>
              </a:solidFill>
              <a:effectLst/>
              <a:latin typeface="+mn-lt"/>
              <a:ea typeface="+mn-ea"/>
              <a:cs typeface="+mn-cs"/>
            </a:rPr>
            <a:t>円ほど</a:t>
          </a:r>
          <a:r>
            <a:rPr kumimoji="1" lang="ja-JP" altLang="en-US" sz="1100" b="0" i="0" baseline="0">
              <a:solidFill>
                <a:schemeClr val="tx1"/>
              </a:solidFill>
              <a:effectLst/>
              <a:latin typeface="+mn-lt"/>
              <a:ea typeface="+mn-ea"/>
              <a:cs typeface="+mn-cs"/>
            </a:rPr>
            <a:t>増加</a:t>
          </a:r>
          <a:r>
            <a:rPr kumimoji="1" lang="ja-JP" altLang="ja-JP" sz="1100" b="0" i="0" baseline="0">
              <a:solidFill>
                <a:schemeClr val="tx1"/>
              </a:solidFill>
              <a:effectLst/>
              <a:latin typeface="+mn-lt"/>
              <a:ea typeface="+mn-ea"/>
              <a:cs typeface="+mn-cs"/>
            </a:rPr>
            <a:t>し</a:t>
          </a:r>
          <a:r>
            <a:rPr kumimoji="1" lang="ja-JP" altLang="en-US" sz="1100" b="0" i="0" baseline="0">
              <a:solidFill>
                <a:schemeClr val="tx1"/>
              </a:solidFill>
              <a:effectLst/>
              <a:latin typeface="+mn-lt"/>
              <a:ea typeface="+mn-ea"/>
              <a:cs typeface="+mn-cs"/>
            </a:rPr>
            <a:t>たものの</a:t>
          </a:r>
          <a:r>
            <a:rPr kumimoji="1" lang="ja-JP" altLang="ja-JP" sz="1100" b="0" i="0" baseline="0">
              <a:solidFill>
                <a:schemeClr val="tx1"/>
              </a:solidFill>
              <a:effectLst/>
              <a:latin typeface="+mn-lt"/>
              <a:ea typeface="+mn-ea"/>
              <a:cs typeface="+mn-cs"/>
            </a:rPr>
            <a:t>、類似団体平均を</a:t>
          </a:r>
          <a:r>
            <a:rPr kumimoji="1" lang="en-US" altLang="ja-JP" sz="1100" b="0" i="0" baseline="0">
              <a:solidFill>
                <a:schemeClr val="tx1"/>
              </a:solidFill>
              <a:effectLst/>
              <a:latin typeface="+mn-lt"/>
              <a:ea typeface="+mn-ea"/>
              <a:cs typeface="+mn-cs"/>
            </a:rPr>
            <a:t>20,355</a:t>
          </a:r>
          <a:r>
            <a:rPr kumimoji="1" lang="ja-JP" altLang="ja-JP" sz="1100" b="0" i="0" baseline="0">
              <a:solidFill>
                <a:schemeClr val="tx1"/>
              </a:solidFill>
              <a:effectLst/>
              <a:latin typeface="+mn-lt"/>
              <a:ea typeface="+mn-ea"/>
              <a:cs typeface="+mn-cs"/>
            </a:rPr>
            <a:t>円下回った。今後も行政事務の効率化を引続き推進しながら適正な定員管理に努める。</a:t>
          </a:r>
          <a:endParaRPr lang="ja-JP" altLang="ja-JP" sz="1400">
            <a:solidFill>
              <a:schemeClr val="tx1"/>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en-US" sz="1100" b="0" i="0" baseline="0">
              <a:solidFill>
                <a:schemeClr val="tx1"/>
              </a:solidFill>
              <a:effectLst/>
              <a:latin typeface="+mn-lt"/>
              <a:ea typeface="+mn-ea"/>
              <a:cs typeface="+mn-cs"/>
            </a:rPr>
            <a:t>普通建設事業費は住民１人当たり</a:t>
          </a:r>
          <a:r>
            <a:rPr kumimoji="1" lang="en-US" altLang="ja-JP" sz="1100" b="0" i="0" baseline="0">
              <a:solidFill>
                <a:schemeClr val="tx1"/>
              </a:solidFill>
              <a:effectLst/>
              <a:latin typeface="+mn-lt"/>
              <a:ea typeface="+mn-ea"/>
              <a:cs typeface="+mn-cs"/>
            </a:rPr>
            <a:t>107,607</a:t>
          </a:r>
          <a:r>
            <a:rPr kumimoji="1" lang="ja-JP" altLang="en-US" sz="1100" b="0" i="0" baseline="0">
              <a:solidFill>
                <a:schemeClr val="tx1"/>
              </a:solidFill>
              <a:effectLst/>
              <a:latin typeface="+mn-lt"/>
              <a:ea typeface="+mn-ea"/>
              <a:cs typeface="+mn-cs"/>
            </a:rPr>
            <a:t>円となっており、類似団体と比較して１人当たりコストが高い状況となっている。これは、令和５年度から２か年事業である「リサイクルプラザ基幹的改良工事」の増加等によるものである。</a:t>
          </a:r>
          <a:endParaRPr lang="ja-JP" altLang="ja-JP" sz="1400">
            <a:solidFill>
              <a:schemeClr val="tx1"/>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b="0" i="0" baseline="0">
              <a:solidFill>
                <a:schemeClr val="dk1"/>
              </a:solidFill>
              <a:effectLst/>
              <a:latin typeface="+mn-lt"/>
              <a:ea typeface="+mn-ea"/>
              <a:cs typeface="+mn-cs"/>
            </a:rPr>
            <a:t>公債費は住民１人あたり</a:t>
          </a:r>
          <a:r>
            <a:rPr kumimoji="1" lang="en-US" altLang="ja-JP" sz="1100" b="0" i="0" baseline="0">
              <a:solidFill>
                <a:schemeClr val="dk1"/>
              </a:solidFill>
              <a:effectLst/>
              <a:latin typeface="+mn-lt"/>
              <a:ea typeface="+mn-ea"/>
              <a:cs typeface="+mn-cs"/>
            </a:rPr>
            <a:t>51,732</a:t>
          </a:r>
          <a:r>
            <a:rPr kumimoji="1" lang="ja-JP" altLang="ja-JP" sz="1100" b="0" i="0" baseline="0">
              <a:solidFill>
                <a:schemeClr val="dk1"/>
              </a:solidFill>
              <a:effectLst/>
              <a:latin typeface="+mn-lt"/>
              <a:ea typeface="+mn-ea"/>
              <a:cs typeface="+mn-cs"/>
            </a:rPr>
            <a:t>円で、類似団体平均と比較して</a:t>
          </a:r>
          <a:r>
            <a:rPr kumimoji="1" lang="en-US" altLang="ja-JP" sz="1100" b="0" i="0" baseline="0">
              <a:solidFill>
                <a:schemeClr val="dk1"/>
              </a:solidFill>
              <a:effectLst/>
              <a:latin typeface="+mn-lt"/>
              <a:ea typeface="+mn-ea"/>
              <a:cs typeface="+mn-cs"/>
            </a:rPr>
            <a:t>746</a:t>
          </a:r>
          <a:r>
            <a:rPr kumimoji="1" lang="ja-JP" altLang="ja-JP" sz="1100" b="0" i="0" baseline="0">
              <a:solidFill>
                <a:schemeClr val="dk1"/>
              </a:solidFill>
              <a:effectLst/>
              <a:latin typeface="+mn-lt"/>
              <a:ea typeface="+mn-ea"/>
              <a:cs typeface="+mn-cs"/>
            </a:rPr>
            <a:t>円低くなっており、町の公債費としては、前年度と比べて</a:t>
          </a:r>
          <a:r>
            <a:rPr kumimoji="1" lang="en-US" altLang="ja-JP" sz="1100" b="0" i="0" baseline="0">
              <a:solidFill>
                <a:schemeClr val="dk1"/>
              </a:solidFill>
              <a:effectLst/>
              <a:latin typeface="+mn-lt"/>
              <a:ea typeface="+mn-ea"/>
              <a:cs typeface="+mn-cs"/>
            </a:rPr>
            <a:t>2,660</a:t>
          </a:r>
          <a:r>
            <a:rPr kumimoji="1" lang="ja-JP" altLang="ja-JP" sz="1100" b="0" i="0" baseline="0">
              <a:solidFill>
                <a:schemeClr val="dk1"/>
              </a:solidFill>
              <a:effectLst/>
              <a:latin typeface="+mn-lt"/>
              <a:ea typeface="+mn-ea"/>
              <a:cs typeface="+mn-cs"/>
            </a:rPr>
            <a:t>円高くなっている。令和４年度は繰上償還を行ったため過大であるが、これを除けばじわじわと上昇が続いている。この継続的な上昇は、平成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年代後半から積極活用するようになった旧合併特例事業債の本償還が始まったことによるものであり、今後も増加傾向は続くと考えられる。</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25171</xdr:rowOff>
    </xdr:from>
    <xdr:to>
      <xdr:col>24</xdr:col>
      <xdr:colOff>63500</xdr:colOff>
      <xdr:row>33</xdr:row>
      <xdr:rowOff>82779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83021"/>
          <a:ext cx="838200" cy="5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25171</xdr:rowOff>
    </xdr:from>
    <xdr:to>
      <xdr:col>19</xdr:col>
      <xdr:colOff>177800</xdr:colOff>
      <xdr:row>33</xdr:row>
      <xdr:rowOff>89179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83021"/>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71349</xdr:rowOff>
    </xdr:from>
    <xdr:to>
      <xdr:col>15</xdr:col>
      <xdr:colOff>50800</xdr:colOff>
      <xdr:row>33</xdr:row>
      <xdr:rowOff>89179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29199"/>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71349</xdr:rowOff>
    </xdr:from>
    <xdr:to>
      <xdr:col>10</xdr:col>
      <xdr:colOff>114300</xdr:colOff>
      <xdr:row>33</xdr:row>
      <xdr:rowOff>102210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29199"/>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31979</xdr:rowOff>
    </xdr:from>
    <xdr:to>
      <xdr:col>24</xdr:col>
      <xdr:colOff>114300</xdr:colOff>
      <xdr:row>33</xdr:row>
      <xdr:rowOff>133579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8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54856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4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145821</xdr:rowOff>
    </xdr:from>
    <xdr:to>
      <xdr:col>20</xdr:col>
      <xdr:colOff>38100</xdr:colOff>
      <xdr:row>33</xdr:row>
      <xdr:rowOff>75971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3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92498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0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38379</xdr:rowOff>
    </xdr:from>
    <xdr:to>
      <xdr:col>15</xdr:col>
      <xdr:colOff>101600</xdr:colOff>
      <xdr:row>33</xdr:row>
      <xdr:rowOff>139979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9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156506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20549</xdr:rowOff>
    </xdr:from>
    <xdr:to>
      <xdr:col>10</xdr:col>
      <xdr:colOff>165100</xdr:colOff>
      <xdr:row>33</xdr:row>
      <xdr:rowOff>122149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7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138676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5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51410</xdr:rowOff>
    </xdr:from>
    <xdr:to>
      <xdr:col>6</xdr:col>
      <xdr:colOff>38100</xdr:colOff>
      <xdr:row>33</xdr:row>
      <xdr:rowOff>153010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169537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8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130571</xdr:rowOff>
    </xdr:from>
    <xdr:to>
      <xdr:col>24</xdr:col>
      <xdr:colOff>63500</xdr:colOff>
      <xdr:row>55</xdr:row>
      <xdr:rowOff>3142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88871"/>
          <a:ext cx="838200" cy="4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3142</xdr:rowOff>
    </xdr:from>
    <xdr:to>
      <xdr:col>19</xdr:col>
      <xdr:colOff>177800</xdr:colOff>
      <xdr:row>55</xdr:row>
      <xdr:rowOff>78070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432892"/>
          <a:ext cx="889000" cy="7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38164</xdr:rowOff>
    </xdr:from>
    <xdr:to>
      <xdr:col>15</xdr:col>
      <xdr:colOff>50800</xdr:colOff>
      <xdr:row>55</xdr:row>
      <xdr:rowOff>78070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67914"/>
          <a:ext cx="889000" cy="3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55933</xdr:rowOff>
    </xdr:from>
    <xdr:to>
      <xdr:col>10</xdr:col>
      <xdr:colOff>114300</xdr:colOff>
      <xdr:row>55</xdr:row>
      <xdr:rowOff>38164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42783"/>
          <a:ext cx="889000" cy="3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79771</xdr:rowOff>
    </xdr:from>
    <xdr:to>
      <xdr:col>24</xdr:col>
      <xdr:colOff>114300</xdr:colOff>
      <xdr:row>55</xdr:row>
      <xdr:rowOff>9921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3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102648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8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123792</xdr:rowOff>
    </xdr:from>
    <xdr:to>
      <xdr:col>20</xdr:col>
      <xdr:colOff>38100</xdr:colOff>
      <xdr:row>55</xdr:row>
      <xdr:rowOff>53942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8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70469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57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27270</xdr:rowOff>
    </xdr:from>
    <xdr:to>
      <xdr:col>15</xdr:col>
      <xdr:colOff>101600</xdr:colOff>
      <xdr:row>55</xdr:row>
      <xdr:rowOff>128870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5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145397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3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158814</xdr:rowOff>
    </xdr:from>
    <xdr:to>
      <xdr:col>10</xdr:col>
      <xdr:colOff>165100</xdr:colOff>
      <xdr:row>55</xdr:row>
      <xdr:rowOff>88964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1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105491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9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5133</xdr:rowOff>
    </xdr:from>
    <xdr:to>
      <xdr:col>6</xdr:col>
      <xdr:colOff>38100</xdr:colOff>
      <xdr:row>53</xdr:row>
      <xdr:rowOff>106733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9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123260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67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120052</xdr:rowOff>
    </xdr:from>
    <xdr:to>
      <xdr:col>24</xdr:col>
      <xdr:colOff>63500</xdr:colOff>
      <xdr:row>77</xdr:row>
      <xdr:rowOff>39410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0252"/>
          <a:ext cx="838200" cy="9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39410</xdr:rowOff>
    </xdr:from>
    <xdr:to>
      <xdr:col>19</xdr:col>
      <xdr:colOff>177800</xdr:colOff>
      <xdr:row>77</xdr:row>
      <xdr:rowOff>71715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41060"/>
          <a:ext cx="889000" cy="3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31584</xdr:rowOff>
    </xdr:from>
    <xdr:to>
      <xdr:col>15</xdr:col>
      <xdr:colOff>50800</xdr:colOff>
      <xdr:row>77</xdr:row>
      <xdr:rowOff>71715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33234"/>
          <a:ext cx="889000" cy="4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31584</xdr:rowOff>
    </xdr:from>
    <xdr:to>
      <xdr:col>10</xdr:col>
      <xdr:colOff>114300</xdr:colOff>
      <xdr:row>77</xdr:row>
      <xdr:rowOff>125436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33234"/>
          <a:ext cx="889000" cy="9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69252</xdr:rowOff>
    </xdr:from>
    <xdr:to>
      <xdr:col>24</xdr:col>
      <xdr:colOff>114300</xdr:colOff>
      <xdr:row>76</xdr:row>
      <xdr:rowOff>170852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92129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5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160060</xdr:rowOff>
    </xdr:from>
    <xdr:to>
      <xdr:col>20</xdr:col>
      <xdr:colOff>38100</xdr:colOff>
      <xdr:row>77</xdr:row>
      <xdr:rowOff>90210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106736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6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20915</xdr:rowOff>
    </xdr:from>
    <xdr:to>
      <xdr:col>15</xdr:col>
      <xdr:colOff>101600</xdr:colOff>
      <xdr:row>77</xdr:row>
      <xdr:rowOff>122515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139042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9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152234</xdr:rowOff>
    </xdr:from>
    <xdr:to>
      <xdr:col>10</xdr:col>
      <xdr:colOff>165100</xdr:colOff>
      <xdr:row>77</xdr:row>
      <xdr:rowOff>82384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98910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5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74636</xdr:rowOff>
    </xdr:from>
    <xdr:to>
      <xdr:col>6</xdr:col>
      <xdr:colOff>38100</xdr:colOff>
      <xdr:row>78</xdr:row>
      <xdr:rowOff>4786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21313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73566</xdr:rowOff>
    </xdr:from>
    <xdr:to>
      <xdr:col>24</xdr:col>
      <xdr:colOff>63500</xdr:colOff>
      <xdr:row>98</xdr:row>
      <xdr:rowOff>128378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5666"/>
          <a:ext cx="838200" cy="5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128378</xdr:rowOff>
    </xdr:from>
    <xdr:to>
      <xdr:col>19</xdr:col>
      <xdr:colOff>177800</xdr:colOff>
      <xdr:row>98</xdr:row>
      <xdr:rowOff>139658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30478"/>
          <a:ext cx="889000" cy="1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136847</xdr:rowOff>
    </xdr:from>
    <xdr:to>
      <xdr:col>15</xdr:col>
      <xdr:colOff>50800</xdr:colOff>
      <xdr:row>98</xdr:row>
      <xdr:rowOff>139658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38947"/>
          <a:ext cx="889000" cy="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136847</xdr:rowOff>
    </xdr:from>
    <xdr:to>
      <xdr:col>10</xdr:col>
      <xdr:colOff>114300</xdr:colOff>
      <xdr:row>98</xdr:row>
      <xdr:rowOff>150451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8947"/>
          <a:ext cx="889000" cy="1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22766</xdr:rowOff>
    </xdr:from>
    <xdr:to>
      <xdr:col>24</xdr:col>
      <xdr:colOff>114300</xdr:colOff>
      <xdr:row>98</xdr:row>
      <xdr:rowOff>124366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153593</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2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77578</xdr:rowOff>
    </xdr:from>
    <xdr:to>
      <xdr:col>20</xdr:col>
      <xdr:colOff>38100</xdr:colOff>
      <xdr:row>99</xdr:row>
      <xdr:rowOff>7728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24255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5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88858</xdr:rowOff>
    </xdr:from>
    <xdr:to>
      <xdr:col>15</xdr:col>
      <xdr:colOff>101600</xdr:colOff>
      <xdr:row>99</xdr:row>
      <xdr:rowOff>19008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9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35535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6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86047</xdr:rowOff>
    </xdr:from>
    <xdr:to>
      <xdr:col>10</xdr:col>
      <xdr:colOff>165100</xdr:colOff>
      <xdr:row>99</xdr:row>
      <xdr:rowOff>16197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32724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99651</xdr:rowOff>
    </xdr:from>
    <xdr:to>
      <xdr:col>6</xdr:col>
      <xdr:colOff>38100</xdr:colOff>
      <xdr:row>99</xdr:row>
      <xdr:rowOff>29801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0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46328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7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121412</xdr:rowOff>
    </xdr:from>
    <xdr:to>
      <xdr:col>55</xdr:col>
      <xdr:colOff>0</xdr:colOff>
      <xdr:row>38</xdr:row>
      <xdr:rowOff>53485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65062"/>
          <a:ext cx="838200" cy="10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97572</xdr:rowOff>
    </xdr:from>
    <xdr:to>
      <xdr:col>50</xdr:col>
      <xdr:colOff>114300</xdr:colOff>
      <xdr:row>37</xdr:row>
      <xdr:rowOff>121412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41222"/>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97572</xdr:rowOff>
    </xdr:from>
    <xdr:to>
      <xdr:col>45</xdr:col>
      <xdr:colOff>177800</xdr:colOff>
      <xdr:row>38</xdr:row>
      <xdr:rowOff>58384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41222"/>
          <a:ext cx="889000" cy="1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58384</xdr:rowOff>
    </xdr:from>
    <xdr:to>
      <xdr:col>41</xdr:col>
      <xdr:colOff>50800</xdr:colOff>
      <xdr:row>38</xdr:row>
      <xdr:rowOff>82876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573484"/>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2685</xdr:rowOff>
    </xdr:from>
    <xdr:to>
      <xdr:col>55</xdr:col>
      <xdr:colOff>50800</xdr:colOff>
      <xdr:row>38</xdr:row>
      <xdr:rowOff>104285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1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25562</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69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70612</xdr:rowOff>
    </xdr:from>
    <xdr:to>
      <xdr:col>50</xdr:col>
      <xdr:colOff>165100</xdr:colOff>
      <xdr:row>38</xdr:row>
      <xdr:rowOff>762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17289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46772</xdr:rowOff>
    </xdr:from>
    <xdr:to>
      <xdr:col>46</xdr:col>
      <xdr:colOff>38100</xdr:colOff>
      <xdr:row>37</xdr:row>
      <xdr:rowOff>148372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164899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6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7584</xdr:rowOff>
    </xdr:from>
    <xdr:to>
      <xdr:col>41</xdr:col>
      <xdr:colOff>101600</xdr:colOff>
      <xdr:row>38</xdr:row>
      <xdr:rowOff>109184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2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125711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97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32076</xdr:rowOff>
    </xdr:from>
    <xdr:to>
      <xdr:col>36</xdr:col>
      <xdr:colOff>165100</xdr:colOff>
      <xdr:row>38</xdr:row>
      <xdr:rowOff>133676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4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124803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399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123622</xdr:rowOff>
    </xdr:from>
    <xdr:to>
      <xdr:col>55</xdr:col>
      <xdr:colOff>0</xdr:colOff>
      <xdr:row>57</xdr:row>
      <xdr:rowOff>169462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96272"/>
          <a:ext cx="838200" cy="4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123622</xdr:rowOff>
    </xdr:from>
    <xdr:to>
      <xdr:col>50</xdr:col>
      <xdr:colOff>114300</xdr:colOff>
      <xdr:row>58</xdr:row>
      <xdr:rowOff>842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96272"/>
          <a:ext cx="889000" cy="4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842</xdr:rowOff>
    </xdr:from>
    <xdr:to>
      <xdr:col>45</xdr:col>
      <xdr:colOff>177800</xdr:colOff>
      <xdr:row>58</xdr:row>
      <xdr:rowOff>29863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44942"/>
          <a:ext cx="889000" cy="2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29863</xdr:rowOff>
    </xdr:from>
    <xdr:to>
      <xdr:col>41</xdr:col>
      <xdr:colOff>50800</xdr:colOff>
      <xdr:row>58</xdr:row>
      <xdr:rowOff>60463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73963"/>
          <a:ext cx="889000" cy="3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118662</xdr:rowOff>
    </xdr:from>
    <xdr:to>
      <xdr:col>55</xdr:col>
      <xdr:colOff>50800</xdr:colOff>
      <xdr:row>58</xdr:row>
      <xdr:rowOff>48812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9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97089</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6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72822</xdr:rowOff>
    </xdr:from>
    <xdr:to>
      <xdr:col>50</xdr:col>
      <xdr:colOff>165100</xdr:colOff>
      <xdr:row>58</xdr:row>
      <xdr:rowOff>2972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4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19499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62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121492</xdr:rowOff>
    </xdr:from>
    <xdr:to>
      <xdr:col>46</xdr:col>
      <xdr:colOff>38100</xdr:colOff>
      <xdr:row>58</xdr:row>
      <xdr:rowOff>51642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68169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6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150513</xdr:rowOff>
    </xdr:from>
    <xdr:to>
      <xdr:col>41</xdr:col>
      <xdr:colOff>101600</xdr:colOff>
      <xdr:row>58</xdr:row>
      <xdr:rowOff>80663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97190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69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9663</xdr:rowOff>
    </xdr:from>
    <xdr:to>
      <xdr:col>36</xdr:col>
      <xdr:colOff>165100</xdr:colOff>
      <xdr:row>58</xdr:row>
      <xdr:rowOff>111263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5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102390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4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166283</xdr:rowOff>
    </xdr:from>
    <xdr:to>
      <xdr:col>55</xdr:col>
      <xdr:colOff>0</xdr:colOff>
      <xdr:row>77</xdr:row>
      <xdr:rowOff>166495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67933"/>
          <a:ext cx="8382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155767</xdr:rowOff>
    </xdr:from>
    <xdr:to>
      <xdr:col>50</xdr:col>
      <xdr:colOff>114300</xdr:colOff>
      <xdr:row>77</xdr:row>
      <xdr:rowOff>166283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7417"/>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99189</xdr:rowOff>
    </xdr:from>
    <xdr:to>
      <xdr:col>45</xdr:col>
      <xdr:colOff>177800</xdr:colOff>
      <xdr:row>77</xdr:row>
      <xdr:rowOff>155767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00839"/>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99189</xdr:rowOff>
    </xdr:from>
    <xdr:to>
      <xdr:col>41</xdr:col>
      <xdr:colOff>50800</xdr:colOff>
      <xdr:row>77</xdr:row>
      <xdr:rowOff>103777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00839"/>
          <a:ext cx="889000" cy="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115695</xdr:rowOff>
    </xdr:from>
    <xdr:to>
      <xdr:col>55</xdr:col>
      <xdr:colOff>50800</xdr:colOff>
      <xdr:row>78</xdr:row>
      <xdr:rowOff>45845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1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94122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9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115483</xdr:rowOff>
    </xdr:from>
    <xdr:to>
      <xdr:col>50</xdr:col>
      <xdr:colOff>165100</xdr:colOff>
      <xdr:row>78</xdr:row>
      <xdr:rowOff>45633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1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36760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0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104967</xdr:rowOff>
    </xdr:from>
    <xdr:to>
      <xdr:col>46</xdr:col>
      <xdr:colOff>38100</xdr:colOff>
      <xdr:row>78</xdr:row>
      <xdr:rowOff>35117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0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26244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3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48389</xdr:rowOff>
    </xdr:from>
    <xdr:to>
      <xdr:col>41</xdr:col>
      <xdr:colOff>101600</xdr:colOff>
      <xdr:row>77</xdr:row>
      <xdr:rowOff>149989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5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166516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2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52977</xdr:rowOff>
    </xdr:from>
    <xdr:to>
      <xdr:col>36</xdr:col>
      <xdr:colOff>165100</xdr:colOff>
      <xdr:row>77</xdr:row>
      <xdr:rowOff>154577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5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145704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4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138471</xdr:rowOff>
    </xdr:from>
    <xdr:to>
      <xdr:col>55</xdr:col>
      <xdr:colOff>0</xdr:colOff>
      <xdr:row>96</xdr:row>
      <xdr:rowOff>93872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26221"/>
          <a:ext cx="838200" cy="12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81310</xdr:rowOff>
    </xdr:from>
    <xdr:to>
      <xdr:col>50</xdr:col>
      <xdr:colOff>114300</xdr:colOff>
      <xdr:row>96</xdr:row>
      <xdr:rowOff>93872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540510"/>
          <a:ext cx="889000" cy="1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71631</xdr:rowOff>
    </xdr:from>
    <xdr:to>
      <xdr:col>45</xdr:col>
      <xdr:colOff>177800</xdr:colOff>
      <xdr:row>96</xdr:row>
      <xdr:rowOff>81310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30831"/>
          <a:ext cx="889000" cy="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170768</xdr:rowOff>
    </xdr:from>
    <xdr:to>
      <xdr:col>41</xdr:col>
      <xdr:colOff>50800</xdr:colOff>
      <xdr:row>96</xdr:row>
      <xdr:rowOff>71631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458518"/>
          <a:ext cx="889000" cy="7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87671</xdr:rowOff>
    </xdr:from>
    <xdr:to>
      <xdr:col>55</xdr:col>
      <xdr:colOff>50800</xdr:colOff>
      <xdr:row>96</xdr:row>
      <xdr:rowOff>17821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7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66098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5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43072</xdr:rowOff>
    </xdr:from>
    <xdr:to>
      <xdr:col>50</xdr:col>
      <xdr:colOff>165100</xdr:colOff>
      <xdr:row>96</xdr:row>
      <xdr:rowOff>144672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135799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9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30510</xdr:rowOff>
    </xdr:from>
    <xdr:to>
      <xdr:col>46</xdr:col>
      <xdr:colOff>38100</xdr:colOff>
      <xdr:row>96</xdr:row>
      <xdr:rowOff>132110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123237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8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20831</xdr:rowOff>
    </xdr:from>
    <xdr:to>
      <xdr:col>41</xdr:col>
      <xdr:colOff>101600</xdr:colOff>
      <xdr:row>96</xdr:row>
      <xdr:rowOff>122431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8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113558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7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119968</xdr:rowOff>
    </xdr:from>
    <xdr:to>
      <xdr:col>36</xdr:col>
      <xdr:colOff>165100</xdr:colOff>
      <xdr:row>96</xdr:row>
      <xdr:rowOff>50118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0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41245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0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157335</xdr:rowOff>
    </xdr:from>
    <xdr:to>
      <xdr:col>85</xdr:col>
      <xdr:colOff>127000</xdr:colOff>
      <xdr:row>37</xdr:row>
      <xdr:rowOff>12223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29535"/>
          <a:ext cx="8382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12223</xdr:rowOff>
    </xdr:from>
    <xdr:to>
      <xdr:col>81</xdr:col>
      <xdr:colOff>50800</xdr:colOff>
      <xdr:row>37</xdr:row>
      <xdr:rowOff>44407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55873"/>
          <a:ext cx="889000" cy="3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44407</xdr:rowOff>
    </xdr:from>
    <xdr:to>
      <xdr:col>76</xdr:col>
      <xdr:colOff>114300</xdr:colOff>
      <xdr:row>37</xdr:row>
      <xdr:rowOff>51983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88057"/>
          <a:ext cx="889000" cy="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159245</xdr:rowOff>
    </xdr:from>
    <xdr:to>
      <xdr:col>71</xdr:col>
      <xdr:colOff>177800</xdr:colOff>
      <xdr:row>37</xdr:row>
      <xdr:rowOff>51983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988545"/>
          <a:ext cx="889000" cy="40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106535</xdr:rowOff>
    </xdr:from>
    <xdr:to>
      <xdr:col>85</xdr:col>
      <xdr:colOff>177800</xdr:colOff>
      <xdr:row>37</xdr:row>
      <xdr:rowOff>36685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7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129412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3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132873</xdr:rowOff>
    </xdr:from>
    <xdr:to>
      <xdr:col>81</xdr:col>
      <xdr:colOff>101600</xdr:colOff>
      <xdr:row>37</xdr:row>
      <xdr:rowOff>63023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79550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8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165057</xdr:rowOff>
    </xdr:from>
    <xdr:to>
      <xdr:col>76</xdr:col>
      <xdr:colOff>165100</xdr:colOff>
      <xdr:row>37</xdr:row>
      <xdr:rowOff>95207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3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111734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1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1183</xdr:rowOff>
    </xdr:from>
    <xdr:to>
      <xdr:col>72</xdr:col>
      <xdr:colOff>38100</xdr:colOff>
      <xdr:row>37</xdr:row>
      <xdr:rowOff>102783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4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93910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3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108445</xdr:rowOff>
    </xdr:from>
    <xdr:to>
      <xdr:col>67</xdr:col>
      <xdr:colOff>101600</xdr:colOff>
      <xdr:row>35</xdr:row>
      <xdr:rowOff>38595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93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55122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71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95504</xdr:rowOff>
    </xdr:from>
    <xdr:to>
      <xdr:col>85</xdr:col>
      <xdr:colOff>127000</xdr:colOff>
      <xdr:row>57</xdr:row>
      <xdr:rowOff>120541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868154"/>
          <a:ext cx="8382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95504</xdr:rowOff>
    </xdr:from>
    <xdr:to>
      <xdr:col>81</xdr:col>
      <xdr:colOff>50800</xdr:colOff>
      <xdr:row>57</xdr:row>
      <xdr:rowOff>115632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68154"/>
          <a:ext cx="889000" cy="2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106749</xdr:rowOff>
    </xdr:from>
    <xdr:to>
      <xdr:col>76</xdr:col>
      <xdr:colOff>114300</xdr:colOff>
      <xdr:row>57</xdr:row>
      <xdr:rowOff>115632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879399"/>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89528</xdr:rowOff>
    </xdr:from>
    <xdr:to>
      <xdr:col>71</xdr:col>
      <xdr:colOff>177800</xdr:colOff>
      <xdr:row>57</xdr:row>
      <xdr:rowOff>106749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62178"/>
          <a:ext cx="889000" cy="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69741</xdr:rowOff>
    </xdr:from>
    <xdr:to>
      <xdr:col>85</xdr:col>
      <xdr:colOff>177800</xdr:colOff>
      <xdr:row>57</xdr:row>
      <xdr:rowOff>171341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4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48168</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2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44704</xdr:rowOff>
    </xdr:from>
    <xdr:to>
      <xdr:col>81</xdr:col>
      <xdr:colOff>101600</xdr:colOff>
      <xdr:row>57</xdr:row>
      <xdr:rowOff>146304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1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137431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1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64832</xdr:rowOff>
    </xdr:from>
    <xdr:to>
      <xdr:col>76</xdr:col>
      <xdr:colOff>165100</xdr:colOff>
      <xdr:row>57</xdr:row>
      <xdr:rowOff>166432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3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157559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55949</xdr:rowOff>
    </xdr:from>
    <xdr:to>
      <xdr:col>72</xdr:col>
      <xdr:colOff>38100</xdr:colOff>
      <xdr:row>57</xdr:row>
      <xdr:rowOff>157549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2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148676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2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38728</xdr:rowOff>
    </xdr:from>
    <xdr:to>
      <xdr:col>67</xdr:col>
      <xdr:colOff>101600</xdr:colOff>
      <xdr:row>57</xdr:row>
      <xdr:rowOff>140328</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1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131455</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0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21422</xdr:rowOff>
    </xdr:from>
    <xdr:to>
      <xdr:col>85</xdr:col>
      <xdr:colOff>127000</xdr:colOff>
      <xdr:row>79</xdr:row>
      <xdr:rowOff>27987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65972"/>
          <a:ext cx="8382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21422</xdr:rowOff>
    </xdr:from>
    <xdr:to>
      <xdr:col>81</xdr:col>
      <xdr:colOff>50800</xdr:colOff>
      <xdr:row>79</xdr:row>
      <xdr:rowOff>29225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65972"/>
          <a:ext cx="889000" cy="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20436</xdr:rowOff>
    </xdr:from>
    <xdr:to>
      <xdr:col>76</xdr:col>
      <xdr:colOff>114300</xdr:colOff>
      <xdr:row>79</xdr:row>
      <xdr:rowOff>29225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64986"/>
          <a:ext cx="889000" cy="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13784</xdr:rowOff>
    </xdr:from>
    <xdr:to>
      <xdr:col>71</xdr:col>
      <xdr:colOff>177800</xdr:colOff>
      <xdr:row>79</xdr:row>
      <xdr:rowOff>20436</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58334"/>
          <a:ext cx="889000" cy="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148637</xdr:rowOff>
    </xdr:from>
    <xdr:to>
      <xdr:col>85</xdr:col>
      <xdr:colOff>177800</xdr:colOff>
      <xdr:row>79</xdr:row>
      <xdr:rowOff>78787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142072</xdr:rowOff>
    </xdr:from>
    <xdr:to>
      <xdr:col>81</xdr:col>
      <xdr:colOff>101600</xdr:colOff>
      <xdr:row>79</xdr:row>
      <xdr:rowOff>72222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88749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9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149875</xdr:rowOff>
    </xdr:from>
    <xdr:to>
      <xdr:col>76</xdr:col>
      <xdr:colOff>165100</xdr:colOff>
      <xdr:row>79</xdr:row>
      <xdr:rowOff>80025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71152</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1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141086</xdr:rowOff>
    </xdr:from>
    <xdr:to>
      <xdr:col>72</xdr:col>
      <xdr:colOff>38100</xdr:colOff>
      <xdr:row>79</xdr:row>
      <xdr:rowOff>71236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87763</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8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134434</xdr:rowOff>
    </xdr:from>
    <xdr:to>
      <xdr:col>67</xdr:col>
      <xdr:colOff>101600</xdr:colOff>
      <xdr:row>79</xdr:row>
      <xdr:rowOff>64584</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0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81111</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28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9562</xdr:rowOff>
    </xdr:from>
    <xdr:to>
      <xdr:col>85</xdr:col>
      <xdr:colOff>127000</xdr:colOff>
      <xdr:row>96</xdr:row>
      <xdr:rowOff>33886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468762"/>
          <a:ext cx="838200" cy="2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104304</xdr:rowOff>
    </xdr:from>
    <xdr:to>
      <xdr:col>81</xdr:col>
      <xdr:colOff>50800</xdr:colOff>
      <xdr:row>96</xdr:row>
      <xdr:rowOff>33886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392054"/>
          <a:ext cx="889000" cy="10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104304</xdr:rowOff>
    </xdr:from>
    <xdr:to>
      <xdr:col>76</xdr:col>
      <xdr:colOff>114300</xdr:colOff>
      <xdr:row>96</xdr:row>
      <xdr:rowOff>70205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392054"/>
          <a:ext cx="889000" cy="13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70205</xdr:rowOff>
    </xdr:from>
    <xdr:to>
      <xdr:col>71</xdr:col>
      <xdr:colOff>177800</xdr:colOff>
      <xdr:row>96</xdr:row>
      <xdr:rowOff>76268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529405"/>
          <a:ext cx="889000" cy="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130212</xdr:rowOff>
    </xdr:from>
    <xdr:to>
      <xdr:col>85</xdr:col>
      <xdr:colOff>177800</xdr:colOff>
      <xdr:row>96</xdr:row>
      <xdr:rowOff>60362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4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108639</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39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154536</xdr:rowOff>
    </xdr:from>
    <xdr:to>
      <xdr:col>81</xdr:col>
      <xdr:colOff>101600</xdr:colOff>
      <xdr:row>96</xdr:row>
      <xdr:rowOff>84686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75813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3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53504</xdr:rowOff>
    </xdr:from>
    <xdr:to>
      <xdr:col>76</xdr:col>
      <xdr:colOff>165100</xdr:colOff>
      <xdr:row>95</xdr:row>
      <xdr:rowOff>155104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3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181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11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19405</xdr:rowOff>
    </xdr:from>
    <xdr:to>
      <xdr:col>72</xdr:col>
      <xdr:colOff>38100</xdr:colOff>
      <xdr:row>96</xdr:row>
      <xdr:rowOff>121005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112132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7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25468</xdr:rowOff>
    </xdr:from>
    <xdr:to>
      <xdr:col>67</xdr:col>
      <xdr:colOff>101600</xdr:colOff>
      <xdr:row>96</xdr:row>
      <xdr:rowOff>127068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48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118195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57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総務費は住民１人あたり</a:t>
          </a:r>
          <a:r>
            <a:rPr kumimoji="1" lang="en-US" altLang="ja-JP" sz="1100" b="0" i="0" baseline="0">
              <a:solidFill>
                <a:schemeClr val="tx1"/>
              </a:solidFill>
              <a:effectLst/>
              <a:latin typeface="+mn-lt"/>
              <a:ea typeface="+mn-ea"/>
              <a:cs typeface="+mn-cs"/>
            </a:rPr>
            <a:t>202,396</a:t>
          </a:r>
          <a:r>
            <a:rPr kumimoji="1" lang="ja-JP" altLang="ja-JP" sz="1100" b="0" i="0" baseline="0">
              <a:solidFill>
                <a:schemeClr val="tx1"/>
              </a:solidFill>
              <a:effectLst/>
              <a:latin typeface="+mn-lt"/>
              <a:ea typeface="+mn-ea"/>
              <a:cs typeface="+mn-cs"/>
            </a:rPr>
            <a:t>円で、額としては</a:t>
          </a:r>
          <a:r>
            <a:rPr kumimoji="1" lang="en-US" altLang="ja-JP" sz="1100" b="0" i="0" baseline="0">
              <a:solidFill>
                <a:schemeClr val="tx1"/>
              </a:solidFill>
              <a:effectLst/>
              <a:latin typeface="+mn-lt"/>
              <a:ea typeface="+mn-ea"/>
              <a:cs typeface="+mn-cs"/>
            </a:rPr>
            <a:t>11,554</a:t>
          </a:r>
          <a:r>
            <a:rPr kumimoji="1" lang="ja-JP" altLang="ja-JP" sz="1100" b="0" i="0" baseline="0">
              <a:solidFill>
                <a:schemeClr val="tx1"/>
              </a:solidFill>
              <a:effectLst/>
              <a:latin typeface="+mn-lt"/>
              <a:ea typeface="+mn-ea"/>
              <a:cs typeface="+mn-cs"/>
            </a:rPr>
            <a:t>円ほど増加し、類似団体平均を</a:t>
          </a:r>
          <a:r>
            <a:rPr kumimoji="1" lang="en-US" altLang="ja-JP" sz="1100" b="0" i="0" baseline="0">
              <a:solidFill>
                <a:schemeClr val="tx1"/>
              </a:solidFill>
              <a:effectLst/>
              <a:latin typeface="+mn-lt"/>
              <a:ea typeface="+mn-ea"/>
              <a:cs typeface="+mn-cs"/>
            </a:rPr>
            <a:t>61,532</a:t>
          </a:r>
          <a:r>
            <a:rPr kumimoji="1" lang="ja-JP" altLang="ja-JP" sz="1100" b="0" i="0" baseline="0">
              <a:solidFill>
                <a:schemeClr val="tx1"/>
              </a:solidFill>
              <a:effectLst/>
              <a:latin typeface="+mn-lt"/>
              <a:ea typeface="+mn-ea"/>
              <a:cs typeface="+mn-cs"/>
            </a:rPr>
            <a:t>円上回っている。主な要因としては、</a:t>
          </a:r>
          <a:r>
            <a:rPr kumimoji="1" lang="ja-JP" altLang="en-US" sz="1100" b="0" i="0" baseline="0">
              <a:solidFill>
                <a:schemeClr val="tx1"/>
              </a:solidFill>
              <a:effectLst/>
              <a:latin typeface="+mn-lt"/>
              <a:ea typeface="+mn-ea"/>
              <a:cs typeface="+mn-cs"/>
            </a:rPr>
            <a:t>企業誘致対策事業における施設改修工事費</a:t>
          </a:r>
          <a:r>
            <a:rPr kumimoji="1" lang="ja-JP" altLang="ja-JP" sz="1100" b="0" i="0" baseline="0">
              <a:solidFill>
                <a:schemeClr val="tx1"/>
              </a:solidFill>
              <a:effectLst/>
              <a:latin typeface="+mn-lt"/>
              <a:ea typeface="+mn-ea"/>
              <a:cs typeface="+mn-cs"/>
            </a:rPr>
            <a:t>の増（</a:t>
          </a:r>
          <a:r>
            <a:rPr kumimoji="1" lang="en-US" altLang="ja-JP" sz="1100" b="0" i="0" baseline="0">
              <a:solidFill>
                <a:schemeClr val="tx1"/>
              </a:solidFill>
              <a:effectLst/>
              <a:latin typeface="+mn-lt"/>
              <a:ea typeface="+mn-ea"/>
              <a:cs typeface="+mn-cs"/>
            </a:rPr>
            <a:t>68</a:t>
          </a:r>
          <a:r>
            <a:rPr kumimoji="1" lang="ja-JP" altLang="ja-JP" sz="1100" b="0" i="0" baseline="0">
              <a:solidFill>
                <a:schemeClr val="tx1"/>
              </a:solidFill>
              <a:effectLst/>
              <a:latin typeface="+mn-lt"/>
              <a:ea typeface="+mn-ea"/>
              <a:cs typeface="+mn-cs"/>
            </a:rPr>
            <a:t>百万円）</a:t>
          </a:r>
          <a:r>
            <a:rPr kumimoji="1" lang="ja-JP" altLang="en-US" sz="1100" b="0" i="0" baseline="0">
              <a:solidFill>
                <a:schemeClr val="tx1"/>
              </a:solidFill>
              <a:effectLst/>
              <a:latin typeface="+mn-lt"/>
              <a:ea typeface="+mn-ea"/>
              <a:cs typeface="+mn-cs"/>
            </a:rPr>
            <a:t>、有田町歴まち再生基金積立金</a:t>
          </a:r>
          <a:r>
            <a:rPr kumimoji="1" lang="ja-JP" altLang="ja-JP" sz="1100" b="0" i="0" baseline="0">
              <a:solidFill>
                <a:schemeClr val="tx1"/>
              </a:solidFill>
              <a:effectLst/>
              <a:latin typeface="+mn-lt"/>
              <a:ea typeface="+mn-ea"/>
              <a:cs typeface="+mn-cs"/>
            </a:rPr>
            <a:t>の増（</a:t>
          </a:r>
          <a:r>
            <a:rPr kumimoji="1" lang="en-US" altLang="ja-JP" sz="1100" b="0" i="0" baseline="0">
              <a:solidFill>
                <a:schemeClr val="tx1"/>
              </a:solidFill>
              <a:effectLst/>
              <a:latin typeface="+mn-lt"/>
              <a:ea typeface="+mn-ea"/>
              <a:cs typeface="+mn-cs"/>
            </a:rPr>
            <a:t>200</a:t>
          </a:r>
          <a:r>
            <a:rPr kumimoji="1" lang="ja-JP" altLang="ja-JP" sz="1100" b="0" i="0" baseline="0">
              <a:solidFill>
                <a:schemeClr val="tx1"/>
              </a:solidFill>
              <a:effectLst/>
              <a:latin typeface="+mn-lt"/>
              <a:ea typeface="+mn-ea"/>
              <a:cs typeface="+mn-cs"/>
            </a:rPr>
            <a:t>百万円）などがあげられる。</a:t>
          </a:r>
          <a:endParaRPr lang="ja-JP" altLang="ja-JP" sz="1400">
            <a:solidFill>
              <a:schemeClr val="tx1"/>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en-US" sz="1100" b="0" i="0" baseline="0">
              <a:solidFill>
                <a:schemeClr val="tx1"/>
              </a:solidFill>
              <a:effectLst/>
              <a:latin typeface="+mn-lt"/>
              <a:ea typeface="+mn-ea"/>
              <a:cs typeface="+mn-cs"/>
            </a:rPr>
            <a:t>衛生費</a:t>
          </a:r>
          <a:r>
            <a:rPr kumimoji="1" lang="ja-JP" altLang="ja-JP" sz="1100" b="0" i="0" baseline="0">
              <a:solidFill>
                <a:schemeClr val="tx1"/>
              </a:solidFill>
              <a:effectLst/>
              <a:latin typeface="+mn-lt"/>
              <a:ea typeface="+mn-ea"/>
              <a:cs typeface="+mn-cs"/>
            </a:rPr>
            <a:t>は住民１人あたり</a:t>
          </a:r>
          <a:r>
            <a:rPr kumimoji="1" lang="en-US" altLang="ja-JP" sz="1100" b="0" i="0" baseline="0">
              <a:solidFill>
                <a:schemeClr val="tx1"/>
              </a:solidFill>
              <a:effectLst/>
              <a:latin typeface="+mn-lt"/>
              <a:ea typeface="+mn-ea"/>
              <a:cs typeface="+mn-cs"/>
            </a:rPr>
            <a:t>112,074</a:t>
          </a:r>
          <a:r>
            <a:rPr kumimoji="1" lang="ja-JP" altLang="ja-JP" sz="1100" b="0" i="0" baseline="0">
              <a:solidFill>
                <a:schemeClr val="tx1"/>
              </a:solidFill>
              <a:effectLst/>
              <a:latin typeface="+mn-lt"/>
              <a:ea typeface="+mn-ea"/>
              <a:cs typeface="+mn-cs"/>
            </a:rPr>
            <a:t>円で、額としては</a:t>
          </a:r>
          <a:r>
            <a:rPr kumimoji="1" lang="en-US" altLang="ja-JP" sz="1100" b="0" i="0" baseline="0">
              <a:solidFill>
                <a:schemeClr val="tx1"/>
              </a:solidFill>
              <a:effectLst/>
              <a:latin typeface="+mn-lt"/>
              <a:ea typeface="+mn-ea"/>
              <a:cs typeface="+mn-cs"/>
            </a:rPr>
            <a:t>43,159</a:t>
          </a:r>
          <a:r>
            <a:rPr kumimoji="1" lang="ja-JP" altLang="ja-JP" sz="1100" b="0" i="0" baseline="0">
              <a:solidFill>
                <a:schemeClr val="tx1"/>
              </a:solidFill>
              <a:effectLst/>
              <a:latin typeface="+mn-lt"/>
              <a:ea typeface="+mn-ea"/>
              <a:cs typeface="+mn-cs"/>
            </a:rPr>
            <a:t>円ほど増加し、類似団体平均を</a:t>
          </a:r>
          <a:r>
            <a:rPr kumimoji="1" lang="en-US" altLang="ja-JP" sz="1100" b="0" i="0" baseline="0">
              <a:solidFill>
                <a:schemeClr val="tx1"/>
              </a:solidFill>
              <a:effectLst/>
              <a:latin typeface="+mn-lt"/>
              <a:ea typeface="+mn-ea"/>
              <a:cs typeface="+mn-cs"/>
            </a:rPr>
            <a:t>36,822</a:t>
          </a:r>
          <a:r>
            <a:rPr kumimoji="1" lang="ja-JP" altLang="ja-JP" sz="1100" b="0" i="0" baseline="0">
              <a:solidFill>
                <a:schemeClr val="tx1"/>
              </a:solidFill>
              <a:effectLst/>
              <a:latin typeface="+mn-lt"/>
              <a:ea typeface="+mn-ea"/>
              <a:cs typeface="+mn-cs"/>
            </a:rPr>
            <a:t>円上回っている。主な要因としては、</a:t>
          </a:r>
          <a:r>
            <a:rPr kumimoji="1" lang="ja-JP" altLang="en-US" sz="1100" b="0" i="0" baseline="0">
              <a:solidFill>
                <a:schemeClr val="tx1"/>
              </a:solidFill>
              <a:effectLst/>
              <a:latin typeface="+mn-lt"/>
              <a:ea typeface="+mn-ea"/>
              <a:cs typeface="+mn-cs"/>
            </a:rPr>
            <a:t>「リサイクルプラザ基幹的改良工事」</a:t>
          </a:r>
          <a:r>
            <a:rPr kumimoji="1" lang="ja-JP" altLang="ja-JP" sz="1100" b="0" i="0" baseline="0">
              <a:solidFill>
                <a:schemeClr val="tx1"/>
              </a:solidFill>
              <a:effectLst/>
              <a:latin typeface="+mn-lt"/>
              <a:ea typeface="+mn-ea"/>
              <a:cs typeface="+mn-cs"/>
            </a:rPr>
            <a:t>の増（</a:t>
          </a:r>
          <a:r>
            <a:rPr kumimoji="1" lang="en-US" altLang="ja-JP" sz="1100" b="0" i="0" baseline="0">
              <a:solidFill>
                <a:schemeClr val="tx1"/>
              </a:solidFill>
              <a:effectLst/>
              <a:latin typeface="+mn-lt"/>
              <a:ea typeface="+mn-ea"/>
              <a:cs typeface="+mn-cs"/>
            </a:rPr>
            <a:t>801</a:t>
          </a:r>
          <a:r>
            <a:rPr kumimoji="1" lang="ja-JP" altLang="ja-JP" sz="1100" b="0" i="0" baseline="0">
              <a:solidFill>
                <a:schemeClr val="tx1"/>
              </a:solidFill>
              <a:effectLst/>
              <a:latin typeface="+mn-lt"/>
              <a:ea typeface="+mn-ea"/>
              <a:cs typeface="+mn-cs"/>
            </a:rPr>
            <a:t>百万円）、</a:t>
          </a:r>
          <a:r>
            <a:rPr kumimoji="1" lang="ja-JP" altLang="en-US" sz="1100" b="0" i="0" baseline="0">
              <a:solidFill>
                <a:schemeClr val="tx1"/>
              </a:solidFill>
              <a:effectLst/>
              <a:latin typeface="+mn-lt"/>
              <a:ea typeface="+mn-ea"/>
              <a:cs typeface="+mn-cs"/>
            </a:rPr>
            <a:t>高齢者定期予防接種</a:t>
          </a:r>
          <a:r>
            <a:rPr kumimoji="1" lang="ja-JP" altLang="ja-JP" sz="1100" b="0" i="0" baseline="0">
              <a:solidFill>
                <a:schemeClr val="tx1"/>
              </a:solidFill>
              <a:effectLst/>
              <a:latin typeface="+mn-lt"/>
              <a:ea typeface="+mn-ea"/>
              <a:cs typeface="+mn-cs"/>
            </a:rPr>
            <a:t>委託</a:t>
          </a:r>
          <a:r>
            <a:rPr kumimoji="1" lang="ja-JP" altLang="en-US" sz="1100" b="0" i="0" baseline="0">
              <a:solidFill>
                <a:schemeClr val="tx1"/>
              </a:solidFill>
              <a:effectLst/>
              <a:latin typeface="+mn-lt"/>
              <a:ea typeface="+mn-ea"/>
              <a:cs typeface="+mn-cs"/>
            </a:rPr>
            <a:t>料</a:t>
          </a:r>
          <a:r>
            <a:rPr kumimoji="1" lang="ja-JP" altLang="ja-JP" sz="1100" b="0" i="0" baseline="0">
              <a:solidFill>
                <a:schemeClr val="tx1"/>
              </a:solidFill>
              <a:effectLst/>
              <a:latin typeface="+mn-lt"/>
              <a:ea typeface="+mn-ea"/>
              <a:cs typeface="+mn-cs"/>
            </a:rPr>
            <a:t>の増（</a:t>
          </a:r>
          <a:r>
            <a:rPr kumimoji="1" lang="en-US" altLang="ja-JP" sz="1100" b="0" i="0" baseline="0">
              <a:solidFill>
                <a:schemeClr val="tx1"/>
              </a:solidFill>
              <a:effectLst/>
              <a:latin typeface="+mn-lt"/>
              <a:ea typeface="+mn-ea"/>
              <a:cs typeface="+mn-cs"/>
            </a:rPr>
            <a:t>19</a:t>
          </a:r>
          <a:r>
            <a:rPr kumimoji="1" lang="ja-JP" altLang="ja-JP" sz="1100" b="0" i="0" baseline="0">
              <a:solidFill>
                <a:schemeClr val="tx1"/>
              </a:solidFill>
              <a:effectLst/>
              <a:latin typeface="+mn-lt"/>
              <a:ea typeface="+mn-ea"/>
              <a:cs typeface="+mn-cs"/>
            </a:rPr>
            <a:t>百万円）などがあげられる。</a:t>
          </a:r>
          <a:endParaRPr lang="ja-JP" altLang="ja-JP" sz="1400">
            <a:solidFill>
              <a:schemeClr val="tx1"/>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chemeClr val="tx1"/>
              </a:solidFill>
              <a:effectLst/>
              <a:latin typeface="+mn-lt"/>
              <a:ea typeface="+mn-ea"/>
              <a:cs typeface="+mn-cs"/>
            </a:rPr>
            <a:t>土木費は住民１人あたり</a:t>
          </a:r>
          <a:r>
            <a:rPr kumimoji="1" lang="en-US" altLang="ja-JP" sz="1100" b="0" i="0" baseline="0">
              <a:solidFill>
                <a:schemeClr val="tx1"/>
              </a:solidFill>
              <a:effectLst/>
              <a:latin typeface="+mn-lt"/>
              <a:ea typeface="+mn-ea"/>
              <a:cs typeface="+mn-cs"/>
            </a:rPr>
            <a:t>59,363</a:t>
          </a:r>
          <a:r>
            <a:rPr kumimoji="1" lang="ja-JP" altLang="ja-JP" sz="1100" b="0" i="0" baseline="0">
              <a:solidFill>
                <a:schemeClr val="tx1"/>
              </a:solidFill>
              <a:effectLst/>
              <a:latin typeface="+mn-lt"/>
              <a:ea typeface="+mn-ea"/>
              <a:cs typeface="+mn-cs"/>
            </a:rPr>
            <a:t>円で、額としては</a:t>
          </a:r>
          <a:r>
            <a:rPr kumimoji="1" lang="en-US" altLang="ja-JP" sz="1100" b="0" i="0" baseline="0">
              <a:solidFill>
                <a:schemeClr val="tx1"/>
              </a:solidFill>
              <a:effectLst/>
              <a:latin typeface="+mn-lt"/>
              <a:ea typeface="+mn-ea"/>
              <a:cs typeface="+mn-cs"/>
            </a:rPr>
            <a:t>11,653</a:t>
          </a:r>
          <a:r>
            <a:rPr kumimoji="1" lang="ja-JP" altLang="ja-JP" sz="1100" b="0" i="0" baseline="0">
              <a:solidFill>
                <a:schemeClr val="tx1"/>
              </a:solidFill>
              <a:effectLst/>
              <a:latin typeface="+mn-lt"/>
              <a:ea typeface="+mn-ea"/>
              <a:cs typeface="+mn-cs"/>
            </a:rPr>
            <a:t>円ほど</a:t>
          </a:r>
          <a:r>
            <a:rPr kumimoji="1" lang="ja-JP" altLang="en-US" sz="1100" b="0" i="0" baseline="0">
              <a:solidFill>
                <a:schemeClr val="tx1"/>
              </a:solidFill>
              <a:effectLst/>
              <a:latin typeface="+mn-lt"/>
              <a:ea typeface="+mn-ea"/>
              <a:cs typeface="+mn-cs"/>
            </a:rPr>
            <a:t>増加</a:t>
          </a:r>
          <a:r>
            <a:rPr kumimoji="1" lang="ja-JP" altLang="ja-JP" sz="1100" b="0" i="0" baseline="0">
              <a:solidFill>
                <a:schemeClr val="tx1"/>
              </a:solidFill>
              <a:effectLst/>
              <a:latin typeface="+mn-lt"/>
              <a:ea typeface="+mn-ea"/>
              <a:cs typeface="+mn-cs"/>
            </a:rPr>
            <a:t>し</a:t>
          </a:r>
          <a:r>
            <a:rPr kumimoji="1" lang="ja-JP" altLang="en-US" sz="1100" b="0" i="0" baseline="0">
              <a:solidFill>
                <a:schemeClr val="tx1"/>
              </a:solidFill>
              <a:effectLst/>
              <a:latin typeface="+mn-lt"/>
              <a:ea typeface="+mn-ea"/>
              <a:cs typeface="+mn-cs"/>
            </a:rPr>
            <a:t>たものの</a:t>
          </a:r>
          <a:r>
            <a:rPr kumimoji="1" lang="ja-JP" altLang="ja-JP" sz="1100" b="0" i="0" baseline="0">
              <a:solidFill>
                <a:schemeClr val="tx1"/>
              </a:solidFill>
              <a:effectLst/>
              <a:latin typeface="+mn-lt"/>
              <a:ea typeface="+mn-ea"/>
              <a:cs typeface="+mn-cs"/>
            </a:rPr>
            <a:t>、類似団体平均を</a:t>
          </a:r>
          <a:r>
            <a:rPr kumimoji="1" lang="en-US" altLang="ja-JP" sz="1100" b="0" i="0" baseline="0">
              <a:solidFill>
                <a:schemeClr val="tx1"/>
              </a:solidFill>
              <a:effectLst/>
              <a:latin typeface="+mn-lt"/>
              <a:ea typeface="+mn-ea"/>
              <a:cs typeface="+mn-cs"/>
            </a:rPr>
            <a:t>3,405</a:t>
          </a:r>
          <a:r>
            <a:rPr kumimoji="1" lang="ja-JP" altLang="ja-JP" sz="1100" b="0" i="0" baseline="0">
              <a:solidFill>
                <a:schemeClr val="tx1"/>
              </a:solidFill>
              <a:effectLst/>
              <a:latin typeface="+mn-lt"/>
              <a:ea typeface="+mn-ea"/>
              <a:cs typeface="+mn-cs"/>
            </a:rPr>
            <a:t>円下回っている。主な要因としては、南原原宿線道路改良事業</a:t>
          </a:r>
          <a:r>
            <a:rPr kumimoji="1" lang="ja-JP" altLang="en-US" sz="1100" b="0" i="0" baseline="0">
              <a:solidFill>
                <a:schemeClr val="tx1"/>
              </a:solidFill>
              <a:effectLst/>
              <a:latin typeface="+mn-lt"/>
              <a:ea typeface="+mn-ea"/>
              <a:cs typeface="+mn-cs"/>
            </a:rPr>
            <a:t>工事</a:t>
          </a:r>
          <a:r>
            <a:rPr kumimoji="1" lang="ja-JP" altLang="ja-JP" sz="1100" b="0" i="0" baseline="0">
              <a:solidFill>
                <a:schemeClr val="tx1"/>
              </a:solidFill>
              <a:effectLst/>
              <a:latin typeface="+mn-lt"/>
              <a:ea typeface="+mn-ea"/>
              <a:cs typeface="+mn-cs"/>
            </a:rPr>
            <a:t>費の</a:t>
          </a:r>
          <a:r>
            <a:rPr kumimoji="1" lang="ja-JP" altLang="en-US" sz="1100" b="0" i="0" baseline="0">
              <a:solidFill>
                <a:schemeClr val="tx1"/>
              </a:solidFill>
              <a:effectLst/>
              <a:latin typeface="+mn-lt"/>
              <a:ea typeface="+mn-ea"/>
              <a:cs typeface="+mn-cs"/>
            </a:rPr>
            <a:t>増</a:t>
          </a:r>
          <a:r>
            <a:rPr kumimoji="1" lang="ja-JP" altLang="ja-JP" sz="1100" b="0" i="0" baseline="0">
              <a:solidFill>
                <a:schemeClr val="tx1"/>
              </a:solidFill>
              <a:effectLst/>
              <a:latin typeface="+mn-lt"/>
              <a:ea typeface="+mn-ea"/>
              <a:cs typeface="+mn-cs"/>
            </a:rPr>
            <a:t>（</a:t>
          </a:r>
          <a:r>
            <a:rPr kumimoji="1" lang="en-US" altLang="ja-JP" sz="1100" b="0" i="0" baseline="0">
              <a:solidFill>
                <a:schemeClr val="tx1"/>
              </a:solidFill>
              <a:effectLst/>
              <a:latin typeface="+mn-lt"/>
              <a:ea typeface="+mn-ea"/>
              <a:cs typeface="+mn-cs"/>
            </a:rPr>
            <a:t>119</a:t>
          </a:r>
          <a:r>
            <a:rPr kumimoji="1" lang="ja-JP" altLang="ja-JP" sz="1100" b="0" i="0" baseline="0">
              <a:solidFill>
                <a:schemeClr val="tx1"/>
              </a:solidFill>
              <a:effectLst/>
              <a:latin typeface="+mn-lt"/>
              <a:ea typeface="+mn-ea"/>
              <a:cs typeface="+mn-cs"/>
            </a:rPr>
            <a:t>百万円）などがあげられる。</a:t>
          </a:r>
          <a:endParaRPr lang="ja-JP" altLang="ja-JP" sz="1400">
            <a:solidFill>
              <a:schemeClr val="tx1"/>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b="0" i="0" baseline="0">
              <a:solidFill>
                <a:schemeClr val="dk1"/>
              </a:solidFill>
              <a:effectLst/>
              <a:latin typeface="+mn-lt"/>
              <a:ea typeface="+mn-ea"/>
              <a:cs typeface="+mn-cs"/>
            </a:rPr>
            <a:t>公債費は住民１人あたり</a:t>
          </a:r>
          <a:r>
            <a:rPr kumimoji="1" lang="en-US" altLang="ja-JP" sz="1100" b="0" i="0" baseline="0">
              <a:solidFill>
                <a:schemeClr val="dk1"/>
              </a:solidFill>
              <a:effectLst/>
              <a:latin typeface="+mn-lt"/>
              <a:ea typeface="+mn-ea"/>
              <a:cs typeface="+mn-cs"/>
            </a:rPr>
            <a:t>51,732</a:t>
          </a:r>
          <a:r>
            <a:rPr kumimoji="1" lang="ja-JP" altLang="ja-JP" sz="1100" b="0" i="0" baseline="0">
              <a:solidFill>
                <a:schemeClr val="dk1"/>
              </a:solidFill>
              <a:effectLst/>
              <a:latin typeface="+mn-lt"/>
              <a:ea typeface="+mn-ea"/>
              <a:cs typeface="+mn-cs"/>
            </a:rPr>
            <a:t>円で、類似団体平均と比較して</a:t>
          </a:r>
          <a:r>
            <a:rPr kumimoji="1" lang="en-US" altLang="ja-JP" sz="1100" b="0" i="0" baseline="0">
              <a:solidFill>
                <a:schemeClr val="dk1"/>
              </a:solidFill>
              <a:effectLst/>
              <a:latin typeface="+mn-lt"/>
              <a:ea typeface="+mn-ea"/>
              <a:cs typeface="+mn-cs"/>
            </a:rPr>
            <a:t>746</a:t>
          </a:r>
          <a:r>
            <a:rPr kumimoji="1" lang="ja-JP" altLang="ja-JP" sz="1100" b="0" i="0" baseline="0">
              <a:solidFill>
                <a:schemeClr val="dk1"/>
              </a:solidFill>
              <a:effectLst/>
              <a:latin typeface="+mn-lt"/>
              <a:ea typeface="+mn-ea"/>
              <a:cs typeface="+mn-cs"/>
            </a:rPr>
            <a:t>円低くなっており、町の公債費としては、前年度と比べて</a:t>
          </a:r>
          <a:r>
            <a:rPr kumimoji="1" lang="en-US" altLang="ja-JP" sz="1100" b="0" i="0" baseline="0">
              <a:solidFill>
                <a:schemeClr val="dk1"/>
              </a:solidFill>
              <a:effectLst/>
              <a:latin typeface="+mn-lt"/>
              <a:ea typeface="+mn-ea"/>
              <a:cs typeface="+mn-cs"/>
            </a:rPr>
            <a:t>2,660</a:t>
          </a:r>
          <a:r>
            <a:rPr kumimoji="1" lang="ja-JP" altLang="ja-JP" sz="1100" b="0" i="0" baseline="0">
              <a:solidFill>
                <a:schemeClr val="dk1"/>
              </a:solidFill>
              <a:effectLst/>
              <a:latin typeface="+mn-lt"/>
              <a:ea typeface="+mn-ea"/>
              <a:cs typeface="+mn-cs"/>
            </a:rPr>
            <a:t>円高くなっている。令和４年度は繰上償還を行ったため過大であるが、これを除けばじわじわと上昇が続いている。この継続的な上昇は、平成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年代後半から積極活用するようになった旧合併特例事業債の本償還が始まったことによるものであり、今後も増加傾向は続くと考えられる。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佐賀県有田町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　財政調整基金残高</a:t>
          </a:r>
          <a:r>
            <a:rPr kumimoji="1" lang="ja-JP" altLang="en-US" sz="1050" b="0" i="0" baseline="0">
              <a:solidFill>
                <a:schemeClr val="dk1"/>
              </a:solidFill>
              <a:effectLst/>
              <a:latin typeface="+mn-lt"/>
              <a:ea typeface="+mn-ea"/>
              <a:cs typeface="+mn-cs"/>
            </a:rPr>
            <a:t>は、適切な財源の確保と歳出の精査により、前年度とほぼ同額を維持している。</a:t>
          </a:r>
          <a:r>
            <a:rPr kumimoji="1" lang="ja-JP" altLang="ja-JP" sz="1050" b="0" i="0" baseline="0">
              <a:solidFill>
                <a:schemeClr val="dk1"/>
              </a:solidFill>
              <a:effectLst/>
              <a:latin typeface="+mn-lt"/>
              <a:ea typeface="+mn-ea"/>
              <a:cs typeface="+mn-cs"/>
            </a:rPr>
            <a:t>残高は</a:t>
          </a:r>
          <a:r>
            <a:rPr kumimoji="1" lang="ja-JP" altLang="en-US" sz="1050" b="0" i="0" baseline="0">
              <a:solidFill>
                <a:schemeClr val="dk1"/>
              </a:solidFill>
              <a:effectLst/>
              <a:latin typeface="+mn-lt"/>
              <a:ea typeface="+mn-ea"/>
              <a:cs typeface="+mn-cs"/>
            </a:rPr>
            <a:t>、</a:t>
          </a:r>
          <a:r>
            <a:rPr kumimoji="1" lang="ja-JP" altLang="ja-JP" sz="1050" b="0" i="0" baseline="0">
              <a:solidFill>
                <a:schemeClr val="dk1"/>
              </a:solidFill>
              <a:effectLst/>
              <a:latin typeface="+mn-lt"/>
              <a:ea typeface="+mn-ea"/>
              <a:cs typeface="+mn-cs"/>
            </a:rPr>
            <a:t>対前年度で</a:t>
          </a:r>
          <a:r>
            <a:rPr kumimoji="1" lang="en-US" altLang="ja-JP" sz="1050" b="0" i="0" baseline="0">
              <a:solidFill>
                <a:schemeClr val="dk1"/>
              </a:solidFill>
              <a:effectLst/>
              <a:latin typeface="+mn-lt"/>
              <a:ea typeface="+mn-ea"/>
              <a:cs typeface="+mn-cs"/>
            </a:rPr>
            <a:t>60</a:t>
          </a:r>
          <a:r>
            <a:rPr kumimoji="1" lang="ja-JP" altLang="ja-JP" sz="1050" b="0" i="0" baseline="0">
              <a:solidFill>
                <a:schemeClr val="dk1"/>
              </a:solidFill>
              <a:effectLst/>
              <a:latin typeface="+mn-lt"/>
              <a:ea typeface="+mn-ea"/>
              <a:cs typeface="+mn-cs"/>
            </a:rPr>
            <a:t>百万円の</a:t>
          </a:r>
          <a:r>
            <a:rPr kumimoji="1" lang="ja-JP" altLang="en-US" sz="1050" b="0" i="0" baseline="0">
              <a:solidFill>
                <a:schemeClr val="dk1"/>
              </a:solidFill>
              <a:effectLst/>
              <a:latin typeface="+mn-lt"/>
              <a:ea typeface="+mn-ea"/>
              <a:cs typeface="+mn-cs"/>
            </a:rPr>
            <a:t>増</a:t>
          </a:r>
          <a:r>
            <a:rPr kumimoji="1" lang="ja-JP" altLang="ja-JP" sz="1050" b="0" i="0" baseline="0">
              <a:solidFill>
                <a:schemeClr val="dk1"/>
              </a:solidFill>
              <a:effectLst/>
              <a:latin typeface="+mn-lt"/>
              <a:ea typeface="+mn-ea"/>
              <a:cs typeface="+mn-cs"/>
            </a:rPr>
            <a:t>となり、標準財政規模比では</a:t>
          </a:r>
          <a:r>
            <a:rPr kumimoji="1" lang="en-US" altLang="ja-JP" sz="1050" b="0" i="0" baseline="0">
              <a:solidFill>
                <a:schemeClr val="dk1"/>
              </a:solidFill>
              <a:effectLst/>
              <a:latin typeface="+mn-lt"/>
              <a:ea typeface="+mn-ea"/>
              <a:cs typeface="+mn-cs"/>
            </a:rPr>
            <a:t>0.07</a:t>
          </a:r>
          <a:r>
            <a:rPr kumimoji="1" lang="ja-JP" altLang="ja-JP" sz="1050" b="0" i="0" baseline="0">
              <a:solidFill>
                <a:schemeClr val="dk1"/>
              </a:solidFill>
              <a:effectLst/>
              <a:latin typeface="+mn-lt"/>
              <a:ea typeface="+mn-ea"/>
              <a:cs typeface="+mn-cs"/>
            </a:rPr>
            <a:t>ポイント減の</a:t>
          </a:r>
          <a:r>
            <a:rPr kumimoji="1" lang="en-US" altLang="ja-JP" sz="1050" b="0" i="0" baseline="0">
              <a:solidFill>
                <a:schemeClr val="dk1"/>
              </a:solidFill>
              <a:effectLst/>
              <a:latin typeface="+mn-lt"/>
              <a:ea typeface="+mn-ea"/>
              <a:cs typeface="+mn-cs"/>
            </a:rPr>
            <a:t>38.10</a:t>
          </a:r>
          <a:r>
            <a:rPr kumimoji="1" lang="ja-JP" altLang="ja-JP" sz="1050" b="0" i="0" baseline="0">
              <a:solidFill>
                <a:schemeClr val="dk1"/>
              </a:solidFill>
              <a:effectLst/>
              <a:latin typeface="+mn-lt"/>
              <a:ea typeface="+mn-ea"/>
              <a:cs typeface="+mn-cs"/>
            </a:rPr>
            <a:t>％となっている。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　実質収支額は、対前年度で</a:t>
          </a:r>
          <a:r>
            <a:rPr kumimoji="1" lang="en-US" altLang="ja-JP" sz="1050" b="0" i="0" baseline="0">
              <a:solidFill>
                <a:schemeClr val="dk1"/>
              </a:solidFill>
              <a:effectLst/>
              <a:latin typeface="+mn-lt"/>
              <a:ea typeface="+mn-ea"/>
              <a:cs typeface="+mn-cs"/>
            </a:rPr>
            <a:t>105</a:t>
          </a:r>
          <a:r>
            <a:rPr kumimoji="1" lang="ja-JP" altLang="ja-JP" sz="1050" b="0" i="0" baseline="0">
              <a:solidFill>
                <a:schemeClr val="dk1"/>
              </a:solidFill>
              <a:effectLst/>
              <a:latin typeface="+mn-lt"/>
              <a:ea typeface="+mn-ea"/>
              <a:cs typeface="+mn-cs"/>
            </a:rPr>
            <a:t>百万円の</a:t>
          </a:r>
          <a:r>
            <a:rPr kumimoji="1" lang="ja-JP" altLang="en-US" sz="1050" b="0" i="0" baseline="0">
              <a:solidFill>
                <a:schemeClr val="dk1"/>
              </a:solidFill>
              <a:effectLst/>
              <a:latin typeface="+mn-lt"/>
              <a:ea typeface="+mn-ea"/>
              <a:cs typeface="+mn-cs"/>
            </a:rPr>
            <a:t>減</a:t>
          </a:r>
          <a:r>
            <a:rPr kumimoji="1" lang="ja-JP" altLang="ja-JP" sz="1050" b="0" i="0" baseline="0">
              <a:solidFill>
                <a:schemeClr val="dk1"/>
              </a:solidFill>
              <a:effectLst/>
              <a:latin typeface="+mn-lt"/>
              <a:ea typeface="+mn-ea"/>
              <a:cs typeface="+mn-cs"/>
            </a:rPr>
            <a:t>となり、標準財政規模比では</a:t>
          </a:r>
          <a:r>
            <a:rPr kumimoji="1" lang="en-US" altLang="ja-JP" sz="1050" b="0" i="0" baseline="0">
              <a:solidFill>
                <a:schemeClr val="dk1"/>
              </a:solidFill>
              <a:effectLst/>
              <a:latin typeface="+mn-lt"/>
              <a:ea typeface="+mn-ea"/>
              <a:cs typeface="+mn-cs"/>
            </a:rPr>
            <a:t>1.94</a:t>
          </a:r>
          <a:r>
            <a:rPr kumimoji="1" lang="ja-JP" altLang="ja-JP" sz="1050" b="0" i="0" baseline="0">
              <a:solidFill>
                <a:schemeClr val="dk1"/>
              </a:solidFill>
              <a:effectLst/>
              <a:latin typeface="+mn-lt"/>
              <a:ea typeface="+mn-ea"/>
              <a:cs typeface="+mn-cs"/>
            </a:rPr>
            <a:t>ポイント</a:t>
          </a:r>
          <a:r>
            <a:rPr kumimoji="1" lang="ja-JP" altLang="en-US" sz="1050" b="0" i="0" baseline="0">
              <a:solidFill>
                <a:schemeClr val="dk1"/>
              </a:solidFill>
              <a:effectLst/>
              <a:latin typeface="+mn-lt"/>
              <a:ea typeface="+mn-ea"/>
              <a:cs typeface="+mn-cs"/>
            </a:rPr>
            <a:t>減</a:t>
          </a:r>
          <a:r>
            <a:rPr kumimoji="1" lang="ja-JP" altLang="ja-JP" sz="1050" b="0" i="0" baseline="0">
              <a:solidFill>
                <a:schemeClr val="dk1"/>
              </a:solidFill>
              <a:effectLst/>
              <a:latin typeface="+mn-lt"/>
              <a:ea typeface="+mn-ea"/>
              <a:cs typeface="+mn-cs"/>
            </a:rPr>
            <a:t>の</a:t>
          </a:r>
          <a:r>
            <a:rPr kumimoji="1" lang="en-US" altLang="ja-JP" sz="1050" b="0" i="0" baseline="0">
              <a:solidFill>
                <a:schemeClr val="dk1"/>
              </a:solidFill>
              <a:effectLst/>
              <a:latin typeface="+mn-lt"/>
              <a:ea typeface="+mn-ea"/>
              <a:cs typeface="+mn-cs"/>
            </a:rPr>
            <a:t>7.65</a:t>
          </a:r>
          <a:r>
            <a:rPr kumimoji="1" lang="ja-JP" altLang="ja-JP" sz="1050" b="0" i="0" baseline="0">
              <a:solidFill>
                <a:schemeClr val="dk1"/>
              </a:solidFill>
              <a:effectLst/>
              <a:latin typeface="+mn-lt"/>
              <a:ea typeface="+mn-ea"/>
              <a:cs typeface="+mn-cs"/>
            </a:rPr>
            <a:t>％となっている。また、実質単年度収支は、標準財政規模比で</a:t>
          </a:r>
          <a:r>
            <a:rPr kumimoji="1" lang="en-US" altLang="ja-JP" sz="1050" b="0" i="0" baseline="0">
              <a:solidFill>
                <a:schemeClr val="dk1"/>
              </a:solidFill>
              <a:effectLst/>
              <a:latin typeface="+mn-lt"/>
              <a:ea typeface="+mn-ea"/>
              <a:cs typeface="+mn-cs"/>
            </a:rPr>
            <a:t>0.04</a:t>
          </a:r>
          <a:r>
            <a:rPr kumimoji="1" lang="ja-JP" altLang="ja-JP" sz="1050" b="0" i="0" baseline="0">
              <a:solidFill>
                <a:schemeClr val="dk1"/>
              </a:solidFill>
              <a:effectLst/>
              <a:latin typeface="+mn-lt"/>
              <a:ea typeface="+mn-ea"/>
              <a:cs typeface="+mn-cs"/>
            </a:rPr>
            <a:t>ポイント減の▲</a:t>
          </a:r>
          <a:r>
            <a:rPr kumimoji="1" lang="en-US" altLang="ja-JP" sz="1050" b="0" i="0" baseline="0">
              <a:solidFill>
                <a:schemeClr val="dk1"/>
              </a:solidFill>
              <a:effectLst/>
              <a:latin typeface="+mn-lt"/>
              <a:ea typeface="+mn-ea"/>
              <a:cs typeface="+mn-cs"/>
            </a:rPr>
            <a:t>0.73</a:t>
          </a:r>
          <a:r>
            <a:rPr kumimoji="1" lang="ja-JP" altLang="ja-JP" sz="1050" b="0" i="0" baseline="0">
              <a:solidFill>
                <a:schemeClr val="dk1"/>
              </a:solidFill>
              <a:effectLst/>
              <a:latin typeface="+mn-lt"/>
              <a:ea typeface="+mn-ea"/>
              <a:cs typeface="+mn-cs"/>
            </a:rPr>
            <a:t>％となった。</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　将来負担の軽減を図るため、事務事業の見直し・統廃合などの行財政改革を推進し、健全な財政運営に努めていく必要がある。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佐賀県有田町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令和６年度決算では、連結実質赤字比率算定に係る全会計において黒字となった。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黒字率が上昇したのは４会計で、前年度と比べてそれぞれ水道事業会計は</a:t>
          </a:r>
          <a:r>
            <a:rPr kumimoji="1" lang="en-US" altLang="ja-JP" sz="1100" b="0" i="0" baseline="0">
              <a:solidFill>
                <a:schemeClr val="dk1"/>
              </a:solidFill>
              <a:effectLst/>
              <a:latin typeface="+mn-lt"/>
              <a:ea typeface="+mn-ea"/>
              <a:cs typeface="+mn-cs"/>
            </a:rPr>
            <a:t>0.56</a:t>
          </a:r>
          <a:r>
            <a:rPr kumimoji="1" lang="ja-JP" altLang="ja-JP" sz="1100" b="0" i="0" baseline="0">
              <a:solidFill>
                <a:schemeClr val="dk1"/>
              </a:solidFill>
              <a:effectLst/>
              <a:latin typeface="+mn-lt"/>
              <a:ea typeface="+mn-ea"/>
              <a:cs typeface="+mn-cs"/>
            </a:rPr>
            <a:t>ポイント、浄化槽整備推進事業会計は</a:t>
          </a:r>
          <a:r>
            <a:rPr kumimoji="1" lang="en-US" altLang="ja-JP" sz="1100" b="0" i="0" baseline="0">
              <a:solidFill>
                <a:schemeClr val="dk1"/>
              </a:solidFill>
              <a:effectLst/>
              <a:latin typeface="+mn-lt"/>
              <a:ea typeface="+mn-ea"/>
              <a:cs typeface="+mn-cs"/>
            </a:rPr>
            <a:t>0.05</a:t>
          </a:r>
          <a:r>
            <a:rPr kumimoji="1" lang="ja-JP" altLang="ja-JP" sz="1100" b="0" i="0" baseline="0">
              <a:solidFill>
                <a:schemeClr val="dk1"/>
              </a:solidFill>
              <a:effectLst/>
              <a:latin typeface="+mn-lt"/>
              <a:ea typeface="+mn-ea"/>
              <a:cs typeface="+mn-cs"/>
            </a:rPr>
            <a:t>ポイント、国民健康保険特別会計は</a:t>
          </a:r>
          <a:r>
            <a:rPr kumimoji="1" lang="en-US" altLang="ja-JP" sz="1100" b="0" i="0" baseline="0">
              <a:solidFill>
                <a:schemeClr val="dk1"/>
              </a:solidFill>
              <a:effectLst/>
              <a:latin typeface="+mn-lt"/>
              <a:ea typeface="+mn-ea"/>
              <a:cs typeface="+mn-cs"/>
            </a:rPr>
            <a:t>0.44</a:t>
          </a:r>
          <a:r>
            <a:rPr kumimoji="1" lang="ja-JP" altLang="ja-JP" sz="1100" b="0" i="0" baseline="0">
              <a:solidFill>
                <a:schemeClr val="dk1"/>
              </a:solidFill>
              <a:effectLst/>
              <a:latin typeface="+mn-lt"/>
              <a:ea typeface="+mn-ea"/>
              <a:cs typeface="+mn-cs"/>
            </a:rPr>
            <a:t>ポイント、後期高齢者医療特別会計は</a:t>
          </a:r>
          <a:r>
            <a:rPr kumimoji="1" lang="en-US" altLang="ja-JP" sz="1100" b="0" i="0" baseline="0">
              <a:solidFill>
                <a:schemeClr val="dk1"/>
              </a:solidFill>
              <a:effectLst/>
              <a:latin typeface="+mn-lt"/>
              <a:ea typeface="+mn-ea"/>
              <a:cs typeface="+mn-cs"/>
            </a:rPr>
            <a:t>0.03</a:t>
          </a:r>
          <a:r>
            <a:rPr kumimoji="1" lang="ja-JP" altLang="ja-JP" sz="1100" b="0" i="0" baseline="0">
              <a:solidFill>
                <a:schemeClr val="dk1"/>
              </a:solidFill>
              <a:effectLst/>
              <a:latin typeface="+mn-lt"/>
              <a:ea typeface="+mn-ea"/>
              <a:cs typeface="+mn-cs"/>
            </a:rPr>
            <a:t>ポイントの上昇となっている。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逆に率が下降したのも４会計で、前年度と比べてそれぞれ一般会計は</a:t>
          </a:r>
          <a:r>
            <a:rPr kumimoji="1" lang="en-US" altLang="ja-JP" sz="1100" b="0" i="0" baseline="0">
              <a:solidFill>
                <a:schemeClr val="dk1"/>
              </a:solidFill>
              <a:effectLst/>
              <a:latin typeface="+mn-lt"/>
              <a:ea typeface="+mn-ea"/>
              <a:cs typeface="+mn-cs"/>
            </a:rPr>
            <a:t>1.95</a:t>
          </a:r>
          <a:r>
            <a:rPr kumimoji="1" lang="ja-JP" altLang="ja-JP" sz="1100" b="0" i="0" baseline="0">
              <a:solidFill>
                <a:schemeClr val="dk1"/>
              </a:solidFill>
              <a:effectLst/>
              <a:latin typeface="+mn-lt"/>
              <a:ea typeface="+mn-ea"/>
              <a:cs typeface="+mn-cs"/>
            </a:rPr>
            <a:t>ポイント、公共下水道事業会計は</a:t>
          </a:r>
          <a:r>
            <a:rPr kumimoji="1" lang="en-US" altLang="ja-JP" sz="1100" b="0" i="0" baseline="0">
              <a:solidFill>
                <a:schemeClr val="dk1"/>
              </a:solidFill>
              <a:effectLst/>
              <a:latin typeface="+mn-lt"/>
              <a:ea typeface="+mn-ea"/>
              <a:cs typeface="+mn-cs"/>
            </a:rPr>
            <a:t>0.77</a:t>
          </a:r>
          <a:r>
            <a:rPr kumimoji="1" lang="ja-JP" altLang="ja-JP" sz="1100" b="0" i="0" baseline="0">
              <a:solidFill>
                <a:schemeClr val="dk1"/>
              </a:solidFill>
              <a:effectLst/>
              <a:latin typeface="+mn-lt"/>
              <a:ea typeface="+mn-ea"/>
              <a:cs typeface="+mn-cs"/>
            </a:rPr>
            <a:t>ポイント、介護保険特別会計は</a:t>
          </a:r>
          <a:r>
            <a:rPr kumimoji="1" lang="en-US" altLang="ja-JP" sz="1100" b="0" i="0" baseline="0">
              <a:solidFill>
                <a:schemeClr val="dk1"/>
              </a:solidFill>
              <a:effectLst/>
              <a:latin typeface="+mn-lt"/>
              <a:ea typeface="+mn-ea"/>
              <a:cs typeface="+mn-cs"/>
            </a:rPr>
            <a:t>0.90</a:t>
          </a:r>
          <a:r>
            <a:rPr kumimoji="1" lang="ja-JP" altLang="ja-JP" sz="1100" b="0" i="0" baseline="0">
              <a:solidFill>
                <a:schemeClr val="dk1"/>
              </a:solidFill>
              <a:effectLst/>
              <a:latin typeface="+mn-lt"/>
              <a:ea typeface="+mn-ea"/>
              <a:cs typeface="+mn-cs"/>
            </a:rPr>
            <a:t>ポイント、農業集落排水事業会計は</a:t>
          </a:r>
          <a:r>
            <a:rPr kumimoji="1" lang="en-US" altLang="ja-JP" sz="1100" b="0" i="0" baseline="0">
              <a:solidFill>
                <a:schemeClr val="dk1"/>
              </a:solidFill>
              <a:effectLst/>
              <a:latin typeface="+mn-lt"/>
              <a:ea typeface="+mn-ea"/>
              <a:cs typeface="+mn-cs"/>
            </a:rPr>
            <a:t>0.11</a:t>
          </a:r>
          <a:r>
            <a:rPr kumimoji="1" lang="ja-JP" altLang="ja-JP" sz="1100" b="0" i="0" baseline="0">
              <a:solidFill>
                <a:schemeClr val="dk1"/>
              </a:solidFill>
              <a:effectLst/>
              <a:latin typeface="+mn-lt"/>
              <a:ea typeface="+mn-ea"/>
              <a:cs typeface="+mn-cs"/>
            </a:rPr>
            <a:t>ポイントの下降となっている。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「その他会計」に属する有田南部工業団地造成事業特別会計については、用地の取得が完了しており、今後は起債の償還などが発生する予定である。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佐賀県有田町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実質公債費比率の分子は、前年度と比べて</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百万円増の</a:t>
          </a:r>
          <a:r>
            <a:rPr kumimoji="1" lang="en-US" altLang="ja-JP" sz="1100" b="0" i="0" baseline="0">
              <a:solidFill>
                <a:schemeClr val="dk1"/>
              </a:solidFill>
              <a:effectLst/>
              <a:latin typeface="+mn-lt"/>
              <a:ea typeface="+mn-ea"/>
              <a:cs typeface="+mn-cs"/>
            </a:rPr>
            <a:t>482</a:t>
          </a:r>
          <a:r>
            <a:rPr kumimoji="1" lang="ja-JP" altLang="ja-JP" sz="1100" b="0" i="0" baseline="0">
              <a:solidFill>
                <a:schemeClr val="dk1"/>
              </a:solidFill>
              <a:effectLst/>
              <a:latin typeface="+mn-lt"/>
              <a:ea typeface="+mn-ea"/>
              <a:cs typeface="+mn-cs"/>
            </a:rPr>
            <a:t>百万円となっている。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これは、旧合併特例債の本償還が始まり、元利償還金が</a:t>
          </a:r>
          <a:r>
            <a:rPr kumimoji="1" lang="en-US" altLang="ja-JP" sz="1100" b="0" i="0" baseline="0">
              <a:solidFill>
                <a:schemeClr val="dk1"/>
              </a:solidFill>
              <a:effectLst/>
              <a:latin typeface="+mn-lt"/>
              <a:ea typeface="+mn-ea"/>
              <a:cs typeface="+mn-cs"/>
            </a:rPr>
            <a:t>34</a:t>
          </a:r>
          <a:r>
            <a:rPr kumimoji="1" lang="ja-JP" altLang="ja-JP" sz="1100" b="0" i="0" baseline="0">
              <a:solidFill>
                <a:schemeClr val="dk1"/>
              </a:solidFill>
              <a:effectLst/>
              <a:latin typeface="+mn-lt"/>
              <a:ea typeface="+mn-ea"/>
              <a:cs typeface="+mn-cs"/>
            </a:rPr>
            <a:t>百万円増の</a:t>
          </a:r>
          <a:r>
            <a:rPr kumimoji="1" lang="en-US" altLang="ja-JP" sz="1100" b="0" i="0" baseline="0">
              <a:solidFill>
                <a:schemeClr val="dk1"/>
              </a:solidFill>
              <a:effectLst/>
              <a:latin typeface="+mn-lt"/>
              <a:ea typeface="+mn-ea"/>
              <a:cs typeface="+mn-cs"/>
            </a:rPr>
            <a:t>959</a:t>
          </a:r>
          <a:r>
            <a:rPr kumimoji="1" lang="ja-JP" altLang="ja-JP" sz="1100" b="0" i="0" baseline="0">
              <a:solidFill>
                <a:schemeClr val="dk1"/>
              </a:solidFill>
              <a:effectLst/>
              <a:latin typeface="+mn-lt"/>
              <a:ea typeface="+mn-ea"/>
              <a:cs typeface="+mn-cs"/>
            </a:rPr>
            <a:t>百万円に増加したことによる。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今後も、旧合併特例事業債の元利償還金の増加が見込まれる。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また、公共下水道事業も下水道接続事業を推進しており、工事に係る公営企業債が急増することも考えられる。</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満期一括償還地方債は発行していない。</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佐賀県有田町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将来負担比率の分子は、前年度と比べて▲</a:t>
          </a:r>
          <a:r>
            <a:rPr kumimoji="1" lang="en-US" altLang="ja-JP" sz="1100" b="0" i="0" baseline="0">
              <a:solidFill>
                <a:schemeClr val="dk1"/>
              </a:solidFill>
              <a:effectLst/>
              <a:latin typeface="+mn-lt"/>
              <a:ea typeface="+mn-ea"/>
              <a:cs typeface="+mn-cs"/>
            </a:rPr>
            <a:t>235</a:t>
          </a:r>
          <a:r>
            <a:rPr kumimoji="1" lang="ja-JP" altLang="ja-JP" sz="1100" b="0" i="0" baseline="0">
              <a:solidFill>
                <a:schemeClr val="dk1"/>
              </a:solidFill>
              <a:effectLst/>
              <a:latin typeface="+mn-lt"/>
              <a:ea typeface="+mn-ea"/>
              <a:cs typeface="+mn-cs"/>
            </a:rPr>
            <a:t>百万円の▲</a:t>
          </a:r>
          <a:r>
            <a:rPr kumimoji="1" lang="en-US" altLang="ja-JP" sz="1100" b="0" i="0" baseline="0">
              <a:solidFill>
                <a:schemeClr val="dk1"/>
              </a:solidFill>
              <a:effectLst/>
              <a:latin typeface="+mn-lt"/>
              <a:ea typeface="+mn-ea"/>
              <a:cs typeface="+mn-cs"/>
            </a:rPr>
            <a:t>2,618</a:t>
          </a:r>
          <a:r>
            <a:rPr kumimoji="1" lang="ja-JP" altLang="ja-JP" sz="1100" b="0" i="0" baseline="0">
              <a:solidFill>
                <a:schemeClr val="dk1"/>
              </a:solidFill>
              <a:effectLst/>
              <a:latin typeface="+mn-lt"/>
              <a:ea typeface="+mn-ea"/>
              <a:cs typeface="+mn-cs"/>
            </a:rPr>
            <a:t>百万円となった。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将来負担額については、公営企業債等繰入見込額の減（▲</a:t>
          </a:r>
          <a:r>
            <a:rPr kumimoji="1" lang="en-US" altLang="ja-JP" sz="1100" b="0" i="0" baseline="0">
              <a:solidFill>
                <a:schemeClr val="dk1"/>
              </a:solidFill>
              <a:effectLst/>
              <a:latin typeface="+mn-lt"/>
              <a:ea typeface="+mn-ea"/>
              <a:cs typeface="+mn-cs"/>
            </a:rPr>
            <a:t>256</a:t>
          </a:r>
          <a:r>
            <a:rPr kumimoji="1" lang="ja-JP" altLang="ja-JP" sz="1100" b="0" i="0" baseline="0">
              <a:solidFill>
                <a:schemeClr val="dk1"/>
              </a:solidFill>
              <a:effectLst/>
              <a:latin typeface="+mn-lt"/>
              <a:ea typeface="+mn-ea"/>
              <a:cs typeface="+mn-cs"/>
            </a:rPr>
            <a:t>百万円）及び組合等負担等見込額の減（▲</a:t>
          </a:r>
          <a:r>
            <a:rPr kumimoji="1" lang="en-US" altLang="ja-JP" sz="1100" b="0" i="0" baseline="0">
              <a:solidFill>
                <a:schemeClr val="dk1"/>
              </a:solidFill>
              <a:effectLst/>
              <a:latin typeface="+mn-lt"/>
              <a:ea typeface="+mn-ea"/>
              <a:cs typeface="+mn-cs"/>
            </a:rPr>
            <a:t>63</a:t>
          </a:r>
          <a:r>
            <a:rPr kumimoji="1" lang="ja-JP" altLang="ja-JP" sz="1100" b="0" i="0" baseline="0">
              <a:solidFill>
                <a:schemeClr val="dk1"/>
              </a:solidFill>
              <a:effectLst/>
              <a:latin typeface="+mn-lt"/>
              <a:ea typeface="+mn-ea"/>
              <a:cs typeface="+mn-cs"/>
            </a:rPr>
            <a:t>百万円）を受け、総額として減少（▲</a:t>
          </a:r>
          <a:r>
            <a:rPr kumimoji="1" lang="en-US" altLang="ja-JP" sz="1100" b="0" i="0" baseline="0">
              <a:solidFill>
                <a:schemeClr val="dk1"/>
              </a:solidFill>
              <a:effectLst/>
              <a:latin typeface="+mn-lt"/>
              <a:ea typeface="+mn-ea"/>
              <a:cs typeface="+mn-cs"/>
            </a:rPr>
            <a:t>322</a:t>
          </a:r>
          <a:r>
            <a:rPr kumimoji="1" lang="ja-JP" altLang="ja-JP" sz="1100" b="0" i="0" baseline="0">
              <a:solidFill>
                <a:schemeClr val="dk1"/>
              </a:solidFill>
              <a:effectLst/>
              <a:latin typeface="+mn-lt"/>
              <a:ea typeface="+mn-ea"/>
              <a:cs typeface="+mn-cs"/>
            </a:rPr>
            <a:t>百万円）している。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充当可能財源等は、前年度と比べて▲</a:t>
          </a:r>
          <a:r>
            <a:rPr kumimoji="1" lang="en-US" altLang="ja-JP" sz="1100" b="0" i="0" baseline="0">
              <a:solidFill>
                <a:schemeClr val="dk1"/>
              </a:solidFill>
              <a:effectLst/>
              <a:latin typeface="+mn-lt"/>
              <a:ea typeface="+mn-ea"/>
              <a:cs typeface="+mn-cs"/>
            </a:rPr>
            <a:t>86</a:t>
          </a:r>
          <a:r>
            <a:rPr kumimoji="1" lang="ja-JP" altLang="ja-JP" sz="1100" b="0" i="0" baseline="0">
              <a:solidFill>
                <a:schemeClr val="dk1"/>
              </a:solidFill>
              <a:effectLst/>
              <a:latin typeface="+mn-lt"/>
              <a:ea typeface="+mn-ea"/>
              <a:cs typeface="+mn-cs"/>
            </a:rPr>
            <a:t>百万円の</a:t>
          </a:r>
          <a:r>
            <a:rPr kumimoji="1" lang="en-US" altLang="ja-JP" sz="1100" b="0" i="0" baseline="0">
              <a:solidFill>
                <a:schemeClr val="dk1"/>
              </a:solidFill>
              <a:effectLst/>
              <a:latin typeface="+mn-lt"/>
              <a:ea typeface="+mn-ea"/>
              <a:cs typeface="+mn-cs"/>
            </a:rPr>
            <a:t>19,645</a:t>
          </a:r>
          <a:r>
            <a:rPr kumimoji="1" lang="ja-JP" altLang="ja-JP" sz="1100" b="0" i="0" baseline="0">
              <a:solidFill>
                <a:schemeClr val="dk1"/>
              </a:solidFill>
              <a:effectLst/>
              <a:latin typeface="+mn-lt"/>
              <a:ea typeface="+mn-ea"/>
              <a:cs typeface="+mn-cs"/>
            </a:rPr>
            <a:t>百万円となった。充当可能基金の伸びを支えていた有田町ふるさと応援基金が減少（▲</a:t>
          </a:r>
          <a:r>
            <a:rPr kumimoji="1" lang="en-US" altLang="ja-JP" sz="1100" b="0" i="0" baseline="0">
              <a:solidFill>
                <a:schemeClr val="dk1"/>
              </a:solidFill>
              <a:effectLst/>
              <a:latin typeface="+mn-lt"/>
              <a:ea typeface="+mn-ea"/>
              <a:cs typeface="+mn-cs"/>
            </a:rPr>
            <a:t>106</a:t>
          </a:r>
          <a:r>
            <a:rPr kumimoji="1" lang="ja-JP" altLang="ja-JP" sz="1100" b="0" i="0" baseline="0">
              <a:solidFill>
                <a:schemeClr val="dk1"/>
              </a:solidFill>
              <a:effectLst/>
              <a:latin typeface="+mn-lt"/>
              <a:ea typeface="+mn-ea"/>
              <a:cs typeface="+mn-cs"/>
            </a:rPr>
            <a:t>百万円）に転じたことによるところが大きい。</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佐賀県有田町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有田内山地区における民間主体のまちづくりを推進するため、新たに「有田町歴まち再生基金」を設立したことに伴い、基金全体としては約</a:t>
          </a:r>
          <a:r>
            <a:rPr kumimoji="1" lang="en-US" altLang="ja-JP" sz="1100">
              <a:solidFill>
                <a:schemeClr val="dk1"/>
              </a:solidFill>
              <a:effectLst/>
              <a:latin typeface="+mn-lt"/>
              <a:ea typeface="+mn-ea"/>
              <a:cs typeface="+mn-cs"/>
            </a:rPr>
            <a:t>179</a:t>
          </a:r>
          <a:r>
            <a:rPr kumimoji="1" lang="ja-JP" altLang="en-US" sz="1100">
              <a:solidFill>
                <a:schemeClr val="dk1"/>
              </a:solidFill>
              <a:effectLst/>
              <a:latin typeface="+mn-lt"/>
              <a:ea typeface="+mn-ea"/>
              <a:cs typeface="+mn-cs"/>
            </a:rPr>
            <a:t>百万円の増となっている。</a:t>
          </a:r>
          <a:br>
            <a:rPr kumimoji="1" lang="en-US" altLang="ja-JP" sz="1100" b="0" i="0" baseline="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短期的には「ふるさと応援基金」や「教育施設整備基金」への積立てにより微増の予定だが、中長期的には減少傾向になると見込まれる。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そのような中でも、</a:t>
          </a:r>
          <a:r>
            <a:rPr kumimoji="1" lang="ja-JP" altLang="en-US" sz="1100" b="0" i="0" baseline="0">
              <a:solidFill>
                <a:schemeClr val="dk1"/>
              </a:solidFill>
              <a:effectLst/>
              <a:latin typeface="+mn-lt"/>
              <a:ea typeface="+mn-ea"/>
              <a:cs typeface="+mn-cs"/>
            </a:rPr>
            <a:t>小中学校の統廃合をはじめ、</a:t>
          </a:r>
          <a:r>
            <a:rPr kumimoji="1" lang="ja-JP" altLang="ja-JP" sz="1100" b="0" i="0" baseline="0">
              <a:solidFill>
                <a:schemeClr val="dk1"/>
              </a:solidFill>
              <a:effectLst/>
              <a:latin typeface="+mn-lt"/>
              <a:ea typeface="+mn-ea"/>
              <a:cs typeface="+mn-cs"/>
            </a:rPr>
            <a:t>老朽化した公有施設への対応など、近い将来必要となる分については、積極的に基金に積んで備えることとする。</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・有田町ふるさと応援基金：①未来を担う有田の人づくり、②食と器、③有田の原風景の保存と活用、④地域医療と福祉の充実、⑤住民の融和と連携、⑥個性豊かな活力あるふるさとづくり　に関する施策の推進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・合併振興基金：町民の連携の強化および一体感の醸成ならびに町の振興</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・教育施設整備基金：教育関係施設の整備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・有田町病院事業清算基金：病院事業の清算および伊万里有田共立病院建設事業に係る地方債の償還など</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・庁舎等施設整備基金：庁舎等施設の整備</a:t>
          </a:r>
          <a:br>
            <a:rPr kumimoji="1" lang="en-US" altLang="ja-JP" sz="1100" b="0" i="0" baseline="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・有田町ふるさと応援基金：</a:t>
          </a:r>
          <a:r>
            <a:rPr kumimoji="1" lang="ja-JP" altLang="en-US" sz="1100" b="0" i="0" baseline="0">
              <a:solidFill>
                <a:schemeClr val="dk1"/>
              </a:solidFill>
              <a:effectLst/>
              <a:latin typeface="+mn-lt"/>
              <a:ea typeface="+mn-ea"/>
              <a:cs typeface="+mn-cs"/>
            </a:rPr>
            <a:t>移住定住施策及び子育て支援施策等を推進するため、基金の取崩しによる減少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・合併振興基金：利息の積立て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・教育施設整備基金：</a:t>
          </a:r>
          <a:r>
            <a:rPr kumimoji="1" lang="ja-JP" altLang="en-US" sz="1100" b="0" i="0" baseline="0">
              <a:solidFill>
                <a:schemeClr val="dk1"/>
              </a:solidFill>
              <a:effectLst/>
              <a:latin typeface="+mn-lt"/>
              <a:ea typeface="+mn-ea"/>
              <a:cs typeface="+mn-cs"/>
            </a:rPr>
            <a:t>小中学校の統廃合に向けて、</a:t>
          </a:r>
          <a:r>
            <a:rPr kumimoji="1" lang="ja-JP" altLang="ja-JP" sz="1100" b="0" i="0" baseline="0">
              <a:solidFill>
                <a:schemeClr val="dk1"/>
              </a:solidFill>
              <a:effectLst/>
              <a:latin typeface="+mn-lt"/>
              <a:ea typeface="+mn-ea"/>
              <a:cs typeface="+mn-cs"/>
            </a:rPr>
            <a:t>整備費の積立て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・有田町病院事業清算基金：病院建設事業債の償還財源として取崩し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・庁舎等施設整備基金：利息の積立て</a:t>
          </a:r>
          <a:br>
            <a:rPr kumimoji="1" lang="en-US" altLang="ja-JP" sz="1100" b="0" i="0" baseline="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・有田町ふるさと応援基金：</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百万円程度の寄附金が今後も継続すると見込み、積極的に活用する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・合併振興基金：果実分および特例債償還終了分を、町の一体感醸成にかかる事業の財源として取り崩していく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・教育施設整備基金：一部の施設の統廃合の方向性がある程度見えてきたので、利息だけでなく、整備費として積立てを行っていく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・有田町病院事業清算基金：当面の間、出資債の償還財源として、毎年</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百万円程度を取り崩していく予定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・庁舎等施設整備基金：施設統廃合の方向性が決定するまでは利息積立てのみを行う予定</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収支不足財源として取り崩した一方で、それ以上の額を繰越金として積立てた。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現状の財政運営では財源不足による取崩額が増加していくと見込まれるため、財政健全化に努める必要がある。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決算余剰金を</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百万円積立てたことによる増加</a:t>
          </a:r>
          <a:br>
            <a:rPr kumimoji="1" lang="en-US" altLang="ja-JP" sz="1100" b="0" i="0" baseline="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将来にわたる町財政の健全な運営を行うため、</a:t>
          </a:r>
          <a:r>
            <a:rPr kumimoji="1" lang="ja-JP" altLang="ja-JP" sz="1100" b="0" i="0" baseline="0">
              <a:solidFill>
                <a:schemeClr val="dk1"/>
              </a:solidFill>
              <a:effectLst/>
              <a:latin typeface="+mn-lt"/>
              <a:ea typeface="+mn-ea"/>
              <a:cs typeface="+mn-cs"/>
            </a:rPr>
            <a:t>今後は利息分に加え、臨時財政対策債償還基金費の積立てを行っていく。</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1DDC02-5702-48B6-AC3F-D03EF1692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50A9C4-324E-4F30-B946-E68E7C87C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FA092D-3A63-48BD-92FC-1C9B22EDA53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EB7920B-8F92-4F60-9997-AEE73BA86B6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53486FB-6463-4175-9489-B957DE1E9EE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757E21B-8760-480C-A4CA-DE405C01676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1E02044-5991-4383-A5E8-BC3714EC31E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37F8033-A57D-450B-A9D2-6BCA3975E1C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A76CEFB-76C9-4DC5-8098-7514E8FF92F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1439B68-CBAC-4EE8-93E5-9969C0CCF67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D32D842-C033-4E03-AEFD-3FA1106AA49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F0C25B5-09F5-4801-8D78-41954B311A1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F0EA3E3-259B-4F83-8C83-CC015BD9AB6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748C231-5CD9-4C12-A030-93E041CD013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109BD1B-278E-45E1-9FD8-94DB11F5C4C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2D1ABE1-AB73-4874-9A96-0197FD87585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EA2FCC9-D0F6-46AF-B001-A72B2E2C15B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E8F36DE-611E-425E-A5DB-C6E77C50C8D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3C5C4DF-2B50-4792-8188-34316676733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6CE7933-5211-4065-97B9-3A7CD0902C9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45488C8-9486-4174-8AA1-223D99ADBF7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E63D4BE-FDAD-41BB-BCDF-01AC47F41D8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FF4C5CB-A3B7-4688-B94B-7648550708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64400F8-46D5-46ED-A92D-18A625BA98E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22B47A8-F603-47A8-BC48-BEDBE8A9729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F430C46-ACFB-4A85-A100-F41CE8D6505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24E0F3E-2452-480C-A628-491FBAEA1D4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63B9ED-EED0-4580-99AA-AE924B5DFC4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BE3D2B4-0A57-4766-8824-2A457BB0E4B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7C324BE-48CA-4E77-9459-F38C20F80BC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F8B78FC-B8BF-4F3E-AA7F-795AE46FEDA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F92236D-375D-4B19-8DB4-6031970F578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393155C-3639-41C4-8A7F-378F0AB1B1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2213ECF-18A6-486F-B93B-9EFF98120F3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48C4D4D-77E5-4CFA-A2ED-B1D137E84CF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2976E03-96B5-483A-82EF-84439E2EC96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05AEE98-148A-4F18-8EE2-666B827A7C3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3FAE116-AC89-4FFA-9C80-9F62430181F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7635CE4-CFB9-4D97-9E10-BA7C34B19B5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20E5E8E-F3B2-4FB6-88B2-FBBC1C7EE43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46D074F-6DC1-43AF-BC05-B972ECF5178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8A2AC63-5D2A-4CBF-9477-5627F90F704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90E9977-7FE4-44C7-8277-CE81788934D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5ECB370-C436-471D-AEAD-A9FCA996272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A4E51F6-26CC-4D85-BA5D-4C6A12EEF07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64CCF4B-9585-4458-8933-8258477F304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684CE72-3970-456F-9DEB-8457742EE98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C63DC14-71E4-4807-956E-509B0FDC6F6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8AE6736-BE73-4E42-B22A-5CE251B9E21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697C400-0D97-49F0-A1A7-C418E5D3F4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FEF05A6-3A23-4F56-B483-67456410DE5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C9C3809-7736-4DF8-AA46-75AB1B0B309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D9161A-B8C7-4389-9C76-0C8FA94E3CA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BAF93C1-34FF-414E-9E43-8E8B581AE4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6D51488-BDE3-4679-9F1C-AA758054B9D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77EFA09-01B4-4B32-8193-4348B8FEFFF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5215D6F-2049-458B-A32A-9199A1445F9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当町の有形固定資産減価償却率は、令和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年以上経過した公共施設等が全体床面積の半数を占めており、近い将来、更新等が必要な施設を多く保有しているため、今後もこの傾向が続くと見込まれる。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及び公共施設等個別施設計画に基づき、公共施設全体の状況を把握し、長期的な視点をもって統廃合、更新、長寿命化等を計画的に行うことで、財政負担を軽減・平準化していく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367D366-AB50-4FEA-828D-2EF5721E734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0506C34-0B39-4F5C-A851-7AB7C3065FE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E727671-586B-42A1-B590-1CA96200965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3AE7BFC-5739-4975-91C8-83FDC3337B2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A86D2267-DE7E-4435-9654-946C03B4BCA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B676430-5DEE-4BF0-8228-8CA4D0BE3D4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772E09F-0156-4707-BC4A-C3ECE6642D4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E100465-6B16-4229-9EE0-23125315376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67EEE4E-075B-4018-B971-B90EF5D87DB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C6F133C-CFFE-4E7B-8DC4-95E00BB6571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B84DE33-3CA0-4747-AC80-24A373FDD03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53D8376-4F60-4A69-8CDC-58C7F0115E8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0401D89-3855-4FE1-9475-F55A5A58CF7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2E60F60-B8E8-4509-8698-C8B2014DE84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AD9050F-BE78-4D71-AAF5-D1B6D79215F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5E016C7-EF7F-4000-990A-A00A336706D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679D60B-276D-44EC-B36E-80A9DB95A60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F1F45A7-1DD7-44BE-A11C-50672837140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278DAF56-0872-420A-96F8-556EB1AD591B}"/>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DE4A5C03-226F-429D-A98A-4A7373413822}"/>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C01E1896-F361-41B2-86A0-92E5B74252BE}"/>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3586B2A5-6016-4048-811B-3E13719D9A15}"/>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199CF67D-243F-400A-9AA1-C9346F5D4E26}"/>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617BF931-AB3E-4BFF-B429-5388483E7C96}"/>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7BF6F218-5BC8-455F-8E0A-F8AA06CF3F38}"/>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775A41E0-9956-4B9F-9E6C-B88165C2037D}"/>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35D43DF0-45F0-47AF-9ED9-6A7037614A92}"/>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86CE6207-8317-46CC-A1E2-718A1A84754D}"/>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2516F23D-17F5-4131-9234-43E849910CFF}"/>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0B83A3-A0B1-46C1-AF1F-47CFC33966C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D37D945-5335-42FA-949B-9F3934C9A72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86047D2-DF69-4EE7-8075-9715A743C2D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D43385F-F852-46C5-ABFA-4F74478E348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427DEA7-D1E6-46FA-B3BC-C83DF36E79C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127817</xdr:rowOff>
    </xdr:from>
    <xdr:to>
      <xdr:col>23</xdr:col>
      <xdr:colOff>136525</xdr:colOff>
      <xdr:row>33</xdr:row>
      <xdr:rowOff>57967</xdr:rowOff>
    </xdr:to>
    <xdr:sp macro="" textlink="">
      <xdr:nvSpPr>
        <xdr:cNvPr id="93" name="楕円 92">
          <a:extLst>
            <a:ext uri="{FF2B5EF4-FFF2-40B4-BE49-F238E27FC236}">
              <a16:creationId xmlns:a16="http://schemas.microsoft.com/office/drawing/2014/main" id="{E3BD3666-70DB-4D1D-BD4C-E8024CC54487}"/>
            </a:ext>
          </a:extLst>
        </xdr:cNvPr>
        <xdr:cNvSpPr/>
      </xdr:nvSpPr>
      <xdr:spPr>
        <a:xfrm>
          <a:off x="4711700" y="638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106244</xdr:rowOff>
    </xdr:from>
    <xdr:ext cx="405111" cy="259045"/>
    <xdr:sp macro="" textlink="">
      <xdr:nvSpPr>
        <xdr:cNvPr id="94" name="有形固定資産減価償却率該当値テキスト">
          <a:extLst>
            <a:ext uri="{FF2B5EF4-FFF2-40B4-BE49-F238E27FC236}">
              <a16:creationId xmlns:a16="http://schemas.microsoft.com/office/drawing/2014/main" id="{587AE8FA-5564-4C70-A692-E22A844D94F4}"/>
            </a:ext>
          </a:extLst>
        </xdr:cNvPr>
        <xdr:cNvSpPr txBox="1"/>
      </xdr:nvSpPr>
      <xdr:spPr>
        <a:xfrm>
          <a:off x="4813300" y="636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127817</xdr:rowOff>
    </xdr:from>
    <xdr:to>
      <xdr:col>19</xdr:col>
      <xdr:colOff>187325</xdr:colOff>
      <xdr:row>33</xdr:row>
      <xdr:rowOff>57967</xdr:rowOff>
    </xdr:to>
    <xdr:sp macro="" textlink="">
      <xdr:nvSpPr>
        <xdr:cNvPr id="95" name="楕円 94">
          <a:extLst>
            <a:ext uri="{FF2B5EF4-FFF2-40B4-BE49-F238E27FC236}">
              <a16:creationId xmlns:a16="http://schemas.microsoft.com/office/drawing/2014/main" id="{3E6F5818-235A-441C-AFF0-484906D7CAD2}"/>
            </a:ext>
          </a:extLst>
        </xdr:cNvPr>
        <xdr:cNvSpPr/>
      </xdr:nvSpPr>
      <xdr:spPr>
        <a:xfrm>
          <a:off x="4000500" y="638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7167</xdr:rowOff>
    </xdr:from>
    <xdr:to>
      <xdr:col>23</xdr:col>
      <xdr:colOff>85725</xdr:colOff>
      <xdr:row>33</xdr:row>
      <xdr:rowOff>7167</xdr:rowOff>
    </xdr:to>
    <xdr:cxnSp macro="">
      <xdr:nvCxnSpPr>
        <xdr:cNvPr id="96" name="直線コネクタ 95">
          <a:extLst>
            <a:ext uri="{FF2B5EF4-FFF2-40B4-BE49-F238E27FC236}">
              <a16:creationId xmlns:a16="http://schemas.microsoft.com/office/drawing/2014/main" id="{6992F694-517E-47CC-AA47-C9A3142CFDB3}"/>
            </a:ext>
          </a:extLst>
        </xdr:cNvPr>
        <xdr:cNvCxnSpPr/>
      </xdr:nvCxnSpPr>
      <xdr:spPr>
        <a:xfrm>
          <a:off x="4051300" y="6436542"/>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103142</xdr:rowOff>
    </xdr:from>
    <xdr:to>
      <xdr:col>15</xdr:col>
      <xdr:colOff>187325</xdr:colOff>
      <xdr:row>33</xdr:row>
      <xdr:rowOff>33292</xdr:rowOff>
    </xdr:to>
    <xdr:sp macro="" textlink="">
      <xdr:nvSpPr>
        <xdr:cNvPr id="97" name="楕円 96">
          <a:extLst>
            <a:ext uri="{FF2B5EF4-FFF2-40B4-BE49-F238E27FC236}">
              <a16:creationId xmlns:a16="http://schemas.microsoft.com/office/drawing/2014/main" id="{EEC81C45-81B7-4CB8-9B2F-FBDFB32B0557}"/>
            </a:ext>
          </a:extLst>
        </xdr:cNvPr>
        <xdr:cNvSpPr/>
      </xdr:nvSpPr>
      <xdr:spPr>
        <a:xfrm>
          <a:off x="32385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153942</xdr:rowOff>
    </xdr:from>
    <xdr:to>
      <xdr:col>19</xdr:col>
      <xdr:colOff>136525</xdr:colOff>
      <xdr:row>33</xdr:row>
      <xdr:rowOff>7167</xdr:rowOff>
    </xdr:to>
    <xdr:cxnSp macro="">
      <xdr:nvCxnSpPr>
        <xdr:cNvPr id="98" name="直線コネクタ 97">
          <a:extLst>
            <a:ext uri="{FF2B5EF4-FFF2-40B4-BE49-F238E27FC236}">
              <a16:creationId xmlns:a16="http://schemas.microsoft.com/office/drawing/2014/main" id="{A140AC09-3443-4602-B7F7-2B989DE6AFB9}"/>
            </a:ext>
          </a:extLst>
        </xdr:cNvPr>
        <xdr:cNvCxnSpPr/>
      </xdr:nvCxnSpPr>
      <xdr:spPr>
        <a:xfrm>
          <a:off x="3289300" y="6411867"/>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53794</xdr:rowOff>
    </xdr:from>
    <xdr:to>
      <xdr:col>11</xdr:col>
      <xdr:colOff>187325</xdr:colOff>
      <xdr:row>32</xdr:row>
      <xdr:rowOff>155394</xdr:rowOff>
    </xdr:to>
    <xdr:sp macro="" textlink="">
      <xdr:nvSpPr>
        <xdr:cNvPr id="99" name="楕円 98">
          <a:extLst>
            <a:ext uri="{FF2B5EF4-FFF2-40B4-BE49-F238E27FC236}">
              <a16:creationId xmlns:a16="http://schemas.microsoft.com/office/drawing/2014/main" id="{4B71702B-9B76-45BA-86C9-75BF41162B0F}"/>
            </a:ext>
          </a:extLst>
        </xdr:cNvPr>
        <xdr:cNvSpPr/>
      </xdr:nvSpPr>
      <xdr:spPr>
        <a:xfrm>
          <a:off x="2476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104594</xdr:rowOff>
    </xdr:from>
    <xdr:to>
      <xdr:col>15</xdr:col>
      <xdr:colOff>136525</xdr:colOff>
      <xdr:row>32</xdr:row>
      <xdr:rowOff>153942</xdr:rowOff>
    </xdr:to>
    <xdr:cxnSp macro="">
      <xdr:nvCxnSpPr>
        <xdr:cNvPr id="100" name="直線コネクタ 99">
          <a:extLst>
            <a:ext uri="{FF2B5EF4-FFF2-40B4-BE49-F238E27FC236}">
              <a16:creationId xmlns:a16="http://schemas.microsoft.com/office/drawing/2014/main" id="{E3C8C03E-37F7-4DFF-9994-6A150F162B33}"/>
            </a:ext>
          </a:extLst>
        </xdr:cNvPr>
        <xdr:cNvCxnSpPr/>
      </xdr:nvCxnSpPr>
      <xdr:spPr>
        <a:xfrm>
          <a:off x="2527300" y="6362519"/>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29119</xdr:rowOff>
    </xdr:from>
    <xdr:to>
      <xdr:col>7</xdr:col>
      <xdr:colOff>187325</xdr:colOff>
      <xdr:row>32</xdr:row>
      <xdr:rowOff>130719</xdr:rowOff>
    </xdr:to>
    <xdr:sp macro="" textlink="">
      <xdr:nvSpPr>
        <xdr:cNvPr id="101" name="楕円 100">
          <a:extLst>
            <a:ext uri="{FF2B5EF4-FFF2-40B4-BE49-F238E27FC236}">
              <a16:creationId xmlns:a16="http://schemas.microsoft.com/office/drawing/2014/main" id="{51AD2027-D174-47B0-9B00-17C6B559CA24}"/>
            </a:ext>
          </a:extLst>
        </xdr:cNvPr>
        <xdr:cNvSpPr/>
      </xdr:nvSpPr>
      <xdr:spPr>
        <a:xfrm>
          <a:off x="1714500" y="62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79919</xdr:rowOff>
    </xdr:from>
    <xdr:to>
      <xdr:col>11</xdr:col>
      <xdr:colOff>136525</xdr:colOff>
      <xdr:row>32</xdr:row>
      <xdr:rowOff>104594</xdr:rowOff>
    </xdr:to>
    <xdr:cxnSp macro="">
      <xdr:nvCxnSpPr>
        <xdr:cNvPr id="102" name="直線コネクタ 101">
          <a:extLst>
            <a:ext uri="{FF2B5EF4-FFF2-40B4-BE49-F238E27FC236}">
              <a16:creationId xmlns:a16="http://schemas.microsoft.com/office/drawing/2014/main" id="{9E41C3B2-6B0C-4E12-A73A-6AED51D0F9F2}"/>
            </a:ext>
          </a:extLst>
        </xdr:cNvPr>
        <xdr:cNvCxnSpPr/>
      </xdr:nvCxnSpPr>
      <xdr:spPr>
        <a:xfrm>
          <a:off x="1765300" y="633784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4DA632FB-6123-4CBA-B29D-84B1C387E05B}"/>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54CB1836-7CA0-4256-B41B-439417D0D2C9}"/>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8588236E-AD50-4715-81D1-5F62622048A2}"/>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DB9AE27F-D9D8-4A09-9D2F-1D6CC20F849D}"/>
            </a:ext>
          </a:extLst>
        </xdr:cNvPr>
        <xdr:cNvSpPr txBox="1"/>
      </xdr:nvSpPr>
      <xdr:spPr>
        <a:xfrm>
          <a:off x="1562744"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49093</xdr:rowOff>
    </xdr:from>
    <xdr:ext cx="405111" cy="259045"/>
    <xdr:sp macro="" textlink="">
      <xdr:nvSpPr>
        <xdr:cNvPr id="107" name="n_1mainValue有形固定資産減価償却率">
          <a:extLst>
            <a:ext uri="{FF2B5EF4-FFF2-40B4-BE49-F238E27FC236}">
              <a16:creationId xmlns:a16="http://schemas.microsoft.com/office/drawing/2014/main" id="{691EA4A4-AD17-48EF-90D8-EBBC5BD0B436}"/>
            </a:ext>
          </a:extLst>
        </xdr:cNvPr>
        <xdr:cNvSpPr txBox="1"/>
      </xdr:nvSpPr>
      <xdr:spPr>
        <a:xfrm>
          <a:off x="3836044" y="647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24419</xdr:rowOff>
    </xdr:from>
    <xdr:ext cx="405111" cy="259045"/>
    <xdr:sp macro="" textlink="">
      <xdr:nvSpPr>
        <xdr:cNvPr id="108" name="n_2mainValue有形固定資産減価償却率">
          <a:extLst>
            <a:ext uri="{FF2B5EF4-FFF2-40B4-BE49-F238E27FC236}">
              <a16:creationId xmlns:a16="http://schemas.microsoft.com/office/drawing/2014/main" id="{7161CA6B-82C9-43F2-8B42-CB8480177434}"/>
            </a:ext>
          </a:extLst>
        </xdr:cNvPr>
        <xdr:cNvSpPr txBox="1"/>
      </xdr:nvSpPr>
      <xdr:spPr>
        <a:xfrm>
          <a:off x="3086744" y="6453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146521</xdr:rowOff>
    </xdr:from>
    <xdr:ext cx="405111" cy="259045"/>
    <xdr:sp macro="" textlink="">
      <xdr:nvSpPr>
        <xdr:cNvPr id="109" name="n_3mainValue有形固定資産減価償却率">
          <a:extLst>
            <a:ext uri="{FF2B5EF4-FFF2-40B4-BE49-F238E27FC236}">
              <a16:creationId xmlns:a16="http://schemas.microsoft.com/office/drawing/2014/main" id="{7397B214-9117-40B4-97A6-E5B81A115F79}"/>
            </a:ext>
          </a:extLst>
        </xdr:cNvPr>
        <xdr:cNvSpPr txBox="1"/>
      </xdr:nvSpPr>
      <xdr:spPr>
        <a:xfrm>
          <a:off x="23247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121846</xdr:rowOff>
    </xdr:from>
    <xdr:ext cx="405111" cy="259045"/>
    <xdr:sp macro="" textlink="">
      <xdr:nvSpPr>
        <xdr:cNvPr id="110" name="n_4mainValue有形固定資産減価償却率">
          <a:extLst>
            <a:ext uri="{FF2B5EF4-FFF2-40B4-BE49-F238E27FC236}">
              <a16:creationId xmlns:a16="http://schemas.microsoft.com/office/drawing/2014/main" id="{DEC09D5C-E3D1-49A2-8361-869A64718086}"/>
            </a:ext>
          </a:extLst>
        </xdr:cNvPr>
        <xdr:cNvSpPr txBox="1"/>
      </xdr:nvSpPr>
      <xdr:spPr>
        <a:xfrm>
          <a:off x="1562744" y="6379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F07645D-5E48-4FB6-BE72-5F9857A73B6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D82FFD4-3D5F-4DA0-BA09-27D0A0B27AE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883886C-E92D-4929-880E-8E6C7E6D7DE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1A9BDE2-72B4-46A8-86DA-5D724375CE2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F4D3404-31F7-4749-AC4A-6E3762EE41F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F50EDC7-9B1F-4486-8E89-8819A3256A0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7E54D1B-A18C-457A-AED8-A5B55737FEC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7CFA546-C863-428B-9D0E-EC02F550B68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5EBB591-E9DB-45A7-856B-F719E0C27D3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4ED9120-76D7-4626-8411-ABED457F144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60BCCCE-6F6D-45D0-AEE7-1660A08FB45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C331F41-C6DA-45A0-BE10-9F2396E6FC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71145AA-CE7B-4A8A-A567-E3D50E26638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令和６年度決算の状況における債務償還比率は、前年度より若干改善したが、ほぼ横ばいであり、類似団体平均を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年度から令和２年度まで実施の合併振興基金の造成事業、平成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年度にかけて行った有田小学校の改築事業など、近年旧合併特例事業債を積極的に活用していることから、当該比率は今後も高い水準で推移すると考えられる。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今後の推移を注視し、債務償還比率の上昇を抑えるよう努めていく。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D5F42E8-CCC1-4CAF-B558-B23378BFDC4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FA39AF9-CA73-4CA1-A749-80D592A38FA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A46A8FB-040A-4903-87B3-2B52B2DBD8A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B93DD52-D84A-411B-9A1C-BFAD1446F5A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C9C3376-E6AB-4CC7-A660-DB284EB0F94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24E66069-7DC9-4112-ABB8-A99CB4D012E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4D69E67-BCD9-4D74-92C9-58D70A7CDFE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79C45E-05D7-4941-B81B-CAD6A0C4220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D153D744-7E48-4FBE-B189-9D72992710B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E34686D3-AB5E-44A2-89D4-8FB723B3F80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7B08EEC9-A563-4BC4-A746-E4CB4995C35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9B90B2F1-2CD9-4A0C-8BD5-F6C2F5568D6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227FE648-5CCC-4581-9C64-92967E94A59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6B6BF54-7ED2-4519-A09D-9833CBB317B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A37CF748-96C8-4479-8C6B-CCA419D0F29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9A10091-027B-42B9-8852-B3F1BB8A9F2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49907333-2E61-47D2-8EAD-A42C054A86C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8EAB51D5-4C59-42C0-B393-BB4D3632851E}"/>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5BA75510-D2E4-42A8-A9A0-0C49AA4E206B}"/>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83803060-889A-4ED8-A82B-8E8C5ED99545}"/>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55C7BF58-EDF8-4E82-AA00-5093B1A60322}"/>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B27A213-0D90-4B58-98A6-DC848136594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6" name="債務償還比率平均値テキスト">
          <a:extLst>
            <a:ext uri="{FF2B5EF4-FFF2-40B4-BE49-F238E27FC236}">
              <a16:creationId xmlns:a16="http://schemas.microsoft.com/office/drawing/2014/main" id="{33316280-EAF4-4DDC-BBD6-CDFB0BBC6104}"/>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930AC3B5-7FE5-4368-BB06-40183E4D488E}"/>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CB139390-E578-4FE9-BEEB-9DD8E3B3DAEE}"/>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A7456C51-6F9B-4F95-A1A4-AC0C4B84BD96}"/>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623B0301-015A-4B15-91B4-4D534E5D6419}"/>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A5F970EA-2DBC-4484-ADB2-F0FA23D9105B}"/>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F969664-ADC3-46E3-ACFE-AB3B3D3EAED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D52DEFD-0914-4DC9-918A-0550E88D0BA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C30DD7B-0039-46D9-B351-5A5D732845A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35BB600-C189-4362-8C2C-8DC06CDED2C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B2B61D7-672A-403B-B689-9AB1F356D9B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153307</xdr:rowOff>
    </xdr:from>
    <xdr:to>
      <xdr:col>76</xdr:col>
      <xdr:colOff>73025</xdr:colOff>
      <xdr:row>30</xdr:row>
      <xdr:rowOff>83457</xdr:rowOff>
    </xdr:to>
    <xdr:sp macro="" textlink="">
      <xdr:nvSpPr>
        <xdr:cNvPr id="157" name="楕円 156">
          <a:extLst>
            <a:ext uri="{FF2B5EF4-FFF2-40B4-BE49-F238E27FC236}">
              <a16:creationId xmlns:a16="http://schemas.microsoft.com/office/drawing/2014/main" id="{7775BEF6-4B44-415E-9612-D078F5FE6511}"/>
            </a:ext>
          </a:extLst>
        </xdr:cNvPr>
        <xdr:cNvSpPr/>
      </xdr:nvSpPr>
      <xdr:spPr>
        <a:xfrm>
          <a:off x="14744700" y="589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131734</xdr:rowOff>
    </xdr:from>
    <xdr:ext cx="469744" cy="259045"/>
    <xdr:sp macro="" textlink="">
      <xdr:nvSpPr>
        <xdr:cNvPr id="158" name="債務償還比率該当値テキスト">
          <a:extLst>
            <a:ext uri="{FF2B5EF4-FFF2-40B4-BE49-F238E27FC236}">
              <a16:creationId xmlns:a16="http://schemas.microsoft.com/office/drawing/2014/main" id="{2F06AAF2-ACBB-4CC0-B3C3-8C7F1C06F237}"/>
            </a:ext>
          </a:extLst>
        </xdr:cNvPr>
        <xdr:cNvSpPr txBox="1"/>
      </xdr:nvSpPr>
      <xdr:spPr>
        <a:xfrm>
          <a:off x="14846300" y="587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158396</xdr:rowOff>
    </xdr:from>
    <xdr:to>
      <xdr:col>72</xdr:col>
      <xdr:colOff>123825</xdr:colOff>
      <xdr:row>30</xdr:row>
      <xdr:rowOff>88546</xdr:rowOff>
    </xdr:to>
    <xdr:sp macro="" textlink="">
      <xdr:nvSpPr>
        <xdr:cNvPr id="159" name="楕円 158">
          <a:extLst>
            <a:ext uri="{FF2B5EF4-FFF2-40B4-BE49-F238E27FC236}">
              <a16:creationId xmlns:a16="http://schemas.microsoft.com/office/drawing/2014/main" id="{8DB34751-0387-4E60-A924-60C1A6675FA3}"/>
            </a:ext>
          </a:extLst>
        </xdr:cNvPr>
        <xdr:cNvSpPr/>
      </xdr:nvSpPr>
      <xdr:spPr>
        <a:xfrm>
          <a:off x="14033500" y="590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32657</xdr:rowOff>
    </xdr:from>
    <xdr:to>
      <xdr:col>76</xdr:col>
      <xdr:colOff>22225</xdr:colOff>
      <xdr:row>30</xdr:row>
      <xdr:rowOff>37746</xdr:rowOff>
    </xdr:to>
    <xdr:cxnSp macro="">
      <xdr:nvCxnSpPr>
        <xdr:cNvPr id="160" name="直線コネクタ 159">
          <a:extLst>
            <a:ext uri="{FF2B5EF4-FFF2-40B4-BE49-F238E27FC236}">
              <a16:creationId xmlns:a16="http://schemas.microsoft.com/office/drawing/2014/main" id="{EE996878-AB03-40D5-8B5D-3743930089F2}"/>
            </a:ext>
          </a:extLst>
        </xdr:cNvPr>
        <xdr:cNvCxnSpPr/>
      </xdr:nvCxnSpPr>
      <xdr:spPr>
        <a:xfrm flipV="1">
          <a:off x="14084300" y="5947682"/>
          <a:ext cx="711200" cy="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149452</xdr:rowOff>
    </xdr:from>
    <xdr:to>
      <xdr:col>68</xdr:col>
      <xdr:colOff>123825</xdr:colOff>
      <xdr:row>30</xdr:row>
      <xdr:rowOff>79602</xdr:rowOff>
    </xdr:to>
    <xdr:sp macro="" textlink="">
      <xdr:nvSpPr>
        <xdr:cNvPr id="161" name="楕円 160">
          <a:extLst>
            <a:ext uri="{FF2B5EF4-FFF2-40B4-BE49-F238E27FC236}">
              <a16:creationId xmlns:a16="http://schemas.microsoft.com/office/drawing/2014/main" id="{30C46309-CBE2-4D06-A949-FF842A658919}"/>
            </a:ext>
          </a:extLst>
        </xdr:cNvPr>
        <xdr:cNvSpPr/>
      </xdr:nvSpPr>
      <xdr:spPr>
        <a:xfrm>
          <a:off x="13271500" y="58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28802</xdr:rowOff>
    </xdr:from>
    <xdr:to>
      <xdr:col>72</xdr:col>
      <xdr:colOff>73025</xdr:colOff>
      <xdr:row>30</xdr:row>
      <xdr:rowOff>37746</xdr:rowOff>
    </xdr:to>
    <xdr:cxnSp macro="">
      <xdr:nvCxnSpPr>
        <xdr:cNvPr id="162" name="直線コネクタ 161">
          <a:extLst>
            <a:ext uri="{FF2B5EF4-FFF2-40B4-BE49-F238E27FC236}">
              <a16:creationId xmlns:a16="http://schemas.microsoft.com/office/drawing/2014/main" id="{C695602C-5D4F-407A-B82C-4316BA2A7B73}"/>
            </a:ext>
          </a:extLst>
        </xdr:cNvPr>
        <xdr:cNvCxnSpPr/>
      </xdr:nvCxnSpPr>
      <xdr:spPr>
        <a:xfrm>
          <a:off x="13322300" y="5943827"/>
          <a:ext cx="762000" cy="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86414</xdr:rowOff>
    </xdr:from>
    <xdr:to>
      <xdr:col>64</xdr:col>
      <xdr:colOff>123825</xdr:colOff>
      <xdr:row>31</xdr:row>
      <xdr:rowOff>16564</xdr:rowOff>
    </xdr:to>
    <xdr:sp macro="" textlink="">
      <xdr:nvSpPr>
        <xdr:cNvPr id="163" name="楕円 162">
          <a:extLst>
            <a:ext uri="{FF2B5EF4-FFF2-40B4-BE49-F238E27FC236}">
              <a16:creationId xmlns:a16="http://schemas.microsoft.com/office/drawing/2014/main" id="{3F14F97C-BC9D-4911-BB8B-F5B3C1CDE1D5}"/>
            </a:ext>
          </a:extLst>
        </xdr:cNvPr>
        <xdr:cNvSpPr/>
      </xdr:nvSpPr>
      <xdr:spPr>
        <a:xfrm>
          <a:off x="12509500" y="600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28802</xdr:rowOff>
    </xdr:from>
    <xdr:to>
      <xdr:col>68</xdr:col>
      <xdr:colOff>73025</xdr:colOff>
      <xdr:row>30</xdr:row>
      <xdr:rowOff>137214</xdr:rowOff>
    </xdr:to>
    <xdr:cxnSp macro="">
      <xdr:nvCxnSpPr>
        <xdr:cNvPr id="164" name="直線コネクタ 163">
          <a:extLst>
            <a:ext uri="{FF2B5EF4-FFF2-40B4-BE49-F238E27FC236}">
              <a16:creationId xmlns:a16="http://schemas.microsoft.com/office/drawing/2014/main" id="{A26B015D-4A3F-4EA5-8C37-A3619E667A78}"/>
            </a:ext>
          </a:extLst>
        </xdr:cNvPr>
        <xdr:cNvCxnSpPr/>
      </xdr:nvCxnSpPr>
      <xdr:spPr>
        <a:xfrm flipV="1">
          <a:off x="12560300" y="5943827"/>
          <a:ext cx="762000" cy="10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52560</xdr:rowOff>
    </xdr:from>
    <xdr:to>
      <xdr:col>60</xdr:col>
      <xdr:colOff>123825</xdr:colOff>
      <xdr:row>32</xdr:row>
      <xdr:rowOff>154160</xdr:rowOff>
    </xdr:to>
    <xdr:sp macro="" textlink="">
      <xdr:nvSpPr>
        <xdr:cNvPr id="165" name="楕円 164">
          <a:extLst>
            <a:ext uri="{FF2B5EF4-FFF2-40B4-BE49-F238E27FC236}">
              <a16:creationId xmlns:a16="http://schemas.microsoft.com/office/drawing/2014/main" id="{5E3DB9EF-0888-4CF8-8882-6622AE327E16}"/>
            </a:ext>
          </a:extLst>
        </xdr:cNvPr>
        <xdr:cNvSpPr/>
      </xdr:nvSpPr>
      <xdr:spPr>
        <a:xfrm>
          <a:off x="11747500" y="631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137214</xdr:rowOff>
    </xdr:from>
    <xdr:to>
      <xdr:col>64</xdr:col>
      <xdr:colOff>73025</xdr:colOff>
      <xdr:row>32</xdr:row>
      <xdr:rowOff>103360</xdr:rowOff>
    </xdr:to>
    <xdr:cxnSp macro="">
      <xdr:nvCxnSpPr>
        <xdr:cNvPr id="166" name="直線コネクタ 165">
          <a:extLst>
            <a:ext uri="{FF2B5EF4-FFF2-40B4-BE49-F238E27FC236}">
              <a16:creationId xmlns:a16="http://schemas.microsoft.com/office/drawing/2014/main" id="{FE009928-0A55-4A4A-8C28-756146469D1C}"/>
            </a:ext>
          </a:extLst>
        </xdr:cNvPr>
        <xdr:cNvCxnSpPr/>
      </xdr:nvCxnSpPr>
      <xdr:spPr>
        <a:xfrm flipV="1">
          <a:off x="11798300" y="6052239"/>
          <a:ext cx="762000" cy="30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7" name="n_1aveValue債務償還比率">
          <a:extLst>
            <a:ext uri="{FF2B5EF4-FFF2-40B4-BE49-F238E27FC236}">
              <a16:creationId xmlns:a16="http://schemas.microsoft.com/office/drawing/2014/main" id="{02BA2E9A-2FBF-4F3F-8813-E72B2BA09105}"/>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8" name="n_2aveValue債務償還比率">
          <a:extLst>
            <a:ext uri="{FF2B5EF4-FFF2-40B4-BE49-F238E27FC236}">
              <a16:creationId xmlns:a16="http://schemas.microsoft.com/office/drawing/2014/main" id="{39ED8F22-3BD0-48C5-AE86-537D4C7B18B3}"/>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9" name="n_3aveValue債務償還比率">
          <a:extLst>
            <a:ext uri="{FF2B5EF4-FFF2-40B4-BE49-F238E27FC236}">
              <a16:creationId xmlns:a16="http://schemas.microsoft.com/office/drawing/2014/main" id="{3AB42D6E-83CD-457E-BBA9-5755C06DDB97}"/>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A91185A3-1305-4175-81FC-82AD5C948ADA}"/>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79673</xdr:rowOff>
    </xdr:from>
    <xdr:ext cx="469744" cy="259045"/>
    <xdr:sp macro="" textlink="">
      <xdr:nvSpPr>
        <xdr:cNvPr id="171" name="n_1mainValue債務償還比率">
          <a:extLst>
            <a:ext uri="{FF2B5EF4-FFF2-40B4-BE49-F238E27FC236}">
              <a16:creationId xmlns:a16="http://schemas.microsoft.com/office/drawing/2014/main" id="{8F5D76F9-A833-4199-8A96-39506E46F767}"/>
            </a:ext>
          </a:extLst>
        </xdr:cNvPr>
        <xdr:cNvSpPr txBox="1"/>
      </xdr:nvSpPr>
      <xdr:spPr>
        <a:xfrm>
          <a:off x="13836727" y="599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70729</xdr:rowOff>
    </xdr:from>
    <xdr:ext cx="469744" cy="259045"/>
    <xdr:sp macro="" textlink="">
      <xdr:nvSpPr>
        <xdr:cNvPr id="172" name="n_2mainValue債務償還比率">
          <a:extLst>
            <a:ext uri="{FF2B5EF4-FFF2-40B4-BE49-F238E27FC236}">
              <a16:creationId xmlns:a16="http://schemas.microsoft.com/office/drawing/2014/main" id="{6109209D-CE5B-4431-A83C-62F4B222F16D}"/>
            </a:ext>
          </a:extLst>
        </xdr:cNvPr>
        <xdr:cNvSpPr txBox="1"/>
      </xdr:nvSpPr>
      <xdr:spPr>
        <a:xfrm>
          <a:off x="13087427" y="59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7691</xdr:rowOff>
    </xdr:from>
    <xdr:ext cx="469744" cy="259045"/>
    <xdr:sp macro="" textlink="">
      <xdr:nvSpPr>
        <xdr:cNvPr id="173" name="n_3mainValue債務償還比率">
          <a:extLst>
            <a:ext uri="{FF2B5EF4-FFF2-40B4-BE49-F238E27FC236}">
              <a16:creationId xmlns:a16="http://schemas.microsoft.com/office/drawing/2014/main" id="{FD3DF808-AA10-4AF2-943B-3E393BDD074B}"/>
            </a:ext>
          </a:extLst>
        </xdr:cNvPr>
        <xdr:cNvSpPr txBox="1"/>
      </xdr:nvSpPr>
      <xdr:spPr>
        <a:xfrm>
          <a:off x="12325427" y="609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145287</xdr:rowOff>
    </xdr:from>
    <xdr:ext cx="469744" cy="259045"/>
    <xdr:sp macro="" textlink="">
      <xdr:nvSpPr>
        <xdr:cNvPr id="174" name="n_4mainValue債務償還比率">
          <a:extLst>
            <a:ext uri="{FF2B5EF4-FFF2-40B4-BE49-F238E27FC236}">
              <a16:creationId xmlns:a16="http://schemas.microsoft.com/office/drawing/2014/main" id="{17BBA4BE-0403-4D5E-A450-A47042E3FF89}"/>
            </a:ext>
          </a:extLst>
        </xdr:cNvPr>
        <xdr:cNvSpPr txBox="1"/>
      </xdr:nvSpPr>
      <xdr:spPr>
        <a:xfrm>
          <a:off x="11563427" y="64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9B4CD878-14DD-4233-AEB8-BF205B41312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DDA07B0-4E8F-4EC2-B843-590814A33EA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3AE67241-D351-4336-A5C0-7C31D531601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1034F4A-1BAB-49B9-9DE7-449578A2941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AFD061B8-58F2-48BF-B49B-2B152806EAE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D0F02694-44C5-4A3A-9693-43AF45FC46E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0D2EE9-0AEC-482C-9912-379F38E28DF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46AE1A-78AD-49D9-83A2-AAEC012D68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46ABDC-8083-425C-8F17-95058F85E2A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3B3B25-0F46-434A-84B0-6B253DCFF4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01606B-682B-44A1-9E76-282FDB19D3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BC974F-488D-496B-BEAD-81F1EB735E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EC69FF-051F-4F21-9C67-A04232A04E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35A71C-29CC-4904-B5B6-0079BF4CD9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11E3F9-E2F5-47A5-AE3A-A04A31637D7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3EB9D6B-7E52-450B-AEE8-F385A400B55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85B659-FDD1-423C-A61D-73539221A1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4708C7-7B71-4806-BA82-C8B4F47DFF0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D1F267-8D08-41DB-8B4A-E47263B6B9D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150195-863E-4771-A9D4-84F0729BC8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A81AC9-B875-4FBA-B6CE-2BC24596943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41F1E5B-E074-4459-A032-894ED6C20FE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75600C9-3CCC-4986-B249-0BB47818B45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39480A-DAED-46AD-9DDC-3B754C86611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2D7E7F-870A-46E2-A717-EF3AECA9F2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FF97A3-6923-4DDD-933A-EB9F7671033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44831F-22BF-48D7-AF1A-AC5CF7736E0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A2941B-6131-4F5A-9F0F-C56FD973157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8100D7-9498-4BDE-8450-92BCB6A5F1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314D91-98A4-47DF-BE59-C993FE45F7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079978-41A3-4DF2-93C7-EA4D25A3C4F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56564F-8AF5-4605-8D91-C0229AB60D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266DCE-4668-4D68-8B90-CF21863CD0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3897EB-1940-47E4-940E-C3C490F3877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CC6E626-6147-4EAA-AE15-F41CA84997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C4C347-2CA5-4730-A031-09E12F9286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6952A3-7E1B-4649-9A97-C48B2DC34A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54D19F-B12B-4026-B25A-66257D942C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91FDAB-0517-4EEC-A9DB-1EB3F94A55D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75B2BB-3CE6-410F-ABB8-2B9C852327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739BB0-DB73-4DA7-BA33-93F41F643B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4C9744-D02D-4D35-A359-C9F84C98D6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AC9F581-1757-48F1-AB38-E31151FFAE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06245B-3816-414A-949C-12585284AA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FCCF3A7-8A0E-4806-A66A-81F5520E60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5800A5-80A0-488E-A9EE-243AE5334BB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BE77B9-919D-435E-BE7C-E844333365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DDEFEA-8CA2-4C85-B685-5FDA75DFD2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07ADBA4-D2A0-43EC-9354-D6B1E95C523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691D43A-012F-40ED-AE5B-627A81CE35D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BB16C8F-BE46-4668-8A16-94653C0E347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511A6E3-9244-4A8E-8BA8-8E357585E97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12704B-146D-4E9D-BFF6-070085CEC57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925B0D-9058-450B-9D46-EA4B50BB175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CC320CB-55D8-4666-BEFA-B62E4539817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1E2D9B1-8334-471C-860C-45E1834AFE8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5ADA015-50A5-41FF-A1BD-EEB3CA55C23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7EB7ED0-642C-4D6E-B31C-152FA557DD7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3E29C3-42BA-422A-82B5-AECEFAB75B5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A078AF2-97EE-4494-8A23-3A6E918B6B5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0868186-7C6F-442A-970A-53D330CF736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689F77A-B88A-4D82-B3E8-A2C992501AD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B3A6149-2E09-4503-AA50-F00A03C303CD}"/>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C76D2BB-8697-490D-A72F-60D5208A2DD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9BB9DC28-83C7-4992-AB12-E398F6467D7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0CCC3CC-752D-4C5C-A8CF-9B582E04C33E}"/>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8A6A492F-AAC0-44CA-952C-3CDBB3FA0533}"/>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9BA1A03-23A0-4DEF-A085-BD49EEB3A04A}"/>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CF07A3DA-11F9-4BA9-8BF1-A2A89F653D8A}"/>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8BE9F7AD-7600-4720-83CB-B991572BACCE}"/>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FC6A586F-1221-4B88-9E83-387755D6D589}"/>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CD912D89-9D97-4676-806C-37B32E6492FE}"/>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39C2F9-F851-4BE5-A01F-A18309D33F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101CD9-408C-4E23-9C1B-FB878EA5833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8DC7D9-3D0C-4874-B9CD-F033A3E8A07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991F900-6538-4B77-9030-B863F63E01D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BB4B1BE-1D4C-4C68-911E-EEB44BF02D8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4B4369DD-C82B-477F-AE90-8675E74B0234}"/>
            </a:ext>
          </a:extLst>
        </xdr:cNvPr>
        <xdr:cNvSpPr/>
      </xdr:nvSpPr>
      <xdr:spPr>
        <a:xfrm>
          <a:off x="4584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5AE4233F-F0D7-4038-BDA6-4B5AC4968672}"/>
            </a:ext>
          </a:extLst>
        </xdr:cNvPr>
        <xdr:cNvSpPr txBox="1"/>
      </xdr:nvSpPr>
      <xdr:spPr>
        <a:xfrm>
          <a:off x="4673600"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27305</xdr:rowOff>
    </xdr:from>
    <xdr:to>
      <xdr:col>20</xdr:col>
      <xdr:colOff>38100</xdr:colOff>
      <xdr:row>39</xdr:row>
      <xdr:rowOff>128905</xdr:rowOff>
    </xdr:to>
    <xdr:sp macro="" textlink="">
      <xdr:nvSpPr>
        <xdr:cNvPr id="75" name="楕円 74">
          <a:extLst>
            <a:ext uri="{FF2B5EF4-FFF2-40B4-BE49-F238E27FC236}">
              <a16:creationId xmlns:a16="http://schemas.microsoft.com/office/drawing/2014/main" id="{B0B0D58F-2071-46CC-B134-DEF6C2ADA9DF}"/>
            </a:ext>
          </a:extLst>
        </xdr:cNvPr>
        <xdr:cNvSpPr/>
      </xdr:nvSpPr>
      <xdr:spPr>
        <a:xfrm>
          <a:off x="3746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78105</xdr:rowOff>
    </xdr:from>
    <xdr:to>
      <xdr:col>24</xdr:col>
      <xdr:colOff>63500</xdr:colOff>
      <xdr:row>39</xdr:row>
      <xdr:rowOff>95250</xdr:rowOff>
    </xdr:to>
    <xdr:cxnSp macro="">
      <xdr:nvCxnSpPr>
        <xdr:cNvPr id="76" name="直線コネクタ 75">
          <a:extLst>
            <a:ext uri="{FF2B5EF4-FFF2-40B4-BE49-F238E27FC236}">
              <a16:creationId xmlns:a16="http://schemas.microsoft.com/office/drawing/2014/main" id="{01027DDE-CFD0-41D9-9A16-9EA61AE20B94}"/>
            </a:ext>
          </a:extLst>
        </xdr:cNvPr>
        <xdr:cNvCxnSpPr/>
      </xdr:nvCxnSpPr>
      <xdr:spPr>
        <a:xfrm>
          <a:off x="3797300" y="67646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164465</xdr:rowOff>
    </xdr:from>
    <xdr:to>
      <xdr:col>15</xdr:col>
      <xdr:colOff>101600</xdr:colOff>
      <xdr:row>39</xdr:row>
      <xdr:rowOff>94615</xdr:rowOff>
    </xdr:to>
    <xdr:sp macro="" textlink="">
      <xdr:nvSpPr>
        <xdr:cNvPr id="77" name="楕円 76">
          <a:extLst>
            <a:ext uri="{FF2B5EF4-FFF2-40B4-BE49-F238E27FC236}">
              <a16:creationId xmlns:a16="http://schemas.microsoft.com/office/drawing/2014/main" id="{09D59308-663F-4582-8D88-72FB80E408AD}"/>
            </a:ext>
          </a:extLst>
        </xdr:cNvPr>
        <xdr:cNvSpPr/>
      </xdr:nvSpPr>
      <xdr:spPr>
        <a:xfrm>
          <a:off x="2857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43815</xdr:rowOff>
    </xdr:from>
    <xdr:to>
      <xdr:col>19</xdr:col>
      <xdr:colOff>177800</xdr:colOff>
      <xdr:row>39</xdr:row>
      <xdr:rowOff>78105</xdr:rowOff>
    </xdr:to>
    <xdr:cxnSp macro="">
      <xdr:nvCxnSpPr>
        <xdr:cNvPr id="78" name="直線コネクタ 77">
          <a:extLst>
            <a:ext uri="{FF2B5EF4-FFF2-40B4-BE49-F238E27FC236}">
              <a16:creationId xmlns:a16="http://schemas.microsoft.com/office/drawing/2014/main" id="{8D208138-B303-477C-8EE2-56EA8EE80DFB}"/>
            </a:ext>
          </a:extLst>
        </xdr:cNvPr>
        <xdr:cNvCxnSpPr/>
      </xdr:nvCxnSpPr>
      <xdr:spPr>
        <a:xfrm>
          <a:off x="2908300" y="67303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9" name="楕円 78">
          <a:extLst>
            <a:ext uri="{FF2B5EF4-FFF2-40B4-BE49-F238E27FC236}">
              <a16:creationId xmlns:a16="http://schemas.microsoft.com/office/drawing/2014/main" id="{992F05C9-C2DE-4C71-9E7D-808D66C0C0CA}"/>
            </a:ext>
          </a:extLst>
        </xdr:cNvPr>
        <xdr:cNvSpPr/>
      </xdr:nvSpPr>
      <xdr:spPr>
        <a:xfrm>
          <a:off x="1968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xdr:rowOff>
    </xdr:from>
    <xdr:to>
      <xdr:col>15</xdr:col>
      <xdr:colOff>50800</xdr:colOff>
      <xdr:row>39</xdr:row>
      <xdr:rowOff>43815</xdr:rowOff>
    </xdr:to>
    <xdr:cxnSp macro="">
      <xdr:nvCxnSpPr>
        <xdr:cNvPr id="80" name="直線コネクタ 79">
          <a:extLst>
            <a:ext uri="{FF2B5EF4-FFF2-40B4-BE49-F238E27FC236}">
              <a16:creationId xmlns:a16="http://schemas.microsoft.com/office/drawing/2014/main" id="{551F97C6-2C80-42F8-BFC9-E6392260AB52}"/>
            </a:ext>
          </a:extLst>
        </xdr:cNvPr>
        <xdr:cNvCxnSpPr/>
      </xdr:nvCxnSpPr>
      <xdr:spPr>
        <a:xfrm>
          <a:off x="2019300" y="66922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93980</xdr:rowOff>
    </xdr:from>
    <xdr:to>
      <xdr:col>6</xdr:col>
      <xdr:colOff>38100</xdr:colOff>
      <xdr:row>39</xdr:row>
      <xdr:rowOff>24130</xdr:rowOff>
    </xdr:to>
    <xdr:sp macro="" textlink="">
      <xdr:nvSpPr>
        <xdr:cNvPr id="81" name="楕円 80">
          <a:extLst>
            <a:ext uri="{FF2B5EF4-FFF2-40B4-BE49-F238E27FC236}">
              <a16:creationId xmlns:a16="http://schemas.microsoft.com/office/drawing/2014/main" id="{672778E5-C36E-448B-93DC-EBC427F452B0}"/>
            </a:ext>
          </a:extLst>
        </xdr:cNvPr>
        <xdr:cNvSpPr/>
      </xdr:nvSpPr>
      <xdr:spPr>
        <a:xfrm>
          <a:off x="1079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144780</xdr:rowOff>
    </xdr:from>
    <xdr:to>
      <xdr:col>10</xdr:col>
      <xdr:colOff>114300</xdr:colOff>
      <xdr:row>39</xdr:row>
      <xdr:rowOff>5715</xdr:rowOff>
    </xdr:to>
    <xdr:cxnSp macro="">
      <xdr:nvCxnSpPr>
        <xdr:cNvPr id="82" name="直線コネクタ 81">
          <a:extLst>
            <a:ext uri="{FF2B5EF4-FFF2-40B4-BE49-F238E27FC236}">
              <a16:creationId xmlns:a16="http://schemas.microsoft.com/office/drawing/2014/main" id="{3DFDFA48-7A90-4B3F-A7DF-FA92A8EE8C33}"/>
            </a:ext>
          </a:extLst>
        </xdr:cNvPr>
        <xdr:cNvCxnSpPr/>
      </xdr:nvCxnSpPr>
      <xdr:spPr>
        <a:xfrm>
          <a:off x="1130300" y="66598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5D2BB811-BFFA-4908-86A2-6D57EB5954C4}"/>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A24B99D3-32AF-464F-A686-D67432F529FF}"/>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3B6BE6ED-8D0A-4EF6-8C12-5099FA847331}"/>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C29AA91F-D1F8-4B2F-9BCE-50359E53DFA9}"/>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120032</xdr:rowOff>
    </xdr:from>
    <xdr:ext cx="405111" cy="259045"/>
    <xdr:sp macro="" textlink="">
      <xdr:nvSpPr>
        <xdr:cNvPr id="87" name="n_1mainValue【道路】&#10;有形固定資産減価償却率">
          <a:extLst>
            <a:ext uri="{FF2B5EF4-FFF2-40B4-BE49-F238E27FC236}">
              <a16:creationId xmlns:a16="http://schemas.microsoft.com/office/drawing/2014/main" id="{072EA370-DDCB-4EB4-9025-E6E8B4A8CAA9}"/>
            </a:ext>
          </a:extLst>
        </xdr:cNvPr>
        <xdr:cNvSpPr txBox="1"/>
      </xdr:nvSpPr>
      <xdr:spPr>
        <a:xfrm>
          <a:off x="358204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85742</xdr:rowOff>
    </xdr:from>
    <xdr:ext cx="405111" cy="259045"/>
    <xdr:sp macro="" textlink="">
      <xdr:nvSpPr>
        <xdr:cNvPr id="88" name="n_2mainValue【道路】&#10;有形固定資産減価償却率">
          <a:extLst>
            <a:ext uri="{FF2B5EF4-FFF2-40B4-BE49-F238E27FC236}">
              <a16:creationId xmlns:a16="http://schemas.microsoft.com/office/drawing/2014/main" id="{B689C934-7968-4DE8-9EB8-B3E610F49506}"/>
            </a:ext>
          </a:extLst>
        </xdr:cNvPr>
        <xdr:cNvSpPr txBox="1"/>
      </xdr:nvSpPr>
      <xdr:spPr>
        <a:xfrm>
          <a:off x="27057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9" name="n_3mainValue【道路】&#10;有形固定資産減価償却率">
          <a:extLst>
            <a:ext uri="{FF2B5EF4-FFF2-40B4-BE49-F238E27FC236}">
              <a16:creationId xmlns:a16="http://schemas.microsoft.com/office/drawing/2014/main" id="{59E64714-AE42-465F-8D38-138EE938CBAD}"/>
            </a:ext>
          </a:extLst>
        </xdr:cNvPr>
        <xdr:cNvSpPr txBox="1"/>
      </xdr:nvSpPr>
      <xdr:spPr>
        <a:xfrm>
          <a:off x="1816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15257</xdr:rowOff>
    </xdr:from>
    <xdr:ext cx="405111" cy="259045"/>
    <xdr:sp macro="" textlink="">
      <xdr:nvSpPr>
        <xdr:cNvPr id="90" name="n_4mainValue【道路】&#10;有形固定資産減価償却率">
          <a:extLst>
            <a:ext uri="{FF2B5EF4-FFF2-40B4-BE49-F238E27FC236}">
              <a16:creationId xmlns:a16="http://schemas.microsoft.com/office/drawing/2014/main" id="{D447CF13-C629-4EF2-A322-B8DA8B35BE33}"/>
            </a:ext>
          </a:extLst>
        </xdr:cNvPr>
        <xdr:cNvSpPr txBox="1"/>
      </xdr:nvSpPr>
      <xdr:spPr>
        <a:xfrm>
          <a:off x="927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16D8506-9EBA-40E1-89CF-684D663613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A432EE3-09B8-4957-A01F-AF5C10A86F6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5250ADA-D760-4E2C-9B82-45979067D1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40C30A-3135-493E-981A-10E314C65C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AAB8EA-36C6-4445-A498-B5D60A8A10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913B4C6-5FDC-46BC-9EB4-C11D602FFE3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0F04CD4-DF14-435F-B1F7-71AA624571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C20AD8E-6036-45E9-8CFE-73213368611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E33DDD5-9A75-4BCF-867D-8C2C4AF6094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7C8968B-84E0-47CC-AD5C-E2850A91863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E4700A2-7F37-4EEF-AA50-09CFA862735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E6F9133-D226-4FF9-B7E2-AFB2B5A638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7CF7F6A-9E5C-4964-9B0E-4FE5D8768A5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E8C8064A-F161-4EEA-A145-7E674FF96CF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B5303AA-3CD7-48FF-874C-A97A0781527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4D5A7030-DF42-4900-9CEF-79E44E313B3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B697D28-D1A4-4B58-97ED-A591028ACAD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102ADB5-85AC-4FE0-987B-D25B49B341A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DAA934E-17A0-46BA-8652-31BDCB5FC10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EFE51CE-EB98-4CA5-9A49-DCB7FC924C75}"/>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28B0B2D-6F14-490D-B6D2-9C6A5FBC1F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1EA4E810-1236-4A4D-9C4A-F69A9D47729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D9C5CED-4033-4862-8632-FEE03F6E4B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62348717-1130-4949-96E4-1E07D318A3A9}"/>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989ADED1-8B1F-449B-B3E4-3050FF056474}"/>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A0DC8B50-74DD-4EA8-8B90-70C95B0BA31B}"/>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F56AC690-17B0-459A-9822-533E6A2F8F76}"/>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AF34FE20-DFAB-4D57-A80E-4CADE385B511}"/>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00C7EA5-CFEC-4C50-B0C5-50531E0E246F}"/>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D2AF0A02-564E-4135-AADB-CEFC5FE38DC7}"/>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5F094BAA-8AE1-4A59-93BB-7F4608CE549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2EF475EF-0F55-45CC-9272-F79E96406180}"/>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F205AC1B-4541-48D0-9CAC-1158F85CC1CA}"/>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8B1955AD-061F-4F51-808B-9EF802FFA8A2}"/>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3009BB1-B504-4F05-BAD4-37298AEFCF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D51B09-3947-4327-8472-CBD2902379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51F24BE-4598-400C-BE88-4CE7C9F9A9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2A7D9D6-EF4A-4EF0-AE88-FC2DCF7BCE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9BBCB4C-8F6E-4E4E-9B80-D6141332B12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136758</xdr:rowOff>
    </xdr:from>
    <xdr:to>
      <xdr:col>55</xdr:col>
      <xdr:colOff>50800</xdr:colOff>
      <xdr:row>42</xdr:row>
      <xdr:rowOff>66908</xdr:rowOff>
    </xdr:to>
    <xdr:sp macro="" textlink="">
      <xdr:nvSpPr>
        <xdr:cNvPr id="130" name="楕円 129">
          <a:extLst>
            <a:ext uri="{FF2B5EF4-FFF2-40B4-BE49-F238E27FC236}">
              <a16:creationId xmlns:a16="http://schemas.microsoft.com/office/drawing/2014/main" id="{8298CBC3-1A1B-48B1-ABA2-C10E72426CFC}"/>
            </a:ext>
          </a:extLst>
        </xdr:cNvPr>
        <xdr:cNvSpPr/>
      </xdr:nvSpPr>
      <xdr:spPr>
        <a:xfrm>
          <a:off x="10426700" y="716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50B844A6-BA65-4285-9D24-22C894990E2C}"/>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137196</xdr:rowOff>
    </xdr:from>
    <xdr:to>
      <xdr:col>50</xdr:col>
      <xdr:colOff>165100</xdr:colOff>
      <xdr:row>42</xdr:row>
      <xdr:rowOff>67346</xdr:rowOff>
    </xdr:to>
    <xdr:sp macro="" textlink="">
      <xdr:nvSpPr>
        <xdr:cNvPr id="132" name="楕円 131">
          <a:extLst>
            <a:ext uri="{FF2B5EF4-FFF2-40B4-BE49-F238E27FC236}">
              <a16:creationId xmlns:a16="http://schemas.microsoft.com/office/drawing/2014/main" id="{A161145E-4798-4E78-ABF7-913D445AAB56}"/>
            </a:ext>
          </a:extLst>
        </xdr:cNvPr>
        <xdr:cNvSpPr/>
      </xdr:nvSpPr>
      <xdr:spPr>
        <a:xfrm>
          <a:off x="9588500" y="716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16108</xdr:rowOff>
    </xdr:from>
    <xdr:to>
      <xdr:col>55</xdr:col>
      <xdr:colOff>0</xdr:colOff>
      <xdr:row>42</xdr:row>
      <xdr:rowOff>16546</xdr:rowOff>
    </xdr:to>
    <xdr:cxnSp macro="">
      <xdr:nvCxnSpPr>
        <xdr:cNvPr id="133" name="直線コネクタ 132">
          <a:extLst>
            <a:ext uri="{FF2B5EF4-FFF2-40B4-BE49-F238E27FC236}">
              <a16:creationId xmlns:a16="http://schemas.microsoft.com/office/drawing/2014/main" id="{98BA9D18-D775-4483-BB65-C048E28B265C}"/>
            </a:ext>
          </a:extLst>
        </xdr:cNvPr>
        <xdr:cNvCxnSpPr/>
      </xdr:nvCxnSpPr>
      <xdr:spPr>
        <a:xfrm flipV="1">
          <a:off x="9639300" y="7217008"/>
          <a:ext cx="8382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137434</xdr:rowOff>
    </xdr:from>
    <xdr:to>
      <xdr:col>46</xdr:col>
      <xdr:colOff>38100</xdr:colOff>
      <xdr:row>42</xdr:row>
      <xdr:rowOff>67584</xdr:rowOff>
    </xdr:to>
    <xdr:sp macro="" textlink="">
      <xdr:nvSpPr>
        <xdr:cNvPr id="134" name="楕円 133">
          <a:extLst>
            <a:ext uri="{FF2B5EF4-FFF2-40B4-BE49-F238E27FC236}">
              <a16:creationId xmlns:a16="http://schemas.microsoft.com/office/drawing/2014/main" id="{C40206EC-D7E6-448F-879B-356A3EDBE4B4}"/>
            </a:ext>
          </a:extLst>
        </xdr:cNvPr>
        <xdr:cNvSpPr/>
      </xdr:nvSpPr>
      <xdr:spPr>
        <a:xfrm>
          <a:off x="8699500" y="71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16546</xdr:rowOff>
    </xdr:from>
    <xdr:to>
      <xdr:col>50</xdr:col>
      <xdr:colOff>114300</xdr:colOff>
      <xdr:row>42</xdr:row>
      <xdr:rowOff>16784</xdr:rowOff>
    </xdr:to>
    <xdr:cxnSp macro="">
      <xdr:nvCxnSpPr>
        <xdr:cNvPr id="135" name="直線コネクタ 134">
          <a:extLst>
            <a:ext uri="{FF2B5EF4-FFF2-40B4-BE49-F238E27FC236}">
              <a16:creationId xmlns:a16="http://schemas.microsoft.com/office/drawing/2014/main" id="{FC336D93-1A22-424F-8085-FAC4A735B9D7}"/>
            </a:ext>
          </a:extLst>
        </xdr:cNvPr>
        <xdr:cNvCxnSpPr/>
      </xdr:nvCxnSpPr>
      <xdr:spPr>
        <a:xfrm flipV="1">
          <a:off x="8750300" y="7217446"/>
          <a:ext cx="8890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137639</xdr:rowOff>
    </xdr:from>
    <xdr:to>
      <xdr:col>41</xdr:col>
      <xdr:colOff>101600</xdr:colOff>
      <xdr:row>42</xdr:row>
      <xdr:rowOff>67789</xdr:rowOff>
    </xdr:to>
    <xdr:sp macro="" textlink="">
      <xdr:nvSpPr>
        <xdr:cNvPr id="136" name="楕円 135">
          <a:extLst>
            <a:ext uri="{FF2B5EF4-FFF2-40B4-BE49-F238E27FC236}">
              <a16:creationId xmlns:a16="http://schemas.microsoft.com/office/drawing/2014/main" id="{F879E251-185A-4033-B8C3-50B94631B5CB}"/>
            </a:ext>
          </a:extLst>
        </xdr:cNvPr>
        <xdr:cNvSpPr/>
      </xdr:nvSpPr>
      <xdr:spPr>
        <a:xfrm>
          <a:off x="7810500" y="716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16784</xdr:rowOff>
    </xdr:from>
    <xdr:to>
      <xdr:col>45</xdr:col>
      <xdr:colOff>177800</xdr:colOff>
      <xdr:row>42</xdr:row>
      <xdr:rowOff>16989</xdr:rowOff>
    </xdr:to>
    <xdr:cxnSp macro="">
      <xdr:nvCxnSpPr>
        <xdr:cNvPr id="137" name="直線コネクタ 136">
          <a:extLst>
            <a:ext uri="{FF2B5EF4-FFF2-40B4-BE49-F238E27FC236}">
              <a16:creationId xmlns:a16="http://schemas.microsoft.com/office/drawing/2014/main" id="{F1DD98E4-5A35-4BCF-B9ED-F4F07E4F2D8A}"/>
            </a:ext>
          </a:extLst>
        </xdr:cNvPr>
        <xdr:cNvCxnSpPr/>
      </xdr:nvCxnSpPr>
      <xdr:spPr>
        <a:xfrm flipV="1">
          <a:off x="7861300" y="7217684"/>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137907</xdr:rowOff>
    </xdr:from>
    <xdr:to>
      <xdr:col>36</xdr:col>
      <xdr:colOff>165100</xdr:colOff>
      <xdr:row>42</xdr:row>
      <xdr:rowOff>68057</xdr:rowOff>
    </xdr:to>
    <xdr:sp macro="" textlink="">
      <xdr:nvSpPr>
        <xdr:cNvPr id="138" name="楕円 137">
          <a:extLst>
            <a:ext uri="{FF2B5EF4-FFF2-40B4-BE49-F238E27FC236}">
              <a16:creationId xmlns:a16="http://schemas.microsoft.com/office/drawing/2014/main" id="{2C9FEE5F-96D8-49E9-8C52-50CBD69616BD}"/>
            </a:ext>
          </a:extLst>
        </xdr:cNvPr>
        <xdr:cNvSpPr/>
      </xdr:nvSpPr>
      <xdr:spPr>
        <a:xfrm>
          <a:off x="6921500" y="716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16989</xdr:rowOff>
    </xdr:from>
    <xdr:to>
      <xdr:col>41</xdr:col>
      <xdr:colOff>50800</xdr:colOff>
      <xdr:row>42</xdr:row>
      <xdr:rowOff>17257</xdr:rowOff>
    </xdr:to>
    <xdr:cxnSp macro="">
      <xdr:nvCxnSpPr>
        <xdr:cNvPr id="139" name="直線コネクタ 138">
          <a:extLst>
            <a:ext uri="{FF2B5EF4-FFF2-40B4-BE49-F238E27FC236}">
              <a16:creationId xmlns:a16="http://schemas.microsoft.com/office/drawing/2014/main" id="{40289B77-4E2B-4531-A33F-4B1B975D2B32}"/>
            </a:ext>
          </a:extLst>
        </xdr:cNvPr>
        <xdr:cNvCxnSpPr/>
      </xdr:nvCxnSpPr>
      <xdr:spPr>
        <a:xfrm flipV="1">
          <a:off x="6972300" y="7217889"/>
          <a:ext cx="889000" cy="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E8A12D6F-2E0C-4366-B7F4-53549456C881}"/>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1AE2DA17-2D8D-4F11-9463-1B1D19C389DA}"/>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D0D7F6D5-73BF-41FB-9657-01A400F0118A}"/>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23B88E1D-6870-4E19-B7DD-BE190B96B6B0}"/>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58473</xdr:rowOff>
    </xdr:from>
    <xdr:ext cx="534377" cy="259045"/>
    <xdr:sp macro="" textlink="">
      <xdr:nvSpPr>
        <xdr:cNvPr id="144" name="n_1mainValue【道路】&#10;一人当たり延長">
          <a:extLst>
            <a:ext uri="{FF2B5EF4-FFF2-40B4-BE49-F238E27FC236}">
              <a16:creationId xmlns:a16="http://schemas.microsoft.com/office/drawing/2014/main" id="{09D6CAC0-2E3F-4CF0-BC2A-7752904EACC2}"/>
            </a:ext>
          </a:extLst>
        </xdr:cNvPr>
        <xdr:cNvSpPr txBox="1"/>
      </xdr:nvSpPr>
      <xdr:spPr>
        <a:xfrm>
          <a:off x="9359411" y="72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58711</xdr:rowOff>
    </xdr:from>
    <xdr:ext cx="534377" cy="259045"/>
    <xdr:sp macro="" textlink="">
      <xdr:nvSpPr>
        <xdr:cNvPr id="145" name="n_2mainValue【道路】&#10;一人当たり延長">
          <a:extLst>
            <a:ext uri="{FF2B5EF4-FFF2-40B4-BE49-F238E27FC236}">
              <a16:creationId xmlns:a16="http://schemas.microsoft.com/office/drawing/2014/main" id="{0CC72113-62A2-4DAC-9C35-A90AF0540CA2}"/>
            </a:ext>
          </a:extLst>
        </xdr:cNvPr>
        <xdr:cNvSpPr txBox="1"/>
      </xdr:nvSpPr>
      <xdr:spPr>
        <a:xfrm>
          <a:off x="8483111" y="72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58916</xdr:rowOff>
    </xdr:from>
    <xdr:ext cx="534377" cy="259045"/>
    <xdr:sp macro="" textlink="">
      <xdr:nvSpPr>
        <xdr:cNvPr id="146" name="n_3mainValue【道路】&#10;一人当たり延長">
          <a:extLst>
            <a:ext uri="{FF2B5EF4-FFF2-40B4-BE49-F238E27FC236}">
              <a16:creationId xmlns:a16="http://schemas.microsoft.com/office/drawing/2014/main" id="{38AEE9AA-B76B-4128-BEFE-877957FFB178}"/>
            </a:ext>
          </a:extLst>
        </xdr:cNvPr>
        <xdr:cNvSpPr txBox="1"/>
      </xdr:nvSpPr>
      <xdr:spPr>
        <a:xfrm>
          <a:off x="7594111" y="725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59184</xdr:rowOff>
    </xdr:from>
    <xdr:ext cx="534377" cy="259045"/>
    <xdr:sp macro="" textlink="">
      <xdr:nvSpPr>
        <xdr:cNvPr id="147" name="n_4mainValue【道路】&#10;一人当たり延長">
          <a:extLst>
            <a:ext uri="{FF2B5EF4-FFF2-40B4-BE49-F238E27FC236}">
              <a16:creationId xmlns:a16="http://schemas.microsoft.com/office/drawing/2014/main" id="{E3DF7721-AAD5-4AE0-9290-A0B2145D649B}"/>
            </a:ext>
          </a:extLst>
        </xdr:cNvPr>
        <xdr:cNvSpPr txBox="1"/>
      </xdr:nvSpPr>
      <xdr:spPr>
        <a:xfrm>
          <a:off x="6705111" y="726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224C880-13BD-4629-86FA-DD279331943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654BCEB-63C0-4CB6-9027-44A6B808B5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8E3F6F1-38E4-41C9-9D38-1E183429147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593F364-1996-435B-86FE-E549B3E1E8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25B2DAD-6FC4-4E52-9B02-A3116B6A47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017CFAD-09DE-415A-A924-90A10826603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C857D49-C1A9-40D0-84D2-81515C8AD4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4521AE4-AB24-44F5-AB9A-F26C33CE42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0CB9B87-06B1-4BD9-80A2-791A8AC2B1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03EB8F4-A85F-45FF-B57E-46E5F5A6818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B230291-1AC4-4DB5-B36A-867FBB5DA5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59985CC-891D-4653-A18A-63491E2FF6C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7E459AD-1558-4A35-A87F-E0C20C5ECF7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4F75FFB9-CB1F-4974-8D88-B17F531E6C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520C86C-834D-47DE-86B3-7CF9D74A2FD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D7CE3672-C439-45BB-BFA4-D6F01756DB0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A1BA6487-2B39-4678-9DBB-728D347C9B1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6EBC4C6-943B-410A-8161-2E3F1A25F30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C48152C-F026-46D7-9934-12744CFB0FD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2D5C82C-B6EF-4E10-9A49-642B0F3A1D0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57417E2-B479-4266-9D5A-FE31FA0F51E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1BC1DBB-D163-4C0C-A757-72C7181A73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97B658C0-BD66-4F8D-8525-0C21464D5B6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37027C2-AE4C-4BEB-A928-8EB72BED91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78A17DA1-4E6E-45BE-9AE1-15D5E4A1DC0F}"/>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3798A6B-9D4C-48B2-92B1-B945D3CFFFEB}"/>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8800A717-ADDA-4DE1-9300-FF477BC8AE89}"/>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75BA965-8893-4E36-9CAA-2BBCE9AF0FE4}"/>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BF84AF33-F1C0-431B-AAB5-5F29DC5DE90F}"/>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4FF47F5-0CC5-422F-831F-C15AE7A408B3}"/>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C05890B5-5C83-48A4-947D-52943AA9E00A}"/>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88987D83-17E2-422A-9207-EB48105BDCA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F5F7F68-93C0-4681-863C-B8B145EBC4C1}"/>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65F79C26-9C8D-4BB2-BEA9-2F27EA348F7B}"/>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8D0BBA3E-D2CC-4496-BA4F-919577923BCF}"/>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BE24170-38D2-40A9-B91D-9365F1599E1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DB649A-77B3-4227-B4AB-74DCB8CE99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32F7B5-FC79-40E8-A801-F045027857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47A75A7-B55C-4761-915E-9237D11A0C6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EBF97C-F126-4086-9802-C6D67D319CB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88" name="楕円 187">
          <a:extLst>
            <a:ext uri="{FF2B5EF4-FFF2-40B4-BE49-F238E27FC236}">
              <a16:creationId xmlns:a16="http://schemas.microsoft.com/office/drawing/2014/main" id="{A427D1C9-282B-4891-A95C-CE50E8F9BF7E}"/>
            </a:ext>
          </a:extLst>
        </xdr:cNvPr>
        <xdr:cNvSpPr/>
      </xdr:nvSpPr>
      <xdr:spPr>
        <a:xfrm>
          <a:off x="45847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142892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0C774EA-F177-4A2F-9690-D8D045FE5F55}"/>
            </a:ext>
          </a:extLst>
        </xdr:cNvPr>
        <xdr:cNvSpPr txBox="1"/>
      </xdr:nvSpPr>
      <xdr:spPr>
        <a:xfrm>
          <a:off x="467360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0" name="楕円 189">
          <a:extLst>
            <a:ext uri="{FF2B5EF4-FFF2-40B4-BE49-F238E27FC236}">
              <a16:creationId xmlns:a16="http://schemas.microsoft.com/office/drawing/2014/main" id="{8C07F7CB-5A29-4B36-8D71-E25BD173F730}"/>
            </a:ext>
          </a:extLst>
        </xdr:cNvPr>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43815</xdr:rowOff>
    </xdr:to>
    <xdr:cxnSp macro="">
      <xdr:nvCxnSpPr>
        <xdr:cNvPr id="191" name="直線コネクタ 190">
          <a:extLst>
            <a:ext uri="{FF2B5EF4-FFF2-40B4-BE49-F238E27FC236}">
              <a16:creationId xmlns:a16="http://schemas.microsoft.com/office/drawing/2014/main" id="{94832683-5BAC-4EF6-B93B-138861870A31}"/>
            </a:ext>
          </a:extLst>
        </xdr:cNvPr>
        <xdr:cNvCxnSpPr/>
      </xdr:nvCxnSpPr>
      <xdr:spPr>
        <a:xfrm>
          <a:off x="3797300" y="104736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107315</xdr:rowOff>
    </xdr:from>
    <xdr:to>
      <xdr:col>15</xdr:col>
      <xdr:colOff>101600</xdr:colOff>
      <xdr:row>61</xdr:row>
      <xdr:rowOff>37465</xdr:rowOff>
    </xdr:to>
    <xdr:sp macro="" textlink="">
      <xdr:nvSpPr>
        <xdr:cNvPr id="192" name="楕円 191">
          <a:extLst>
            <a:ext uri="{FF2B5EF4-FFF2-40B4-BE49-F238E27FC236}">
              <a16:creationId xmlns:a16="http://schemas.microsoft.com/office/drawing/2014/main" id="{A3CE77A6-F46D-44FD-82E9-E28A22151D19}"/>
            </a:ext>
          </a:extLst>
        </xdr:cNvPr>
        <xdr:cNvSpPr/>
      </xdr:nvSpPr>
      <xdr:spPr>
        <a:xfrm>
          <a:off x="2857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158115</xdr:rowOff>
    </xdr:from>
    <xdr:to>
      <xdr:col>19</xdr:col>
      <xdr:colOff>177800</xdr:colOff>
      <xdr:row>61</xdr:row>
      <xdr:rowOff>15240</xdr:rowOff>
    </xdr:to>
    <xdr:cxnSp macro="">
      <xdr:nvCxnSpPr>
        <xdr:cNvPr id="193" name="直線コネクタ 192">
          <a:extLst>
            <a:ext uri="{FF2B5EF4-FFF2-40B4-BE49-F238E27FC236}">
              <a16:creationId xmlns:a16="http://schemas.microsoft.com/office/drawing/2014/main" id="{FAFCB77C-4F02-4D29-81E5-6E04C88E883C}"/>
            </a:ext>
          </a:extLst>
        </xdr:cNvPr>
        <xdr:cNvCxnSpPr/>
      </xdr:nvCxnSpPr>
      <xdr:spPr>
        <a:xfrm>
          <a:off x="2908300" y="104451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78740</xdr:rowOff>
    </xdr:from>
    <xdr:to>
      <xdr:col>10</xdr:col>
      <xdr:colOff>165100</xdr:colOff>
      <xdr:row>61</xdr:row>
      <xdr:rowOff>8890</xdr:rowOff>
    </xdr:to>
    <xdr:sp macro="" textlink="">
      <xdr:nvSpPr>
        <xdr:cNvPr id="194" name="楕円 193">
          <a:extLst>
            <a:ext uri="{FF2B5EF4-FFF2-40B4-BE49-F238E27FC236}">
              <a16:creationId xmlns:a16="http://schemas.microsoft.com/office/drawing/2014/main" id="{52DBB7E8-434E-42D2-9A08-934706D1C739}"/>
            </a:ext>
          </a:extLst>
        </xdr:cNvPr>
        <xdr:cNvSpPr/>
      </xdr:nvSpPr>
      <xdr:spPr>
        <a:xfrm>
          <a:off x="1968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129540</xdr:rowOff>
    </xdr:from>
    <xdr:to>
      <xdr:col>15</xdr:col>
      <xdr:colOff>50800</xdr:colOff>
      <xdr:row>60</xdr:row>
      <xdr:rowOff>158115</xdr:rowOff>
    </xdr:to>
    <xdr:cxnSp macro="">
      <xdr:nvCxnSpPr>
        <xdr:cNvPr id="195" name="直線コネクタ 194">
          <a:extLst>
            <a:ext uri="{FF2B5EF4-FFF2-40B4-BE49-F238E27FC236}">
              <a16:creationId xmlns:a16="http://schemas.microsoft.com/office/drawing/2014/main" id="{7CDAFB5F-C301-401F-AF92-7F94A00DBB67}"/>
            </a:ext>
          </a:extLst>
        </xdr:cNvPr>
        <xdr:cNvCxnSpPr/>
      </xdr:nvCxnSpPr>
      <xdr:spPr>
        <a:xfrm>
          <a:off x="2019300" y="10416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48260</xdr:rowOff>
    </xdr:from>
    <xdr:to>
      <xdr:col>6</xdr:col>
      <xdr:colOff>38100</xdr:colOff>
      <xdr:row>60</xdr:row>
      <xdr:rowOff>149860</xdr:rowOff>
    </xdr:to>
    <xdr:sp macro="" textlink="">
      <xdr:nvSpPr>
        <xdr:cNvPr id="196" name="楕円 195">
          <a:extLst>
            <a:ext uri="{FF2B5EF4-FFF2-40B4-BE49-F238E27FC236}">
              <a16:creationId xmlns:a16="http://schemas.microsoft.com/office/drawing/2014/main" id="{D03B8D37-18E9-471D-BC94-28853BF8C491}"/>
            </a:ext>
          </a:extLst>
        </xdr:cNvPr>
        <xdr:cNvSpPr/>
      </xdr:nvSpPr>
      <xdr:spPr>
        <a:xfrm>
          <a:off x="1079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99060</xdr:rowOff>
    </xdr:from>
    <xdr:to>
      <xdr:col>10</xdr:col>
      <xdr:colOff>114300</xdr:colOff>
      <xdr:row>60</xdr:row>
      <xdr:rowOff>129540</xdr:rowOff>
    </xdr:to>
    <xdr:cxnSp macro="">
      <xdr:nvCxnSpPr>
        <xdr:cNvPr id="197" name="直線コネクタ 196">
          <a:extLst>
            <a:ext uri="{FF2B5EF4-FFF2-40B4-BE49-F238E27FC236}">
              <a16:creationId xmlns:a16="http://schemas.microsoft.com/office/drawing/2014/main" id="{5CB7B2FA-3047-4BBD-AA4D-3BDB07C32313}"/>
            </a:ext>
          </a:extLst>
        </xdr:cNvPr>
        <xdr:cNvCxnSpPr/>
      </xdr:nvCxnSpPr>
      <xdr:spPr>
        <a:xfrm>
          <a:off x="1130300" y="10386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3860E452-3D3B-4782-8738-048D0AB758BA}"/>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673458A-F0F9-4B4E-9235-0E41F2C38348}"/>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1F6965F-C759-4BEA-B8C3-AEF8AC4C1B3F}"/>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9269F59-EF3B-402F-A2C3-8B2B1BAA9DAB}"/>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FEB6E7A-E859-4858-9099-8B2AF4C443E3}"/>
            </a:ext>
          </a:extLst>
        </xdr:cNvPr>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28592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EE88CFB-8169-4772-9066-87E714C1E413}"/>
            </a:ext>
          </a:extLst>
        </xdr:cNvPr>
        <xdr:cNvSpPr txBox="1"/>
      </xdr:nvSpPr>
      <xdr:spPr>
        <a:xfrm>
          <a:off x="2705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DE03FD3-E93E-40C6-ADDA-E8ABB649AF59}"/>
            </a:ext>
          </a:extLst>
        </xdr:cNvPr>
        <xdr:cNvSpPr txBox="1"/>
      </xdr:nvSpPr>
      <xdr:spPr>
        <a:xfrm>
          <a:off x="1816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140987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8265C66-2359-46F4-BFFA-3559819B08FA}"/>
            </a:ext>
          </a:extLst>
        </xdr:cNvPr>
        <xdr:cNvSpPr txBox="1"/>
      </xdr:nvSpPr>
      <xdr:spPr>
        <a:xfrm>
          <a:off x="927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5E8B4FF-F5D1-4BCC-9279-15B4EF1E569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73532CB-EE66-4286-96EF-EC51F62830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AEABCF9-D383-4AD0-8A4E-D444C0CD9E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81EC789-0F43-4C7B-B9F7-D6F81BED382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5B38141-2E99-4D98-9433-806E6770DC6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3A72821-E331-4258-9AAD-F819FE77E1B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FF0DD47-FBB4-455B-A419-F4BA7414E54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C545DF9-3566-4E59-993E-31798F3F71A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EABAE2B-14A7-45BF-BECF-8BE9EACE80C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9EB8ED6-E314-4DAA-AA6A-777503640AE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B65BB04-64F9-4AB3-9406-66695D90ED1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EEE26A9C-7AB0-4BA0-8489-E339356FB33B}"/>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A0816268-E077-4C53-B4C4-E212A7DDE59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1E36BC0-CE0E-4536-9AAF-B3D6D785ED04}"/>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85764DCD-5A11-4A24-81D8-F123AB65E66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09489DA3-DD27-4C08-9654-D892109D34BA}"/>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604BC56-7372-4C16-A2F7-419BEACF6AE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F2801FE1-D962-48C6-86F2-53580828B2EC}"/>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F3C568E-EE4E-4593-96EA-E49E70043C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710752BA-CD72-49C0-BD19-448C493016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AB2ACE7-14ED-4FB6-9439-3C9F07FFF8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261FDFE8-4EAB-419A-8CD4-3874020FFB93}"/>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B97C92CF-F154-47ED-9430-203BCF6EC0C4}"/>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41BE652D-533E-4B49-8353-6BDF6DEF57CA}"/>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4C651C21-A0FD-4E72-8599-9D1B08D43D4C}"/>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B8BE4674-E0ED-4E7A-BA81-9B6978201173}"/>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D85FB5D-8C75-4766-84D8-0A1F0461C446}"/>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AA13BDAD-F3F1-4FA6-A4AA-C32137A5AAD9}"/>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2B10598-10AA-42CF-9A9E-D7E3F6BE0560}"/>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E0F55952-6C9D-4CCE-BA70-BB05EFD40D17}"/>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7E249DB-82BD-4D65-A88C-A78A9D3E5C52}"/>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DDC1D26A-AF9B-41B7-B03C-7133B1305B73}"/>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C45F2EC-636E-46FC-BD76-C167C0F8B12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1B1208B-42C0-4A60-B037-1673E1DC40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B644B3-1675-4812-9ACB-E1AC4BC46E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C5C5A5-296A-4053-8039-3B369DD2AD1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A5B238F-48A5-4F47-99A1-CC6014A25C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21752</xdr:rowOff>
    </xdr:from>
    <xdr:to>
      <xdr:col>55</xdr:col>
      <xdr:colOff>50800</xdr:colOff>
      <xdr:row>63</xdr:row>
      <xdr:rowOff>123352</xdr:rowOff>
    </xdr:to>
    <xdr:sp macro="" textlink="">
      <xdr:nvSpPr>
        <xdr:cNvPr id="243" name="楕円 242">
          <a:extLst>
            <a:ext uri="{FF2B5EF4-FFF2-40B4-BE49-F238E27FC236}">
              <a16:creationId xmlns:a16="http://schemas.microsoft.com/office/drawing/2014/main" id="{F47ECDDB-9CDE-4884-BA1E-3541A12C9F9C}"/>
            </a:ext>
          </a:extLst>
        </xdr:cNvPr>
        <xdr:cNvSpPr/>
      </xdr:nvSpPr>
      <xdr:spPr>
        <a:xfrm>
          <a:off x="10426700" y="10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78AD6A55-1C86-4D20-AA93-8DC9FCADA100}"/>
            </a:ext>
          </a:extLst>
        </xdr:cNvPr>
        <xdr:cNvSpPr txBox="1"/>
      </xdr:nvSpPr>
      <xdr:spPr>
        <a:xfrm>
          <a:off x="10515600" y="1078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23332</xdr:rowOff>
    </xdr:from>
    <xdr:to>
      <xdr:col>50</xdr:col>
      <xdr:colOff>165100</xdr:colOff>
      <xdr:row>63</xdr:row>
      <xdr:rowOff>124932</xdr:rowOff>
    </xdr:to>
    <xdr:sp macro="" textlink="">
      <xdr:nvSpPr>
        <xdr:cNvPr id="245" name="楕円 244">
          <a:extLst>
            <a:ext uri="{FF2B5EF4-FFF2-40B4-BE49-F238E27FC236}">
              <a16:creationId xmlns:a16="http://schemas.microsoft.com/office/drawing/2014/main" id="{96BAD45C-D21D-4C48-93A7-A89E05F3D31E}"/>
            </a:ext>
          </a:extLst>
        </xdr:cNvPr>
        <xdr:cNvSpPr/>
      </xdr:nvSpPr>
      <xdr:spPr>
        <a:xfrm>
          <a:off x="9588500" y="1082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72552</xdr:rowOff>
    </xdr:from>
    <xdr:to>
      <xdr:col>55</xdr:col>
      <xdr:colOff>0</xdr:colOff>
      <xdr:row>63</xdr:row>
      <xdr:rowOff>74132</xdr:rowOff>
    </xdr:to>
    <xdr:cxnSp macro="">
      <xdr:nvCxnSpPr>
        <xdr:cNvPr id="246" name="直線コネクタ 245">
          <a:extLst>
            <a:ext uri="{FF2B5EF4-FFF2-40B4-BE49-F238E27FC236}">
              <a16:creationId xmlns:a16="http://schemas.microsoft.com/office/drawing/2014/main" id="{FC5C84C1-34D0-4D9D-B4C3-8FDE04B4C99A}"/>
            </a:ext>
          </a:extLst>
        </xdr:cNvPr>
        <xdr:cNvCxnSpPr/>
      </xdr:nvCxnSpPr>
      <xdr:spPr>
        <a:xfrm flipV="1">
          <a:off x="9639300" y="10873902"/>
          <a:ext cx="838200" cy="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24523</xdr:rowOff>
    </xdr:from>
    <xdr:to>
      <xdr:col>46</xdr:col>
      <xdr:colOff>38100</xdr:colOff>
      <xdr:row>63</xdr:row>
      <xdr:rowOff>126123</xdr:rowOff>
    </xdr:to>
    <xdr:sp macro="" textlink="">
      <xdr:nvSpPr>
        <xdr:cNvPr id="247" name="楕円 246">
          <a:extLst>
            <a:ext uri="{FF2B5EF4-FFF2-40B4-BE49-F238E27FC236}">
              <a16:creationId xmlns:a16="http://schemas.microsoft.com/office/drawing/2014/main" id="{3D0FE02C-DB32-45B1-8591-90F947574794}"/>
            </a:ext>
          </a:extLst>
        </xdr:cNvPr>
        <xdr:cNvSpPr/>
      </xdr:nvSpPr>
      <xdr:spPr>
        <a:xfrm>
          <a:off x="8699500" y="1082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74132</xdr:rowOff>
    </xdr:from>
    <xdr:to>
      <xdr:col>50</xdr:col>
      <xdr:colOff>114300</xdr:colOff>
      <xdr:row>63</xdr:row>
      <xdr:rowOff>75323</xdr:rowOff>
    </xdr:to>
    <xdr:cxnSp macro="">
      <xdr:nvCxnSpPr>
        <xdr:cNvPr id="248" name="直線コネクタ 247">
          <a:extLst>
            <a:ext uri="{FF2B5EF4-FFF2-40B4-BE49-F238E27FC236}">
              <a16:creationId xmlns:a16="http://schemas.microsoft.com/office/drawing/2014/main" id="{63FE0557-C0E7-4EAA-8878-3CCFCF3F0A3E}"/>
            </a:ext>
          </a:extLst>
        </xdr:cNvPr>
        <xdr:cNvCxnSpPr/>
      </xdr:nvCxnSpPr>
      <xdr:spPr>
        <a:xfrm flipV="1">
          <a:off x="8750300" y="10875482"/>
          <a:ext cx="8890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25591</xdr:rowOff>
    </xdr:from>
    <xdr:to>
      <xdr:col>41</xdr:col>
      <xdr:colOff>101600</xdr:colOff>
      <xdr:row>63</xdr:row>
      <xdr:rowOff>127191</xdr:rowOff>
    </xdr:to>
    <xdr:sp macro="" textlink="">
      <xdr:nvSpPr>
        <xdr:cNvPr id="249" name="楕円 248">
          <a:extLst>
            <a:ext uri="{FF2B5EF4-FFF2-40B4-BE49-F238E27FC236}">
              <a16:creationId xmlns:a16="http://schemas.microsoft.com/office/drawing/2014/main" id="{FDA59305-4F20-4E5C-8FD6-268D45D7FCDB}"/>
            </a:ext>
          </a:extLst>
        </xdr:cNvPr>
        <xdr:cNvSpPr/>
      </xdr:nvSpPr>
      <xdr:spPr>
        <a:xfrm>
          <a:off x="7810500" y="108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75323</xdr:rowOff>
    </xdr:from>
    <xdr:to>
      <xdr:col>45</xdr:col>
      <xdr:colOff>177800</xdr:colOff>
      <xdr:row>63</xdr:row>
      <xdr:rowOff>76391</xdr:rowOff>
    </xdr:to>
    <xdr:cxnSp macro="">
      <xdr:nvCxnSpPr>
        <xdr:cNvPr id="250" name="直線コネクタ 249">
          <a:extLst>
            <a:ext uri="{FF2B5EF4-FFF2-40B4-BE49-F238E27FC236}">
              <a16:creationId xmlns:a16="http://schemas.microsoft.com/office/drawing/2014/main" id="{11F7C75B-4407-465E-91BC-66A7F20BFC33}"/>
            </a:ext>
          </a:extLst>
        </xdr:cNvPr>
        <xdr:cNvCxnSpPr/>
      </xdr:nvCxnSpPr>
      <xdr:spPr>
        <a:xfrm flipV="1">
          <a:off x="7861300" y="10876673"/>
          <a:ext cx="8890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26668</xdr:rowOff>
    </xdr:from>
    <xdr:to>
      <xdr:col>36</xdr:col>
      <xdr:colOff>165100</xdr:colOff>
      <xdr:row>63</xdr:row>
      <xdr:rowOff>128268</xdr:rowOff>
    </xdr:to>
    <xdr:sp macro="" textlink="">
      <xdr:nvSpPr>
        <xdr:cNvPr id="251" name="楕円 250">
          <a:extLst>
            <a:ext uri="{FF2B5EF4-FFF2-40B4-BE49-F238E27FC236}">
              <a16:creationId xmlns:a16="http://schemas.microsoft.com/office/drawing/2014/main" id="{341DD63D-2B26-40EA-8BEF-0CA2D85EEAE8}"/>
            </a:ext>
          </a:extLst>
        </xdr:cNvPr>
        <xdr:cNvSpPr/>
      </xdr:nvSpPr>
      <xdr:spPr>
        <a:xfrm>
          <a:off x="6921500" y="1082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76391</xdr:rowOff>
    </xdr:from>
    <xdr:to>
      <xdr:col>41</xdr:col>
      <xdr:colOff>50800</xdr:colOff>
      <xdr:row>63</xdr:row>
      <xdr:rowOff>77468</xdr:rowOff>
    </xdr:to>
    <xdr:cxnSp macro="">
      <xdr:nvCxnSpPr>
        <xdr:cNvPr id="252" name="直線コネクタ 251">
          <a:extLst>
            <a:ext uri="{FF2B5EF4-FFF2-40B4-BE49-F238E27FC236}">
              <a16:creationId xmlns:a16="http://schemas.microsoft.com/office/drawing/2014/main" id="{58CCC769-3C37-41E0-A06B-3C0FD8E4F04A}"/>
            </a:ext>
          </a:extLst>
        </xdr:cNvPr>
        <xdr:cNvCxnSpPr/>
      </xdr:nvCxnSpPr>
      <xdr:spPr>
        <a:xfrm flipV="1">
          <a:off x="6972300" y="10877741"/>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352B62E3-1335-4B9F-A9E2-F5F6A2EB3554}"/>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8F473390-FE35-44B3-B0AD-8013F5BB716B}"/>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DAEAA19C-3C48-42D6-81DD-656B07789E62}"/>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CE73F258-8218-4253-8336-B4F8D2C7350E}"/>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116059</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C8592F7F-4E00-4D5A-9062-3EA3CE07653C}"/>
            </a:ext>
          </a:extLst>
        </xdr:cNvPr>
        <xdr:cNvSpPr txBox="1"/>
      </xdr:nvSpPr>
      <xdr:spPr>
        <a:xfrm>
          <a:off x="9327095" y="109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117250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DD80E99F-01E0-48F5-8B41-C39799C4B068}"/>
            </a:ext>
          </a:extLst>
        </xdr:cNvPr>
        <xdr:cNvSpPr txBox="1"/>
      </xdr:nvSpPr>
      <xdr:spPr>
        <a:xfrm>
          <a:off x="8450795" y="1091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118318</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7E6F7F9E-2DE6-4935-8F8D-0ECD310BB3CC}"/>
            </a:ext>
          </a:extLst>
        </xdr:cNvPr>
        <xdr:cNvSpPr txBox="1"/>
      </xdr:nvSpPr>
      <xdr:spPr>
        <a:xfrm>
          <a:off x="7561795" y="1091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119395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A4FD6DA3-3BB7-4078-90B7-FE2D3D53EE06}"/>
            </a:ext>
          </a:extLst>
        </xdr:cNvPr>
        <xdr:cNvSpPr txBox="1"/>
      </xdr:nvSpPr>
      <xdr:spPr>
        <a:xfrm>
          <a:off x="6672795" y="1092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21A585F-61BF-4276-A9CC-0C8547E3D0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90835C7-C538-4F1B-B0A9-C30E57C4F3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EDF648C-80C6-47CD-B81C-E4FDF8DDDAA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FA27EF9-129F-4BB0-9463-7B2AEEED90C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0FD0679-E570-4C1C-A25A-FE4C376B780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F33343E-F3FB-4788-AFA6-976D7057FC8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18AC025-A1A9-4F60-B5A6-9D0B6F7EBF1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6572FEE6-A38C-4CFF-A78A-961E95AE35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6B4589C-F533-468B-9545-4BF013596F3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874EB62-6C6B-485A-A1E9-99983A8BD2E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B8EDBB4-9C79-405D-A42F-35F165588FB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907C5FD4-3594-4D10-9E17-29EAD39D42F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2BDA2B8-EC95-46F8-AABF-1FBEAD006C1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77E914CB-AA87-4B44-A737-76EF3F54548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E31B120-1AD0-4FDF-8391-94EEB3F2095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35ADA969-EAC3-4ECA-91A0-AD8F38B95D1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266B273-DDE7-4DE3-9CD2-EAA41659CF8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60D93C76-94E2-4136-9E58-2C6075D6301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4B5AFE71-6CCD-48BD-97E1-1EC45B127C8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ABB150B-CE1D-487C-8DD0-525DC09481B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EFAF46EE-F6BE-4523-BA07-51F62025987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5DEC39E-EE42-49B4-801A-719A604D83E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7110E426-7F2C-4903-8FAB-B9DBC67DA4A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4F96836-0D7B-4E07-8FAD-9E15AAB30C2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9B7BB1FF-E44C-4744-B118-A4AD257D7339}"/>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2555AFF-2B0D-4AE5-BFDF-0C61D9F959C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4306BD83-E1F2-44DE-949C-C26F013C438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8FE4649-5B5A-4F87-8BF7-F9F5C627D021}"/>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4511A79B-D4B3-4A2D-ABD7-156BA5221E38}"/>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EA01E24-7DE5-4DA0-9BE9-51E1EF2306BF}"/>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96C90480-D069-4E38-BB64-E9234C85ADB6}"/>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4D8E82D1-E90C-4781-A164-C29EBFFCA2E2}"/>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A88F8CCF-F70D-4CFE-ADD7-3624C0970119}"/>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E64B53D8-CB9D-482D-B261-00C7AF1A59B9}"/>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ECF0C793-F91C-412B-B6B1-091A91CEC21C}"/>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4E79C7E-9032-4CE7-912D-6584B811E0D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D399570-1AE7-4BD2-9858-9B54EDC1CF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9C70F3F-7965-4199-A132-553851A9204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9CC236F-CF5C-4C2E-A13D-B283BB3FAF7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CB7814B-F801-4CC2-A56A-E9A688F8CA0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31114</xdr:rowOff>
    </xdr:from>
    <xdr:to>
      <xdr:col>24</xdr:col>
      <xdr:colOff>114300</xdr:colOff>
      <xdr:row>82</xdr:row>
      <xdr:rowOff>132714</xdr:rowOff>
    </xdr:to>
    <xdr:sp macro="" textlink="">
      <xdr:nvSpPr>
        <xdr:cNvPr id="301" name="楕円 300">
          <a:extLst>
            <a:ext uri="{FF2B5EF4-FFF2-40B4-BE49-F238E27FC236}">
              <a16:creationId xmlns:a16="http://schemas.microsoft.com/office/drawing/2014/main" id="{E2829EB4-6185-4055-8A28-FB7AC99BEEAD}"/>
            </a:ext>
          </a:extLst>
        </xdr:cNvPr>
        <xdr:cNvSpPr/>
      </xdr:nvSpPr>
      <xdr:spPr>
        <a:xfrm>
          <a:off x="45847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53991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3FF4FF6-E092-4C08-B5A6-F4FE59D7CF4A}"/>
            </a:ext>
          </a:extLst>
        </xdr:cNvPr>
        <xdr:cNvSpPr txBox="1"/>
      </xdr:nvSpPr>
      <xdr:spPr>
        <a:xfrm>
          <a:off x="4673600"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132080</xdr:rowOff>
    </xdr:from>
    <xdr:to>
      <xdr:col>20</xdr:col>
      <xdr:colOff>38100</xdr:colOff>
      <xdr:row>84</xdr:row>
      <xdr:rowOff>62230</xdr:rowOff>
    </xdr:to>
    <xdr:sp macro="" textlink="">
      <xdr:nvSpPr>
        <xdr:cNvPr id="303" name="楕円 302">
          <a:extLst>
            <a:ext uri="{FF2B5EF4-FFF2-40B4-BE49-F238E27FC236}">
              <a16:creationId xmlns:a16="http://schemas.microsoft.com/office/drawing/2014/main" id="{05BED121-D7E0-44FD-8AB4-377B1CFB7C85}"/>
            </a:ext>
          </a:extLst>
        </xdr:cNvPr>
        <xdr:cNvSpPr/>
      </xdr:nvSpPr>
      <xdr:spPr>
        <a:xfrm>
          <a:off x="3746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81914</xdr:rowOff>
    </xdr:from>
    <xdr:to>
      <xdr:col>24</xdr:col>
      <xdr:colOff>63500</xdr:colOff>
      <xdr:row>84</xdr:row>
      <xdr:rowOff>11430</xdr:rowOff>
    </xdr:to>
    <xdr:cxnSp macro="">
      <xdr:nvCxnSpPr>
        <xdr:cNvPr id="304" name="直線コネクタ 303">
          <a:extLst>
            <a:ext uri="{FF2B5EF4-FFF2-40B4-BE49-F238E27FC236}">
              <a16:creationId xmlns:a16="http://schemas.microsoft.com/office/drawing/2014/main" id="{D8E71BC8-F0B3-423F-9046-BDDED3E1A05B}"/>
            </a:ext>
          </a:extLst>
        </xdr:cNvPr>
        <xdr:cNvCxnSpPr/>
      </xdr:nvCxnSpPr>
      <xdr:spPr>
        <a:xfrm flipV="1">
          <a:off x="3797300" y="14140814"/>
          <a:ext cx="838200" cy="27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34925</xdr:rowOff>
    </xdr:from>
    <xdr:to>
      <xdr:col>15</xdr:col>
      <xdr:colOff>101600</xdr:colOff>
      <xdr:row>84</xdr:row>
      <xdr:rowOff>136525</xdr:rowOff>
    </xdr:to>
    <xdr:sp macro="" textlink="">
      <xdr:nvSpPr>
        <xdr:cNvPr id="305" name="楕円 304">
          <a:extLst>
            <a:ext uri="{FF2B5EF4-FFF2-40B4-BE49-F238E27FC236}">
              <a16:creationId xmlns:a16="http://schemas.microsoft.com/office/drawing/2014/main" id="{6600D5F7-4C32-4EA4-A1FB-979330DB47B1}"/>
            </a:ext>
          </a:extLst>
        </xdr:cNvPr>
        <xdr:cNvSpPr/>
      </xdr:nvSpPr>
      <xdr:spPr>
        <a:xfrm>
          <a:off x="2857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xdr:rowOff>
    </xdr:from>
    <xdr:to>
      <xdr:col>19</xdr:col>
      <xdr:colOff>177800</xdr:colOff>
      <xdr:row>84</xdr:row>
      <xdr:rowOff>85725</xdr:rowOff>
    </xdr:to>
    <xdr:cxnSp macro="">
      <xdr:nvCxnSpPr>
        <xdr:cNvPr id="306" name="直線コネクタ 305">
          <a:extLst>
            <a:ext uri="{FF2B5EF4-FFF2-40B4-BE49-F238E27FC236}">
              <a16:creationId xmlns:a16="http://schemas.microsoft.com/office/drawing/2014/main" id="{A639C8D8-1D3B-4393-BFC3-8E0559BF5BFD}"/>
            </a:ext>
          </a:extLst>
        </xdr:cNvPr>
        <xdr:cNvCxnSpPr/>
      </xdr:nvCxnSpPr>
      <xdr:spPr>
        <a:xfrm flipV="1">
          <a:off x="2908300" y="144132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07" name="楕円 306">
          <a:extLst>
            <a:ext uri="{FF2B5EF4-FFF2-40B4-BE49-F238E27FC236}">
              <a16:creationId xmlns:a16="http://schemas.microsoft.com/office/drawing/2014/main" id="{A327DD17-4F39-4F9A-8DE6-061FAC8EFC3C}"/>
            </a:ext>
          </a:extLst>
        </xdr:cNvPr>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85725</xdr:rowOff>
    </xdr:to>
    <xdr:cxnSp macro="">
      <xdr:nvCxnSpPr>
        <xdr:cNvPr id="308" name="直線コネクタ 307">
          <a:extLst>
            <a:ext uri="{FF2B5EF4-FFF2-40B4-BE49-F238E27FC236}">
              <a16:creationId xmlns:a16="http://schemas.microsoft.com/office/drawing/2014/main" id="{FFC23AED-305B-4CD2-942C-B932952782CF}"/>
            </a:ext>
          </a:extLst>
        </xdr:cNvPr>
        <xdr:cNvCxnSpPr/>
      </xdr:nvCxnSpPr>
      <xdr:spPr>
        <a:xfrm>
          <a:off x="2019300" y="14451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130175</xdr:rowOff>
    </xdr:from>
    <xdr:to>
      <xdr:col>6</xdr:col>
      <xdr:colOff>38100</xdr:colOff>
      <xdr:row>84</xdr:row>
      <xdr:rowOff>60325</xdr:rowOff>
    </xdr:to>
    <xdr:sp macro="" textlink="">
      <xdr:nvSpPr>
        <xdr:cNvPr id="309" name="楕円 308">
          <a:extLst>
            <a:ext uri="{FF2B5EF4-FFF2-40B4-BE49-F238E27FC236}">
              <a16:creationId xmlns:a16="http://schemas.microsoft.com/office/drawing/2014/main" id="{9304E100-E717-427E-9FF1-DE9E0EA36EDD}"/>
            </a:ext>
          </a:extLst>
        </xdr:cNvPr>
        <xdr:cNvSpPr/>
      </xdr:nvSpPr>
      <xdr:spPr>
        <a:xfrm>
          <a:off x="1079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84</xdr:row>
      <xdr:rowOff>49530</xdr:rowOff>
    </xdr:to>
    <xdr:cxnSp macro="">
      <xdr:nvCxnSpPr>
        <xdr:cNvPr id="310" name="直線コネクタ 309">
          <a:extLst>
            <a:ext uri="{FF2B5EF4-FFF2-40B4-BE49-F238E27FC236}">
              <a16:creationId xmlns:a16="http://schemas.microsoft.com/office/drawing/2014/main" id="{D48F088C-1A8E-4C8B-B8B6-AF67A2431251}"/>
            </a:ext>
          </a:extLst>
        </xdr:cNvPr>
        <xdr:cNvCxnSpPr/>
      </xdr:nvCxnSpPr>
      <xdr:spPr>
        <a:xfrm>
          <a:off x="1130300" y="144113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080987F8-478E-4E2C-A527-8A211BB3B60A}"/>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07001281-CEE7-4224-B98B-E11376EFA3DE}"/>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FF490583-5EAE-4B3A-9A3F-0D7AF3C00995}"/>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FE29D3DD-A83F-4CA7-8CAD-F87B6909F9FC}"/>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53357</xdr:rowOff>
    </xdr:from>
    <xdr:ext cx="405111" cy="259045"/>
    <xdr:sp macro="" textlink="">
      <xdr:nvSpPr>
        <xdr:cNvPr id="315" name="n_1mainValue【公営住宅】&#10;有形固定資産減価償却率">
          <a:extLst>
            <a:ext uri="{FF2B5EF4-FFF2-40B4-BE49-F238E27FC236}">
              <a16:creationId xmlns:a16="http://schemas.microsoft.com/office/drawing/2014/main" id="{B544BE8E-875E-4BB3-8CA8-4BB9F393DEE4}"/>
            </a:ext>
          </a:extLst>
        </xdr:cNvPr>
        <xdr:cNvSpPr txBox="1"/>
      </xdr:nvSpPr>
      <xdr:spPr>
        <a:xfrm>
          <a:off x="35820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127652</xdr:rowOff>
    </xdr:from>
    <xdr:ext cx="405111" cy="259045"/>
    <xdr:sp macro="" textlink="">
      <xdr:nvSpPr>
        <xdr:cNvPr id="316" name="n_2mainValue【公営住宅】&#10;有形固定資産減価償却率">
          <a:extLst>
            <a:ext uri="{FF2B5EF4-FFF2-40B4-BE49-F238E27FC236}">
              <a16:creationId xmlns:a16="http://schemas.microsoft.com/office/drawing/2014/main" id="{A9EC4B50-4242-4063-906F-63D4BB2265F4}"/>
            </a:ext>
          </a:extLst>
        </xdr:cNvPr>
        <xdr:cNvSpPr txBox="1"/>
      </xdr:nvSpPr>
      <xdr:spPr>
        <a:xfrm>
          <a:off x="2705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17" name="n_3mainValue【公営住宅】&#10;有形固定資産減価償却率">
          <a:extLst>
            <a:ext uri="{FF2B5EF4-FFF2-40B4-BE49-F238E27FC236}">
              <a16:creationId xmlns:a16="http://schemas.microsoft.com/office/drawing/2014/main" id="{26032CD6-4594-45B9-98C5-028216BA7EB9}"/>
            </a:ext>
          </a:extLst>
        </xdr:cNvPr>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51452</xdr:rowOff>
    </xdr:from>
    <xdr:ext cx="405111" cy="259045"/>
    <xdr:sp macro="" textlink="">
      <xdr:nvSpPr>
        <xdr:cNvPr id="318" name="n_4mainValue【公営住宅】&#10;有形固定資産減価償却率">
          <a:extLst>
            <a:ext uri="{FF2B5EF4-FFF2-40B4-BE49-F238E27FC236}">
              <a16:creationId xmlns:a16="http://schemas.microsoft.com/office/drawing/2014/main" id="{FD822369-5D55-42CB-BC6D-4E28DF66C708}"/>
            </a:ext>
          </a:extLst>
        </xdr:cNvPr>
        <xdr:cNvSpPr txBox="1"/>
      </xdr:nvSpPr>
      <xdr:spPr>
        <a:xfrm>
          <a:off x="927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C4F213C-12F7-411E-B8D9-5E101D0CF17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7E85A95-1048-42F1-8F54-3D901E91DB2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D06AA52-10AA-4180-A5EC-5F314368CB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04D9360-FB2E-4B13-AA3C-4AB0D41A564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56744E2D-7FE7-4447-AFD5-FBAAE67DE5E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0B19A83-088D-48B1-92D3-AE0FAC4C7EF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26BA8F2-3D2C-410A-A0F4-5CCF36E555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2D5D8B5-93A0-476D-968B-A7010477EF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3B18B5C-2C57-4A2A-A2A6-4E1F12B712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4343AAA-CF48-4472-B97C-BCE542A12D4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AEF12D53-5336-41C3-948D-1AA6F20FDE5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D3BB1395-2B05-462F-B9E3-8DA90E45974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927FD71C-3ACA-42EB-ABC8-1A6C9C3283B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FE1B8AC5-FAE9-477B-B1E7-54841273931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99E9270B-B8E4-40E5-AB29-2AFABC43EFC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6FE1DA92-DA6B-4298-B838-DE8AA5A3061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53A853F9-798F-4518-87EA-B7E50C4A6E9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C40FC7FB-AADB-4A43-B7DC-91DB5D1D5E0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58DBDDD-3270-47E8-BBA4-1DB23A6B25D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3914569-BD5D-4E71-AAA1-B3664592903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F6A138EB-61B1-4C66-AFED-3515C303E0F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5BABE5D-8637-4ED3-9311-1F9B2D72C65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566A708-118A-4B8A-8E27-0C0200B8B6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F83969A-A80C-48D1-B05C-89454C11D0A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EDD2C959-79BC-4E35-B6CC-F8C1D7876B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99FFEC8D-57B8-4368-A642-6061C85A2882}"/>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483B70F9-1666-4FF8-AF0D-D42B8C27EFA9}"/>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04271CEC-A7CE-431D-8F9A-5AD07A894500}"/>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D3760FCB-300A-403E-9142-4E34FF02206B}"/>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F811007B-1551-4235-A588-55C88BE3DE4E}"/>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568414A7-239C-4E6F-B5F2-86722AA10638}"/>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106E685E-CB88-4ADA-8C3B-A403438D1E94}"/>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26751F3C-B20E-4D45-A89A-E83097787371}"/>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08E07E9A-8446-4AA5-B69D-B6D2C2FA8B27}"/>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696605B9-5AFD-4839-9869-979FA5FFF83C}"/>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BD5DD86C-95AE-4E5F-9B5C-E31EDE37C8F0}"/>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0E3898-CB1F-420D-9724-B735CA662D6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92D2D6-F5C8-47D1-BD02-29249A04D0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866CBC-B7E6-47C1-8291-E22F2DC1E29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BCBE45C-6AB7-4B5D-9BD5-3ADAD97A293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E04D4B2-E40E-4FF4-B8C9-FC7848EB7A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30735</xdr:rowOff>
    </xdr:from>
    <xdr:to>
      <xdr:col>55</xdr:col>
      <xdr:colOff>50800</xdr:colOff>
      <xdr:row>86</xdr:row>
      <xdr:rowOff>132335</xdr:rowOff>
    </xdr:to>
    <xdr:sp macro="" textlink="">
      <xdr:nvSpPr>
        <xdr:cNvPr id="360" name="楕円 359">
          <a:extLst>
            <a:ext uri="{FF2B5EF4-FFF2-40B4-BE49-F238E27FC236}">
              <a16:creationId xmlns:a16="http://schemas.microsoft.com/office/drawing/2014/main" id="{461636AB-52C7-4AF8-8F2C-66A41AB74D07}"/>
            </a:ext>
          </a:extLst>
        </xdr:cNvPr>
        <xdr:cNvSpPr/>
      </xdr:nvSpPr>
      <xdr:spPr>
        <a:xfrm>
          <a:off x="10426700" y="1477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117112</xdr:rowOff>
    </xdr:from>
    <xdr:ext cx="469744" cy="259045"/>
    <xdr:sp macro="" textlink="">
      <xdr:nvSpPr>
        <xdr:cNvPr id="361" name="【公営住宅】&#10;一人当たり面積該当値テキスト">
          <a:extLst>
            <a:ext uri="{FF2B5EF4-FFF2-40B4-BE49-F238E27FC236}">
              <a16:creationId xmlns:a16="http://schemas.microsoft.com/office/drawing/2014/main" id="{F695EB2E-BA5B-47CC-9BF3-858421DF1E76}"/>
            </a:ext>
          </a:extLst>
        </xdr:cNvPr>
        <xdr:cNvSpPr txBox="1"/>
      </xdr:nvSpPr>
      <xdr:spPr>
        <a:xfrm>
          <a:off x="10515600" y="1469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32204</xdr:rowOff>
    </xdr:from>
    <xdr:to>
      <xdr:col>50</xdr:col>
      <xdr:colOff>165100</xdr:colOff>
      <xdr:row>86</xdr:row>
      <xdr:rowOff>133804</xdr:rowOff>
    </xdr:to>
    <xdr:sp macro="" textlink="">
      <xdr:nvSpPr>
        <xdr:cNvPr id="362" name="楕円 361">
          <a:extLst>
            <a:ext uri="{FF2B5EF4-FFF2-40B4-BE49-F238E27FC236}">
              <a16:creationId xmlns:a16="http://schemas.microsoft.com/office/drawing/2014/main" id="{0D84F424-B9E7-47D7-B5D3-E4C6506FC246}"/>
            </a:ext>
          </a:extLst>
        </xdr:cNvPr>
        <xdr:cNvSpPr/>
      </xdr:nvSpPr>
      <xdr:spPr>
        <a:xfrm>
          <a:off x="9588500" y="1477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81535</xdr:rowOff>
    </xdr:from>
    <xdr:to>
      <xdr:col>55</xdr:col>
      <xdr:colOff>0</xdr:colOff>
      <xdr:row>86</xdr:row>
      <xdr:rowOff>83004</xdr:rowOff>
    </xdr:to>
    <xdr:cxnSp macro="">
      <xdr:nvCxnSpPr>
        <xdr:cNvPr id="363" name="直線コネクタ 362">
          <a:extLst>
            <a:ext uri="{FF2B5EF4-FFF2-40B4-BE49-F238E27FC236}">
              <a16:creationId xmlns:a16="http://schemas.microsoft.com/office/drawing/2014/main" id="{078FF296-82C1-4937-B98F-FAAD78F61B19}"/>
            </a:ext>
          </a:extLst>
        </xdr:cNvPr>
        <xdr:cNvCxnSpPr/>
      </xdr:nvCxnSpPr>
      <xdr:spPr>
        <a:xfrm flipV="1">
          <a:off x="9639300" y="14826235"/>
          <a:ext cx="8382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33184</xdr:rowOff>
    </xdr:from>
    <xdr:to>
      <xdr:col>46</xdr:col>
      <xdr:colOff>38100</xdr:colOff>
      <xdr:row>86</xdr:row>
      <xdr:rowOff>134784</xdr:rowOff>
    </xdr:to>
    <xdr:sp macro="" textlink="">
      <xdr:nvSpPr>
        <xdr:cNvPr id="364" name="楕円 363">
          <a:extLst>
            <a:ext uri="{FF2B5EF4-FFF2-40B4-BE49-F238E27FC236}">
              <a16:creationId xmlns:a16="http://schemas.microsoft.com/office/drawing/2014/main" id="{532D40C1-24F5-43BA-BB25-DFBCDC5B01A0}"/>
            </a:ext>
          </a:extLst>
        </xdr:cNvPr>
        <xdr:cNvSpPr/>
      </xdr:nvSpPr>
      <xdr:spPr>
        <a:xfrm>
          <a:off x="8699500" y="1477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83004</xdr:rowOff>
    </xdr:from>
    <xdr:to>
      <xdr:col>50</xdr:col>
      <xdr:colOff>114300</xdr:colOff>
      <xdr:row>86</xdr:row>
      <xdr:rowOff>83984</xdr:rowOff>
    </xdr:to>
    <xdr:cxnSp macro="">
      <xdr:nvCxnSpPr>
        <xdr:cNvPr id="365" name="直線コネクタ 364">
          <a:extLst>
            <a:ext uri="{FF2B5EF4-FFF2-40B4-BE49-F238E27FC236}">
              <a16:creationId xmlns:a16="http://schemas.microsoft.com/office/drawing/2014/main" id="{B3F4F4D4-5FC3-4B12-88BE-12080043D625}"/>
            </a:ext>
          </a:extLst>
        </xdr:cNvPr>
        <xdr:cNvCxnSpPr/>
      </xdr:nvCxnSpPr>
      <xdr:spPr>
        <a:xfrm flipV="1">
          <a:off x="8750300" y="1482770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33999</xdr:rowOff>
    </xdr:from>
    <xdr:to>
      <xdr:col>41</xdr:col>
      <xdr:colOff>101600</xdr:colOff>
      <xdr:row>86</xdr:row>
      <xdr:rowOff>135599</xdr:rowOff>
    </xdr:to>
    <xdr:sp macro="" textlink="">
      <xdr:nvSpPr>
        <xdr:cNvPr id="366" name="楕円 365">
          <a:extLst>
            <a:ext uri="{FF2B5EF4-FFF2-40B4-BE49-F238E27FC236}">
              <a16:creationId xmlns:a16="http://schemas.microsoft.com/office/drawing/2014/main" id="{452CF552-D994-40B6-8EBD-5795017894D5}"/>
            </a:ext>
          </a:extLst>
        </xdr:cNvPr>
        <xdr:cNvSpPr/>
      </xdr:nvSpPr>
      <xdr:spPr>
        <a:xfrm>
          <a:off x="7810500" y="1477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83984</xdr:rowOff>
    </xdr:from>
    <xdr:to>
      <xdr:col>45</xdr:col>
      <xdr:colOff>177800</xdr:colOff>
      <xdr:row>86</xdr:row>
      <xdr:rowOff>84799</xdr:rowOff>
    </xdr:to>
    <xdr:cxnSp macro="">
      <xdr:nvCxnSpPr>
        <xdr:cNvPr id="367" name="直線コネクタ 366">
          <a:extLst>
            <a:ext uri="{FF2B5EF4-FFF2-40B4-BE49-F238E27FC236}">
              <a16:creationId xmlns:a16="http://schemas.microsoft.com/office/drawing/2014/main" id="{5F1E9C06-CAB7-4A49-8C8F-EC8F14F55442}"/>
            </a:ext>
          </a:extLst>
        </xdr:cNvPr>
        <xdr:cNvCxnSpPr/>
      </xdr:nvCxnSpPr>
      <xdr:spPr>
        <a:xfrm flipV="1">
          <a:off x="7861300" y="14828684"/>
          <a:ext cx="8890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35142</xdr:rowOff>
    </xdr:from>
    <xdr:to>
      <xdr:col>36</xdr:col>
      <xdr:colOff>165100</xdr:colOff>
      <xdr:row>86</xdr:row>
      <xdr:rowOff>136742</xdr:rowOff>
    </xdr:to>
    <xdr:sp macro="" textlink="">
      <xdr:nvSpPr>
        <xdr:cNvPr id="368" name="楕円 367">
          <a:extLst>
            <a:ext uri="{FF2B5EF4-FFF2-40B4-BE49-F238E27FC236}">
              <a16:creationId xmlns:a16="http://schemas.microsoft.com/office/drawing/2014/main" id="{DFB836C1-E993-41BD-ACB7-60D4A674424F}"/>
            </a:ext>
          </a:extLst>
        </xdr:cNvPr>
        <xdr:cNvSpPr/>
      </xdr:nvSpPr>
      <xdr:spPr>
        <a:xfrm>
          <a:off x="6921500" y="1477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84799</xdr:rowOff>
    </xdr:from>
    <xdr:to>
      <xdr:col>41</xdr:col>
      <xdr:colOff>50800</xdr:colOff>
      <xdr:row>86</xdr:row>
      <xdr:rowOff>85942</xdr:rowOff>
    </xdr:to>
    <xdr:cxnSp macro="">
      <xdr:nvCxnSpPr>
        <xdr:cNvPr id="369" name="直線コネクタ 368">
          <a:extLst>
            <a:ext uri="{FF2B5EF4-FFF2-40B4-BE49-F238E27FC236}">
              <a16:creationId xmlns:a16="http://schemas.microsoft.com/office/drawing/2014/main" id="{38E9CA56-A7DF-49DA-9092-0E3FB5B4970D}"/>
            </a:ext>
          </a:extLst>
        </xdr:cNvPr>
        <xdr:cNvCxnSpPr/>
      </xdr:nvCxnSpPr>
      <xdr:spPr>
        <a:xfrm flipV="1">
          <a:off x="6972300" y="1482949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E8BDB582-07B3-46FA-BA3F-F1A8204ACB3C}"/>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28467983-BE16-4B0E-A279-E97501F242FA}"/>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6609C9F9-9967-45C0-8E7A-D4C48B23C046}"/>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3CB9863D-9522-47EE-A030-317723D62E9D}"/>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124931</xdr:rowOff>
    </xdr:from>
    <xdr:ext cx="469744" cy="259045"/>
    <xdr:sp macro="" textlink="">
      <xdr:nvSpPr>
        <xdr:cNvPr id="374" name="n_1mainValue【公営住宅】&#10;一人当たり面積">
          <a:extLst>
            <a:ext uri="{FF2B5EF4-FFF2-40B4-BE49-F238E27FC236}">
              <a16:creationId xmlns:a16="http://schemas.microsoft.com/office/drawing/2014/main" id="{C4C46434-21B2-4758-8675-71A2B8FD449B}"/>
            </a:ext>
          </a:extLst>
        </xdr:cNvPr>
        <xdr:cNvSpPr txBox="1"/>
      </xdr:nvSpPr>
      <xdr:spPr>
        <a:xfrm>
          <a:off x="9391727" y="1486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125911</xdr:rowOff>
    </xdr:from>
    <xdr:ext cx="469744" cy="259045"/>
    <xdr:sp macro="" textlink="">
      <xdr:nvSpPr>
        <xdr:cNvPr id="375" name="n_2mainValue【公営住宅】&#10;一人当たり面積">
          <a:extLst>
            <a:ext uri="{FF2B5EF4-FFF2-40B4-BE49-F238E27FC236}">
              <a16:creationId xmlns:a16="http://schemas.microsoft.com/office/drawing/2014/main" id="{56422EC6-7BD8-407F-926A-68550A754945}"/>
            </a:ext>
          </a:extLst>
        </xdr:cNvPr>
        <xdr:cNvSpPr txBox="1"/>
      </xdr:nvSpPr>
      <xdr:spPr>
        <a:xfrm>
          <a:off x="8515427" y="1487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126726</xdr:rowOff>
    </xdr:from>
    <xdr:ext cx="469744" cy="259045"/>
    <xdr:sp macro="" textlink="">
      <xdr:nvSpPr>
        <xdr:cNvPr id="376" name="n_3mainValue【公営住宅】&#10;一人当たり面積">
          <a:extLst>
            <a:ext uri="{FF2B5EF4-FFF2-40B4-BE49-F238E27FC236}">
              <a16:creationId xmlns:a16="http://schemas.microsoft.com/office/drawing/2014/main" id="{EA26FD33-A604-40C4-AB38-BF4063D7FEE0}"/>
            </a:ext>
          </a:extLst>
        </xdr:cNvPr>
        <xdr:cNvSpPr txBox="1"/>
      </xdr:nvSpPr>
      <xdr:spPr>
        <a:xfrm>
          <a:off x="7626427" y="1487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127869</xdr:rowOff>
    </xdr:from>
    <xdr:ext cx="469744" cy="259045"/>
    <xdr:sp macro="" textlink="">
      <xdr:nvSpPr>
        <xdr:cNvPr id="377" name="n_4mainValue【公営住宅】&#10;一人当たり面積">
          <a:extLst>
            <a:ext uri="{FF2B5EF4-FFF2-40B4-BE49-F238E27FC236}">
              <a16:creationId xmlns:a16="http://schemas.microsoft.com/office/drawing/2014/main" id="{88C4835C-38CE-4F80-9FA5-35ADDD9B2B02}"/>
            </a:ext>
          </a:extLst>
        </xdr:cNvPr>
        <xdr:cNvSpPr txBox="1"/>
      </xdr:nvSpPr>
      <xdr:spPr>
        <a:xfrm>
          <a:off x="6737427" y="1487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1FEBD67-97DF-4915-B289-F3DD386A98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2772B3D1-3D11-4B12-B1A9-C6FFC9AE50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5ECB826-C108-4C27-AB0C-EBDA6B407A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D048979-6CC1-4ED0-AEA5-0FA983BFA59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49430F1-EAFF-4E54-8532-3F40A6CA7DD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9D7DE83-2C87-4CA0-90A6-2394B2034D4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C0317C9-889D-426A-8ECA-61A9C62E75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190F84F-A006-4AF3-9C87-D6A02F38DD4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FCCE530-1380-4EE9-9109-FFD3719B8D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B30C44A-DEC7-4533-B733-F56905FC95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E9A234C-1614-4766-BC86-BBD7382610E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3D33542F-AA51-4077-9677-42A4BC2022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62DBD7F-ABFF-4C15-860E-F5E4BCFB80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5DD70ED4-6894-4B0E-8143-063B925A16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5CB829DF-0992-4A2B-9C88-E9AFF95A777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B049CF7-EAA7-4D2D-AE99-A4427B42D6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A8F08735-FC65-4679-B139-785DE45379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8788C3E-350D-402A-B0D0-4AFAFC25D9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2ABB1F1-1901-4C4B-BA79-37990A277C4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95E7DC0-62DE-43BC-A470-193CBBA3BF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6149658-3AB2-4ACF-BA0B-47CC290016E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9978E1F-851F-4412-9B08-E614E8D461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4B5016F3-1581-4B1A-86C9-C712D63D36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EDE3F70-5631-4944-AB6C-31BD543317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7E10DB04-3481-4879-B7ED-F0640CDCEDF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C68AA3C-DD3D-4854-86F0-47E0A2A0AD1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7DBC294-00D1-43AA-AEB5-7EDD6451BC2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842C56CE-699C-4172-BB50-5D10318F640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522C91E3-52E0-442B-86CB-D092F4A10D0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E450D0C-87CE-4537-B4F3-8B3D70A961A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C9587A00-B744-4BC2-AAED-AFCBBE5D819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A84ED98-E44A-42A4-9542-CC31728EC67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2B4E57A2-C581-47FC-BE41-8454DEA1054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B5D89895-93AA-40D9-941D-FBF4279FFC0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FAC64A51-4035-4491-8DBB-DDB15502BE4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F1C26782-5DED-484A-A725-5209B379E57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C9AC3317-49EB-4944-BF6D-DA87D3FCE8C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5B44CB04-5879-4CD3-90A5-BC5C6AA06DB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822C9CB2-CAB3-45B9-A7DA-B8C3C4D16E5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272DF28-1BF5-488D-80BE-71CF8DC37C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A2EBD4A2-1B0E-4C57-86A6-1DF5B3D2FB22}"/>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55EECA61-1AFB-476A-AEAF-759DBF12E2C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1B4081F8-67E9-408E-8B51-50F90A1FAE5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187C0D09-AEE8-4696-849C-DC5594CF7B89}"/>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F003FD86-F72C-4DF8-9D48-3B8F0930E7BF}"/>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37956891-6F74-4A94-ABFB-BABDA6EC9409}"/>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A1FAB904-2AA2-4894-9325-A31E1A8D8CC3}"/>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BF3C46D1-B32A-47BE-87C9-A27048C139A6}"/>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D6C6729D-3E41-4B11-8C6C-160F26851F41}"/>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6A461823-3865-4C2B-A5DC-AC8A782BB43B}"/>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1385EE08-4A81-4C6A-8727-D8D7C4914F3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BBAF045-B145-4632-A35C-284EFAAC237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E1F2FE-7132-4913-84E1-41F5EBAF079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8A61FAB-AB22-4A5E-838C-20BB07D506E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F803FBE-85F7-4A54-8440-FC8F123306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0FE2E43-159D-4911-9863-F8170523E7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166370</xdr:rowOff>
    </xdr:from>
    <xdr:to>
      <xdr:col>85</xdr:col>
      <xdr:colOff>177800</xdr:colOff>
      <xdr:row>36</xdr:row>
      <xdr:rowOff>96520</xdr:rowOff>
    </xdr:to>
    <xdr:sp macro="" textlink="">
      <xdr:nvSpPr>
        <xdr:cNvPr id="434" name="楕円 433">
          <a:extLst>
            <a:ext uri="{FF2B5EF4-FFF2-40B4-BE49-F238E27FC236}">
              <a16:creationId xmlns:a16="http://schemas.microsoft.com/office/drawing/2014/main" id="{25AA8E1C-0630-4A99-A5EC-9F1A45DBF648}"/>
            </a:ext>
          </a:extLst>
        </xdr:cNvPr>
        <xdr:cNvSpPr/>
      </xdr:nvSpPr>
      <xdr:spPr>
        <a:xfrm>
          <a:off x="16268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17797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D83F6EA-656A-4544-B70E-D8A497952D75}"/>
            </a:ext>
          </a:extLst>
        </xdr:cNvPr>
        <xdr:cNvSpPr txBox="1"/>
      </xdr:nvSpPr>
      <xdr:spPr>
        <a:xfrm>
          <a:off x="16357600"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436" name="楕円 435">
          <a:extLst>
            <a:ext uri="{FF2B5EF4-FFF2-40B4-BE49-F238E27FC236}">
              <a16:creationId xmlns:a16="http://schemas.microsoft.com/office/drawing/2014/main" id="{C2A997DE-BCD8-451C-BD64-073440083224}"/>
            </a:ext>
          </a:extLst>
        </xdr:cNvPr>
        <xdr:cNvSpPr/>
      </xdr:nvSpPr>
      <xdr:spPr>
        <a:xfrm>
          <a:off x="15430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45720</xdr:rowOff>
    </xdr:from>
    <xdr:to>
      <xdr:col>85</xdr:col>
      <xdr:colOff>127000</xdr:colOff>
      <xdr:row>36</xdr:row>
      <xdr:rowOff>87630</xdr:rowOff>
    </xdr:to>
    <xdr:cxnSp macro="">
      <xdr:nvCxnSpPr>
        <xdr:cNvPr id="437" name="直線コネクタ 436">
          <a:extLst>
            <a:ext uri="{FF2B5EF4-FFF2-40B4-BE49-F238E27FC236}">
              <a16:creationId xmlns:a16="http://schemas.microsoft.com/office/drawing/2014/main" id="{3C462B94-2878-4074-931C-A32C9318BBAE}"/>
            </a:ext>
          </a:extLst>
        </xdr:cNvPr>
        <xdr:cNvCxnSpPr/>
      </xdr:nvCxnSpPr>
      <xdr:spPr>
        <a:xfrm flipV="1">
          <a:off x="15481300" y="62179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107315</xdr:rowOff>
    </xdr:from>
    <xdr:to>
      <xdr:col>76</xdr:col>
      <xdr:colOff>165100</xdr:colOff>
      <xdr:row>36</xdr:row>
      <xdr:rowOff>37465</xdr:rowOff>
    </xdr:to>
    <xdr:sp macro="" textlink="">
      <xdr:nvSpPr>
        <xdr:cNvPr id="438" name="楕円 437">
          <a:extLst>
            <a:ext uri="{FF2B5EF4-FFF2-40B4-BE49-F238E27FC236}">
              <a16:creationId xmlns:a16="http://schemas.microsoft.com/office/drawing/2014/main" id="{7207B2E4-0927-48E5-BC3F-7650D5680FBE}"/>
            </a:ext>
          </a:extLst>
        </xdr:cNvPr>
        <xdr:cNvSpPr/>
      </xdr:nvSpPr>
      <xdr:spPr>
        <a:xfrm>
          <a:off x="14541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158115</xdr:rowOff>
    </xdr:from>
    <xdr:to>
      <xdr:col>81</xdr:col>
      <xdr:colOff>50800</xdr:colOff>
      <xdr:row>36</xdr:row>
      <xdr:rowOff>87630</xdr:rowOff>
    </xdr:to>
    <xdr:cxnSp macro="">
      <xdr:nvCxnSpPr>
        <xdr:cNvPr id="439" name="直線コネクタ 438">
          <a:extLst>
            <a:ext uri="{FF2B5EF4-FFF2-40B4-BE49-F238E27FC236}">
              <a16:creationId xmlns:a16="http://schemas.microsoft.com/office/drawing/2014/main" id="{517951C0-B7CC-49C5-93F3-66A916B4CF59}"/>
            </a:ext>
          </a:extLst>
        </xdr:cNvPr>
        <xdr:cNvCxnSpPr/>
      </xdr:nvCxnSpPr>
      <xdr:spPr>
        <a:xfrm>
          <a:off x="14592300" y="615886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156845</xdr:rowOff>
    </xdr:from>
    <xdr:to>
      <xdr:col>72</xdr:col>
      <xdr:colOff>38100</xdr:colOff>
      <xdr:row>36</xdr:row>
      <xdr:rowOff>86995</xdr:rowOff>
    </xdr:to>
    <xdr:sp macro="" textlink="">
      <xdr:nvSpPr>
        <xdr:cNvPr id="440" name="楕円 439">
          <a:extLst>
            <a:ext uri="{FF2B5EF4-FFF2-40B4-BE49-F238E27FC236}">
              <a16:creationId xmlns:a16="http://schemas.microsoft.com/office/drawing/2014/main" id="{01AF87CF-422D-415B-8092-A1054B6C2A1E}"/>
            </a:ext>
          </a:extLst>
        </xdr:cNvPr>
        <xdr:cNvSpPr/>
      </xdr:nvSpPr>
      <xdr:spPr>
        <a:xfrm>
          <a:off x="13652500" y="615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158115</xdr:rowOff>
    </xdr:from>
    <xdr:to>
      <xdr:col>76</xdr:col>
      <xdr:colOff>114300</xdr:colOff>
      <xdr:row>36</xdr:row>
      <xdr:rowOff>36195</xdr:rowOff>
    </xdr:to>
    <xdr:cxnSp macro="">
      <xdr:nvCxnSpPr>
        <xdr:cNvPr id="441" name="直線コネクタ 440">
          <a:extLst>
            <a:ext uri="{FF2B5EF4-FFF2-40B4-BE49-F238E27FC236}">
              <a16:creationId xmlns:a16="http://schemas.microsoft.com/office/drawing/2014/main" id="{84A38375-1A99-4731-B079-E776B5EE45FF}"/>
            </a:ext>
          </a:extLst>
        </xdr:cNvPr>
        <xdr:cNvCxnSpPr/>
      </xdr:nvCxnSpPr>
      <xdr:spPr>
        <a:xfrm flipV="1">
          <a:off x="13703300" y="61588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170180</xdr:rowOff>
    </xdr:from>
    <xdr:to>
      <xdr:col>67</xdr:col>
      <xdr:colOff>101600</xdr:colOff>
      <xdr:row>37</xdr:row>
      <xdr:rowOff>100330</xdr:rowOff>
    </xdr:to>
    <xdr:sp macro="" textlink="">
      <xdr:nvSpPr>
        <xdr:cNvPr id="442" name="楕円 441">
          <a:extLst>
            <a:ext uri="{FF2B5EF4-FFF2-40B4-BE49-F238E27FC236}">
              <a16:creationId xmlns:a16="http://schemas.microsoft.com/office/drawing/2014/main" id="{6D1C65C8-FB86-4CF9-9545-2C0FB2E52248}"/>
            </a:ext>
          </a:extLst>
        </xdr:cNvPr>
        <xdr:cNvSpPr/>
      </xdr:nvSpPr>
      <xdr:spPr>
        <a:xfrm>
          <a:off x="12763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36195</xdr:rowOff>
    </xdr:from>
    <xdr:to>
      <xdr:col>71</xdr:col>
      <xdr:colOff>177800</xdr:colOff>
      <xdr:row>37</xdr:row>
      <xdr:rowOff>49530</xdr:rowOff>
    </xdr:to>
    <xdr:cxnSp macro="">
      <xdr:nvCxnSpPr>
        <xdr:cNvPr id="443" name="直線コネクタ 442">
          <a:extLst>
            <a:ext uri="{FF2B5EF4-FFF2-40B4-BE49-F238E27FC236}">
              <a16:creationId xmlns:a16="http://schemas.microsoft.com/office/drawing/2014/main" id="{14838A25-B361-4B64-B994-233EFBA96D49}"/>
            </a:ext>
          </a:extLst>
        </xdr:cNvPr>
        <xdr:cNvCxnSpPr/>
      </xdr:nvCxnSpPr>
      <xdr:spPr>
        <a:xfrm flipV="1">
          <a:off x="12814300" y="6208395"/>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23ED2C09-5D85-44E9-A12B-1159587F06A1}"/>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6222B555-3CBA-496F-B9FA-C80FFE880395}"/>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00CE72F-792B-458F-8800-4A4B78664A51}"/>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D774EDE-373E-41F6-ABC3-5467AF7F0D45}"/>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154957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C4DE602F-AD7E-47B5-B08B-983D6D5D37FA}"/>
            </a:ext>
          </a:extLst>
        </xdr:cNvPr>
        <xdr:cNvSpPr txBox="1"/>
      </xdr:nvSpPr>
      <xdr:spPr>
        <a:xfrm>
          <a:off x="15266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53992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E2EB8EB3-0CFE-4907-841F-1A11465AD148}"/>
            </a:ext>
          </a:extLst>
        </xdr:cNvPr>
        <xdr:cNvSpPr txBox="1"/>
      </xdr:nvSpPr>
      <xdr:spPr>
        <a:xfrm>
          <a:off x="143897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103522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53320359-1845-4425-B944-0662E622B450}"/>
            </a:ext>
          </a:extLst>
        </xdr:cNvPr>
        <xdr:cNvSpPr txBox="1"/>
      </xdr:nvSpPr>
      <xdr:spPr>
        <a:xfrm>
          <a:off x="135007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116857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CE80226F-E7FF-40CA-A417-7ABA15F2CE0C}"/>
            </a:ext>
          </a:extLst>
        </xdr:cNvPr>
        <xdr:cNvSpPr txBox="1"/>
      </xdr:nvSpPr>
      <xdr:spPr>
        <a:xfrm>
          <a:off x="12611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662E2316-C86D-473D-97DE-4395D9A302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FA41AF0E-89DE-448A-A755-41DBC0843F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3B8EED08-E317-4D17-A9F2-BD8D4F3512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EBD1EE19-E773-4E85-89A6-FD83E58A3DF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3091D79C-F3F5-488C-B741-9F4BDC5508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A1C0873-F785-4056-805B-460E5DE551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331BE94F-5032-47CE-AFBD-A61C383B9E0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ACBBC4BC-5900-44D2-9D9D-75D88DB26F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E26D8668-E32D-442A-B8A2-E8095936BFF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7869130-5D8B-482D-ACC6-0B62D0AFDDD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72539F6E-107F-43B6-A458-C109451AFCC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AB140DAF-DF70-4EDE-B2EB-5FD8043F43B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7141CCB7-80D5-43F4-94C2-FCDDBF2C420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F55A9596-C45D-4A3D-BF55-EC193824AA2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DED29E1E-A999-423D-8928-D35CDC33870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2FFA74C-EEB3-4FC1-910E-7E0BAC3275C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5B95A08D-02C1-4D5E-BB3C-977BB7D6CC4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51398C63-5817-44BC-8160-427DB7A290C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C80CA544-C862-4DF1-A343-74FC0D853A3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201F547A-981C-4341-8889-FC511E188E8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8F37DB17-0984-4C44-A57B-2C5DE2E39DB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2D6BAFC8-9DE4-45B7-AC8A-AF94072FBE23}"/>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18C8F989-D987-4AFB-B18C-E6A61D782345}"/>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11F2F880-C489-4E6C-8934-7AD9CE37C2A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3030046C-5F18-40CA-A4D3-91C963EA4047}"/>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BB5761C8-CB7F-4DCA-9F57-6F6AB05BB99B}"/>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97E2CBE-DEC2-4940-9971-3865EEFD1B4B}"/>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F1EED490-0E1E-4CBA-BDCD-4B0ACD1221C8}"/>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10E4C650-A8EA-4CFD-BA65-CC57E6FFBF49}"/>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ACCC378C-4923-4252-B488-67347ECAF863}"/>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5271D4D6-AC90-4E54-B654-80CCE4D33C9B}"/>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5B36291-D5EA-4C79-A31B-DE66C173AF94}"/>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0984594-48FC-4C60-A95F-C6A1E54EF7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16F66B2-F0F1-440E-B5B7-87C5326CE2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A205A5F-772A-465F-B54D-C4BE926425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E3E6AE3-6C41-47D3-BFFD-CCB9011E682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93F1241-3080-4CBD-8EAE-BBF4D2D5A50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137414</xdr:rowOff>
    </xdr:from>
    <xdr:to>
      <xdr:col>116</xdr:col>
      <xdr:colOff>114300</xdr:colOff>
      <xdr:row>41</xdr:row>
      <xdr:rowOff>67564</xdr:rowOff>
    </xdr:to>
    <xdr:sp macro="" textlink="">
      <xdr:nvSpPr>
        <xdr:cNvPr id="489" name="楕円 488">
          <a:extLst>
            <a:ext uri="{FF2B5EF4-FFF2-40B4-BE49-F238E27FC236}">
              <a16:creationId xmlns:a16="http://schemas.microsoft.com/office/drawing/2014/main" id="{9B5486C3-CDC9-46C6-AD69-E7B390EC1213}"/>
            </a:ext>
          </a:extLst>
        </xdr:cNvPr>
        <xdr:cNvSpPr/>
      </xdr:nvSpPr>
      <xdr:spPr>
        <a:xfrm>
          <a:off x="221107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52341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C9F19FCF-6AA0-4329-BD06-B53645B7502F}"/>
            </a:ext>
          </a:extLst>
        </xdr:cNvPr>
        <xdr:cNvSpPr txBox="1"/>
      </xdr:nvSpPr>
      <xdr:spPr>
        <a:xfrm>
          <a:off x="22199600" y="691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139700</xdr:rowOff>
    </xdr:from>
    <xdr:to>
      <xdr:col>112</xdr:col>
      <xdr:colOff>38100</xdr:colOff>
      <xdr:row>41</xdr:row>
      <xdr:rowOff>69850</xdr:rowOff>
    </xdr:to>
    <xdr:sp macro="" textlink="">
      <xdr:nvSpPr>
        <xdr:cNvPr id="491" name="楕円 490">
          <a:extLst>
            <a:ext uri="{FF2B5EF4-FFF2-40B4-BE49-F238E27FC236}">
              <a16:creationId xmlns:a16="http://schemas.microsoft.com/office/drawing/2014/main" id="{7CDF683A-CE4A-4A21-83E6-8F917C697853}"/>
            </a:ext>
          </a:extLst>
        </xdr:cNvPr>
        <xdr:cNvSpPr/>
      </xdr:nvSpPr>
      <xdr:spPr>
        <a:xfrm>
          <a:off x="2127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16764</xdr:rowOff>
    </xdr:from>
    <xdr:to>
      <xdr:col>116</xdr:col>
      <xdr:colOff>63500</xdr:colOff>
      <xdr:row>41</xdr:row>
      <xdr:rowOff>19050</xdr:rowOff>
    </xdr:to>
    <xdr:cxnSp macro="">
      <xdr:nvCxnSpPr>
        <xdr:cNvPr id="492" name="直線コネクタ 491">
          <a:extLst>
            <a:ext uri="{FF2B5EF4-FFF2-40B4-BE49-F238E27FC236}">
              <a16:creationId xmlns:a16="http://schemas.microsoft.com/office/drawing/2014/main" id="{28DEEA6F-DA93-43D8-956F-527A9199B827}"/>
            </a:ext>
          </a:extLst>
        </xdr:cNvPr>
        <xdr:cNvCxnSpPr/>
      </xdr:nvCxnSpPr>
      <xdr:spPr>
        <a:xfrm flipV="1">
          <a:off x="21323300" y="704621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52832</xdr:rowOff>
    </xdr:from>
    <xdr:to>
      <xdr:col>107</xdr:col>
      <xdr:colOff>101600</xdr:colOff>
      <xdr:row>40</xdr:row>
      <xdr:rowOff>154432</xdr:rowOff>
    </xdr:to>
    <xdr:sp macro="" textlink="">
      <xdr:nvSpPr>
        <xdr:cNvPr id="493" name="楕円 492">
          <a:extLst>
            <a:ext uri="{FF2B5EF4-FFF2-40B4-BE49-F238E27FC236}">
              <a16:creationId xmlns:a16="http://schemas.microsoft.com/office/drawing/2014/main" id="{3E86B8F4-B12B-4676-B1AB-552E5B9BE8CC}"/>
            </a:ext>
          </a:extLst>
        </xdr:cNvPr>
        <xdr:cNvSpPr/>
      </xdr:nvSpPr>
      <xdr:spPr>
        <a:xfrm>
          <a:off x="20383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103632</xdr:rowOff>
    </xdr:from>
    <xdr:to>
      <xdr:col>111</xdr:col>
      <xdr:colOff>177800</xdr:colOff>
      <xdr:row>41</xdr:row>
      <xdr:rowOff>19050</xdr:rowOff>
    </xdr:to>
    <xdr:cxnSp macro="">
      <xdr:nvCxnSpPr>
        <xdr:cNvPr id="494" name="直線コネクタ 493">
          <a:extLst>
            <a:ext uri="{FF2B5EF4-FFF2-40B4-BE49-F238E27FC236}">
              <a16:creationId xmlns:a16="http://schemas.microsoft.com/office/drawing/2014/main" id="{F2CC43C4-7479-478D-A78D-9F34E1753339}"/>
            </a:ext>
          </a:extLst>
        </xdr:cNvPr>
        <xdr:cNvCxnSpPr/>
      </xdr:nvCxnSpPr>
      <xdr:spPr>
        <a:xfrm>
          <a:off x="20434300" y="69616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55118</xdr:rowOff>
    </xdr:from>
    <xdr:to>
      <xdr:col>102</xdr:col>
      <xdr:colOff>165100</xdr:colOff>
      <xdr:row>40</xdr:row>
      <xdr:rowOff>156718</xdr:rowOff>
    </xdr:to>
    <xdr:sp macro="" textlink="">
      <xdr:nvSpPr>
        <xdr:cNvPr id="495" name="楕円 494">
          <a:extLst>
            <a:ext uri="{FF2B5EF4-FFF2-40B4-BE49-F238E27FC236}">
              <a16:creationId xmlns:a16="http://schemas.microsoft.com/office/drawing/2014/main" id="{95B04E3C-21C8-45E1-87E4-9F8F5D580186}"/>
            </a:ext>
          </a:extLst>
        </xdr:cNvPr>
        <xdr:cNvSpPr/>
      </xdr:nvSpPr>
      <xdr:spPr>
        <a:xfrm>
          <a:off x="19494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103632</xdr:rowOff>
    </xdr:from>
    <xdr:to>
      <xdr:col>107</xdr:col>
      <xdr:colOff>50800</xdr:colOff>
      <xdr:row>40</xdr:row>
      <xdr:rowOff>105918</xdr:rowOff>
    </xdr:to>
    <xdr:cxnSp macro="">
      <xdr:nvCxnSpPr>
        <xdr:cNvPr id="496" name="直線コネクタ 495">
          <a:extLst>
            <a:ext uri="{FF2B5EF4-FFF2-40B4-BE49-F238E27FC236}">
              <a16:creationId xmlns:a16="http://schemas.microsoft.com/office/drawing/2014/main" id="{D618AF1B-F11C-4BCB-B622-BC9A85C14A9A}"/>
            </a:ext>
          </a:extLst>
        </xdr:cNvPr>
        <xdr:cNvCxnSpPr/>
      </xdr:nvCxnSpPr>
      <xdr:spPr>
        <a:xfrm flipV="1">
          <a:off x="19545300" y="69616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103124</xdr:rowOff>
    </xdr:from>
    <xdr:to>
      <xdr:col>98</xdr:col>
      <xdr:colOff>38100</xdr:colOff>
      <xdr:row>40</xdr:row>
      <xdr:rowOff>33274</xdr:rowOff>
    </xdr:to>
    <xdr:sp macro="" textlink="">
      <xdr:nvSpPr>
        <xdr:cNvPr id="497" name="楕円 496">
          <a:extLst>
            <a:ext uri="{FF2B5EF4-FFF2-40B4-BE49-F238E27FC236}">
              <a16:creationId xmlns:a16="http://schemas.microsoft.com/office/drawing/2014/main" id="{B000AFF6-E162-49FD-95EA-476CBC973676}"/>
            </a:ext>
          </a:extLst>
        </xdr:cNvPr>
        <xdr:cNvSpPr/>
      </xdr:nvSpPr>
      <xdr:spPr>
        <a:xfrm>
          <a:off x="18605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153924</xdr:rowOff>
    </xdr:from>
    <xdr:to>
      <xdr:col>102</xdr:col>
      <xdr:colOff>114300</xdr:colOff>
      <xdr:row>40</xdr:row>
      <xdr:rowOff>105918</xdr:rowOff>
    </xdr:to>
    <xdr:cxnSp macro="">
      <xdr:nvCxnSpPr>
        <xdr:cNvPr id="498" name="直線コネクタ 497">
          <a:extLst>
            <a:ext uri="{FF2B5EF4-FFF2-40B4-BE49-F238E27FC236}">
              <a16:creationId xmlns:a16="http://schemas.microsoft.com/office/drawing/2014/main" id="{6481376E-DBA5-4B57-B305-7B396A3814E5}"/>
            </a:ext>
          </a:extLst>
        </xdr:cNvPr>
        <xdr:cNvCxnSpPr/>
      </xdr:nvCxnSpPr>
      <xdr:spPr>
        <a:xfrm>
          <a:off x="18656300" y="684047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722EB25-5F89-4B2C-B4F1-C30A8611CA8B}"/>
            </a:ext>
          </a:extLst>
        </xdr:cNvPr>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E0FEAD21-3FD2-4C44-AD2A-28D19E4C4A43}"/>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EC546B0B-D56B-4F66-B52B-B5BE2D31336D}"/>
            </a:ext>
          </a:extLst>
        </xdr:cNvPr>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5C7C475-B428-43A0-BD07-AC8D1A40D32D}"/>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60977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A95E9F6D-8A6A-4EEB-A59A-6EF52C90A361}"/>
            </a:ext>
          </a:extLst>
        </xdr:cNvPr>
        <xdr:cNvSpPr txBox="1"/>
      </xdr:nvSpPr>
      <xdr:spPr>
        <a:xfrm>
          <a:off x="21075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145559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8E040D4D-BE0C-4089-AFDD-765BB9EECB65}"/>
            </a:ext>
          </a:extLst>
        </xdr:cNvPr>
        <xdr:cNvSpPr txBox="1"/>
      </xdr:nvSpPr>
      <xdr:spPr>
        <a:xfrm>
          <a:off x="20199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147845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28747741-8D17-4019-9EF8-971805A830C3}"/>
            </a:ext>
          </a:extLst>
        </xdr:cNvPr>
        <xdr:cNvSpPr txBox="1"/>
      </xdr:nvSpPr>
      <xdr:spPr>
        <a:xfrm>
          <a:off x="19310427" y="70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24401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BCA05E5F-11B0-4DE3-907D-E9094003C8C2}"/>
            </a:ext>
          </a:extLst>
        </xdr:cNvPr>
        <xdr:cNvSpPr txBox="1"/>
      </xdr:nvSpPr>
      <xdr:spPr>
        <a:xfrm>
          <a:off x="18421427" y="688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77F0C8AA-2967-43D2-A405-29C4CB901B4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F57E290-401F-41EC-8B17-98AD126ABB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895E9B58-10F8-4F5F-A2A5-203AA82A3FD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120D7403-C5B9-4CA4-9D65-1D86A9A518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40D4224B-4F9E-46CC-AFD4-F0CBA8D52CF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9FD8A0A2-BE1B-4F51-8B67-F5212EF9427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8D86A4CC-D9F8-4F7F-9BEC-5547FDF4DF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38E2C1A-6895-40F8-A892-91B83508936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CD31E151-6409-4907-8171-0120F5A84E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7B8F19F-AB92-4FB1-84AE-5D3028361C0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88B50035-BB02-4EFF-8140-5B26ACB26AF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CA91F2A1-AC80-43EE-868B-D1474196918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A7497E8C-11DA-4446-B7F8-87493653760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49F894BD-7165-4742-AE2A-9FCBDF90D79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C52778C5-0A3E-40A9-BA1C-5A0B7E062A8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9B86136B-54B8-454E-A558-5FDE694B9E4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3D7E61A6-8EA3-44CF-86B7-AB4DD3CDF9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117727DA-47AF-4C27-B103-708D0165627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ECFCAAEE-DC7B-449D-B8A3-E5F4FCE4DA7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6186E55B-282F-4773-BF83-9D7FCB4BB77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312612D7-1B12-4799-81CC-7B835E11A2A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50F6347A-524B-407F-BA53-62FFB8F197E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47128696-D0EA-4F07-AEF0-20077FE7703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B56CE17-02DD-4706-8E17-73206FF44C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6A69ACD4-8BCD-4844-8FCA-FA20E074D7D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EA52B4D7-2FA0-4CE3-9319-AE59FF7674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20D5F8FE-2B35-487E-BF1E-EDE64EAD3755}"/>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8D2EA0BF-54B4-4A39-AA88-A52B81E74F3D}"/>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B9CD9082-B7F6-4120-B475-3A921205B1E7}"/>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2B798DF4-5764-4A76-B80D-A22A981FAFB4}"/>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55007C8E-59C3-47BB-9CE0-359E92572628}"/>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B375E81D-B5B2-41E2-BC15-F60FE11EE51E}"/>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A0CB71CB-96BC-4068-9CAF-F62AC79DB4D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97A03550-EE92-4B42-89AB-B3A69FEF0122}"/>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AE114CE9-5919-41C3-B02E-79FE5D7804CF}"/>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1D863043-1E3D-453C-BFB5-999D751BD995}"/>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57DF1C92-4542-4DFC-8D87-6F0F513FA794}"/>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6940E0D-23D2-4416-92C0-DAFBA0EDE2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8C7E10F-C127-4062-B4B0-22D75B56DE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BA14E3F-161E-442E-AE79-99C7FD3E1D5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20E2FB7-EA9B-4ED9-9F42-9E9EF011640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3E6CE3C-9DCD-4E35-B79D-7F5E69FD2F1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123916</xdr:rowOff>
    </xdr:from>
    <xdr:to>
      <xdr:col>85</xdr:col>
      <xdr:colOff>177800</xdr:colOff>
      <xdr:row>58</xdr:row>
      <xdr:rowOff>54066</xdr:rowOff>
    </xdr:to>
    <xdr:sp macro="" textlink="">
      <xdr:nvSpPr>
        <xdr:cNvPr id="549" name="楕円 548">
          <a:extLst>
            <a:ext uri="{FF2B5EF4-FFF2-40B4-BE49-F238E27FC236}">
              <a16:creationId xmlns:a16="http://schemas.microsoft.com/office/drawing/2014/main" id="{F4C346DB-BFF2-411C-B694-8FB2771AF34C}"/>
            </a:ext>
          </a:extLst>
        </xdr:cNvPr>
        <xdr:cNvSpPr/>
      </xdr:nvSpPr>
      <xdr:spPr>
        <a:xfrm>
          <a:off x="16268700" y="98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146793</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A40CA82-739C-4018-9716-849B51B357D6}"/>
            </a:ext>
          </a:extLst>
        </xdr:cNvPr>
        <xdr:cNvSpPr txBox="1"/>
      </xdr:nvSpPr>
      <xdr:spPr>
        <a:xfrm>
          <a:off x="16357600" y="974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110853</xdr:rowOff>
    </xdr:from>
    <xdr:to>
      <xdr:col>81</xdr:col>
      <xdr:colOff>101600</xdr:colOff>
      <xdr:row>60</xdr:row>
      <xdr:rowOff>41003</xdr:rowOff>
    </xdr:to>
    <xdr:sp macro="" textlink="">
      <xdr:nvSpPr>
        <xdr:cNvPr id="551" name="楕円 550">
          <a:extLst>
            <a:ext uri="{FF2B5EF4-FFF2-40B4-BE49-F238E27FC236}">
              <a16:creationId xmlns:a16="http://schemas.microsoft.com/office/drawing/2014/main" id="{90D99182-F2B7-434D-819B-5943FD41628D}"/>
            </a:ext>
          </a:extLst>
        </xdr:cNvPr>
        <xdr:cNvSpPr/>
      </xdr:nvSpPr>
      <xdr:spPr>
        <a:xfrm>
          <a:off x="15430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3266</xdr:rowOff>
    </xdr:from>
    <xdr:to>
      <xdr:col>85</xdr:col>
      <xdr:colOff>127000</xdr:colOff>
      <xdr:row>59</xdr:row>
      <xdr:rowOff>161653</xdr:rowOff>
    </xdr:to>
    <xdr:cxnSp macro="">
      <xdr:nvCxnSpPr>
        <xdr:cNvPr id="552" name="直線コネクタ 551">
          <a:extLst>
            <a:ext uri="{FF2B5EF4-FFF2-40B4-BE49-F238E27FC236}">
              <a16:creationId xmlns:a16="http://schemas.microsoft.com/office/drawing/2014/main" id="{C7DD16F8-AB8B-4A25-8DCC-B9BE0F8B7283}"/>
            </a:ext>
          </a:extLst>
        </xdr:cNvPr>
        <xdr:cNvCxnSpPr/>
      </xdr:nvCxnSpPr>
      <xdr:spPr>
        <a:xfrm flipV="1">
          <a:off x="15481300" y="9947366"/>
          <a:ext cx="8382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42273</xdr:rowOff>
    </xdr:from>
    <xdr:to>
      <xdr:col>76</xdr:col>
      <xdr:colOff>165100</xdr:colOff>
      <xdr:row>59</xdr:row>
      <xdr:rowOff>143873</xdr:rowOff>
    </xdr:to>
    <xdr:sp macro="" textlink="">
      <xdr:nvSpPr>
        <xdr:cNvPr id="553" name="楕円 552">
          <a:extLst>
            <a:ext uri="{FF2B5EF4-FFF2-40B4-BE49-F238E27FC236}">
              <a16:creationId xmlns:a16="http://schemas.microsoft.com/office/drawing/2014/main" id="{4B487508-AE53-4FCD-B75F-C8D045332928}"/>
            </a:ext>
          </a:extLst>
        </xdr:cNvPr>
        <xdr:cNvSpPr/>
      </xdr:nvSpPr>
      <xdr:spPr>
        <a:xfrm>
          <a:off x="14541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93073</xdr:rowOff>
    </xdr:from>
    <xdr:to>
      <xdr:col>81</xdr:col>
      <xdr:colOff>50800</xdr:colOff>
      <xdr:row>59</xdr:row>
      <xdr:rowOff>161653</xdr:rowOff>
    </xdr:to>
    <xdr:cxnSp macro="">
      <xdr:nvCxnSpPr>
        <xdr:cNvPr id="554" name="直線コネクタ 553">
          <a:extLst>
            <a:ext uri="{FF2B5EF4-FFF2-40B4-BE49-F238E27FC236}">
              <a16:creationId xmlns:a16="http://schemas.microsoft.com/office/drawing/2014/main" id="{77E1BB16-74AE-4B90-8538-EC23863F9C06}"/>
            </a:ext>
          </a:extLst>
        </xdr:cNvPr>
        <xdr:cNvCxnSpPr/>
      </xdr:nvCxnSpPr>
      <xdr:spPr>
        <a:xfrm>
          <a:off x="14592300" y="1020862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168003</xdr:rowOff>
    </xdr:from>
    <xdr:to>
      <xdr:col>72</xdr:col>
      <xdr:colOff>38100</xdr:colOff>
      <xdr:row>59</xdr:row>
      <xdr:rowOff>98153</xdr:rowOff>
    </xdr:to>
    <xdr:sp macro="" textlink="">
      <xdr:nvSpPr>
        <xdr:cNvPr id="555" name="楕円 554">
          <a:extLst>
            <a:ext uri="{FF2B5EF4-FFF2-40B4-BE49-F238E27FC236}">
              <a16:creationId xmlns:a16="http://schemas.microsoft.com/office/drawing/2014/main" id="{4C652D9A-6222-41EA-90C3-BF84BFC23D04}"/>
            </a:ext>
          </a:extLst>
        </xdr:cNvPr>
        <xdr:cNvSpPr/>
      </xdr:nvSpPr>
      <xdr:spPr>
        <a:xfrm>
          <a:off x="13652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47353</xdr:rowOff>
    </xdr:from>
    <xdr:to>
      <xdr:col>76</xdr:col>
      <xdr:colOff>114300</xdr:colOff>
      <xdr:row>59</xdr:row>
      <xdr:rowOff>93073</xdr:rowOff>
    </xdr:to>
    <xdr:cxnSp macro="">
      <xdr:nvCxnSpPr>
        <xdr:cNvPr id="556" name="直線コネクタ 555">
          <a:extLst>
            <a:ext uri="{FF2B5EF4-FFF2-40B4-BE49-F238E27FC236}">
              <a16:creationId xmlns:a16="http://schemas.microsoft.com/office/drawing/2014/main" id="{A71EBBFC-7DAE-4901-B057-0FF7A32659AA}"/>
            </a:ext>
          </a:extLst>
        </xdr:cNvPr>
        <xdr:cNvCxnSpPr/>
      </xdr:nvCxnSpPr>
      <xdr:spPr>
        <a:xfrm>
          <a:off x="13703300" y="101629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84727</xdr:rowOff>
    </xdr:from>
    <xdr:to>
      <xdr:col>67</xdr:col>
      <xdr:colOff>101600</xdr:colOff>
      <xdr:row>60</xdr:row>
      <xdr:rowOff>14877</xdr:rowOff>
    </xdr:to>
    <xdr:sp macro="" textlink="">
      <xdr:nvSpPr>
        <xdr:cNvPr id="557" name="楕円 556">
          <a:extLst>
            <a:ext uri="{FF2B5EF4-FFF2-40B4-BE49-F238E27FC236}">
              <a16:creationId xmlns:a16="http://schemas.microsoft.com/office/drawing/2014/main" id="{FD90E8C6-AE34-4209-95BE-A4DD41980371}"/>
            </a:ext>
          </a:extLst>
        </xdr:cNvPr>
        <xdr:cNvSpPr/>
      </xdr:nvSpPr>
      <xdr:spPr>
        <a:xfrm>
          <a:off x="12763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47353</xdr:rowOff>
    </xdr:from>
    <xdr:to>
      <xdr:col>71</xdr:col>
      <xdr:colOff>177800</xdr:colOff>
      <xdr:row>59</xdr:row>
      <xdr:rowOff>135527</xdr:rowOff>
    </xdr:to>
    <xdr:cxnSp macro="">
      <xdr:nvCxnSpPr>
        <xdr:cNvPr id="558" name="直線コネクタ 557">
          <a:extLst>
            <a:ext uri="{FF2B5EF4-FFF2-40B4-BE49-F238E27FC236}">
              <a16:creationId xmlns:a16="http://schemas.microsoft.com/office/drawing/2014/main" id="{E05FB644-44D9-4CA2-927A-4612002E2144}"/>
            </a:ext>
          </a:extLst>
        </xdr:cNvPr>
        <xdr:cNvCxnSpPr/>
      </xdr:nvCxnSpPr>
      <xdr:spPr>
        <a:xfrm flipV="1">
          <a:off x="12814300" y="1016290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E5E24FD0-A38F-488A-8EF8-770AAEB55CBE}"/>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C5FCF7C1-F4F3-4053-A03A-A06E7749E965}"/>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3A0F0D5F-C6A0-4FFD-AE8A-EC03A14800BE}"/>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E2BABF2F-ED82-4106-97D1-FDD38BF99811}"/>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32130</xdr:rowOff>
    </xdr:from>
    <xdr:ext cx="405111" cy="259045"/>
    <xdr:sp macro="" textlink="">
      <xdr:nvSpPr>
        <xdr:cNvPr id="563" name="n_1mainValue【学校施設】&#10;有形固定資産減価償却率">
          <a:extLst>
            <a:ext uri="{FF2B5EF4-FFF2-40B4-BE49-F238E27FC236}">
              <a16:creationId xmlns:a16="http://schemas.microsoft.com/office/drawing/2014/main" id="{D8A89CD0-F041-4DCC-B419-E499F07905FE}"/>
            </a:ext>
          </a:extLst>
        </xdr:cNvPr>
        <xdr:cNvSpPr txBox="1"/>
      </xdr:nvSpPr>
      <xdr:spPr>
        <a:xfrm>
          <a:off x="15266044" y="1031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160400</xdr:rowOff>
    </xdr:from>
    <xdr:ext cx="405111" cy="259045"/>
    <xdr:sp macro="" textlink="">
      <xdr:nvSpPr>
        <xdr:cNvPr id="564" name="n_2mainValue【学校施設】&#10;有形固定資産減価償却率">
          <a:extLst>
            <a:ext uri="{FF2B5EF4-FFF2-40B4-BE49-F238E27FC236}">
              <a16:creationId xmlns:a16="http://schemas.microsoft.com/office/drawing/2014/main" id="{879C7BD7-6D24-4106-9B6F-26F3C6EF6DB5}"/>
            </a:ext>
          </a:extLst>
        </xdr:cNvPr>
        <xdr:cNvSpPr txBox="1"/>
      </xdr:nvSpPr>
      <xdr:spPr>
        <a:xfrm>
          <a:off x="14389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114680</xdr:rowOff>
    </xdr:from>
    <xdr:ext cx="405111" cy="259045"/>
    <xdr:sp macro="" textlink="">
      <xdr:nvSpPr>
        <xdr:cNvPr id="565" name="n_3mainValue【学校施設】&#10;有形固定資産減価償却率">
          <a:extLst>
            <a:ext uri="{FF2B5EF4-FFF2-40B4-BE49-F238E27FC236}">
              <a16:creationId xmlns:a16="http://schemas.microsoft.com/office/drawing/2014/main" id="{27D94BC0-F538-4B22-970F-FA2D48624DDE}"/>
            </a:ext>
          </a:extLst>
        </xdr:cNvPr>
        <xdr:cNvSpPr txBox="1"/>
      </xdr:nvSpPr>
      <xdr:spPr>
        <a:xfrm>
          <a:off x="13500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6004</xdr:rowOff>
    </xdr:from>
    <xdr:ext cx="405111" cy="259045"/>
    <xdr:sp macro="" textlink="">
      <xdr:nvSpPr>
        <xdr:cNvPr id="566" name="n_4mainValue【学校施設】&#10;有形固定資産減価償却率">
          <a:extLst>
            <a:ext uri="{FF2B5EF4-FFF2-40B4-BE49-F238E27FC236}">
              <a16:creationId xmlns:a16="http://schemas.microsoft.com/office/drawing/2014/main" id="{C371E159-99D4-4603-B4A9-716970EBAEB5}"/>
            </a:ext>
          </a:extLst>
        </xdr:cNvPr>
        <xdr:cNvSpPr txBox="1"/>
      </xdr:nvSpPr>
      <xdr:spPr>
        <a:xfrm>
          <a:off x="126117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F02328E4-5EA3-4B0E-86C8-E60E7BD06DF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2FF96D7-6CD3-4AFD-9BBD-D3DE27E6157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829302E-9DAC-4964-87FF-6B6E8890C2D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C19CDF9-7FCB-428F-B387-2CA83C07246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8C05355-A2EC-4603-BE14-9B40A3D12D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DE8D009D-ECB3-4AF2-8C7B-27663847897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DADF0E2-642F-4802-B83F-1B3C588547E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8A973E85-82FE-4A09-BCFB-69D065251A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860FC9DC-249E-400A-962E-8B31D3CF64D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CCFC6407-6F21-48BB-9FA6-55CD2188B2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F1306D17-13EF-4285-82D6-C79D2C63297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6CE21961-4AAE-4F86-9D7C-B69A12E7FB9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716625C6-EE99-46F5-ACE5-07B14CBABB6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F0ACEF24-947A-41A4-AA2B-6947F6D7845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3D7241A9-D61D-4FFC-BD38-24A0C7F6A4B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4BEE6E0D-03CA-4B37-ACBF-B4A8B4FADABA}"/>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F2F393E9-13BA-4185-A135-CBF77862EFA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E291581A-1E56-4B27-94EF-B2C252D9F59F}"/>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11266362-63B8-48EB-80D1-976CC31355F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AF32EB95-0218-47B2-9DB3-5CE398161CD6}"/>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9822280-48CA-4F24-9FEC-B686DB1DE4A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9833BDE4-5ACB-4E1F-B0E3-99599EB283AF}"/>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79BD618E-7E5C-44AE-BA2C-341A0BED51C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E5000A78-1DD0-4198-9F6D-7EA9C54AFE65}"/>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2C8834AC-C53F-4D0C-B83A-A22DBB4029DC}"/>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2BAB06DD-C5CA-4C4E-A27C-CB74CB683F07}"/>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A35C9D55-7BC4-4F7A-92A3-A8D888C089DA}"/>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C2525D0C-60E0-41E2-84D3-A939D947758A}"/>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0664BF44-4B6F-4379-AFA2-BD59DABD085A}"/>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5206F6F8-955F-415C-A3AD-87083C7368B4}"/>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68A2870A-2080-4A78-B45A-FE82108DFAA3}"/>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7338C4F0-19D7-4BEB-B8D1-199A1C7FD4E4}"/>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C447ABA-D5AD-4D42-9B96-A71D4CEC14F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1EEA43A-FA3C-4EF8-B864-8A2E8120FA5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2D7D92F-B727-46C6-AF0A-12D395C7F7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734ACF5-8E29-480E-82D0-590078E99A1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D0B698F-F3A4-4E36-A078-1E755ED212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111387</xdr:rowOff>
    </xdr:from>
    <xdr:to>
      <xdr:col>116</xdr:col>
      <xdr:colOff>114300</xdr:colOff>
      <xdr:row>64</xdr:row>
      <xdr:rowOff>41537</xdr:rowOff>
    </xdr:to>
    <xdr:sp macro="" textlink="">
      <xdr:nvSpPr>
        <xdr:cNvPr id="604" name="楕円 603">
          <a:extLst>
            <a:ext uri="{FF2B5EF4-FFF2-40B4-BE49-F238E27FC236}">
              <a16:creationId xmlns:a16="http://schemas.microsoft.com/office/drawing/2014/main" id="{957A5D0B-FA59-410E-AC46-025AB1979279}"/>
            </a:ext>
          </a:extLst>
        </xdr:cNvPr>
        <xdr:cNvSpPr/>
      </xdr:nvSpPr>
      <xdr:spPr>
        <a:xfrm>
          <a:off x="22110700" y="1091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E3E92FAD-8781-4F34-B93F-51F1C9B1A2F7}"/>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111538</xdr:rowOff>
    </xdr:from>
    <xdr:to>
      <xdr:col>112</xdr:col>
      <xdr:colOff>38100</xdr:colOff>
      <xdr:row>64</xdr:row>
      <xdr:rowOff>41688</xdr:rowOff>
    </xdr:to>
    <xdr:sp macro="" textlink="">
      <xdr:nvSpPr>
        <xdr:cNvPr id="606" name="楕円 605">
          <a:extLst>
            <a:ext uri="{FF2B5EF4-FFF2-40B4-BE49-F238E27FC236}">
              <a16:creationId xmlns:a16="http://schemas.microsoft.com/office/drawing/2014/main" id="{5017CA7A-E223-47D0-80C9-3F0F5A36D750}"/>
            </a:ext>
          </a:extLst>
        </xdr:cNvPr>
        <xdr:cNvSpPr/>
      </xdr:nvSpPr>
      <xdr:spPr>
        <a:xfrm>
          <a:off x="21272500" y="1091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162187</xdr:rowOff>
    </xdr:from>
    <xdr:to>
      <xdr:col>116</xdr:col>
      <xdr:colOff>63500</xdr:colOff>
      <xdr:row>63</xdr:row>
      <xdr:rowOff>162338</xdr:rowOff>
    </xdr:to>
    <xdr:cxnSp macro="">
      <xdr:nvCxnSpPr>
        <xdr:cNvPr id="607" name="直線コネクタ 606">
          <a:extLst>
            <a:ext uri="{FF2B5EF4-FFF2-40B4-BE49-F238E27FC236}">
              <a16:creationId xmlns:a16="http://schemas.microsoft.com/office/drawing/2014/main" id="{946EE695-B808-48A9-B1AF-101358E418DE}"/>
            </a:ext>
          </a:extLst>
        </xdr:cNvPr>
        <xdr:cNvCxnSpPr/>
      </xdr:nvCxnSpPr>
      <xdr:spPr>
        <a:xfrm flipV="1">
          <a:off x="21323300" y="10963537"/>
          <a:ext cx="8382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111639</xdr:rowOff>
    </xdr:from>
    <xdr:to>
      <xdr:col>107</xdr:col>
      <xdr:colOff>101600</xdr:colOff>
      <xdr:row>64</xdr:row>
      <xdr:rowOff>41789</xdr:rowOff>
    </xdr:to>
    <xdr:sp macro="" textlink="">
      <xdr:nvSpPr>
        <xdr:cNvPr id="608" name="楕円 607">
          <a:extLst>
            <a:ext uri="{FF2B5EF4-FFF2-40B4-BE49-F238E27FC236}">
              <a16:creationId xmlns:a16="http://schemas.microsoft.com/office/drawing/2014/main" id="{F35FC659-ED65-474F-ABD2-A080E9B06CFF}"/>
            </a:ext>
          </a:extLst>
        </xdr:cNvPr>
        <xdr:cNvSpPr/>
      </xdr:nvSpPr>
      <xdr:spPr>
        <a:xfrm>
          <a:off x="20383500" y="1091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162338</xdr:rowOff>
    </xdr:from>
    <xdr:to>
      <xdr:col>111</xdr:col>
      <xdr:colOff>177800</xdr:colOff>
      <xdr:row>63</xdr:row>
      <xdr:rowOff>162439</xdr:rowOff>
    </xdr:to>
    <xdr:cxnSp macro="">
      <xdr:nvCxnSpPr>
        <xdr:cNvPr id="609" name="直線コネクタ 608">
          <a:extLst>
            <a:ext uri="{FF2B5EF4-FFF2-40B4-BE49-F238E27FC236}">
              <a16:creationId xmlns:a16="http://schemas.microsoft.com/office/drawing/2014/main" id="{25DF570D-1B91-4A0F-9561-5C747205F4AF}"/>
            </a:ext>
          </a:extLst>
        </xdr:cNvPr>
        <xdr:cNvCxnSpPr/>
      </xdr:nvCxnSpPr>
      <xdr:spPr>
        <a:xfrm flipV="1">
          <a:off x="20434300" y="10963688"/>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111739</xdr:rowOff>
    </xdr:from>
    <xdr:to>
      <xdr:col>102</xdr:col>
      <xdr:colOff>165100</xdr:colOff>
      <xdr:row>64</xdr:row>
      <xdr:rowOff>41889</xdr:rowOff>
    </xdr:to>
    <xdr:sp macro="" textlink="">
      <xdr:nvSpPr>
        <xdr:cNvPr id="610" name="楕円 609">
          <a:extLst>
            <a:ext uri="{FF2B5EF4-FFF2-40B4-BE49-F238E27FC236}">
              <a16:creationId xmlns:a16="http://schemas.microsoft.com/office/drawing/2014/main" id="{20A91CEA-0FEE-421C-97A5-2B4D5AD54C85}"/>
            </a:ext>
          </a:extLst>
        </xdr:cNvPr>
        <xdr:cNvSpPr/>
      </xdr:nvSpPr>
      <xdr:spPr>
        <a:xfrm>
          <a:off x="19494500" y="1091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162439</xdr:rowOff>
    </xdr:from>
    <xdr:to>
      <xdr:col>107</xdr:col>
      <xdr:colOff>50800</xdr:colOff>
      <xdr:row>63</xdr:row>
      <xdr:rowOff>162539</xdr:rowOff>
    </xdr:to>
    <xdr:cxnSp macro="">
      <xdr:nvCxnSpPr>
        <xdr:cNvPr id="611" name="直線コネクタ 610">
          <a:extLst>
            <a:ext uri="{FF2B5EF4-FFF2-40B4-BE49-F238E27FC236}">
              <a16:creationId xmlns:a16="http://schemas.microsoft.com/office/drawing/2014/main" id="{6B412564-7C76-4F00-BD98-56D9BBFB6614}"/>
            </a:ext>
          </a:extLst>
        </xdr:cNvPr>
        <xdr:cNvCxnSpPr/>
      </xdr:nvCxnSpPr>
      <xdr:spPr>
        <a:xfrm flipV="1">
          <a:off x="19545300" y="10963789"/>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111849</xdr:rowOff>
    </xdr:from>
    <xdr:to>
      <xdr:col>98</xdr:col>
      <xdr:colOff>38100</xdr:colOff>
      <xdr:row>64</xdr:row>
      <xdr:rowOff>41999</xdr:rowOff>
    </xdr:to>
    <xdr:sp macro="" textlink="">
      <xdr:nvSpPr>
        <xdr:cNvPr id="612" name="楕円 611">
          <a:extLst>
            <a:ext uri="{FF2B5EF4-FFF2-40B4-BE49-F238E27FC236}">
              <a16:creationId xmlns:a16="http://schemas.microsoft.com/office/drawing/2014/main" id="{A34939AD-62BB-42F2-8C95-D0EB36960D1E}"/>
            </a:ext>
          </a:extLst>
        </xdr:cNvPr>
        <xdr:cNvSpPr/>
      </xdr:nvSpPr>
      <xdr:spPr>
        <a:xfrm>
          <a:off x="18605500" y="1091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162539</xdr:rowOff>
    </xdr:from>
    <xdr:to>
      <xdr:col>102</xdr:col>
      <xdr:colOff>114300</xdr:colOff>
      <xdr:row>63</xdr:row>
      <xdr:rowOff>162649</xdr:rowOff>
    </xdr:to>
    <xdr:cxnSp macro="">
      <xdr:nvCxnSpPr>
        <xdr:cNvPr id="613" name="直線コネクタ 612">
          <a:extLst>
            <a:ext uri="{FF2B5EF4-FFF2-40B4-BE49-F238E27FC236}">
              <a16:creationId xmlns:a16="http://schemas.microsoft.com/office/drawing/2014/main" id="{777D563A-0DF4-41A7-BF7B-3B9A128E629B}"/>
            </a:ext>
          </a:extLst>
        </xdr:cNvPr>
        <xdr:cNvCxnSpPr/>
      </xdr:nvCxnSpPr>
      <xdr:spPr>
        <a:xfrm flipV="1">
          <a:off x="18656300" y="10963889"/>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81BDF9A1-A06B-4E5C-B36F-5CE2A084D6A6}"/>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DAAF8F4A-6D42-41BD-B3AC-70D4C3786B68}"/>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ECD47B56-1B33-404E-9848-8FCD60EBB597}"/>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ABE7E608-588C-4E43-80BC-C0D673AEAF8F}"/>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58215</xdr:rowOff>
    </xdr:from>
    <xdr:ext cx="469744" cy="259045"/>
    <xdr:sp macro="" textlink="">
      <xdr:nvSpPr>
        <xdr:cNvPr id="618" name="n_1mainValue【学校施設】&#10;一人当たり面積">
          <a:extLst>
            <a:ext uri="{FF2B5EF4-FFF2-40B4-BE49-F238E27FC236}">
              <a16:creationId xmlns:a16="http://schemas.microsoft.com/office/drawing/2014/main" id="{2E7B0E20-9583-4698-A847-9DDDF95CA9A8}"/>
            </a:ext>
          </a:extLst>
        </xdr:cNvPr>
        <xdr:cNvSpPr txBox="1"/>
      </xdr:nvSpPr>
      <xdr:spPr>
        <a:xfrm>
          <a:off x="21075727" y="106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58316</xdr:rowOff>
    </xdr:from>
    <xdr:ext cx="469744" cy="259045"/>
    <xdr:sp macro="" textlink="">
      <xdr:nvSpPr>
        <xdr:cNvPr id="619" name="n_2mainValue【学校施設】&#10;一人当たり面積">
          <a:extLst>
            <a:ext uri="{FF2B5EF4-FFF2-40B4-BE49-F238E27FC236}">
              <a16:creationId xmlns:a16="http://schemas.microsoft.com/office/drawing/2014/main" id="{77BEF55D-1DEE-450F-93B3-57175222C370}"/>
            </a:ext>
          </a:extLst>
        </xdr:cNvPr>
        <xdr:cNvSpPr txBox="1"/>
      </xdr:nvSpPr>
      <xdr:spPr>
        <a:xfrm>
          <a:off x="20199427" y="1068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58416</xdr:rowOff>
    </xdr:from>
    <xdr:ext cx="469744" cy="259045"/>
    <xdr:sp macro="" textlink="">
      <xdr:nvSpPr>
        <xdr:cNvPr id="620" name="n_3mainValue【学校施設】&#10;一人当たり面積">
          <a:extLst>
            <a:ext uri="{FF2B5EF4-FFF2-40B4-BE49-F238E27FC236}">
              <a16:creationId xmlns:a16="http://schemas.microsoft.com/office/drawing/2014/main" id="{44982D67-FFFD-4C26-8B6F-16274079BDF4}"/>
            </a:ext>
          </a:extLst>
        </xdr:cNvPr>
        <xdr:cNvSpPr txBox="1"/>
      </xdr:nvSpPr>
      <xdr:spPr>
        <a:xfrm>
          <a:off x="19310427" y="1068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33126</xdr:rowOff>
    </xdr:from>
    <xdr:ext cx="469744" cy="259045"/>
    <xdr:sp macro="" textlink="">
      <xdr:nvSpPr>
        <xdr:cNvPr id="621" name="n_4mainValue【学校施設】&#10;一人当たり面積">
          <a:extLst>
            <a:ext uri="{FF2B5EF4-FFF2-40B4-BE49-F238E27FC236}">
              <a16:creationId xmlns:a16="http://schemas.microsoft.com/office/drawing/2014/main" id="{581DE252-90D8-4128-9182-1902CC25556C}"/>
            </a:ext>
          </a:extLst>
        </xdr:cNvPr>
        <xdr:cNvSpPr txBox="1"/>
      </xdr:nvSpPr>
      <xdr:spPr>
        <a:xfrm>
          <a:off x="18421427" y="11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57467A5-BE30-4871-AEF4-01DC7A3946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3E18180F-F01E-4D0B-B789-6D94C4722E9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6A90E1A9-3AFA-42F6-AFA1-08A1BC1E292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E157E7D0-FBFF-45F9-9504-346FBEDE09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380526D4-DAA1-4E60-A4B3-C5D855B27F7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47680454-97C0-4236-A1D2-AB63604942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FA765C55-13AA-46EF-88BB-80E1247E7DB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17F7C2F-8470-4423-BC66-C3BD9D1DF88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865CF806-F3E8-4BEA-9AC9-25DBE727294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60775553-2097-4982-A487-251C33B32C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D16B4F5A-4644-4D3D-91EC-4A89222644F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7BB1E9EE-13CD-45C5-A22E-2DAB2E2519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E791A412-9A35-4D49-B88E-F8685059EC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EFCF7F2A-6407-453B-9325-E85ACD70AFC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3AA82D8B-4771-43ED-80F5-672CC5D9B26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4146C264-8120-4B97-9D32-F00CE8F241D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E278DFD8-2920-41A3-BEE8-3DB5E713188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662C8322-D013-4E22-99DF-74A3F2F10A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2508386C-9018-4310-AEE9-BF63D94EED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3BBD3729-EFBD-4A2E-9E10-96285C6F996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E5C622B8-F18B-415B-A78F-37FF2A00D2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D03BEDE4-970A-43A3-9633-039C5B2A6BF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7BF7077-866A-41FE-B71C-F77556C3F4D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6C538ED3-3BE3-4390-B7EA-4025E0AA23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1D50F172-C662-4476-96A9-A620D77E9DD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367A4A48-2032-4AF1-8EA8-A55F47E3BE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3D6D2DA3-F043-430D-B5B6-E1970F4716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9357AD3C-CBF1-491D-9054-491B4873146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FEEBE868-EF25-4DF1-99E7-D4C8F1502B7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F237B281-770F-4FB6-9AD2-1DDEBF73482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23E54F00-3791-4DC4-AA7D-259681C4C7D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A7091884-2F2E-4B23-A9B2-E25508D805F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B94B3A77-CC02-4BB9-B848-6C7D69FAA87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B1616A96-3EBE-48D4-A2FD-F92384E6298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BEE02F5D-7A6C-49EE-9347-A6BDB933E96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23C2C57-0E4A-4AD1-A21E-0CAC1CCD9D5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A69C8BDD-2E3C-4CCA-B9E1-B7B62651006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3B89E637-A4AC-43BB-A1F2-EC9E5AB4AD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8BA7B039-64B5-4A94-ABC4-C64A7A3B31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6509C7B0-D171-4612-BAD9-E426C667DB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1CC97E19-8270-4914-89A2-79876F5D1B34}"/>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DB0B724A-4AFA-44A3-9C00-4EB401CC6B9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A655E43C-CD32-4786-8254-2843CC13C28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FAC87FDE-3939-4F2A-A2D7-FFF3409E7EA8}"/>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D5639A35-D5B1-440B-97F8-9B0D5507D8CB}"/>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5DCBB63C-BE0B-4542-8020-13C5A8FF7D30}"/>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E47A5479-33F6-4F14-9283-EA770E53AE63}"/>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EF624C7A-2A80-4C18-9512-824891AC4975}"/>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59A44B90-ED66-42E4-8410-2D4DF6488C86}"/>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5D83C119-20A9-4A75-83AA-742093A3EB0C}"/>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CF560AEF-36A2-4C61-9E6A-837D95212282}"/>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934FFA1-E6FD-46E0-AD21-4D3BF391D2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572C69B-A253-40F4-B430-A3B56FF2FCC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C718A6E-59E2-41F7-9C79-750B4A79EC4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D0CE863-6CED-4584-B88F-5813224ECD3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4B7116FE-6656-467E-9D1F-4E3EFC0087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116839</xdr:rowOff>
    </xdr:from>
    <xdr:to>
      <xdr:col>85</xdr:col>
      <xdr:colOff>177800</xdr:colOff>
      <xdr:row>108</xdr:row>
      <xdr:rowOff>46989</xdr:rowOff>
    </xdr:to>
    <xdr:sp macro="" textlink="">
      <xdr:nvSpPr>
        <xdr:cNvPr id="678" name="楕円 677">
          <a:extLst>
            <a:ext uri="{FF2B5EF4-FFF2-40B4-BE49-F238E27FC236}">
              <a16:creationId xmlns:a16="http://schemas.microsoft.com/office/drawing/2014/main" id="{FCABB436-960F-4266-B79D-10CB02E9A779}"/>
            </a:ext>
          </a:extLst>
        </xdr:cNvPr>
        <xdr:cNvSpPr/>
      </xdr:nvSpPr>
      <xdr:spPr>
        <a:xfrm>
          <a:off x="162687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95266</xdr:rowOff>
    </xdr:from>
    <xdr:ext cx="405111" cy="259045"/>
    <xdr:sp macro="" textlink="">
      <xdr:nvSpPr>
        <xdr:cNvPr id="679" name="【公民館】&#10;有形固定資産減価償却率該当値テキスト">
          <a:extLst>
            <a:ext uri="{FF2B5EF4-FFF2-40B4-BE49-F238E27FC236}">
              <a16:creationId xmlns:a16="http://schemas.microsoft.com/office/drawing/2014/main" id="{92660468-2F00-4E88-AC09-8675486C8B66}"/>
            </a:ext>
          </a:extLst>
        </xdr:cNvPr>
        <xdr:cNvSpPr txBox="1"/>
      </xdr:nvSpPr>
      <xdr:spPr>
        <a:xfrm>
          <a:off x="16357600"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78739</xdr:rowOff>
    </xdr:from>
    <xdr:to>
      <xdr:col>81</xdr:col>
      <xdr:colOff>101600</xdr:colOff>
      <xdr:row>108</xdr:row>
      <xdr:rowOff>8889</xdr:rowOff>
    </xdr:to>
    <xdr:sp macro="" textlink="">
      <xdr:nvSpPr>
        <xdr:cNvPr id="680" name="楕円 679">
          <a:extLst>
            <a:ext uri="{FF2B5EF4-FFF2-40B4-BE49-F238E27FC236}">
              <a16:creationId xmlns:a16="http://schemas.microsoft.com/office/drawing/2014/main" id="{313C11A6-F770-4149-BEF1-29D1E88ED20C}"/>
            </a:ext>
          </a:extLst>
        </xdr:cNvPr>
        <xdr:cNvSpPr/>
      </xdr:nvSpPr>
      <xdr:spPr>
        <a:xfrm>
          <a:off x="1543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129539</xdr:rowOff>
    </xdr:from>
    <xdr:to>
      <xdr:col>85</xdr:col>
      <xdr:colOff>127000</xdr:colOff>
      <xdr:row>107</xdr:row>
      <xdr:rowOff>167639</xdr:rowOff>
    </xdr:to>
    <xdr:cxnSp macro="">
      <xdr:nvCxnSpPr>
        <xdr:cNvPr id="681" name="直線コネクタ 680">
          <a:extLst>
            <a:ext uri="{FF2B5EF4-FFF2-40B4-BE49-F238E27FC236}">
              <a16:creationId xmlns:a16="http://schemas.microsoft.com/office/drawing/2014/main" id="{1CFD4A7E-6DFE-41F5-BAA9-D0B2F29B2DF7}"/>
            </a:ext>
          </a:extLst>
        </xdr:cNvPr>
        <xdr:cNvCxnSpPr/>
      </xdr:nvCxnSpPr>
      <xdr:spPr>
        <a:xfrm>
          <a:off x="15481300" y="184746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40639</xdr:rowOff>
    </xdr:from>
    <xdr:to>
      <xdr:col>76</xdr:col>
      <xdr:colOff>165100</xdr:colOff>
      <xdr:row>107</xdr:row>
      <xdr:rowOff>142239</xdr:rowOff>
    </xdr:to>
    <xdr:sp macro="" textlink="">
      <xdr:nvSpPr>
        <xdr:cNvPr id="682" name="楕円 681">
          <a:extLst>
            <a:ext uri="{FF2B5EF4-FFF2-40B4-BE49-F238E27FC236}">
              <a16:creationId xmlns:a16="http://schemas.microsoft.com/office/drawing/2014/main" id="{EF8E0902-D618-4D13-A6A7-DCF8B9C1CE32}"/>
            </a:ext>
          </a:extLst>
        </xdr:cNvPr>
        <xdr:cNvSpPr/>
      </xdr:nvSpPr>
      <xdr:spPr>
        <a:xfrm>
          <a:off x="14541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91439</xdr:rowOff>
    </xdr:from>
    <xdr:to>
      <xdr:col>81</xdr:col>
      <xdr:colOff>50800</xdr:colOff>
      <xdr:row>107</xdr:row>
      <xdr:rowOff>129539</xdr:rowOff>
    </xdr:to>
    <xdr:cxnSp macro="">
      <xdr:nvCxnSpPr>
        <xdr:cNvPr id="683" name="直線コネクタ 682">
          <a:extLst>
            <a:ext uri="{FF2B5EF4-FFF2-40B4-BE49-F238E27FC236}">
              <a16:creationId xmlns:a16="http://schemas.microsoft.com/office/drawing/2014/main" id="{6D593601-864B-40A7-9853-F82E79DD4929}"/>
            </a:ext>
          </a:extLst>
        </xdr:cNvPr>
        <xdr:cNvCxnSpPr/>
      </xdr:nvCxnSpPr>
      <xdr:spPr>
        <a:xfrm>
          <a:off x="14592300" y="184365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684" name="楕円 683">
          <a:extLst>
            <a:ext uri="{FF2B5EF4-FFF2-40B4-BE49-F238E27FC236}">
              <a16:creationId xmlns:a16="http://schemas.microsoft.com/office/drawing/2014/main" id="{AE80524E-9B49-44EF-BCFE-9740527B8AD5}"/>
            </a:ext>
          </a:extLst>
        </xdr:cNvPr>
        <xdr:cNvSpPr/>
      </xdr:nvSpPr>
      <xdr:spPr>
        <a:xfrm>
          <a:off x="1365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53339</xdr:rowOff>
    </xdr:from>
    <xdr:to>
      <xdr:col>76</xdr:col>
      <xdr:colOff>114300</xdr:colOff>
      <xdr:row>107</xdr:row>
      <xdr:rowOff>91439</xdr:rowOff>
    </xdr:to>
    <xdr:cxnSp macro="">
      <xdr:nvCxnSpPr>
        <xdr:cNvPr id="685" name="直線コネクタ 684">
          <a:extLst>
            <a:ext uri="{FF2B5EF4-FFF2-40B4-BE49-F238E27FC236}">
              <a16:creationId xmlns:a16="http://schemas.microsoft.com/office/drawing/2014/main" id="{D0C3AE62-DEBB-448C-9AED-03DDC60F9375}"/>
            </a:ext>
          </a:extLst>
        </xdr:cNvPr>
        <xdr:cNvCxnSpPr/>
      </xdr:nvCxnSpPr>
      <xdr:spPr>
        <a:xfrm>
          <a:off x="13703300" y="18398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135889</xdr:rowOff>
    </xdr:from>
    <xdr:to>
      <xdr:col>67</xdr:col>
      <xdr:colOff>101600</xdr:colOff>
      <xdr:row>107</xdr:row>
      <xdr:rowOff>66039</xdr:rowOff>
    </xdr:to>
    <xdr:sp macro="" textlink="">
      <xdr:nvSpPr>
        <xdr:cNvPr id="686" name="楕円 685">
          <a:extLst>
            <a:ext uri="{FF2B5EF4-FFF2-40B4-BE49-F238E27FC236}">
              <a16:creationId xmlns:a16="http://schemas.microsoft.com/office/drawing/2014/main" id="{BF13FF91-F14C-472E-AA28-46E80016E0D7}"/>
            </a:ext>
          </a:extLst>
        </xdr:cNvPr>
        <xdr:cNvSpPr/>
      </xdr:nvSpPr>
      <xdr:spPr>
        <a:xfrm>
          <a:off x="12763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15239</xdr:rowOff>
    </xdr:from>
    <xdr:to>
      <xdr:col>71</xdr:col>
      <xdr:colOff>177800</xdr:colOff>
      <xdr:row>107</xdr:row>
      <xdr:rowOff>53339</xdr:rowOff>
    </xdr:to>
    <xdr:cxnSp macro="">
      <xdr:nvCxnSpPr>
        <xdr:cNvPr id="687" name="直線コネクタ 686">
          <a:extLst>
            <a:ext uri="{FF2B5EF4-FFF2-40B4-BE49-F238E27FC236}">
              <a16:creationId xmlns:a16="http://schemas.microsoft.com/office/drawing/2014/main" id="{22C5AA7E-F1EF-4C4D-9F79-F156C18D5D90}"/>
            </a:ext>
          </a:extLst>
        </xdr:cNvPr>
        <xdr:cNvCxnSpPr/>
      </xdr:nvCxnSpPr>
      <xdr:spPr>
        <a:xfrm>
          <a:off x="12814300" y="183603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8" name="n_1aveValue【公民館】&#10;有形固定資産減価償却率">
          <a:extLst>
            <a:ext uri="{FF2B5EF4-FFF2-40B4-BE49-F238E27FC236}">
              <a16:creationId xmlns:a16="http://schemas.microsoft.com/office/drawing/2014/main" id="{C897C8B0-5926-411A-A096-185B96C064FF}"/>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9" name="n_2aveValue【公民館】&#10;有形固定資産減価償却率">
          <a:extLst>
            <a:ext uri="{FF2B5EF4-FFF2-40B4-BE49-F238E27FC236}">
              <a16:creationId xmlns:a16="http://schemas.microsoft.com/office/drawing/2014/main" id="{2439D04E-E74E-430E-BC49-572D3929D6E0}"/>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0" name="n_3aveValue【公民館】&#10;有形固定資産減価償却率">
          <a:extLst>
            <a:ext uri="{FF2B5EF4-FFF2-40B4-BE49-F238E27FC236}">
              <a16:creationId xmlns:a16="http://schemas.microsoft.com/office/drawing/2014/main" id="{E32604A6-0DDF-4272-8474-52E769DCB47E}"/>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91" name="n_4aveValue【公民館】&#10;有形固定資産減価償却率">
          <a:extLst>
            <a:ext uri="{FF2B5EF4-FFF2-40B4-BE49-F238E27FC236}">
              <a16:creationId xmlns:a16="http://schemas.microsoft.com/office/drawing/2014/main" id="{E5C06CE1-63E6-46CF-8B88-0C7CE76D098A}"/>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xdr:rowOff>
    </xdr:from>
    <xdr:ext cx="405111" cy="259045"/>
    <xdr:sp macro="" textlink="">
      <xdr:nvSpPr>
        <xdr:cNvPr id="692" name="n_1mainValue【公民館】&#10;有形固定資産減価償却率">
          <a:extLst>
            <a:ext uri="{FF2B5EF4-FFF2-40B4-BE49-F238E27FC236}">
              <a16:creationId xmlns:a16="http://schemas.microsoft.com/office/drawing/2014/main" id="{62F5E5A6-A5CF-4116-B237-72879279076C}"/>
            </a:ext>
          </a:extLst>
        </xdr:cNvPr>
        <xdr:cNvSpPr txBox="1"/>
      </xdr:nvSpPr>
      <xdr:spPr>
        <a:xfrm>
          <a:off x="15266044" y="1851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133366</xdr:rowOff>
    </xdr:from>
    <xdr:ext cx="405111" cy="259045"/>
    <xdr:sp macro="" textlink="">
      <xdr:nvSpPr>
        <xdr:cNvPr id="693" name="n_2mainValue【公民館】&#10;有形固定資産減価償却率">
          <a:extLst>
            <a:ext uri="{FF2B5EF4-FFF2-40B4-BE49-F238E27FC236}">
              <a16:creationId xmlns:a16="http://schemas.microsoft.com/office/drawing/2014/main" id="{B152FF9A-824A-418A-BE5E-54D437274434}"/>
            </a:ext>
          </a:extLst>
        </xdr:cNvPr>
        <xdr:cNvSpPr txBox="1"/>
      </xdr:nvSpPr>
      <xdr:spPr>
        <a:xfrm>
          <a:off x="14389744"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694" name="n_3mainValue【公民館】&#10;有形固定資産減価償却率">
          <a:extLst>
            <a:ext uri="{FF2B5EF4-FFF2-40B4-BE49-F238E27FC236}">
              <a16:creationId xmlns:a16="http://schemas.microsoft.com/office/drawing/2014/main" id="{18DCAC04-B421-42F5-99F0-344253EC1A16}"/>
            </a:ext>
          </a:extLst>
        </xdr:cNvPr>
        <xdr:cNvSpPr txBox="1"/>
      </xdr:nvSpPr>
      <xdr:spPr>
        <a:xfrm>
          <a:off x="13500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57166</xdr:rowOff>
    </xdr:from>
    <xdr:ext cx="405111" cy="259045"/>
    <xdr:sp macro="" textlink="">
      <xdr:nvSpPr>
        <xdr:cNvPr id="695" name="n_4mainValue【公民館】&#10;有形固定資産減価償却率">
          <a:extLst>
            <a:ext uri="{FF2B5EF4-FFF2-40B4-BE49-F238E27FC236}">
              <a16:creationId xmlns:a16="http://schemas.microsoft.com/office/drawing/2014/main" id="{AACFB1FD-EC8C-4EED-88BF-04759A3AF8D7}"/>
            </a:ext>
          </a:extLst>
        </xdr:cNvPr>
        <xdr:cNvSpPr txBox="1"/>
      </xdr:nvSpPr>
      <xdr:spPr>
        <a:xfrm>
          <a:off x="12611744"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67D7200-C151-4CEA-BCB2-58D0AE42AA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65B2F2B-7DAD-451B-848F-71ED399643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F566AE77-7800-4EC4-BCA5-851BC222642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66906CCA-7215-43AC-832C-2874816D47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2884DCD6-86C3-4932-8CD4-BDD9731590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EFC3EF5E-1998-43FF-A69C-49E32A3CF7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8FAD6118-8677-42B0-82CE-537F5B6224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5895FAB4-5CF4-4CFF-8B47-3BFE186A0A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1B060C50-EA8C-43B0-97F7-8C619C71C03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855CF5DB-1494-4948-A3B0-D727A049EAA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0FA1C74F-5866-4899-A607-5A5DDDB39ED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1D93A2F2-87CE-411D-8C74-2C1EE9BCF8D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792293CF-D39A-452B-8674-CC85DE9230F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048A7C8E-E775-47BC-A1B2-044744AC266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099FBE5A-156C-463F-AE52-4C5E3495A32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FE4044D6-1234-4001-A0A5-DA6978F6972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8EC11446-DA10-4A8A-8836-B1EE16F476A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7FCA96A0-C317-472E-80DD-74D94CDBA5B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947F8772-697C-4812-8212-D86EE9B0BEB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253ED65-6447-4EC0-9C14-1EEA0F5974F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FEF05E3B-250F-4B96-8383-976B39EC6E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AABE65D-1B41-4653-B960-52EB39AA21D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5E32548-D01A-444A-B913-F2886ECC691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588A6C0A-03BC-4C88-AF61-C211B3BF9442}"/>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2D78994B-385B-45E1-BFCB-D0AD2599AEF5}"/>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53E25CA6-3579-4609-9349-64AB7A69B0AB}"/>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647AED28-0782-4E30-83F6-B246B3F5B498}"/>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9177C529-3C44-4C2F-961A-120CAB3457D2}"/>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5EF09473-E49F-406F-BFDC-C9E89D548BC3}"/>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5EEED3B4-B57A-4F54-8D4D-22286FE5E59A}"/>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849CA10F-C25C-4E81-9DC6-345490744065}"/>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79FDFAFA-FDEA-48E6-8CD3-E1D5CBEBF307}"/>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A52201D1-9B79-4323-87A2-E5F11654B4B8}"/>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E5850B13-8985-42EC-B8D1-718416FCEB20}"/>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0DC03E8-61DD-4E36-95D1-C3CE893C15B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BCD516AF-FC36-4DC9-8F01-1BFABE64ED7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782D1FD-C6ED-4307-9BF2-DE4CC2470E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6C28644-86DA-40B2-A4A1-FCC1E48B73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8478F78-9C47-4698-A152-CAC8681967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34289</xdr:rowOff>
    </xdr:from>
    <xdr:to>
      <xdr:col>116</xdr:col>
      <xdr:colOff>114300</xdr:colOff>
      <xdr:row>108</xdr:row>
      <xdr:rowOff>135889</xdr:rowOff>
    </xdr:to>
    <xdr:sp macro="" textlink="">
      <xdr:nvSpPr>
        <xdr:cNvPr id="735" name="楕円 734">
          <a:extLst>
            <a:ext uri="{FF2B5EF4-FFF2-40B4-BE49-F238E27FC236}">
              <a16:creationId xmlns:a16="http://schemas.microsoft.com/office/drawing/2014/main" id="{A6800656-7DB4-4341-AFAC-27D9C74A5244}"/>
            </a:ext>
          </a:extLst>
        </xdr:cNvPr>
        <xdr:cNvSpPr/>
      </xdr:nvSpPr>
      <xdr:spPr>
        <a:xfrm>
          <a:off x="22110700" y="1855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120666</xdr:rowOff>
    </xdr:from>
    <xdr:ext cx="469744" cy="259045"/>
    <xdr:sp macro="" textlink="">
      <xdr:nvSpPr>
        <xdr:cNvPr id="736" name="【公民館】&#10;一人当たり面積該当値テキスト">
          <a:extLst>
            <a:ext uri="{FF2B5EF4-FFF2-40B4-BE49-F238E27FC236}">
              <a16:creationId xmlns:a16="http://schemas.microsoft.com/office/drawing/2014/main" id="{8D0A7BBC-D3EE-448A-8CAA-081EC0FA6425}"/>
            </a:ext>
          </a:extLst>
        </xdr:cNvPr>
        <xdr:cNvSpPr txBox="1"/>
      </xdr:nvSpPr>
      <xdr:spPr>
        <a:xfrm>
          <a:off x="22199600" y="1846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35561</xdr:rowOff>
    </xdr:from>
    <xdr:to>
      <xdr:col>112</xdr:col>
      <xdr:colOff>38100</xdr:colOff>
      <xdr:row>108</xdr:row>
      <xdr:rowOff>137161</xdr:rowOff>
    </xdr:to>
    <xdr:sp macro="" textlink="">
      <xdr:nvSpPr>
        <xdr:cNvPr id="737" name="楕円 736">
          <a:extLst>
            <a:ext uri="{FF2B5EF4-FFF2-40B4-BE49-F238E27FC236}">
              <a16:creationId xmlns:a16="http://schemas.microsoft.com/office/drawing/2014/main" id="{7D08C577-8E32-4930-8DC5-6F9A2B8B77A5}"/>
            </a:ext>
          </a:extLst>
        </xdr:cNvPr>
        <xdr:cNvSpPr/>
      </xdr:nvSpPr>
      <xdr:spPr>
        <a:xfrm>
          <a:off x="21272500" y="1855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85089</xdr:rowOff>
    </xdr:from>
    <xdr:to>
      <xdr:col>116</xdr:col>
      <xdr:colOff>63500</xdr:colOff>
      <xdr:row>108</xdr:row>
      <xdr:rowOff>86361</xdr:rowOff>
    </xdr:to>
    <xdr:cxnSp macro="">
      <xdr:nvCxnSpPr>
        <xdr:cNvPr id="738" name="直線コネクタ 737">
          <a:extLst>
            <a:ext uri="{FF2B5EF4-FFF2-40B4-BE49-F238E27FC236}">
              <a16:creationId xmlns:a16="http://schemas.microsoft.com/office/drawing/2014/main" id="{C92C1143-E6F3-4841-A0FD-CD1CB29BEF2E}"/>
            </a:ext>
          </a:extLst>
        </xdr:cNvPr>
        <xdr:cNvCxnSpPr/>
      </xdr:nvCxnSpPr>
      <xdr:spPr>
        <a:xfrm flipV="1">
          <a:off x="21323300" y="18601689"/>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35561</xdr:rowOff>
    </xdr:from>
    <xdr:to>
      <xdr:col>107</xdr:col>
      <xdr:colOff>101600</xdr:colOff>
      <xdr:row>108</xdr:row>
      <xdr:rowOff>137161</xdr:rowOff>
    </xdr:to>
    <xdr:sp macro="" textlink="">
      <xdr:nvSpPr>
        <xdr:cNvPr id="739" name="楕円 738">
          <a:extLst>
            <a:ext uri="{FF2B5EF4-FFF2-40B4-BE49-F238E27FC236}">
              <a16:creationId xmlns:a16="http://schemas.microsoft.com/office/drawing/2014/main" id="{196B0F82-845A-4603-8CB8-33440B3167B7}"/>
            </a:ext>
          </a:extLst>
        </xdr:cNvPr>
        <xdr:cNvSpPr/>
      </xdr:nvSpPr>
      <xdr:spPr>
        <a:xfrm>
          <a:off x="20383500" y="1855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86361</xdr:rowOff>
    </xdr:from>
    <xdr:to>
      <xdr:col>111</xdr:col>
      <xdr:colOff>177800</xdr:colOff>
      <xdr:row>108</xdr:row>
      <xdr:rowOff>86361</xdr:rowOff>
    </xdr:to>
    <xdr:cxnSp macro="">
      <xdr:nvCxnSpPr>
        <xdr:cNvPr id="740" name="直線コネクタ 739">
          <a:extLst>
            <a:ext uri="{FF2B5EF4-FFF2-40B4-BE49-F238E27FC236}">
              <a16:creationId xmlns:a16="http://schemas.microsoft.com/office/drawing/2014/main" id="{832CE757-802E-4C7E-ADC3-145061759430}"/>
            </a:ext>
          </a:extLst>
        </xdr:cNvPr>
        <xdr:cNvCxnSpPr/>
      </xdr:nvCxnSpPr>
      <xdr:spPr>
        <a:xfrm>
          <a:off x="20434300" y="18602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36830</xdr:rowOff>
    </xdr:from>
    <xdr:to>
      <xdr:col>102</xdr:col>
      <xdr:colOff>165100</xdr:colOff>
      <xdr:row>108</xdr:row>
      <xdr:rowOff>138430</xdr:rowOff>
    </xdr:to>
    <xdr:sp macro="" textlink="">
      <xdr:nvSpPr>
        <xdr:cNvPr id="741" name="楕円 740">
          <a:extLst>
            <a:ext uri="{FF2B5EF4-FFF2-40B4-BE49-F238E27FC236}">
              <a16:creationId xmlns:a16="http://schemas.microsoft.com/office/drawing/2014/main" id="{E9F93A9B-6057-4883-9068-EA9FED6B2DEF}"/>
            </a:ext>
          </a:extLst>
        </xdr:cNvPr>
        <xdr:cNvSpPr/>
      </xdr:nvSpPr>
      <xdr:spPr>
        <a:xfrm>
          <a:off x="19494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86361</xdr:rowOff>
    </xdr:from>
    <xdr:to>
      <xdr:col>107</xdr:col>
      <xdr:colOff>50800</xdr:colOff>
      <xdr:row>108</xdr:row>
      <xdr:rowOff>87630</xdr:rowOff>
    </xdr:to>
    <xdr:cxnSp macro="">
      <xdr:nvCxnSpPr>
        <xdr:cNvPr id="742" name="直線コネクタ 741">
          <a:extLst>
            <a:ext uri="{FF2B5EF4-FFF2-40B4-BE49-F238E27FC236}">
              <a16:creationId xmlns:a16="http://schemas.microsoft.com/office/drawing/2014/main" id="{7AC405BE-9A3D-4E9D-B293-BB05F53520EB}"/>
            </a:ext>
          </a:extLst>
        </xdr:cNvPr>
        <xdr:cNvCxnSpPr/>
      </xdr:nvCxnSpPr>
      <xdr:spPr>
        <a:xfrm flipV="1">
          <a:off x="19545300" y="186029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36830</xdr:rowOff>
    </xdr:from>
    <xdr:to>
      <xdr:col>98</xdr:col>
      <xdr:colOff>38100</xdr:colOff>
      <xdr:row>108</xdr:row>
      <xdr:rowOff>138430</xdr:rowOff>
    </xdr:to>
    <xdr:sp macro="" textlink="">
      <xdr:nvSpPr>
        <xdr:cNvPr id="743" name="楕円 742">
          <a:extLst>
            <a:ext uri="{FF2B5EF4-FFF2-40B4-BE49-F238E27FC236}">
              <a16:creationId xmlns:a16="http://schemas.microsoft.com/office/drawing/2014/main" id="{2AD0400F-244D-495C-A31F-EC95FC016CA0}"/>
            </a:ext>
          </a:extLst>
        </xdr:cNvPr>
        <xdr:cNvSpPr/>
      </xdr:nvSpPr>
      <xdr:spPr>
        <a:xfrm>
          <a:off x="18605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87630</xdr:rowOff>
    </xdr:from>
    <xdr:to>
      <xdr:col>102</xdr:col>
      <xdr:colOff>114300</xdr:colOff>
      <xdr:row>108</xdr:row>
      <xdr:rowOff>87630</xdr:rowOff>
    </xdr:to>
    <xdr:cxnSp macro="">
      <xdr:nvCxnSpPr>
        <xdr:cNvPr id="744" name="直線コネクタ 743">
          <a:extLst>
            <a:ext uri="{FF2B5EF4-FFF2-40B4-BE49-F238E27FC236}">
              <a16:creationId xmlns:a16="http://schemas.microsoft.com/office/drawing/2014/main" id="{B1D352BD-9A78-4CA6-A6F8-6F75065F0907}"/>
            </a:ext>
          </a:extLst>
        </xdr:cNvPr>
        <xdr:cNvCxnSpPr/>
      </xdr:nvCxnSpPr>
      <xdr:spPr>
        <a:xfrm>
          <a:off x="18656300" y="1860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29CC4539-E38A-4557-8AC6-1457391B095C}"/>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222FB79C-B3B3-4D78-9127-860ECFA90665}"/>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FA3D3704-1295-4D3A-AB34-7899408A0333}"/>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8B6F0BD3-D9B9-46D8-AE12-9A49E442DE06}"/>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128288</xdr:rowOff>
    </xdr:from>
    <xdr:ext cx="469744" cy="259045"/>
    <xdr:sp macro="" textlink="">
      <xdr:nvSpPr>
        <xdr:cNvPr id="749" name="n_1mainValue【公民館】&#10;一人当たり面積">
          <a:extLst>
            <a:ext uri="{FF2B5EF4-FFF2-40B4-BE49-F238E27FC236}">
              <a16:creationId xmlns:a16="http://schemas.microsoft.com/office/drawing/2014/main" id="{E2F28D58-7B0E-4855-A15B-AFBAC3532CF0}"/>
            </a:ext>
          </a:extLst>
        </xdr:cNvPr>
        <xdr:cNvSpPr txBox="1"/>
      </xdr:nvSpPr>
      <xdr:spPr>
        <a:xfrm>
          <a:off x="21075727" y="1864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128288</xdr:rowOff>
    </xdr:from>
    <xdr:ext cx="469744" cy="259045"/>
    <xdr:sp macro="" textlink="">
      <xdr:nvSpPr>
        <xdr:cNvPr id="750" name="n_2mainValue【公民館】&#10;一人当たり面積">
          <a:extLst>
            <a:ext uri="{FF2B5EF4-FFF2-40B4-BE49-F238E27FC236}">
              <a16:creationId xmlns:a16="http://schemas.microsoft.com/office/drawing/2014/main" id="{7EFED774-29A2-4F20-AD58-9F92557D21DD}"/>
            </a:ext>
          </a:extLst>
        </xdr:cNvPr>
        <xdr:cNvSpPr txBox="1"/>
      </xdr:nvSpPr>
      <xdr:spPr>
        <a:xfrm>
          <a:off x="20199427" y="1864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129557</xdr:rowOff>
    </xdr:from>
    <xdr:ext cx="469744" cy="259045"/>
    <xdr:sp macro="" textlink="">
      <xdr:nvSpPr>
        <xdr:cNvPr id="751" name="n_3mainValue【公民館】&#10;一人当たり面積">
          <a:extLst>
            <a:ext uri="{FF2B5EF4-FFF2-40B4-BE49-F238E27FC236}">
              <a16:creationId xmlns:a16="http://schemas.microsoft.com/office/drawing/2014/main" id="{C394F6DA-8D76-4ADD-BF83-F9E64EB6508E}"/>
            </a:ext>
          </a:extLst>
        </xdr:cNvPr>
        <xdr:cNvSpPr txBox="1"/>
      </xdr:nvSpPr>
      <xdr:spPr>
        <a:xfrm>
          <a:off x="19310427" y="186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129557</xdr:rowOff>
    </xdr:from>
    <xdr:ext cx="469744" cy="259045"/>
    <xdr:sp macro="" textlink="">
      <xdr:nvSpPr>
        <xdr:cNvPr id="752" name="n_4mainValue【公民館】&#10;一人当たり面積">
          <a:extLst>
            <a:ext uri="{FF2B5EF4-FFF2-40B4-BE49-F238E27FC236}">
              <a16:creationId xmlns:a16="http://schemas.microsoft.com/office/drawing/2014/main" id="{CED60264-F1CA-4DA6-8E2F-AC9F35CCB46F}"/>
            </a:ext>
          </a:extLst>
        </xdr:cNvPr>
        <xdr:cNvSpPr txBox="1"/>
      </xdr:nvSpPr>
      <xdr:spPr>
        <a:xfrm>
          <a:off x="18421427" y="186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E468A640-F7B9-4DC8-8F42-2766DC19447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FD1C1A68-E51D-4235-8760-2EE2A61309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593372FB-8D55-481B-B7A7-C575A0E6452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類似団体と比較して有形固定資産減価償却率が高くなっている施設は、道路、橋りょう・トンネル、公民館であり、低くなっている施設は、公営住宅、認定こども園・幼稚園・保育所、学校施設である。</a:t>
          </a:r>
          <a:endParaRPr lang="ja-JP" altLang="ja-JP" sz="1400">
            <a:effectLst/>
          </a:endParaRPr>
        </a:p>
        <a:p>
          <a:r>
            <a:rPr kumimoji="1" lang="ja-JP" altLang="ja-JP" sz="1100">
              <a:solidFill>
                <a:schemeClr val="dk1"/>
              </a:solidFill>
              <a:effectLst/>
              <a:latin typeface="+mn-lt"/>
              <a:ea typeface="+mn-ea"/>
              <a:cs typeface="+mn-cs"/>
            </a:rPr>
            <a:t>なかでも公民館については、築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年以上経過しているものが多く老朽化が進んでいるため、有形固定資産減価償却率は</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％を超えている。</a:t>
          </a:r>
          <a:endParaRPr lang="ja-JP" altLang="ja-JP" sz="1400">
            <a:effectLst/>
          </a:endParaRPr>
        </a:p>
        <a:p>
          <a:r>
            <a:rPr kumimoji="1" lang="ja-JP" altLang="ja-JP" sz="1100">
              <a:solidFill>
                <a:schemeClr val="dk1"/>
              </a:solidFill>
              <a:effectLst/>
              <a:latin typeface="+mn-lt"/>
              <a:ea typeface="+mn-ea"/>
              <a:cs typeface="+mn-cs"/>
            </a:rPr>
            <a:t>公営住宅については、長寿命化計画による改修工事により、有形固定資産減価償却率が低下している。</a:t>
          </a:r>
          <a:endParaRPr lang="ja-JP" altLang="ja-JP" sz="1400">
            <a:effectLst/>
          </a:endParaRPr>
        </a:p>
        <a:p>
          <a:r>
            <a:rPr kumimoji="1" lang="ja-JP" altLang="ja-JP" sz="1100">
              <a:solidFill>
                <a:schemeClr val="dk1"/>
              </a:solidFill>
              <a:effectLst/>
              <a:latin typeface="+mn-lt"/>
              <a:ea typeface="+mn-ea"/>
              <a:cs typeface="+mn-cs"/>
            </a:rPr>
            <a:t>今後、公共施設等総合管理計画及び公共施設等個別施設計画に基づき、施設の集約化、長寿命化を行い、施設保有量の削減と更新等費用の縮減を図っていく必要がある。</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D270A94-1F16-432D-856A-E244894503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A81BB8-BB0D-47E0-AA37-3F46BD9D99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D784B22-47FD-4622-A4D0-5FCF4B8C7E6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2B4B96-D0F8-4401-A3E5-88CE453D645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6AAF49-029B-436F-9C70-4F721B0B08E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4F5CF7-DC2E-443E-BF5B-16C0D53D65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AD60DA-F4EC-4407-B06B-A9689E63E3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97E98F-5125-4F6C-85E4-4AD36514D1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6455F5-53C1-4F38-A92C-82F51B7CD12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E681D68-3995-46C6-8BFB-0D924EBA164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18,539
18,308
65.85
15,001,915
14,479,150
478,394
6,255,216
10,254,357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23128D-C7EA-4460-9A55-0D1FBCE65E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E5402A1-CEA2-41C8-A642-FE68300E592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D32C91-76ED-433A-8DA3-5F87BBC0BDE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2D4C70-106A-4009-967D-BC2B4ACB8C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7BDB84-7E5E-44B4-AC9C-298D629831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88C04D-1382-4F21-8C91-32EECAAFCDC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9089E7-35C1-40BC-B2A7-6AF00D3E99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C5E13F-290C-4C7F-842A-AAC3346EB8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C451D1A-A078-4216-AB9F-ED933264F31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5572E8-E09C-4B1E-9DBD-A0B1B914B3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C93BCD-A4F1-4E5F-8ACB-88F247DCE67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D5B0574-DB57-4C72-86E1-84C9556536A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3B530D-92D8-4F9F-8DDA-45D0726D24A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C05666-00AA-4F86-BD80-1FBC4821E5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E07B3B-6E19-44AC-B1EB-20175724E8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33E3A6-E0FF-46A7-B3C9-D3B68E355AC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7649FE-FCAE-4B01-B1AF-6898B3464A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217C95-E7AE-4A37-9655-7118CE7F216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A02AC8-3E5D-48A2-9398-F8A8A0A951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8500D-65A3-45F3-AFAD-58B26DEA050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3FADD6-3EDE-49BD-B9C4-16428A8684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3333B8-4E5D-4100-87F0-34DDE2233C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6D0A13-AD63-49E7-8596-0C13B9CE0F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2D8B58-8D54-44BE-AC50-72BFB885C1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075B54-2F64-448B-B634-FF150F8B4B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E7ED73-BC28-4DC5-9F57-76E3CA1EC4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3705CC-FA15-42CE-BCA7-F756542ADC4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17A4B54-51B5-4954-A156-31BC4037C5B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948769-AD59-4B29-8011-6F18BF71E8A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8BBF84-C783-43B7-A962-AC4268BBFAA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B972B8-B182-4969-A520-D4708E10456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409FC5-DE62-4205-B222-57F6130D01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EAEB52E-6ACF-49A9-B1B4-C3DAAEA8975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A758865-CBF7-42CB-8C69-F4D3732EC88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29419E1-3B60-4A28-8545-3CE38A993C9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4403C5E-7C2A-4CE4-AB90-0172400561B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F57FEB2-7001-4590-A14E-280FF5DA657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C9D72C2-4670-42A3-AE6B-4A4DEE6C7E2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9E9AB64-320C-424E-914A-3CF2C6D795F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D278E0B-E91B-4DE4-8E53-623985F8ED4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B04F192-4D96-4D2E-B0A0-964C7259CD9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1A39EB8-0507-48F1-B22B-FCFD5C27F0A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B388121-B511-4154-B0A5-27F205ADA16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DF91FB5-F7AA-4559-B9EC-9A1FFC6301C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2F1B111-FF05-4759-88B7-2F93A01E166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B40A1EF-1545-41BB-8312-D55C6BAAA81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F44679C-640F-49D4-AEA7-D7EC44A151B5}"/>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B50C6B8-3E92-4FC5-A68A-6232AF0E76C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DAE16E7-201D-478A-B1E8-FEA0F372290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D9FF6957-6A1C-4D71-9E5D-7F21C0A3D2A2}"/>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971C01FC-DB67-4F30-880E-55D1F78ED934}"/>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CB2AC78F-0CAC-4D73-980F-AAE1BA2B3D19}"/>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5A1E3A7-817F-4E1D-AA3A-AF06953C7B91}"/>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5C2B3C0D-8F66-46C0-A3FF-1741A632300C}"/>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4682D3EF-3CA5-48FD-A0D0-0B5B9EBD2C00}"/>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07A1ED92-6678-4AFE-A98E-E4C30B7A2B96}"/>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8D7454B0-1766-4C96-AF71-3B3F09403AAB}"/>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134FDD-1171-494F-BBDD-269B10897F4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463324-7CDA-4016-83D5-07B0168E68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8154A5-5715-413B-ABCF-A201B373180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7F345C-B87F-47C2-87C4-49199069656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31BD3B-DAA0-415C-B8F6-724ADA1E229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120106</xdr:rowOff>
    </xdr:from>
    <xdr:to>
      <xdr:col>24</xdr:col>
      <xdr:colOff>114300</xdr:colOff>
      <xdr:row>40</xdr:row>
      <xdr:rowOff>50256</xdr:rowOff>
    </xdr:to>
    <xdr:sp macro="" textlink="">
      <xdr:nvSpPr>
        <xdr:cNvPr id="74" name="楕円 73">
          <a:extLst>
            <a:ext uri="{FF2B5EF4-FFF2-40B4-BE49-F238E27FC236}">
              <a16:creationId xmlns:a16="http://schemas.microsoft.com/office/drawing/2014/main" id="{F33816ED-1C53-47A1-A7B0-3038AB401FC9}"/>
            </a:ext>
          </a:extLst>
        </xdr:cNvPr>
        <xdr:cNvSpPr/>
      </xdr:nvSpPr>
      <xdr:spPr>
        <a:xfrm>
          <a:off x="45847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98533</xdr:rowOff>
    </xdr:from>
    <xdr:ext cx="405111" cy="259045"/>
    <xdr:sp macro="" textlink="">
      <xdr:nvSpPr>
        <xdr:cNvPr id="75" name="【図書館】&#10;有形固定資産減価償却率該当値テキスト">
          <a:extLst>
            <a:ext uri="{FF2B5EF4-FFF2-40B4-BE49-F238E27FC236}">
              <a16:creationId xmlns:a16="http://schemas.microsoft.com/office/drawing/2014/main" id="{3EF42F4F-8EEE-4D1B-83C6-14B37978F7AE}"/>
            </a:ext>
          </a:extLst>
        </xdr:cNvPr>
        <xdr:cNvSpPr txBox="1"/>
      </xdr:nvSpPr>
      <xdr:spPr>
        <a:xfrm>
          <a:off x="4673600" y="678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105410</xdr:rowOff>
    </xdr:from>
    <xdr:to>
      <xdr:col>20</xdr:col>
      <xdr:colOff>38100</xdr:colOff>
      <xdr:row>40</xdr:row>
      <xdr:rowOff>35560</xdr:rowOff>
    </xdr:to>
    <xdr:sp macro="" textlink="">
      <xdr:nvSpPr>
        <xdr:cNvPr id="76" name="楕円 75">
          <a:extLst>
            <a:ext uri="{FF2B5EF4-FFF2-40B4-BE49-F238E27FC236}">
              <a16:creationId xmlns:a16="http://schemas.microsoft.com/office/drawing/2014/main" id="{982EB3F1-50CD-40C6-95E4-22B07A7B8C92}"/>
            </a:ext>
          </a:extLst>
        </xdr:cNvPr>
        <xdr:cNvSpPr/>
      </xdr:nvSpPr>
      <xdr:spPr>
        <a:xfrm>
          <a:off x="3746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156210</xdr:rowOff>
    </xdr:from>
    <xdr:to>
      <xdr:col>24</xdr:col>
      <xdr:colOff>63500</xdr:colOff>
      <xdr:row>39</xdr:row>
      <xdr:rowOff>170906</xdr:rowOff>
    </xdr:to>
    <xdr:cxnSp macro="">
      <xdr:nvCxnSpPr>
        <xdr:cNvPr id="77" name="直線コネクタ 76">
          <a:extLst>
            <a:ext uri="{FF2B5EF4-FFF2-40B4-BE49-F238E27FC236}">
              <a16:creationId xmlns:a16="http://schemas.microsoft.com/office/drawing/2014/main" id="{11FFA376-F133-4A48-B62C-3898F314DE5B}"/>
            </a:ext>
          </a:extLst>
        </xdr:cNvPr>
        <xdr:cNvCxnSpPr/>
      </xdr:nvCxnSpPr>
      <xdr:spPr>
        <a:xfrm>
          <a:off x="3797300" y="684276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90715</xdr:rowOff>
    </xdr:from>
    <xdr:to>
      <xdr:col>15</xdr:col>
      <xdr:colOff>101600</xdr:colOff>
      <xdr:row>40</xdr:row>
      <xdr:rowOff>20865</xdr:rowOff>
    </xdr:to>
    <xdr:sp macro="" textlink="">
      <xdr:nvSpPr>
        <xdr:cNvPr id="78" name="楕円 77">
          <a:extLst>
            <a:ext uri="{FF2B5EF4-FFF2-40B4-BE49-F238E27FC236}">
              <a16:creationId xmlns:a16="http://schemas.microsoft.com/office/drawing/2014/main" id="{344FAC3B-22DA-4640-8101-850AEE65FF94}"/>
            </a:ext>
          </a:extLst>
        </xdr:cNvPr>
        <xdr:cNvSpPr/>
      </xdr:nvSpPr>
      <xdr:spPr>
        <a:xfrm>
          <a:off x="28575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141515</xdr:rowOff>
    </xdr:from>
    <xdr:to>
      <xdr:col>19</xdr:col>
      <xdr:colOff>177800</xdr:colOff>
      <xdr:row>39</xdr:row>
      <xdr:rowOff>156210</xdr:rowOff>
    </xdr:to>
    <xdr:cxnSp macro="">
      <xdr:nvCxnSpPr>
        <xdr:cNvPr id="79" name="直線コネクタ 78">
          <a:extLst>
            <a:ext uri="{FF2B5EF4-FFF2-40B4-BE49-F238E27FC236}">
              <a16:creationId xmlns:a16="http://schemas.microsoft.com/office/drawing/2014/main" id="{FCADE912-DE85-4D31-B760-BBB099DFB832}"/>
            </a:ext>
          </a:extLst>
        </xdr:cNvPr>
        <xdr:cNvCxnSpPr/>
      </xdr:nvCxnSpPr>
      <xdr:spPr>
        <a:xfrm>
          <a:off x="2908300" y="682806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76019</xdr:rowOff>
    </xdr:from>
    <xdr:to>
      <xdr:col>10</xdr:col>
      <xdr:colOff>165100</xdr:colOff>
      <xdr:row>40</xdr:row>
      <xdr:rowOff>6169</xdr:rowOff>
    </xdr:to>
    <xdr:sp macro="" textlink="">
      <xdr:nvSpPr>
        <xdr:cNvPr id="80" name="楕円 79">
          <a:extLst>
            <a:ext uri="{FF2B5EF4-FFF2-40B4-BE49-F238E27FC236}">
              <a16:creationId xmlns:a16="http://schemas.microsoft.com/office/drawing/2014/main" id="{8816D6DA-B2F4-413F-8311-3F351AB7F7F5}"/>
            </a:ext>
          </a:extLst>
        </xdr:cNvPr>
        <xdr:cNvSpPr/>
      </xdr:nvSpPr>
      <xdr:spPr>
        <a:xfrm>
          <a:off x="1968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126819</xdr:rowOff>
    </xdr:from>
    <xdr:to>
      <xdr:col>15</xdr:col>
      <xdr:colOff>50800</xdr:colOff>
      <xdr:row>39</xdr:row>
      <xdr:rowOff>141515</xdr:rowOff>
    </xdr:to>
    <xdr:cxnSp macro="">
      <xdr:nvCxnSpPr>
        <xdr:cNvPr id="81" name="直線コネクタ 80">
          <a:extLst>
            <a:ext uri="{FF2B5EF4-FFF2-40B4-BE49-F238E27FC236}">
              <a16:creationId xmlns:a16="http://schemas.microsoft.com/office/drawing/2014/main" id="{008185E7-E34B-4901-B5BB-5AD870AA9DFA}"/>
            </a:ext>
          </a:extLst>
        </xdr:cNvPr>
        <xdr:cNvCxnSpPr/>
      </xdr:nvCxnSpPr>
      <xdr:spPr>
        <a:xfrm>
          <a:off x="2019300" y="681336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59690</xdr:rowOff>
    </xdr:from>
    <xdr:to>
      <xdr:col>6</xdr:col>
      <xdr:colOff>38100</xdr:colOff>
      <xdr:row>39</xdr:row>
      <xdr:rowOff>161290</xdr:rowOff>
    </xdr:to>
    <xdr:sp macro="" textlink="">
      <xdr:nvSpPr>
        <xdr:cNvPr id="82" name="楕円 81">
          <a:extLst>
            <a:ext uri="{FF2B5EF4-FFF2-40B4-BE49-F238E27FC236}">
              <a16:creationId xmlns:a16="http://schemas.microsoft.com/office/drawing/2014/main" id="{82B02BE5-BE1F-4455-BEF9-D1E8DC5F278A}"/>
            </a:ext>
          </a:extLst>
        </xdr:cNvPr>
        <xdr:cNvSpPr/>
      </xdr:nvSpPr>
      <xdr:spPr>
        <a:xfrm>
          <a:off x="107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110490</xdr:rowOff>
    </xdr:from>
    <xdr:to>
      <xdr:col>10</xdr:col>
      <xdr:colOff>114300</xdr:colOff>
      <xdr:row>39</xdr:row>
      <xdr:rowOff>126819</xdr:rowOff>
    </xdr:to>
    <xdr:cxnSp macro="">
      <xdr:nvCxnSpPr>
        <xdr:cNvPr id="83" name="直線コネクタ 82">
          <a:extLst>
            <a:ext uri="{FF2B5EF4-FFF2-40B4-BE49-F238E27FC236}">
              <a16:creationId xmlns:a16="http://schemas.microsoft.com/office/drawing/2014/main" id="{9C8D8014-D064-4723-B910-BCFF8E825ABD}"/>
            </a:ext>
          </a:extLst>
        </xdr:cNvPr>
        <xdr:cNvCxnSpPr/>
      </xdr:nvCxnSpPr>
      <xdr:spPr>
        <a:xfrm>
          <a:off x="1130300" y="679704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DC40CC1B-9D64-4BC7-BE85-E6F86ED01C08}"/>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CF8F2B2B-BA91-4D7E-B76C-8C4C96616130}"/>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0B7185BB-A0D9-4038-8BA4-E72A0CB2628D}"/>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5BEFDC68-39F7-4CBB-910D-CF088215F666}"/>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26687</xdr:rowOff>
    </xdr:from>
    <xdr:ext cx="405111" cy="259045"/>
    <xdr:sp macro="" textlink="">
      <xdr:nvSpPr>
        <xdr:cNvPr id="88" name="n_1mainValue【図書館】&#10;有形固定資産減価償却率">
          <a:extLst>
            <a:ext uri="{FF2B5EF4-FFF2-40B4-BE49-F238E27FC236}">
              <a16:creationId xmlns:a16="http://schemas.microsoft.com/office/drawing/2014/main" id="{8C47093B-AC8D-4F36-A511-6C8701423C0B}"/>
            </a:ext>
          </a:extLst>
        </xdr:cNvPr>
        <xdr:cNvSpPr txBox="1"/>
      </xdr:nvSpPr>
      <xdr:spPr>
        <a:xfrm>
          <a:off x="35820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114D452C-5827-44CA-A497-063442A1FB18}"/>
            </a:ext>
          </a:extLst>
        </xdr:cNvPr>
        <xdr:cNvSpPr txBox="1"/>
      </xdr:nvSpPr>
      <xdr:spPr>
        <a:xfrm>
          <a:off x="2705744"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168746</xdr:rowOff>
    </xdr:from>
    <xdr:ext cx="405111" cy="259045"/>
    <xdr:sp macro="" textlink="">
      <xdr:nvSpPr>
        <xdr:cNvPr id="90" name="n_3mainValue【図書館】&#10;有形固定資産減価償却率">
          <a:extLst>
            <a:ext uri="{FF2B5EF4-FFF2-40B4-BE49-F238E27FC236}">
              <a16:creationId xmlns:a16="http://schemas.microsoft.com/office/drawing/2014/main" id="{D50E82F5-070B-4465-AEC2-D9E7C27B6A0F}"/>
            </a:ext>
          </a:extLst>
        </xdr:cNvPr>
        <xdr:cNvSpPr txBox="1"/>
      </xdr:nvSpPr>
      <xdr:spPr>
        <a:xfrm>
          <a:off x="1816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152417</xdr:rowOff>
    </xdr:from>
    <xdr:ext cx="405111" cy="259045"/>
    <xdr:sp macro="" textlink="">
      <xdr:nvSpPr>
        <xdr:cNvPr id="91" name="n_4mainValue【図書館】&#10;有形固定資産減価償却率">
          <a:extLst>
            <a:ext uri="{FF2B5EF4-FFF2-40B4-BE49-F238E27FC236}">
              <a16:creationId xmlns:a16="http://schemas.microsoft.com/office/drawing/2014/main" id="{C541C506-0D8E-4009-96A2-1C558D37F979}"/>
            </a:ext>
          </a:extLst>
        </xdr:cNvPr>
        <xdr:cNvSpPr txBox="1"/>
      </xdr:nvSpPr>
      <xdr:spPr>
        <a:xfrm>
          <a:off x="927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565E3C1-8EB1-4734-B26E-B73A8253B5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7590B41-D28B-4D29-83A3-079AFBE1D1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2C2F07B-CDEC-4196-8761-BDCC216D035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0F49850-EC76-4784-B475-856AEF69D2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EE3A682-9B2F-4D5B-9112-255352629CC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ED4417A-4F8C-440C-8601-B210DD1B81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B574CE2-0554-46DD-B572-9F006112BD7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AD6DD9-DAE2-4EC2-88AD-1BDE76DC1A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6565A5C-B9E4-4549-80B2-73FA61E9AF9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448109F-B19F-4CCB-9C27-ACFD61CB639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703A0C2-8BA7-451A-9C7C-9467F4C3D77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73506CE-3482-4E06-9DA0-DD3C4B4F20E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D22F58B-EA87-4C82-8B49-EAE4081C8D6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0FCA542-9FCA-48C9-A05D-4F40095F401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7911DAB-4D32-4A23-BE62-82444A07E15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72CF020-269B-4FDF-ADEB-23B25E3E206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30DFB59-F43C-45D4-ACDE-D3569143257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12EB3276-90BD-44D9-8EE0-A1B8DE7D07A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287DF58-37BC-4854-98A4-1AAEB841EA0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0C65406-FC8B-4CC7-BF20-4C24DA3CD57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412D481-33CD-439B-B0DE-6CAC1BD985F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D4E2A1E-0715-4ABF-9E48-5DF1C66C3E3C}"/>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3CAA2114-A3B5-4E97-AE9C-2226302FEE39}"/>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5530948-7D7D-4A5D-8782-E8F978DA4325}"/>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3989AFD6-675B-458F-AACC-ECB0A7C06651}"/>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A734A554-AC4A-44E3-82EA-D0CEC5A88E3C}"/>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0839BE97-21EB-430F-AAB2-D41B08BC46FC}"/>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1A14286D-579F-4BD8-BD3C-866898EA8C96}"/>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00FF1EDC-9DCC-497B-896E-55D5ACF66A79}"/>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CC0F99BB-E4F5-4F61-8CC8-1C343FCBADF1}"/>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A97CC923-D495-4BF1-9122-D2459EC28B4B}"/>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C201E45A-298A-4BEA-BE00-B8D331B11026}"/>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5DDAAEB-88E7-44BF-B70B-862BEC3D08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70509D9-206F-48CE-A99C-A57338706EF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90FE37-CC84-4196-BDBA-68F27FF551C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131C41-5E24-44FD-B887-BD64A4431B6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FBA839C-BC58-4AE1-9407-86BA6E8B3C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98552</xdr:rowOff>
    </xdr:from>
    <xdr:to>
      <xdr:col>55</xdr:col>
      <xdr:colOff>50800</xdr:colOff>
      <xdr:row>41</xdr:row>
      <xdr:rowOff>28702</xdr:rowOff>
    </xdr:to>
    <xdr:sp macro="" textlink="">
      <xdr:nvSpPr>
        <xdr:cNvPr id="129" name="楕円 128">
          <a:extLst>
            <a:ext uri="{FF2B5EF4-FFF2-40B4-BE49-F238E27FC236}">
              <a16:creationId xmlns:a16="http://schemas.microsoft.com/office/drawing/2014/main" id="{8C75FFB0-F059-4216-832A-8BB32A46FCD0}"/>
            </a:ext>
          </a:extLst>
        </xdr:cNvPr>
        <xdr:cNvSpPr/>
      </xdr:nvSpPr>
      <xdr:spPr>
        <a:xfrm>
          <a:off x="104267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13479</xdr:rowOff>
    </xdr:from>
    <xdr:ext cx="469744" cy="259045"/>
    <xdr:sp macro="" textlink="">
      <xdr:nvSpPr>
        <xdr:cNvPr id="130" name="【図書館】&#10;一人当たり面積該当値テキスト">
          <a:extLst>
            <a:ext uri="{FF2B5EF4-FFF2-40B4-BE49-F238E27FC236}">
              <a16:creationId xmlns:a16="http://schemas.microsoft.com/office/drawing/2014/main" id="{E25361E8-D49F-4ABC-8AB4-9C8E26EF5CD8}"/>
            </a:ext>
          </a:extLst>
        </xdr:cNvPr>
        <xdr:cNvSpPr txBox="1"/>
      </xdr:nvSpPr>
      <xdr:spPr>
        <a:xfrm>
          <a:off x="10515600" y="687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98552</xdr:rowOff>
    </xdr:from>
    <xdr:to>
      <xdr:col>50</xdr:col>
      <xdr:colOff>165100</xdr:colOff>
      <xdr:row>41</xdr:row>
      <xdr:rowOff>28702</xdr:rowOff>
    </xdr:to>
    <xdr:sp macro="" textlink="">
      <xdr:nvSpPr>
        <xdr:cNvPr id="131" name="楕円 130">
          <a:extLst>
            <a:ext uri="{FF2B5EF4-FFF2-40B4-BE49-F238E27FC236}">
              <a16:creationId xmlns:a16="http://schemas.microsoft.com/office/drawing/2014/main" id="{72C697D7-2ACC-41E0-A59A-B820AF298619}"/>
            </a:ext>
          </a:extLst>
        </xdr:cNvPr>
        <xdr:cNvSpPr/>
      </xdr:nvSpPr>
      <xdr:spPr>
        <a:xfrm>
          <a:off x="9588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149352</xdr:rowOff>
    </xdr:from>
    <xdr:to>
      <xdr:col>55</xdr:col>
      <xdr:colOff>0</xdr:colOff>
      <xdr:row>40</xdr:row>
      <xdr:rowOff>149352</xdr:rowOff>
    </xdr:to>
    <xdr:cxnSp macro="">
      <xdr:nvCxnSpPr>
        <xdr:cNvPr id="132" name="直線コネクタ 131">
          <a:extLst>
            <a:ext uri="{FF2B5EF4-FFF2-40B4-BE49-F238E27FC236}">
              <a16:creationId xmlns:a16="http://schemas.microsoft.com/office/drawing/2014/main" id="{58BC357B-C8B3-448F-94BB-31ED720E6D3E}"/>
            </a:ext>
          </a:extLst>
        </xdr:cNvPr>
        <xdr:cNvCxnSpPr/>
      </xdr:nvCxnSpPr>
      <xdr:spPr>
        <a:xfrm>
          <a:off x="9639300" y="700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103124</xdr:rowOff>
    </xdr:from>
    <xdr:to>
      <xdr:col>46</xdr:col>
      <xdr:colOff>38100</xdr:colOff>
      <xdr:row>41</xdr:row>
      <xdr:rowOff>33274</xdr:rowOff>
    </xdr:to>
    <xdr:sp macro="" textlink="">
      <xdr:nvSpPr>
        <xdr:cNvPr id="133" name="楕円 132">
          <a:extLst>
            <a:ext uri="{FF2B5EF4-FFF2-40B4-BE49-F238E27FC236}">
              <a16:creationId xmlns:a16="http://schemas.microsoft.com/office/drawing/2014/main" id="{536BD31F-728E-41A8-9B38-DE42CFE1A613}"/>
            </a:ext>
          </a:extLst>
        </xdr:cNvPr>
        <xdr:cNvSpPr/>
      </xdr:nvSpPr>
      <xdr:spPr>
        <a:xfrm>
          <a:off x="8699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149352</xdr:rowOff>
    </xdr:from>
    <xdr:to>
      <xdr:col>50</xdr:col>
      <xdr:colOff>114300</xdr:colOff>
      <xdr:row>40</xdr:row>
      <xdr:rowOff>153924</xdr:rowOff>
    </xdr:to>
    <xdr:cxnSp macro="">
      <xdr:nvCxnSpPr>
        <xdr:cNvPr id="134" name="直線コネクタ 133">
          <a:extLst>
            <a:ext uri="{FF2B5EF4-FFF2-40B4-BE49-F238E27FC236}">
              <a16:creationId xmlns:a16="http://schemas.microsoft.com/office/drawing/2014/main" id="{055ED7A0-2C49-46FB-BF8F-33D6F56EE90D}"/>
            </a:ext>
          </a:extLst>
        </xdr:cNvPr>
        <xdr:cNvCxnSpPr/>
      </xdr:nvCxnSpPr>
      <xdr:spPr>
        <a:xfrm flipV="1">
          <a:off x="8750300" y="700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103124</xdr:rowOff>
    </xdr:from>
    <xdr:to>
      <xdr:col>41</xdr:col>
      <xdr:colOff>101600</xdr:colOff>
      <xdr:row>41</xdr:row>
      <xdr:rowOff>33274</xdr:rowOff>
    </xdr:to>
    <xdr:sp macro="" textlink="">
      <xdr:nvSpPr>
        <xdr:cNvPr id="135" name="楕円 134">
          <a:extLst>
            <a:ext uri="{FF2B5EF4-FFF2-40B4-BE49-F238E27FC236}">
              <a16:creationId xmlns:a16="http://schemas.microsoft.com/office/drawing/2014/main" id="{E83C0665-CEAD-46B7-8069-BA814ED8B258}"/>
            </a:ext>
          </a:extLst>
        </xdr:cNvPr>
        <xdr:cNvSpPr/>
      </xdr:nvSpPr>
      <xdr:spPr>
        <a:xfrm>
          <a:off x="7810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153924</xdr:rowOff>
    </xdr:from>
    <xdr:to>
      <xdr:col>45</xdr:col>
      <xdr:colOff>177800</xdr:colOff>
      <xdr:row>40</xdr:row>
      <xdr:rowOff>153924</xdr:rowOff>
    </xdr:to>
    <xdr:cxnSp macro="">
      <xdr:nvCxnSpPr>
        <xdr:cNvPr id="136" name="直線コネクタ 135">
          <a:extLst>
            <a:ext uri="{FF2B5EF4-FFF2-40B4-BE49-F238E27FC236}">
              <a16:creationId xmlns:a16="http://schemas.microsoft.com/office/drawing/2014/main" id="{A5E0E8BD-C4DE-44F4-9F2F-8CEC37CBD4CD}"/>
            </a:ext>
          </a:extLst>
        </xdr:cNvPr>
        <xdr:cNvCxnSpPr/>
      </xdr:nvCxnSpPr>
      <xdr:spPr>
        <a:xfrm>
          <a:off x="7861300" y="701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103124</xdr:rowOff>
    </xdr:from>
    <xdr:to>
      <xdr:col>36</xdr:col>
      <xdr:colOff>165100</xdr:colOff>
      <xdr:row>41</xdr:row>
      <xdr:rowOff>33274</xdr:rowOff>
    </xdr:to>
    <xdr:sp macro="" textlink="">
      <xdr:nvSpPr>
        <xdr:cNvPr id="137" name="楕円 136">
          <a:extLst>
            <a:ext uri="{FF2B5EF4-FFF2-40B4-BE49-F238E27FC236}">
              <a16:creationId xmlns:a16="http://schemas.microsoft.com/office/drawing/2014/main" id="{E568E794-A58C-4DC3-B5AC-87E8F8367B0C}"/>
            </a:ext>
          </a:extLst>
        </xdr:cNvPr>
        <xdr:cNvSpPr/>
      </xdr:nvSpPr>
      <xdr:spPr>
        <a:xfrm>
          <a:off x="6921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153924</xdr:rowOff>
    </xdr:from>
    <xdr:to>
      <xdr:col>41</xdr:col>
      <xdr:colOff>50800</xdr:colOff>
      <xdr:row>40</xdr:row>
      <xdr:rowOff>153924</xdr:rowOff>
    </xdr:to>
    <xdr:cxnSp macro="">
      <xdr:nvCxnSpPr>
        <xdr:cNvPr id="138" name="直線コネクタ 137">
          <a:extLst>
            <a:ext uri="{FF2B5EF4-FFF2-40B4-BE49-F238E27FC236}">
              <a16:creationId xmlns:a16="http://schemas.microsoft.com/office/drawing/2014/main" id="{A3A69457-27F8-4105-AE28-06C05D8AC5AD}"/>
            </a:ext>
          </a:extLst>
        </xdr:cNvPr>
        <xdr:cNvCxnSpPr/>
      </xdr:nvCxnSpPr>
      <xdr:spPr>
        <a:xfrm>
          <a:off x="6972300" y="701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4DFB81D5-CF0C-4BCF-88A4-DF3972895C3C}"/>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E7FC4834-95A1-481D-90C9-C7B51C727F07}"/>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F306B0E6-4801-48BC-806C-668F8880E221}"/>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3E152A3F-99F8-4398-B2F7-14CC21167640}"/>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19829</xdr:rowOff>
    </xdr:from>
    <xdr:ext cx="469744" cy="259045"/>
    <xdr:sp macro="" textlink="">
      <xdr:nvSpPr>
        <xdr:cNvPr id="143" name="n_1mainValue【図書館】&#10;一人当たり面積">
          <a:extLst>
            <a:ext uri="{FF2B5EF4-FFF2-40B4-BE49-F238E27FC236}">
              <a16:creationId xmlns:a16="http://schemas.microsoft.com/office/drawing/2014/main" id="{BAD86D6E-19C2-4133-9F86-CFAD1AFBF94F}"/>
            </a:ext>
          </a:extLst>
        </xdr:cNvPr>
        <xdr:cNvSpPr txBox="1"/>
      </xdr:nvSpPr>
      <xdr:spPr>
        <a:xfrm>
          <a:off x="93917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24401</xdr:rowOff>
    </xdr:from>
    <xdr:ext cx="469744" cy="259045"/>
    <xdr:sp macro="" textlink="">
      <xdr:nvSpPr>
        <xdr:cNvPr id="144" name="n_2mainValue【図書館】&#10;一人当たり面積">
          <a:extLst>
            <a:ext uri="{FF2B5EF4-FFF2-40B4-BE49-F238E27FC236}">
              <a16:creationId xmlns:a16="http://schemas.microsoft.com/office/drawing/2014/main" id="{F7B9A60C-8D2A-417E-A1C7-2CE6AA9CB665}"/>
            </a:ext>
          </a:extLst>
        </xdr:cNvPr>
        <xdr:cNvSpPr txBox="1"/>
      </xdr:nvSpPr>
      <xdr:spPr>
        <a:xfrm>
          <a:off x="8515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24401</xdr:rowOff>
    </xdr:from>
    <xdr:ext cx="469744" cy="259045"/>
    <xdr:sp macro="" textlink="">
      <xdr:nvSpPr>
        <xdr:cNvPr id="145" name="n_3mainValue【図書館】&#10;一人当たり面積">
          <a:extLst>
            <a:ext uri="{FF2B5EF4-FFF2-40B4-BE49-F238E27FC236}">
              <a16:creationId xmlns:a16="http://schemas.microsoft.com/office/drawing/2014/main" id="{BFB7EE20-E419-4289-BCA0-798EAF6CC380}"/>
            </a:ext>
          </a:extLst>
        </xdr:cNvPr>
        <xdr:cNvSpPr txBox="1"/>
      </xdr:nvSpPr>
      <xdr:spPr>
        <a:xfrm>
          <a:off x="7626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24401</xdr:rowOff>
    </xdr:from>
    <xdr:ext cx="469744" cy="259045"/>
    <xdr:sp macro="" textlink="">
      <xdr:nvSpPr>
        <xdr:cNvPr id="146" name="n_4mainValue【図書館】&#10;一人当たり面積">
          <a:extLst>
            <a:ext uri="{FF2B5EF4-FFF2-40B4-BE49-F238E27FC236}">
              <a16:creationId xmlns:a16="http://schemas.microsoft.com/office/drawing/2014/main" id="{7E4531ED-D03D-43A9-852F-7ECA468C42A5}"/>
            </a:ext>
          </a:extLst>
        </xdr:cNvPr>
        <xdr:cNvSpPr txBox="1"/>
      </xdr:nvSpPr>
      <xdr:spPr>
        <a:xfrm>
          <a:off x="6737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5702973-F9F5-4568-A5B5-EE833C097F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FE868F1-694A-440B-8F58-4A7F9C4AF45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CCA964B-7EA0-4CFB-926B-053605E2B76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7A1E2C3-72B7-483F-A60A-C4725487ABE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E439AE5-98F8-4435-888D-C987EF73C63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BB11170-9E1D-44A8-B216-CFC38FDE105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AADFE54-F642-4F7E-AFCE-7A38FF0199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14C2E5D-3DAD-498E-8B61-D2279569D8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12CDECA-B090-4B78-A05E-9C32A9D2E8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BD78219-AE54-4CDE-A42B-FF8F75DD55E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6524848-636D-4CAF-B945-1E11EE099E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88C03D4-2267-4DD8-9CCD-7C2834112EB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E59F45C-D5BC-41D4-A1E9-095D2BD8F25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B9BAC9F-E525-4219-BE13-D7FE8A59B48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C68BF46-4512-4BDD-AC0A-4DC8B297F6C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54D7138-101A-4E5C-89C2-43C1C02BEB7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5C8D7AC-04E9-4028-B1D0-B0C64303B23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351DAC8-BC87-4926-BAAE-938E15A5E17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EA35E87-9BA5-4D9C-B8DE-3AE5625496B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C0CE5C5-E3BD-42F0-9FB9-27F2C20D3B0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892BA61-66C6-4116-B2DD-A1862DD1A21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9B63F20-083B-4548-BAE6-7AC6A6BD3F6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1AAD36E3-B607-4D1A-98D2-B7797AF0E6C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21E9E44-650F-4726-8529-42E1D721113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5AD2142-4628-4F10-8586-794EE0F6A5C2}"/>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76C86108-2F12-4CE7-A40F-110D09B79BF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54DA2BA-4918-4CBF-814A-57DDE21463C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4D423C9-E74A-45B2-B072-AE0F4CEC6569}"/>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89D32149-E55E-4248-BEAE-86FFFB8B6DAD}"/>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7783600-284D-4CA9-BB18-C8D915BB516E}"/>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D8C90542-0FFB-4984-8CEB-96D55CAF307D}"/>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A87FCC6A-63E1-4A74-B9EF-8F0AF277581B}"/>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90598A58-534E-470E-9EF8-2BC7BDACC7E4}"/>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853808F4-CC1C-4056-B17C-66F955D8D818}"/>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C7F457D4-F66A-464A-8CB1-6990066D1FEF}"/>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FADBF7F-6E85-4D5F-B468-F2ABDCC719D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D570A08-E21C-4CFC-8725-05F21D7686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725D38-7CAB-4A16-AF30-F6E90A1AF2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A03789F-C326-4DBD-9527-E0FDF5B5BA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46420C-9AFE-45D2-8394-37AC81D837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87" name="楕円 186">
          <a:extLst>
            <a:ext uri="{FF2B5EF4-FFF2-40B4-BE49-F238E27FC236}">
              <a16:creationId xmlns:a16="http://schemas.microsoft.com/office/drawing/2014/main" id="{3025CF4B-030F-4AD4-9905-798F6C70EEA2}"/>
            </a:ext>
          </a:extLst>
        </xdr:cNvPr>
        <xdr:cNvSpPr/>
      </xdr:nvSpPr>
      <xdr:spPr>
        <a:xfrm>
          <a:off x="45847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158132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52D3DC3-EDE3-4815-932F-F228628A8BD2}"/>
            </a:ext>
          </a:extLst>
        </xdr:cNvPr>
        <xdr:cNvSpPr txBox="1"/>
      </xdr:nvSpPr>
      <xdr:spPr>
        <a:xfrm>
          <a:off x="467360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89" name="楕円 188">
          <a:extLst>
            <a:ext uri="{FF2B5EF4-FFF2-40B4-BE49-F238E27FC236}">
              <a16:creationId xmlns:a16="http://schemas.microsoft.com/office/drawing/2014/main" id="{C2059B01-9282-49AB-9F2C-73DC7F2404BE}"/>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59055</xdr:rowOff>
    </xdr:from>
    <xdr:to>
      <xdr:col>24</xdr:col>
      <xdr:colOff>63500</xdr:colOff>
      <xdr:row>61</xdr:row>
      <xdr:rowOff>102870</xdr:rowOff>
    </xdr:to>
    <xdr:cxnSp macro="">
      <xdr:nvCxnSpPr>
        <xdr:cNvPr id="190" name="直線コネクタ 189">
          <a:extLst>
            <a:ext uri="{FF2B5EF4-FFF2-40B4-BE49-F238E27FC236}">
              <a16:creationId xmlns:a16="http://schemas.microsoft.com/office/drawing/2014/main" id="{C9961B38-7CCE-4197-946B-0E2FFAB77AD2}"/>
            </a:ext>
          </a:extLst>
        </xdr:cNvPr>
        <xdr:cNvCxnSpPr/>
      </xdr:nvCxnSpPr>
      <xdr:spPr>
        <a:xfrm flipV="1">
          <a:off x="3797300" y="105175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27305</xdr:rowOff>
    </xdr:from>
    <xdr:to>
      <xdr:col>15</xdr:col>
      <xdr:colOff>101600</xdr:colOff>
      <xdr:row>61</xdr:row>
      <xdr:rowOff>128905</xdr:rowOff>
    </xdr:to>
    <xdr:sp macro="" textlink="">
      <xdr:nvSpPr>
        <xdr:cNvPr id="191" name="楕円 190">
          <a:extLst>
            <a:ext uri="{FF2B5EF4-FFF2-40B4-BE49-F238E27FC236}">
              <a16:creationId xmlns:a16="http://schemas.microsoft.com/office/drawing/2014/main" id="{3DA740D2-3BCE-44D5-853C-1A62356BD38D}"/>
            </a:ext>
          </a:extLst>
        </xdr:cNvPr>
        <xdr:cNvSpPr/>
      </xdr:nvSpPr>
      <xdr:spPr>
        <a:xfrm>
          <a:off x="2857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78105</xdr:rowOff>
    </xdr:from>
    <xdr:to>
      <xdr:col>19</xdr:col>
      <xdr:colOff>177800</xdr:colOff>
      <xdr:row>61</xdr:row>
      <xdr:rowOff>102870</xdr:rowOff>
    </xdr:to>
    <xdr:cxnSp macro="">
      <xdr:nvCxnSpPr>
        <xdr:cNvPr id="192" name="直線コネクタ 191">
          <a:extLst>
            <a:ext uri="{FF2B5EF4-FFF2-40B4-BE49-F238E27FC236}">
              <a16:creationId xmlns:a16="http://schemas.microsoft.com/office/drawing/2014/main" id="{3463CE2F-CF95-4330-AA4A-F2A36766EEC2}"/>
            </a:ext>
          </a:extLst>
        </xdr:cNvPr>
        <xdr:cNvCxnSpPr/>
      </xdr:nvCxnSpPr>
      <xdr:spPr>
        <a:xfrm>
          <a:off x="2908300" y="10536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71120</xdr:rowOff>
    </xdr:from>
    <xdr:to>
      <xdr:col>10</xdr:col>
      <xdr:colOff>165100</xdr:colOff>
      <xdr:row>62</xdr:row>
      <xdr:rowOff>1270</xdr:rowOff>
    </xdr:to>
    <xdr:sp macro="" textlink="">
      <xdr:nvSpPr>
        <xdr:cNvPr id="193" name="楕円 192">
          <a:extLst>
            <a:ext uri="{FF2B5EF4-FFF2-40B4-BE49-F238E27FC236}">
              <a16:creationId xmlns:a16="http://schemas.microsoft.com/office/drawing/2014/main" id="{E58672AF-8759-4E0D-8C74-0BC7E02985E9}"/>
            </a:ext>
          </a:extLst>
        </xdr:cNvPr>
        <xdr:cNvSpPr/>
      </xdr:nvSpPr>
      <xdr:spPr>
        <a:xfrm>
          <a:off x="1968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78105</xdr:rowOff>
    </xdr:from>
    <xdr:to>
      <xdr:col>15</xdr:col>
      <xdr:colOff>50800</xdr:colOff>
      <xdr:row>61</xdr:row>
      <xdr:rowOff>121920</xdr:rowOff>
    </xdr:to>
    <xdr:cxnSp macro="">
      <xdr:nvCxnSpPr>
        <xdr:cNvPr id="194" name="直線コネクタ 193">
          <a:extLst>
            <a:ext uri="{FF2B5EF4-FFF2-40B4-BE49-F238E27FC236}">
              <a16:creationId xmlns:a16="http://schemas.microsoft.com/office/drawing/2014/main" id="{42793667-22C2-4909-8B8B-485504D3E617}"/>
            </a:ext>
          </a:extLst>
        </xdr:cNvPr>
        <xdr:cNvCxnSpPr/>
      </xdr:nvCxnSpPr>
      <xdr:spPr>
        <a:xfrm flipV="1">
          <a:off x="2019300" y="105365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69215</xdr:rowOff>
    </xdr:from>
    <xdr:to>
      <xdr:col>6</xdr:col>
      <xdr:colOff>38100</xdr:colOff>
      <xdr:row>61</xdr:row>
      <xdr:rowOff>170815</xdr:rowOff>
    </xdr:to>
    <xdr:sp macro="" textlink="">
      <xdr:nvSpPr>
        <xdr:cNvPr id="195" name="楕円 194">
          <a:extLst>
            <a:ext uri="{FF2B5EF4-FFF2-40B4-BE49-F238E27FC236}">
              <a16:creationId xmlns:a16="http://schemas.microsoft.com/office/drawing/2014/main" id="{B12D68EB-8541-4EE3-A887-20235F6A4424}"/>
            </a:ext>
          </a:extLst>
        </xdr:cNvPr>
        <xdr:cNvSpPr/>
      </xdr:nvSpPr>
      <xdr:spPr>
        <a:xfrm>
          <a:off x="1079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120015</xdr:rowOff>
    </xdr:from>
    <xdr:to>
      <xdr:col>10</xdr:col>
      <xdr:colOff>114300</xdr:colOff>
      <xdr:row>61</xdr:row>
      <xdr:rowOff>121920</xdr:rowOff>
    </xdr:to>
    <xdr:cxnSp macro="">
      <xdr:nvCxnSpPr>
        <xdr:cNvPr id="196" name="直線コネクタ 195">
          <a:extLst>
            <a:ext uri="{FF2B5EF4-FFF2-40B4-BE49-F238E27FC236}">
              <a16:creationId xmlns:a16="http://schemas.microsoft.com/office/drawing/2014/main" id="{F6DF735F-69D1-4A50-8F89-0C60DD4CF5A5}"/>
            </a:ext>
          </a:extLst>
        </xdr:cNvPr>
        <xdr:cNvCxnSpPr/>
      </xdr:nvCxnSpPr>
      <xdr:spPr>
        <a:xfrm>
          <a:off x="1130300" y="105784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E5281D59-5437-4410-8566-C131201D3663}"/>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FA5CDD94-DAC3-4F97-96E6-F9FD6926FA28}"/>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F00817CD-170C-454E-ACA7-7DF89B1D3768}"/>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AF3C158E-FD8C-4638-9A4B-2B5212D2EC10}"/>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1" name="n_1mainValue【体育館・プール】&#10;有形固定資産減価償却率">
          <a:extLst>
            <a:ext uri="{FF2B5EF4-FFF2-40B4-BE49-F238E27FC236}">
              <a16:creationId xmlns:a16="http://schemas.microsoft.com/office/drawing/2014/main" id="{DAEBAF9C-7F7B-4D70-8433-4E89A81FEEEF}"/>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120032</xdr:rowOff>
    </xdr:from>
    <xdr:ext cx="405111" cy="259045"/>
    <xdr:sp macro="" textlink="">
      <xdr:nvSpPr>
        <xdr:cNvPr id="202" name="n_2mainValue【体育館・プール】&#10;有形固定資産減価償却率">
          <a:extLst>
            <a:ext uri="{FF2B5EF4-FFF2-40B4-BE49-F238E27FC236}">
              <a16:creationId xmlns:a16="http://schemas.microsoft.com/office/drawing/2014/main" id="{B5DAF469-651B-4831-B03D-DC0420298C91}"/>
            </a:ext>
          </a:extLst>
        </xdr:cNvPr>
        <xdr:cNvSpPr txBox="1"/>
      </xdr:nvSpPr>
      <xdr:spPr>
        <a:xfrm>
          <a:off x="2705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163847</xdr:rowOff>
    </xdr:from>
    <xdr:ext cx="405111" cy="259045"/>
    <xdr:sp macro="" textlink="">
      <xdr:nvSpPr>
        <xdr:cNvPr id="203" name="n_3mainValue【体育館・プール】&#10;有形固定資産減価償却率">
          <a:extLst>
            <a:ext uri="{FF2B5EF4-FFF2-40B4-BE49-F238E27FC236}">
              <a16:creationId xmlns:a16="http://schemas.microsoft.com/office/drawing/2014/main" id="{07438534-8005-4421-95FA-D17C5E83F6B1}"/>
            </a:ext>
          </a:extLst>
        </xdr:cNvPr>
        <xdr:cNvSpPr txBox="1"/>
      </xdr:nvSpPr>
      <xdr:spPr>
        <a:xfrm>
          <a:off x="18167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161942</xdr:rowOff>
    </xdr:from>
    <xdr:ext cx="405111" cy="259045"/>
    <xdr:sp macro="" textlink="">
      <xdr:nvSpPr>
        <xdr:cNvPr id="204" name="n_4mainValue【体育館・プール】&#10;有形固定資産減価償却率">
          <a:extLst>
            <a:ext uri="{FF2B5EF4-FFF2-40B4-BE49-F238E27FC236}">
              <a16:creationId xmlns:a16="http://schemas.microsoft.com/office/drawing/2014/main" id="{DC0393AE-F50C-471B-B423-2E76981FB8A1}"/>
            </a:ext>
          </a:extLst>
        </xdr:cNvPr>
        <xdr:cNvSpPr txBox="1"/>
      </xdr:nvSpPr>
      <xdr:spPr>
        <a:xfrm>
          <a:off x="927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1D2C582-01DB-4879-9533-8F96376C70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D7CFD5E-C315-4A3E-9B4B-E01053388F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41B99E4-D2CD-48C6-A0D3-CEF513AA2F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727DD0D-E218-4092-B630-26941D8A3DF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1EC201F-EA27-4868-A940-7F5E2D51CA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929933D-4948-41A3-AFDB-B7EEC74B6E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8C1ECB7-3F05-404A-AC3D-6DCD5F6F1E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14E14AC-0EF6-48F1-8866-C919984ED3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18F687A-F89A-445F-9ED4-2CC166D206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35B6600-E1AE-44A5-8F97-851434E6552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EE883C6-115D-4344-8515-310289C3C44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6406F35-D4C7-4DC4-BDF5-BDCCFF5D848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B7DAE189-208B-46B4-BFF8-45D712443B5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F5E201F-29F6-40FC-BDFD-DC5651DE1F55}"/>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E63A885F-B2EB-4004-8B97-766D6287583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F9109D11-A243-49B0-86F9-40735BB8628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6B5A6DC9-2FB3-410E-87A8-D9AE671D3C4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F3658005-6FAC-44D1-B5AE-89BC561946B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581A1BB-9B20-424C-91D8-3E18EACCD6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7D4F752-6D23-47FD-92D9-C377DA5D580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D05BF986-F1A6-469A-8EAD-686DDE9D0B2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7B80DA7B-9029-4390-9D13-9A760BE0ABE7}"/>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BABF6DF0-C065-456E-A7FB-36A8BE6217D5}"/>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7E86D87E-8B16-4082-83DC-4DFE7EE4950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3B143E92-D3C5-4DC8-841E-F4EE81C1D242}"/>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6DF7D205-9951-4CA0-95CE-6495C7F813FD}"/>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A6D0B2F5-03CB-4244-908A-A2EFBC105C87}"/>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0D6C2F67-4285-4DEE-958C-AA2C41959F61}"/>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10672043-1D17-4B2A-8447-A8D7870166CB}"/>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95499F85-2B85-40A7-A827-40D293E44E9F}"/>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06B2DD2D-E3F9-4481-BDEA-4E9556E2B0BC}"/>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9C990D15-7504-42C6-B540-5117C3C625FE}"/>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89F5FD1-E7E4-4747-B8C1-1BB82FCF5D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F496CBB-F13E-4BC3-84C0-81D19B91ED3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74004F-F479-41E3-888D-ED4039D5CF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BBC28E5-A3BB-4A01-8885-91D36E2DA11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1B8112-D080-44D2-8BE8-D9DA7695E82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xdr:rowOff>
    </xdr:from>
    <xdr:to>
      <xdr:col>55</xdr:col>
      <xdr:colOff>50800</xdr:colOff>
      <xdr:row>62</xdr:row>
      <xdr:rowOff>115722</xdr:rowOff>
    </xdr:to>
    <xdr:sp macro="" textlink="">
      <xdr:nvSpPr>
        <xdr:cNvPr id="242" name="楕円 241">
          <a:extLst>
            <a:ext uri="{FF2B5EF4-FFF2-40B4-BE49-F238E27FC236}">
              <a16:creationId xmlns:a16="http://schemas.microsoft.com/office/drawing/2014/main" id="{C69FE6FD-1652-4B54-B79A-E1B2F3DC6B41}"/>
            </a:ext>
          </a:extLst>
        </xdr:cNvPr>
        <xdr:cNvSpPr/>
      </xdr:nvSpPr>
      <xdr:spPr>
        <a:xfrm>
          <a:off x="10426700" y="1064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163999</xdr:rowOff>
    </xdr:from>
    <xdr:ext cx="469744" cy="259045"/>
    <xdr:sp macro="" textlink="">
      <xdr:nvSpPr>
        <xdr:cNvPr id="243" name="【体育館・プール】&#10;一人当たり面積該当値テキスト">
          <a:extLst>
            <a:ext uri="{FF2B5EF4-FFF2-40B4-BE49-F238E27FC236}">
              <a16:creationId xmlns:a16="http://schemas.microsoft.com/office/drawing/2014/main" id="{C0C9EF79-3552-4B72-9CE1-62723FAC6617}"/>
            </a:ext>
          </a:extLst>
        </xdr:cNvPr>
        <xdr:cNvSpPr txBox="1"/>
      </xdr:nvSpPr>
      <xdr:spPr>
        <a:xfrm>
          <a:off x="10515600" y="1062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4" name="楕円 243">
          <a:extLst>
            <a:ext uri="{FF2B5EF4-FFF2-40B4-BE49-F238E27FC236}">
              <a16:creationId xmlns:a16="http://schemas.microsoft.com/office/drawing/2014/main" id="{F8F80612-68B5-4DAD-AF01-0E60DBD56306}"/>
            </a:ext>
          </a:extLst>
        </xdr:cNvPr>
        <xdr:cNvSpPr/>
      </xdr:nvSpPr>
      <xdr:spPr>
        <a:xfrm>
          <a:off x="958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64922</xdr:rowOff>
    </xdr:from>
    <xdr:to>
      <xdr:col>55</xdr:col>
      <xdr:colOff>0</xdr:colOff>
      <xdr:row>62</xdr:row>
      <xdr:rowOff>68580</xdr:rowOff>
    </xdr:to>
    <xdr:cxnSp macro="">
      <xdr:nvCxnSpPr>
        <xdr:cNvPr id="245" name="直線コネクタ 244">
          <a:extLst>
            <a:ext uri="{FF2B5EF4-FFF2-40B4-BE49-F238E27FC236}">
              <a16:creationId xmlns:a16="http://schemas.microsoft.com/office/drawing/2014/main" id="{F24EFE4A-0F6A-4D9B-B7CE-D7E4FC2D7D5A}"/>
            </a:ext>
          </a:extLst>
        </xdr:cNvPr>
        <xdr:cNvCxnSpPr/>
      </xdr:nvCxnSpPr>
      <xdr:spPr>
        <a:xfrm flipV="1">
          <a:off x="9639300" y="10694822"/>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21437</xdr:rowOff>
    </xdr:from>
    <xdr:to>
      <xdr:col>46</xdr:col>
      <xdr:colOff>38100</xdr:colOff>
      <xdr:row>62</xdr:row>
      <xdr:rowOff>123037</xdr:rowOff>
    </xdr:to>
    <xdr:sp macro="" textlink="">
      <xdr:nvSpPr>
        <xdr:cNvPr id="246" name="楕円 245">
          <a:extLst>
            <a:ext uri="{FF2B5EF4-FFF2-40B4-BE49-F238E27FC236}">
              <a16:creationId xmlns:a16="http://schemas.microsoft.com/office/drawing/2014/main" id="{A0F83E46-23A9-4588-A6E5-5F95D2153C13}"/>
            </a:ext>
          </a:extLst>
        </xdr:cNvPr>
        <xdr:cNvSpPr/>
      </xdr:nvSpPr>
      <xdr:spPr>
        <a:xfrm>
          <a:off x="8699500" y="106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72237</xdr:rowOff>
    </xdr:to>
    <xdr:cxnSp macro="">
      <xdr:nvCxnSpPr>
        <xdr:cNvPr id="247" name="直線コネクタ 246">
          <a:extLst>
            <a:ext uri="{FF2B5EF4-FFF2-40B4-BE49-F238E27FC236}">
              <a16:creationId xmlns:a16="http://schemas.microsoft.com/office/drawing/2014/main" id="{BC61BA12-2E7C-4C7D-B3E2-17D12F609CAE}"/>
            </a:ext>
          </a:extLst>
        </xdr:cNvPr>
        <xdr:cNvCxnSpPr/>
      </xdr:nvCxnSpPr>
      <xdr:spPr>
        <a:xfrm flipV="1">
          <a:off x="8750300" y="10698480"/>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24181</xdr:rowOff>
    </xdr:from>
    <xdr:to>
      <xdr:col>41</xdr:col>
      <xdr:colOff>101600</xdr:colOff>
      <xdr:row>62</xdr:row>
      <xdr:rowOff>125781</xdr:rowOff>
    </xdr:to>
    <xdr:sp macro="" textlink="">
      <xdr:nvSpPr>
        <xdr:cNvPr id="248" name="楕円 247">
          <a:extLst>
            <a:ext uri="{FF2B5EF4-FFF2-40B4-BE49-F238E27FC236}">
              <a16:creationId xmlns:a16="http://schemas.microsoft.com/office/drawing/2014/main" id="{6D9F4D24-621D-428D-BBBB-90FE557B7695}"/>
            </a:ext>
          </a:extLst>
        </xdr:cNvPr>
        <xdr:cNvSpPr/>
      </xdr:nvSpPr>
      <xdr:spPr>
        <a:xfrm>
          <a:off x="7810500" y="1065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72237</xdr:rowOff>
    </xdr:from>
    <xdr:to>
      <xdr:col>45</xdr:col>
      <xdr:colOff>177800</xdr:colOff>
      <xdr:row>62</xdr:row>
      <xdr:rowOff>74981</xdr:rowOff>
    </xdr:to>
    <xdr:cxnSp macro="">
      <xdr:nvCxnSpPr>
        <xdr:cNvPr id="249" name="直線コネクタ 248">
          <a:extLst>
            <a:ext uri="{FF2B5EF4-FFF2-40B4-BE49-F238E27FC236}">
              <a16:creationId xmlns:a16="http://schemas.microsoft.com/office/drawing/2014/main" id="{8BB6702E-6EC3-45C6-B656-2923C14C4224}"/>
            </a:ext>
          </a:extLst>
        </xdr:cNvPr>
        <xdr:cNvCxnSpPr/>
      </xdr:nvCxnSpPr>
      <xdr:spPr>
        <a:xfrm flipV="1">
          <a:off x="7861300" y="1070213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161798</xdr:rowOff>
    </xdr:from>
    <xdr:to>
      <xdr:col>36</xdr:col>
      <xdr:colOff>165100</xdr:colOff>
      <xdr:row>62</xdr:row>
      <xdr:rowOff>91948</xdr:rowOff>
    </xdr:to>
    <xdr:sp macro="" textlink="">
      <xdr:nvSpPr>
        <xdr:cNvPr id="250" name="楕円 249">
          <a:extLst>
            <a:ext uri="{FF2B5EF4-FFF2-40B4-BE49-F238E27FC236}">
              <a16:creationId xmlns:a16="http://schemas.microsoft.com/office/drawing/2014/main" id="{E371EF3E-F60D-4853-9F3C-AAF7B88CF94F}"/>
            </a:ext>
          </a:extLst>
        </xdr:cNvPr>
        <xdr:cNvSpPr/>
      </xdr:nvSpPr>
      <xdr:spPr>
        <a:xfrm>
          <a:off x="6921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41148</xdr:rowOff>
    </xdr:from>
    <xdr:to>
      <xdr:col>41</xdr:col>
      <xdr:colOff>50800</xdr:colOff>
      <xdr:row>62</xdr:row>
      <xdr:rowOff>74981</xdr:rowOff>
    </xdr:to>
    <xdr:cxnSp macro="">
      <xdr:nvCxnSpPr>
        <xdr:cNvPr id="251" name="直線コネクタ 250">
          <a:extLst>
            <a:ext uri="{FF2B5EF4-FFF2-40B4-BE49-F238E27FC236}">
              <a16:creationId xmlns:a16="http://schemas.microsoft.com/office/drawing/2014/main" id="{FB4696C2-FBAC-4666-8CA6-4937BF640E19}"/>
            </a:ext>
          </a:extLst>
        </xdr:cNvPr>
        <xdr:cNvCxnSpPr/>
      </xdr:nvCxnSpPr>
      <xdr:spPr>
        <a:xfrm>
          <a:off x="6972300" y="10671048"/>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E03A6EC3-BC11-4869-9DC6-B5779B6FBFF3}"/>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929230DD-0BCC-4A06-A64C-F89AC7FEF6EB}"/>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6E3F26AE-E15F-43E9-A664-276EE9FB8F56}"/>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483E1D3E-1E17-44FA-8346-627DFF1A89BB}"/>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110507</xdr:rowOff>
    </xdr:from>
    <xdr:ext cx="469744" cy="259045"/>
    <xdr:sp macro="" textlink="">
      <xdr:nvSpPr>
        <xdr:cNvPr id="256" name="n_1mainValue【体育館・プール】&#10;一人当たり面積">
          <a:extLst>
            <a:ext uri="{FF2B5EF4-FFF2-40B4-BE49-F238E27FC236}">
              <a16:creationId xmlns:a16="http://schemas.microsoft.com/office/drawing/2014/main" id="{0A220910-6F0F-41EB-8268-E3F5DCFECEE8}"/>
            </a:ext>
          </a:extLst>
        </xdr:cNvPr>
        <xdr:cNvSpPr txBox="1"/>
      </xdr:nvSpPr>
      <xdr:spPr>
        <a:xfrm>
          <a:off x="9391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114164</xdr:rowOff>
    </xdr:from>
    <xdr:ext cx="469744" cy="259045"/>
    <xdr:sp macro="" textlink="">
      <xdr:nvSpPr>
        <xdr:cNvPr id="257" name="n_2mainValue【体育館・プール】&#10;一人当たり面積">
          <a:extLst>
            <a:ext uri="{FF2B5EF4-FFF2-40B4-BE49-F238E27FC236}">
              <a16:creationId xmlns:a16="http://schemas.microsoft.com/office/drawing/2014/main" id="{E1F4A45C-A1BF-400E-8118-E79E01AEC31C}"/>
            </a:ext>
          </a:extLst>
        </xdr:cNvPr>
        <xdr:cNvSpPr txBox="1"/>
      </xdr:nvSpPr>
      <xdr:spPr>
        <a:xfrm>
          <a:off x="8515427" y="107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116908</xdr:rowOff>
    </xdr:from>
    <xdr:ext cx="469744" cy="259045"/>
    <xdr:sp macro="" textlink="">
      <xdr:nvSpPr>
        <xdr:cNvPr id="258" name="n_3mainValue【体育館・プール】&#10;一人当たり面積">
          <a:extLst>
            <a:ext uri="{FF2B5EF4-FFF2-40B4-BE49-F238E27FC236}">
              <a16:creationId xmlns:a16="http://schemas.microsoft.com/office/drawing/2014/main" id="{9178F865-02ED-4AC9-B968-072227263446}"/>
            </a:ext>
          </a:extLst>
        </xdr:cNvPr>
        <xdr:cNvSpPr txBox="1"/>
      </xdr:nvSpPr>
      <xdr:spPr>
        <a:xfrm>
          <a:off x="7626427" y="1074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83075</xdr:rowOff>
    </xdr:from>
    <xdr:ext cx="469744" cy="259045"/>
    <xdr:sp macro="" textlink="">
      <xdr:nvSpPr>
        <xdr:cNvPr id="259" name="n_4mainValue【体育館・プール】&#10;一人当たり面積">
          <a:extLst>
            <a:ext uri="{FF2B5EF4-FFF2-40B4-BE49-F238E27FC236}">
              <a16:creationId xmlns:a16="http://schemas.microsoft.com/office/drawing/2014/main" id="{6F351479-B228-4A0D-BE3A-1120CE70C243}"/>
            </a:ext>
          </a:extLst>
        </xdr:cNvPr>
        <xdr:cNvSpPr txBox="1"/>
      </xdr:nvSpPr>
      <xdr:spPr>
        <a:xfrm>
          <a:off x="67374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A08649B-C1E0-46EA-9110-3D249D6153A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47E3C05-5C8B-40B2-97D9-16E80E71E7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AC8A4C2-E67A-4A42-B679-CC9ADB33B4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D63319C-E4EE-404A-94E9-78ECA1FAE8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C79073B-3213-4B61-803C-004C1D4B930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CC2837A-30DF-4544-AA48-5FF0A37633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6C3E1A9-0262-433B-BA59-1F74A5BC64F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CE2305A-EF18-46B2-9411-4B19B4C94B8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DA2C9DA6-FF27-45C0-8475-E00AD32B23B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31F88355-6ADF-4FFB-984B-E761AABE269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E39781D0-04AB-464B-9BDF-FB24548372C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7A5DE954-B39C-4FB0-880C-50558E9432D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C3518CB0-6719-41E8-A691-2F1D3E4D628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9F262975-6691-456E-A724-80C492494E5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C644C7F5-00B4-4D5A-BACD-C83606CF04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E0E59420-A622-473C-A792-32C4D0C8B82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1B482E51-9437-459D-9579-AB142518BD8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7FDD943-8E72-4F03-B391-F563E9920E3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5D084E9-AD8C-4FA9-9566-8F2581BE099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F33AFBCC-A59C-46E1-90F5-F08C7CCF91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5065EAA2-0F8F-4485-BC05-47C35694FD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39796BB7-CAA2-45D7-8A75-1047437324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7A4299E6-0032-49B8-8E0F-8213717CAE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2774778-E451-4CE3-A889-F82CD21D057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F91EFCF0-BDDE-4229-AD14-B5B4295EE8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BA3D2648-6148-4DD3-AD7E-0DD7AE2F62F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CAC5CE4-7A40-43B7-9677-796FA6A469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F111CCF5-856A-42EF-9F06-D22266B046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BB062EEC-8D8E-41C7-96D3-860399CB7C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13B94790-DE20-4E2B-9ADE-DEA5A17D7A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9FB62246-9BEA-42E0-9CDE-53447E3FEC5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20DE7363-D3B4-4E2E-A90A-FCC9A99E05E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DC70A75D-E820-4F7F-B4F7-4F2CFD8A33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2C8C2657-EBBA-4DD0-A969-38C827C1A7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B25A8C0E-F36F-4E5E-A028-B8CC0AC23ED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9CD774C8-5BC2-42BF-8C4F-09ED9B5C608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99A605D-7E08-4EA6-B462-3249260091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421C09E2-F751-4D26-9CF5-06A6F6BD9A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7566C409-9D85-4E92-9C2B-8E132A6E17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506C1EC-AD35-4427-B2E5-DCE090F4F0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384AA60B-7C82-4A47-B9EE-461E72485BA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7307061C-0B1E-477C-BB88-D32B091C082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80672E88-FC9D-4C1C-8895-1FCDF98142E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6020159E-6212-48A7-A7E2-B4602C81D0A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942920D6-3E71-45A6-A467-86E4069A571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98FBFC03-00ED-4AF4-9C2F-972128B88AF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75F418A2-3DC3-48FA-9CC2-ADA4989F85C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94587B63-82D8-49EC-8B2F-191AB404E5D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24A11A2E-5F9A-4AB7-A407-82CD86A6038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BA73645A-9BBA-4314-8B18-3D31338879E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25F6637A-89B4-4113-9B77-92C4B506F49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4AF72423-94FF-414B-BF24-F3F6DFF8FE7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19F2A289-1958-4D41-9D18-49952041811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33333386-C164-4CFF-A7C9-FF6A154922F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283F44E4-BA94-4DA3-8BBB-D2340AAC7C0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4E588343-5E42-4256-9BDE-BC67711BBBB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A9932F58-E57F-461F-A2EC-F9646AE608EE}"/>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D8EA0450-9DAC-4A63-812C-2C509F5F206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224C8CAF-CD4B-4401-B3C2-0A4AB13BA87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01B2F18E-2AC6-4E29-B559-BB6B905389AA}"/>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E85F42AC-7D29-4031-9F64-86D4502C995A}"/>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A2F7DCB4-4DE2-4072-A73E-C48D5BC1FB94}"/>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E7C3AF06-42B2-4AFF-AD54-45C4FF5B5F91}"/>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26F5D370-DB4F-4F70-BB7C-C7C4BAEAA358}"/>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36FB5480-0103-489B-85F2-929B137C2A50}"/>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378ECC39-4F07-4394-92AE-A7A3CC318A55}"/>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E7BAF46D-E079-4FC8-8874-7BD917D50A20}"/>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46246120-C1EF-4BA4-97AB-578B2E37F8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3DFB52FA-0675-49DA-80E1-CEE7D5FBC51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B086CC4-F9FD-4CC8-B148-6C14F054BDB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5AAA11F-8DD9-4673-8CD7-FA7210DD6C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1C8BBD7-B8A6-41DD-82D6-EEFA41EE5DB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154940</xdr:rowOff>
    </xdr:from>
    <xdr:to>
      <xdr:col>85</xdr:col>
      <xdr:colOff>177800</xdr:colOff>
      <xdr:row>36</xdr:row>
      <xdr:rowOff>85090</xdr:rowOff>
    </xdr:to>
    <xdr:sp macro="" textlink="">
      <xdr:nvSpPr>
        <xdr:cNvPr id="332" name="楕円 331">
          <a:extLst>
            <a:ext uri="{FF2B5EF4-FFF2-40B4-BE49-F238E27FC236}">
              <a16:creationId xmlns:a16="http://schemas.microsoft.com/office/drawing/2014/main" id="{912B17E3-1358-425C-9ADD-6BB5789ED44A}"/>
            </a:ext>
          </a:extLst>
        </xdr:cNvPr>
        <xdr:cNvSpPr/>
      </xdr:nvSpPr>
      <xdr:spPr>
        <a:xfrm>
          <a:off x="16268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6367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C801B2F4-E63F-4552-BF89-BF0115402B46}"/>
            </a:ext>
          </a:extLst>
        </xdr:cNvPr>
        <xdr:cNvSpPr txBox="1"/>
      </xdr:nvSpPr>
      <xdr:spPr>
        <a:xfrm>
          <a:off x="163576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170180</xdr:rowOff>
    </xdr:from>
    <xdr:to>
      <xdr:col>81</xdr:col>
      <xdr:colOff>101600</xdr:colOff>
      <xdr:row>37</xdr:row>
      <xdr:rowOff>100330</xdr:rowOff>
    </xdr:to>
    <xdr:sp macro="" textlink="">
      <xdr:nvSpPr>
        <xdr:cNvPr id="334" name="楕円 333">
          <a:extLst>
            <a:ext uri="{FF2B5EF4-FFF2-40B4-BE49-F238E27FC236}">
              <a16:creationId xmlns:a16="http://schemas.microsoft.com/office/drawing/2014/main" id="{1F04442B-44B5-4B67-BB67-9A8CE6E33EAB}"/>
            </a:ext>
          </a:extLst>
        </xdr:cNvPr>
        <xdr:cNvSpPr/>
      </xdr:nvSpPr>
      <xdr:spPr>
        <a:xfrm>
          <a:off x="15430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34290</xdr:rowOff>
    </xdr:from>
    <xdr:to>
      <xdr:col>85</xdr:col>
      <xdr:colOff>127000</xdr:colOff>
      <xdr:row>37</xdr:row>
      <xdr:rowOff>49530</xdr:rowOff>
    </xdr:to>
    <xdr:cxnSp macro="">
      <xdr:nvCxnSpPr>
        <xdr:cNvPr id="335" name="直線コネクタ 334">
          <a:extLst>
            <a:ext uri="{FF2B5EF4-FFF2-40B4-BE49-F238E27FC236}">
              <a16:creationId xmlns:a16="http://schemas.microsoft.com/office/drawing/2014/main" id="{753E3E49-8A2C-4051-AD27-DA829FF3271E}"/>
            </a:ext>
          </a:extLst>
        </xdr:cNvPr>
        <xdr:cNvCxnSpPr/>
      </xdr:nvCxnSpPr>
      <xdr:spPr>
        <a:xfrm flipV="1">
          <a:off x="15481300" y="6206490"/>
          <a:ext cx="8382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99695</xdr:rowOff>
    </xdr:from>
    <xdr:to>
      <xdr:col>76</xdr:col>
      <xdr:colOff>165100</xdr:colOff>
      <xdr:row>37</xdr:row>
      <xdr:rowOff>29845</xdr:rowOff>
    </xdr:to>
    <xdr:sp macro="" textlink="">
      <xdr:nvSpPr>
        <xdr:cNvPr id="336" name="楕円 335">
          <a:extLst>
            <a:ext uri="{FF2B5EF4-FFF2-40B4-BE49-F238E27FC236}">
              <a16:creationId xmlns:a16="http://schemas.microsoft.com/office/drawing/2014/main" id="{92CE8003-3317-4120-A89B-4CB36D147D57}"/>
            </a:ext>
          </a:extLst>
        </xdr:cNvPr>
        <xdr:cNvSpPr/>
      </xdr:nvSpPr>
      <xdr:spPr>
        <a:xfrm>
          <a:off x="145415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150495</xdr:rowOff>
    </xdr:from>
    <xdr:to>
      <xdr:col>81</xdr:col>
      <xdr:colOff>50800</xdr:colOff>
      <xdr:row>37</xdr:row>
      <xdr:rowOff>49530</xdr:rowOff>
    </xdr:to>
    <xdr:cxnSp macro="">
      <xdr:nvCxnSpPr>
        <xdr:cNvPr id="337" name="直線コネクタ 336">
          <a:extLst>
            <a:ext uri="{FF2B5EF4-FFF2-40B4-BE49-F238E27FC236}">
              <a16:creationId xmlns:a16="http://schemas.microsoft.com/office/drawing/2014/main" id="{47C41BAC-AC0E-4289-B974-B66707C4BB01}"/>
            </a:ext>
          </a:extLst>
        </xdr:cNvPr>
        <xdr:cNvCxnSpPr/>
      </xdr:nvCxnSpPr>
      <xdr:spPr>
        <a:xfrm>
          <a:off x="14592300" y="632269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338" name="楕円 337">
          <a:extLst>
            <a:ext uri="{FF2B5EF4-FFF2-40B4-BE49-F238E27FC236}">
              <a16:creationId xmlns:a16="http://schemas.microsoft.com/office/drawing/2014/main" id="{B3FD062C-89D5-45B6-8F7F-D09D3A84846F}"/>
            </a:ext>
          </a:extLst>
        </xdr:cNvPr>
        <xdr:cNvSpPr/>
      </xdr:nvSpPr>
      <xdr:spPr>
        <a:xfrm>
          <a:off x="13652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36</xdr:row>
      <xdr:rowOff>150495</xdr:rowOff>
    </xdr:to>
    <xdr:cxnSp macro="">
      <xdr:nvCxnSpPr>
        <xdr:cNvPr id="339" name="直線コネクタ 338">
          <a:extLst>
            <a:ext uri="{FF2B5EF4-FFF2-40B4-BE49-F238E27FC236}">
              <a16:creationId xmlns:a16="http://schemas.microsoft.com/office/drawing/2014/main" id="{AE077AF3-4EB8-4656-9C03-2C8ED1B19668}"/>
            </a:ext>
          </a:extLst>
        </xdr:cNvPr>
        <xdr:cNvCxnSpPr/>
      </xdr:nvCxnSpPr>
      <xdr:spPr>
        <a:xfrm>
          <a:off x="13703300" y="62598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124460</xdr:rowOff>
    </xdr:from>
    <xdr:to>
      <xdr:col>67</xdr:col>
      <xdr:colOff>101600</xdr:colOff>
      <xdr:row>36</xdr:row>
      <xdr:rowOff>54610</xdr:rowOff>
    </xdr:to>
    <xdr:sp macro="" textlink="">
      <xdr:nvSpPr>
        <xdr:cNvPr id="340" name="楕円 339">
          <a:extLst>
            <a:ext uri="{FF2B5EF4-FFF2-40B4-BE49-F238E27FC236}">
              <a16:creationId xmlns:a16="http://schemas.microsoft.com/office/drawing/2014/main" id="{FC43E6DA-BEC5-4D1A-85C6-E66A8EB1CB78}"/>
            </a:ext>
          </a:extLst>
        </xdr:cNvPr>
        <xdr:cNvSpPr/>
      </xdr:nvSpPr>
      <xdr:spPr>
        <a:xfrm>
          <a:off x="12763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3810</xdr:rowOff>
    </xdr:from>
    <xdr:to>
      <xdr:col>71</xdr:col>
      <xdr:colOff>177800</xdr:colOff>
      <xdr:row>36</xdr:row>
      <xdr:rowOff>87630</xdr:rowOff>
    </xdr:to>
    <xdr:cxnSp macro="">
      <xdr:nvCxnSpPr>
        <xdr:cNvPr id="341" name="直線コネクタ 340">
          <a:extLst>
            <a:ext uri="{FF2B5EF4-FFF2-40B4-BE49-F238E27FC236}">
              <a16:creationId xmlns:a16="http://schemas.microsoft.com/office/drawing/2014/main" id="{B0EBD418-3FCE-4E55-B178-416E9FF73851}"/>
            </a:ext>
          </a:extLst>
        </xdr:cNvPr>
        <xdr:cNvCxnSpPr/>
      </xdr:nvCxnSpPr>
      <xdr:spPr>
        <a:xfrm>
          <a:off x="12814300" y="617601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63C4F0DC-E389-4E55-AC2A-7751B6026F1E}"/>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7619680B-41B5-4B07-AA9C-46A7AE436F37}"/>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451BE200-1F92-4536-8782-92896762E83B}"/>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CCCEE2E4-7AF1-4BEC-B282-90994C049D83}"/>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116857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C037CC0D-23CF-4E16-AB71-7FA5566CCBE6}"/>
            </a:ext>
          </a:extLst>
        </xdr:cNvPr>
        <xdr:cNvSpPr txBox="1"/>
      </xdr:nvSpPr>
      <xdr:spPr>
        <a:xfrm>
          <a:off x="15266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46372</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BA935142-95E6-40E0-92EF-5D075A5F3B74}"/>
            </a:ext>
          </a:extLst>
        </xdr:cNvPr>
        <xdr:cNvSpPr txBox="1"/>
      </xdr:nvSpPr>
      <xdr:spPr>
        <a:xfrm>
          <a:off x="14389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E7E191DC-67F9-4460-B7A8-ED68FA038010}"/>
            </a:ext>
          </a:extLst>
        </xdr:cNvPr>
        <xdr:cNvSpPr txBox="1"/>
      </xdr:nvSpPr>
      <xdr:spPr>
        <a:xfrm>
          <a:off x="13500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71137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386EEC00-9C3F-4B53-A807-AC079FD8AA7A}"/>
            </a:ext>
          </a:extLst>
        </xdr:cNvPr>
        <xdr:cNvSpPr txBox="1"/>
      </xdr:nvSpPr>
      <xdr:spPr>
        <a:xfrm>
          <a:off x="126117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E32497B2-8933-494C-92DF-2308A1DD4EA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A0BE5D8C-053E-4B21-AAA1-BC4C528C39E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D2092914-C463-4095-964C-7217DB9130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21217D75-77DB-4695-BBCD-5B57641DCA0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2F1B6856-EF6F-4D9D-AB58-B0F1DB0A5A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997F1769-DCEB-473E-8A61-9058D52ED51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91E6018E-CB58-4F31-8DF7-93C123E70C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F71D0754-2AC2-4AF8-9F4D-0D28566B5AD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1353DFB5-5FF1-419A-B51A-F4F8BCED308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105CFE95-EA98-426A-ADFA-63438E2146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83297DE7-F04D-4390-A64E-226FA81511D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DE392351-2873-4803-81C8-6ACFEAD7A40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2DF45BF2-FD8B-493F-8FF8-19754D76818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6A085D71-CC37-449B-858C-AB80E537C29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5B21E910-7D30-46FA-808D-E5B54253009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568FEA5A-D4C7-46F9-99FE-BE5277A8D2D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D811E1AC-9A12-4B64-8EFC-E092E23E57E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755F9AE4-30C4-4CA4-A34A-C8F16D6CC4B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8B506AB1-80B8-4EB1-B2EB-3EE880C055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179221B9-387B-4BE9-ABE2-79A0A337F96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AFAA9ECB-128D-49B6-9F80-1B4880B41EB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81D7A82C-E4EB-4F93-BB7D-1682C87CC984}"/>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D94E989E-BFF4-4630-994C-3B2E633FC7AD}"/>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F3D2BA28-E103-422F-A460-12F83157D5D2}"/>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F92B7503-7415-4EBC-92EE-3EC139259AC0}"/>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263AC855-D06E-4730-9B76-2F46457835B6}"/>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047335AA-B67F-4DEA-8F51-6561FC73DD41}"/>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923EAF93-8A9C-4E6F-8C71-FB05450CE773}"/>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9E821D52-9553-4DB0-99D2-0FBB9E2267A0}"/>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ED222BFE-AAD6-4A62-96BA-FB5FB16AAAFC}"/>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9C1DCDCB-226A-4E29-86CA-E6258B780923}"/>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3AA0E56D-EAE1-49F5-98C1-933C6C905B98}"/>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4CFA24E-2248-4014-9F95-619CFA0235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E075A4CF-3AE0-4E72-9EE6-8E8551E012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C8C54474-7E39-476D-A130-8AA0C175B9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AC57C9F-D45C-4A62-BA6C-F378DEACCEF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324AEBDC-FD8A-42CB-85B4-F178C7256BF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43032</xdr:rowOff>
    </xdr:from>
    <xdr:to>
      <xdr:col>116</xdr:col>
      <xdr:colOff>114300</xdr:colOff>
      <xdr:row>38</xdr:row>
      <xdr:rowOff>144632</xdr:rowOff>
    </xdr:to>
    <xdr:sp macro="" textlink="">
      <xdr:nvSpPr>
        <xdr:cNvPr id="387" name="楕円 386">
          <a:extLst>
            <a:ext uri="{FF2B5EF4-FFF2-40B4-BE49-F238E27FC236}">
              <a16:creationId xmlns:a16="http://schemas.microsoft.com/office/drawing/2014/main" id="{1544FD2B-4A8E-4CC5-B108-6894AFD0C723}"/>
            </a:ext>
          </a:extLst>
        </xdr:cNvPr>
        <xdr:cNvSpPr/>
      </xdr:nvSpPr>
      <xdr:spPr>
        <a:xfrm>
          <a:off x="22110700" y="655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65909</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C61CAFBB-FEA3-4C0B-A2EA-9D889ADE7EC4}"/>
            </a:ext>
          </a:extLst>
        </xdr:cNvPr>
        <xdr:cNvSpPr txBox="1"/>
      </xdr:nvSpPr>
      <xdr:spPr>
        <a:xfrm>
          <a:off x="22199600" y="640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10676</xdr:rowOff>
    </xdr:from>
    <xdr:to>
      <xdr:col>112</xdr:col>
      <xdr:colOff>38100</xdr:colOff>
      <xdr:row>39</xdr:row>
      <xdr:rowOff>112276</xdr:rowOff>
    </xdr:to>
    <xdr:sp macro="" textlink="">
      <xdr:nvSpPr>
        <xdr:cNvPr id="389" name="楕円 388">
          <a:extLst>
            <a:ext uri="{FF2B5EF4-FFF2-40B4-BE49-F238E27FC236}">
              <a16:creationId xmlns:a16="http://schemas.microsoft.com/office/drawing/2014/main" id="{EE421AF5-CE61-4081-B950-343E089C975A}"/>
            </a:ext>
          </a:extLst>
        </xdr:cNvPr>
        <xdr:cNvSpPr/>
      </xdr:nvSpPr>
      <xdr:spPr>
        <a:xfrm>
          <a:off x="21272500" y="669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93832</xdr:rowOff>
    </xdr:from>
    <xdr:to>
      <xdr:col>116</xdr:col>
      <xdr:colOff>63500</xdr:colOff>
      <xdr:row>39</xdr:row>
      <xdr:rowOff>61476</xdr:rowOff>
    </xdr:to>
    <xdr:cxnSp macro="">
      <xdr:nvCxnSpPr>
        <xdr:cNvPr id="390" name="直線コネクタ 389">
          <a:extLst>
            <a:ext uri="{FF2B5EF4-FFF2-40B4-BE49-F238E27FC236}">
              <a16:creationId xmlns:a16="http://schemas.microsoft.com/office/drawing/2014/main" id="{C5CD5A5E-4AAC-4679-8065-D61DA60E986C}"/>
            </a:ext>
          </a:extLst>
        </xdr:cNvPr>
        <xdr:cNvCxnSpPr/>
      </xdr:nvCxnSpPr>
      <xdr:spPr>
        <a:xfrm flipV="1">
          <a:off x="21323300" y="6608932"/>
          <a:ext cx="838200" cy="13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11609</xdr:rowOff>
    </xdr:from>
    <xdr:to>
      <xdr:col>107</xdr:col>
      <xdr:colOff>101600</xdr:colOff>
      <xdr:row>39</xdr:row>
      <xdr:rowOff>113209</xdr:rowOff>
    </xdr:to>
    <xdr:sp macro="" textlink="">
      <xdr:nvSpPr>
        <xdr:cNvPr id="391" name="楕円 390">
          <a:extLst>
            <a:ext uri="{FF2B5EF4-FFF2-40B4-BE49-F238E27FC236}">
              <a16:creationId xmlns:a16="http://schemas.microsoft.com/office/drawing/2014/main" id="{4776DF7B-7CAB-45E0-A016-8A8C086DC0A6}"/>
            </a:ext>
          </a:extLst>
        </xdr:cNvPr>
        <xdr:cNvSpPr/>
      </xdr:nvSpPr>
      <xdr:spPr>
        <a:xfrm>
          <a:off x="20383500" y="669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61476</xdr:rowOff>
    </xdr:from>
    <xdr:to>
      <xdr:col>111</xdr:col>
      <xdr:colOff>177800</xdr:colOff>
      <xdr:row>39</xdr:row>
      <xdr:rowOff>62409</xdr:rowOff>
    </xdr:to>
    <xdr:cxnSp macro="">
      <xdr:nvCxnSpPr>
        <xdr:cNvPr id="392" name="直線コネクタ 391">
          <a:extLst>
            <a:ext uri="{FF2B5EF4-FFF2-40B4-BE49-F238E27FC236}">
              <a16:creationId xmlns:a16="http://schemas.microsoft.com/office/drawing/2014/main" id="{797D0B65-3154-4791-91DD-BBE70A3AD198}"/>
            </a:ext>
          </a:extLst>
        </xdr:cNvPr>
        <xdr:cNvCxnSpPr/>
      </xdr:nvCxnSpPr>
      <xdr:spPr>
        <a:xfrm flipV="1">
          <a:off x="20434300" y="6748026"/>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29364</xdr:rowOff>
    </xdr:from>
    <xdr:to>
      <xdr:col>102</xdr:col>
      <xdr:colOff>165100</xdr:colOff>
      <xdr:row>39</xdr:row>
      <xdr:rowOff>130964</xdr:rowOff>
    </xdr:to>
    <xdr:sp macro="" textlink="">
      <xdr:nvSpPr>
        <xdr:cNvPr id="393" name="楕円 392">
          <a:extLst>
            <a:ext uri="{FF2B5EF4-FFF2-40B4-BE49-F238E27FC236}">
              <a16:creationId xmlns:a16="http://schemas.microsoft.com/office/drawing/2014/main" id="{FE23065C-98A5-4F47-99B7-AB00B2C27FE6}"/>
            </a:ext>
          </a:extLst>
        </xdr:cNvPr>
        <xdr:cNvSpPr/>
      </xdr:nvSpPr>
      <xdr:spPr>
        <a:xfrm>
          <a:off x="19494500" y="671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62409</xdr:rowOff>
    </xdr:from>
    <xdr:to>
      <xdr:col>107</xdr:col>
      <xdr:colOff>50800</xdr:colOff>
      <xdr:row>39</xdr:row>
      <xdr:rowOff>80164</xdr:rowOff>
    </xdr:to>
    <xdr:cxnSp macro="">
      <xdr:nvCxnSpPr>
        <xdr:cNvPr id="394" name="直線コネクタ 393">
          <a:extLst>
            <a:ext uri="{FF2B5EF4-FFF2-40B4-BE49-F238E27FC236}">
              <a16:creationId xmlns:a16="http://schemas.microsoft.com/office/drawing/2014/main" id="{8D010DF9-3991-46E1-91E0-277FB23C29EC}"/>
            </a:ext>
          </a:extLst>
        </xdr:cNvPr>
        <xdr:cNvCxnSpPr/>
      </xdr:nvCxnSpPr>
      <xdr:spPr>
        <a:xfrm flipV="1">
          <a:off x="19545300" y="6748959"/>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21322</xdr:rowOff>
    </xdr:from>
    <xdr:to>
      <xdr:col>98</xdr:col>
      <xdr:colOff>38100</xdr:colOff>
      <xdr:row>39</xdr:row>
      <xdr:rowOff>122922</xdr:rowOff>
    </xdr:to>
    <xdr:sp macro="" textlink="">
      <xdr:nvSpPr>
        <xdr:cNvPr id="395" name="楕円 394">
          <a:extLst>
            <a:ext uri="{FF2B5EF4-FFF2-40B4-BE49-F238E27FC236}">
              <a16:creationId xmlns:a16="http://schemas.microsoft.com/office/drawing/2014/main" id="{870F8E1B-81BD-429C-A2B1-B80C7B9D2A2C}"/>
            </a:ext>
          </a:extLst>
        </xdr:cNvPr>
        <xdr:cNvSpPr/>
      </xdr:nvSpPr>
      <xdr:spPr>
        <a:xfrm>
          <a:off x="18605500" y="6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72122</xdr:rowOff>
    </xdr:from>
    <xdr:to>
      <xdr:col>102</xdr:col>
      <xdr:colOff>114300</xdr:colOff>
      <xdr:row>39</xdr:row>
      <xdr:rowOff>80164</xdr:rowOff>
    </xdr:to>
    <xdr:cxnSp macro="">
      <xdr:nvCxnSpPr>
        <xdr:cNvPr id="396" name="直線コネクタ 395">
          <a:extLst>
            <a:ext uri="{FF2B5EF4-FFF2-40B4-BE49-F238E27FC236}">
              <a16:creationId xmlns:a16="http://schemas.microsoft.com/office/drawing/2014/main" id="{56D141FD-D5B3-40BA-98BF-4DB8E12D3F37}"/>
            </a:ext>
          </a:extLst>
        </xdr:cNvPr>
        <xdr:cNvCxnSpPr/>
      </xdr:nvCxnSpPr>
      <xdr:spPr>
        <a:xfrm>
          <a:off x="18656300" y="6758672"/>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EC9155A4-C63A-4249-80F7-35B72B30FA40}"/>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83B265B6-32B6-4306-82A4-8C1B5969BA7F}"/>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048C7172-2C09-4EB7-99B4-B0EAC855DA7E}"/>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A5B59075-F021-44B8-B45A-4CA7063216E7}"/>
            </a:ext>
          </a:extLst>
        </xdr:cNvPr>
        <xdr:cNvSpPr txBox="1"/>
      </xdr:nvSpPr>
      <xdr:spPr>
        <a:xfrm>
          <a:off x="18356795" y="692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128803</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329D373B-BBEA-440E-8476-37CC7659F981}"/>
            </a:ext>
          </a:extLst>
        </xdr:cNvPr>
        <xdr:cNvSpPr txBox="1"/>
      </xdr:nvSpPr>
      <xdr:spPr>
        <a:xfrm>
          <a:off x="21011095" y="6472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129736</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F3A65534-6225-4BFB-9C88-E6EE026A6D80}"/>
            </a:ext>
          </a:extLst>
        </xdr:cNvPr>
        <xdr:cNvSpPr txBox="1"/>
      </xdr:nvSpPr>
      <xdr:spPr>
        <a:xfrm>
          <a:off x="20134795" y="647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147491</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AFD4F3A1-F9CF-42F4-BC59-D45683D4A12D}"/>
            </a:ext>
          </a:extLst>
        </xdr:cNvPr>
        <xdr:cNvSpPr txBox="1"/>
      </xdr:nvSpPr>
      <xdr:spPr>
        <a:xfrm>
          <a:off x="19245795" y="649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139449</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4C39463F-1FCB-4A5F-8B0F-4A71F43ABADC}"/>
            </a:ext>
          </a:extLst>
        </xdr:cNvPr>
        <xdr:cNvSpPr txBox="1"/>
      </xdr:nvSpPr>
      <xdr:spPr>
        <a:xfrm>
          <a:off x="18356795" y="648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1687A9B0-9B7A-49BB-8976-9232DF7D60F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DEA4EC1E-633F-4AAD-B7E7-3398D902CD7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AA8FE4CE-F554-42FE-BC2B-8D72726B13B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26DC1C0D-4275-485F-943A-FCEA9BE2584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4F81A3C3-3289-4A78-8C20-1D7179E352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BEB479FE-7891-4D4D-B6DF-7B9AFC8A857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E9302AC2-AE5F-42C5-9D28-DE16CED095B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38242073-8C25-4E7A-865A-7E6F2731AC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045EA0DB-97B4-498D-B82E-C734352CFDC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F38B59A3-3067-40D7-9EBE-C3A15428A6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1CF61FC4-6EB6-426C-B05B-045801E095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a:extLst>
            <a:ext uri="{FF2B5EF4-FFF2-40B4-BE49-F238E27FC236}">
              <a16:creationId xmlns:a16="http://schemas.microsoft.com/office/drawing/2014/main" id="{B197FACD-7B68-4BF4-8E01-44C137A882C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7" name="テキスト ボックス 416">
          <a:extLst>
            <a:ext uri="{FF2B5EF4-FFF2-40B4-BE49-F238E27FC236}">
              <a16:creationId xmlns:a16="http://schemas.microsoft.com/office/drawing/2014/main" id="{DCEB18D8-D043-4244-BE1B-930932CC080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a:extLst>
            <a:ext uri="{FF2B5EF4-FFF2-40B4-BE49-F238E27FC236}">
              <a16:creationId xmlns:a16="http://schemas.microsoft.com/office/drawing/2014/main" id="{95ED277A-B333-452F-80C8-1CB9628C374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a:extLst>
            <a:ext uri="{FF2B5EF4-FFF2-40B4-BE49-F238E27FC236}">
              <a16:creationId xmlns:a16="http://schemas.microsoft.com/office/drawing/2014/main" id="{1E31507E-1646-49A6-94D3-48D29A4C76F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a:extLst>
            <a:ext uri="{FF2B5EF4-FFF2-40B4-BE49-F238E27FC236}">
              <a16:creationId xmlns:a16="http://schemas.microsoft.com/office/drawing/2014/main" id="{058DAC3A-1872-4B52-92AD-3B59D3309B1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a:extLst>
            <a:ext uri="{FF2B5EF4-FFF2-40B4-BE49-F238E27FC236}">
              <a16:creationId xmlns:a16="http://schemas.microsoft.com/office/drawing/2014/main" id="{ED466678-117F-4844-8473-F18B54D0E76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a:extLst>
            <a:ext uri="{FF2B5EF4-FFF2-40B4-BE49-F238E27FC236}">
              <a16:creationId xmlns:a16="http://schemas.microsoft.com/office/drawing/2014/main" id="{B664F52B-BDC8-4EC9-BE7B-8CF36662943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a:extLst>
            <a:ext uri="{FF2B5EF4-FFF2-40B4-BE49-F238E27FC236}">
              <a16:creationId xmlns:a16="http://schemas.microsoft.com/office/drawing/2014/main" id="{46DFD9ED-2BA7-4205-960D-FB653C1145D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a:extLst>
            <a:ext uri="{FF2B5EF4-FFF2-40B4-BE49-F238E27FC236}">
              <a16:creationId xmlns:a16="http://schemas.microsoft.com/office/drawing/2014/main" id="{72FAC367-3BF1-420D-BCE4-1B53BF6BE4A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5" name="テキスト ボックス 424">
          <a:extLst>
            <a:ext uri="{FF2B5EF4-FFF2-40B4-BE49-F238E27FC236}">
              <a16:creationId xmlns:a16="http://schemas.microsoft.com/office/drawing/2014/main" id="{20565EDB-8059-4503-A9D4-4119765A7B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a:extLst>
            <a:ext uri="{FF2B5EF4-FFF2-40B4-BE49-F238E27FC236}">
              <a16:creationId xmlns:a16="http://schemas.microsoft.com/office/drawing/2014/main" id="{3C1D7492-6A83-4CFD-8247-1270AC0336A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7" name="テキスト ボックス 426">
          <a:extLst>
            <a:ext uri="{FF2B5EF4-FFF2-40B4-BE49-F238E27FC236}">
              <a16:creationId xmlns:a16="http://schemas.microsoft.com/office/drawing/2014/main" id="{56E026F1-A5EF-4A01-90C5-8F154F17978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3C9C1CBE-C7FA-4EAE-B96B-0AE920EA71E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47625</xdr:rowOff>
    </xdr:from>
    <xdr:to>
      <xdr:col>85</xdr:col>
      <xdr:colOff>126364</xdr:colOff>
      <xdr:row>64</xdr:row>
      <xdr:rowOff>76200</xdr:rowOff>
    </xdr:to>
    <xdr:cxnSp macro="">
      <xdr:nvCxnSpPr>
        <xdr:cNvPr id="429" name="直線コネクタ 428">
          <a:extLst>
            <a:ext uri="{FF2B5EF4-FFF2-40B4-BE49-F238E27FC236}">
              <a16:creationId xmlns:a16="http://schemas.microsoft.com/office/drawing/2014/main" id="{58CFDF77-DB95-4B20-8C53-2184F93A7E97}"/>
            </a:ext>
          </a:extLst>
        </xdr:cNvPr>
        <xdr:cNvCxnSpPr/>
      </xdr:nvCxnSpPr>
      <xdr:spPr>
        <a:xfrm flipV="1">
          <a:off x="16318864" y="982027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D0CD5347-F4F3-4EEA-B2DD-8B63E504C5A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1" name="直線コネクタ 430">
          <a:extLst>
            <a:ext uri="{FF2B5EF4-FFF2-40B4-BE49-F238E27FC236}">
              <a16:creationId xmlns:a16="http://schemas.microsoft.com/office/drawing/2014/main" id="{B4BBB428-AB33-41A2-AE0D-F8C9A2A6548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165752</xdr:rowOff>
    </xdr:from>
    <xdr:ext cx="405111" cy="259045"/>
    <xdr:sp macro="" textlink="">
      <xdr:nvSpPr>
        <xdr:cNvPr id="432" name="【保健センター・保健所】&#10;有形固定資産減価償却率最大値テキスト">
          <a:extLst>
            <a:ext uri="{FF2B5EF4-FFF2-40B4-BE49-F238E27FC236}">
              <a16:creationId xmlns:a16="http://schemas.microsoft.com/office/drawing/2014/main" id="{20A9E1C6-F6F1-4A55-B157-1069F83FB2F8}"/>
            </a:ext>
          </a:extLst>
        </xdr:cNvPr>
        <xdr:cNvSpPr txBox="1"/>
      </xdr:nvSpPr>
      <xdr:spPr>
        <a:xfrm>
          <a:off x="16357600" y="959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47625</xdr:rowOff>
    </xdr:from>
    <xdr:to>
      <xdr:col>86</xdr:col>
      <xdr:colOff>25400</xdr:colOff>
      <xdr:row>57</xdr:row>
      <xdr:rowOff>47625</xdr:rowOff>
    </xdr:to>
    <xdr:cxnSp macro="">
      <xdr:nvCxnSpPr>
        <xdr:cNvPr id="433" name="直線コネクタ 432">
          <a:extLst>
            <a:ext uri="{FF2B5EF4-FFF2-40B4-BE49-F238E27FC236}">
              <a16:creationId xmlns:a16="http://schemas.microsoft.com/office/drawing/2014/main" id="{2D5559AD-FF25-4F1E-9CC5-4E63CADED710}"/>
            </a:ext>
          </a:extLst>
        </xdr:cNvPr>
        <xdr:cNvCxnSpPr/>
      </xdr:nvCxnSpPr>
      <xdr:spPr>
        <a:xfrm>
          <a:off x="16230600" y="982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26687</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49A73DB1-1C21-4B3F-8E61-B282E8A6292F}"/>
            </a:ext>
          </a:extLst>
        </xdr:cNvPr>
        <xdr:cNvSpPr txBox="1"/>
      </xdr:nvSpPr>
      <xdr:spPr>
        <a:xfrm>
          <a:off x="16357600" y="10142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435" name="フローチャート: 判断 434">
          <a:extLst>
            <a:ext uri="{FF2B5EF4-FFF2-40B4-BE49-F238E27FC236}">
              <a16:creationId xmlns:a16="http://schemas.microsoft.com/office/drawing/2014/main" id="{8239AF9B-8207-4F9A-BF9D-B9C321FB2D37}"/>
            </a:ext>
          </a:extLst>
        </xdr:cNvPr>
        <xdr:cNvSpPr/>
      </xdr:nvSpPr>
      <xdr:spPr>
        <a:xfrm>
          <a:off x="162687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27305</xdr:rowOff>
    </xdr:from>
    <xdr:to>
      <xdr:col>81</xdr:col>
      <xdr:colOff>101600</xdr:colOff>
      <xdr:row>59</xdr:row>
      <xdr:rowOff>128905</xdr:rowOff>
    </xdr:to>
    <xdr:sp macro="" textlink="">
      <xdr:nvSpPr>
        <xdr:cNvPr id="436" name="フローチャート: 判断 435">
          <a:extLst>
            <a:ext uri="{FF2B5EF4-FFF2-40B4-BE49-F238E27FC236}">
              <a16:creationId xmlns:a16="http://schemas.microsoft.com/office/drawing/2014/main" id="{0CF56A0E-3419-43E9-9373-FA4E42181089}"/>
            </a:ext>
          </a:extLst>
        </xdr:cNvPr>
        <xdr:cNvSpPr/>
      </xdr:nvSpPr>
      <xdr:spPr>
        <a:xfrm>
          <a:off x="1543050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37" name="フローチャート: 判断 436">
          <a:extLst>
            <a:ext uri="{FF2B5EF4-FFF2-40B4-BE49-F238E27FC236}">
              <a16:creationId xmlns:a16="http://schemas.microsoft.com/office/drawing/2014/main" id="{C6AB1917-11BC-4EB2-851E-7C8FF33206DA}"/>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438" name="フローチャート: 判断 437">
          <a:extLst>
            <a:ext uri="{FF2B5EF4-FFF2-40B4-BE49-F238E27FC236}">
              <a16:creationId xmlns:a16="http://schemas.microsoft.com/office/drawing/2014/main" id="{347C5912-1998-4AA6-B389-516DEC7159C1}"/>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93980</xdr:rowOff>
    </xdr:from>
    <xdr:to>
      <xdr:col>67</xdr:col>
      <xdr:colOff>101600</xdr:colOff>
      <xdr:row>59</xdr:row>
      <xdr:rowOff>24130</xdr:rowOff>
    </xdr:to>
    <xdr:sp macro="" textlink="">
      <xdr:nvSpPr>
        <xdr:cNvPr id="439" name="フローチャート: 判断 438">
          <a:extLst>
            <a:ext uri="{FF2B5EF4-FFF2-40B4-BE49-F238E27FC236}">
              <a16:creationId xmlns:a16="http://schemas.microsoft.com/office/drawing/2014/main" id="{E800D0C0-71FF-43DC-AB7D-56CCC25E2611}"/>
            </a:ext>
          </a:extLst>
        </xdr:cNvPr>
        <xdr:cNvSpPr/>
      </xdr:nvSpPr>
      <xdr:spPr>
        <a:xfrm>
          <a:off x="12763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B21A94CA-DF2E-4244-B1AD-53A2C0D8AC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9FBBE45-9048-4394-953C-F578ADC52A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A4C614D6-93E5-475D-BC05-FCEA6972F50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BF44C3DA-43DC-49A1-B4B8-EDCB48FB46E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B015F28A-4B0A-47BE-AA74-9F8FE1F4487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168275</xdr:rowOff>
    </xdr:from>
    <xdr:to>
      <xdr:col>85</xdr:col>
      <xdr:colOff>177800</xdr:colOff>
      <xdr:row>57</xdr:row>
      <xdr:rowOff>98425</xdr:rowOff>
    </xdr:to>
    <xdr:sp macro="" textlink="">
      <xdr:nvSpPr>
        <xdr:cNvPr id="445" name="楕円 444">
          <a:extLst>
            <a:ext uri="{FF2B5EF4-FFF2-40B4-BE49-F238E27FC236}">
              <a16:creationId xmlns:a16="http://schemas.microsoft.com/office/drawing/2014/main" id="{40E03B0B-1E6D-49C6-92EC-C28EC733AF05}"/>
            </a:ext>
          </a:extLst>
        </xdr:cNvPr>
        <xdr:cNvSpPr/>
      </xdr:nvSpPr>
      <xdr:spPr>
        <a:xfrm>
          <a:off x="16268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121302</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A6B5B0DD-DEB8-4A60-A1AE-D6B0A295A143}"/>
            </a:ext>
          </a:extLst>
        </xdr:cNvPr>
        <xdr:cNvSpPr txBox="1"/>
      </xdr:nvSpPr>
      <xdr:spPr>
        <a:xfrm>
          <a:off x="16357600"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130175</xdr:rowOff>
    </xdr:from>
    <xdr:to>
      <xdr:col>81</xdr:col>
      <xdr:colOff>101600</xdr:colOff>
      <xdr:row>57</xdr:row>
      <xdr:rowOff>60325</xdr:rowOff>
    </xdr:to>
    <xdr:sp macro="" textlink="">
      <xdr:nvSpPr>
        <xdr:cNvPr id="447" name="楕円 446">
          <a:extLst>
            <a:ext uri="{FF2B5EF4-FFF2-40B4-BE49-F238E27FC236}">
              <a16:creationId xmlns:a16="http://schemas.microsoft.com/office/drawing/2014/main" id="{B303DCB0-8996-4A6E-B032-347BD242B31F}"/>
            </a:ext>
          </a:extLst>
        </xdr:cNvPr>
        <xdr:cNvSpPr/>
      </xdr:nvSpPr>
      <xdr:spPr>
        <a:xfrm>
          <a:off x="15430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9525</xdr:rowOff>
    </xdr:from>
    <xdr:to>
      <xdr:col>85</xdr:col>
      <xdr:colOff>127000</xdr:colOff>
      <xdr:row>57</xdr:row>
      <xdr:rowOff>47625</xdr:rowOff>
    </xdr:to>
    <xdr:cxnSp macro="">
      <xdr:nvCxnSpPr>
        <xdr:cNvPr id="448" name="直線コネクタ 447">
          <a:extLst>
            <a:ext uri="{FF2B5EF4-FFF2-40B4-BE49-F238E27FC236}">
              <a16:creationId xmlns:a16="http://schemas.microsoft.com/office/drawing/2014/main" id="{0E4A6CFB-EDF5-4CB5-B016-3B9CA6863217}"/>
            </a:ext>
          </a:extLst>
        </xdr:cNvPr>
        <xdr:cNvCxnSpPr/>
      </xdr:nvCxnSpPr>
      <xdr:spPr>
        <a:xfrm>
          <a:off x="15481300" y="97821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88265</xdr:rowOff>
    </xdr:from>
    <xdr:to>
      <xdr:col>76</xdr:col>
      <xdr:colOff>165100</xdr:colOff>
      <xdr:row>57</xdr:row>
      <xdr:rowOff>18415</xdr:rowOff>
    </xdr:to>
    <xdr:sp macro="" textlink="">
      <xdr:nvSpPr>
        <xdr:cNvPr id="449" name="楕円 448">
          <a:extLst>
            <a:ext uri="{FF2B5EF4-FFF2-40B4-BE49-F238E27FC236}">
              <a16:creationId xmlns:a16="http://schemas.microsoft.com/office/drawing/2014/main" id="{D6992E32-5EEE-4F4E-AB05-FE6AC8A5B59A}"/>
            </a:ext>
          </a:extLst>
        </xdr:cNvPr>
        <xdr:cNvSpPr/>
      </xdr:nvSpPr>
      <xdr:spPr>
        <a:xfrm>
          <a:off x="145415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139065</xdr:rowOff>
    </xdr:from>
    <xdr:to>
      <xdr:col>81</xdr:col>
      <xdr:colOff>50800</xdr:colOff>
      <xdr:row>57</xdr:row>
      <xdr:rowOff>9525</xdr:rowOff>
    </xdr:to>
    <xdr:cxnSp macro="">
      <xdr:nvCxnSpPr>
        <xdr:cNvPr id="450" name="直線コネクタ 449">
          <a:extLst>
            <a:ext uri="{FF2B5EF4-FFF2-40B4-BE49-F238E27FC236}">
              <a16:creationId xmlns:a16="http://schemas.microsoft.com/office/drawing/2014/main" id="{071C609E-62B0-4923-AFF4-FF45DF38AA48}"/>
            </a:ext>
          </a:extLst>
        </xdr:cNvPr>
        <xdr:cNvCxnSpPr/>
      </xdr:nvCxnSpPr>
      <xdr:spPr>
        <a:xfrm>
          <a:off x="14592300" y="97402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46355</xdr:rowOff>
    </xdr:from>
    <xdr:to>
      <xdr:col>72</xdr:col>
      <xdr:colOff>38100</xdr:colOff>
      <xdr:row>56</xdr:row>
      <xdr:rowOff>147955</xdr:rowOff>
    </xdr:to>
    <xdr:sp macro="" textlink="">
      <xdr:nvSpPr>
        <xdr:cNvPr id="451" name="楕円 450">
          <a:extLst>
            <a:ext uri="{FF2B5EF4-FFF2-40B4-BE49-F238E27FC236}">
              <a16:creationId xmlns:a16="http://schemas.microsoft.com/office/drawing/2014/main" id="{29FE2AAB-C34E-4025-A471-30490B5B02B4}"/>
            </a:ext>
          </a:extLst>
        </xdr:cNvPr>
        <xdr:cNvSpPr/>
      </xdr:nvSpPr>
      <xdr:spPr>
        <a:xfrm>
          <a:off x="13652500" y="96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97155</xdr:rowOff>
    </xdr:from>
    <xdr:to>
      <xdr:col>76</xdr:col>
      <xdr:colOff>114300</xdr:colOff>
      <xdr:row>56</xdr:row>
      <xdr:rowOff>139065</xdr:rowOff>
    </xdr:to>
    <xdr:cxnSp macro="">
      <xdr:nvCxnSpPr>
        <xdr:cNvPr id="452" name="直線コネクタ 451">
          <a:extLst>
            <a:ext uri="{FF2B5EF4-FFF2-40B4-BE49-F238E27FC236}">
              <a16:creationId xmlns:a16="http://schemas.microsoft.com/office/drawing/2014/main" id="{203BAEE0-2215-421C-8119-6D0ED74D7D17}"/>
            </a:ext>
          </a:extLst>
        </xdr:cNvPr>
        <xdr:cNvCxnSpPr/>
      </xdr:nvCxnSpPr>
      <xdr:spPr>
        <a:xfrm>
          <a:off x="13703300" y="96983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2540</xdr:rowOff>
    </xdr:from>
    <xdr:to>
      <xdr:col>67</xdr:col>
      <xdr:colOff>101600</xdr:colOff>
      <xdr:row>56</xdr:row>
      <xdr:rowOff>104140</xdr:rowOff>
    </xdr:to>
    <xdr:sp macro="" textlink="">
      <xdr:nvSpPr>
        <xdr:cNvPr id="453" name="楕円 452">
          <a:extLst>
            <a:ext uri="{FF2B5EF4-FFF2-40B4-BE49-F238E27FC236}">
              <a16:creationId xmlns:a16="http://schemas.microsoft.com/office/drawing/2014/main" id="{3BF9A1B3-E0A7-425A-BC64-E5650B031F5B}"/>
            </a:ext>
          </a:extLst>
        </xdr:cNvPr>
        <xdr:cNvSpPr/>
      </xdr:nvSpPr>
      <xdr:spPr>
        <a:xfrm>
          <a:off x="12763500" y="96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53340</xdr:rowOff>
    </xdr:from>
    <xdr:to>
      <xdr:col>71</xdr:col>
      <xdr:colOff>177800</xdr:colOff>
      <xdr:row>56</xdr:row>
      <xdr:rowOff>97155</xdr:rowOff>
    </xdr:to>
    <xdr:cxnSp macro="">
      <xdr:nvCxnSpPr>
        <xdr:cNvPr id="454" name="直線コネクタ 453">
          <a:extLst>
            <a:ext uri="{FF2B5EF4-FFF2-40B4-BE49-F238E27FC236}">
              <a16:creationId xmlns:a16="http://schemas.microsoft.com/office/drawing/2014/main" id="{E60B9EC8-582D-4B73-8AFC-4A7369E1D23E}"/>
            </a:ext>
          </a:extLst>
        </xdr:cNvPr>
        <xdr:cNvCxnSpPr/>
      </xdr:nvCxnSpPr>
      <xdr:spPr>
        <a:xfrm>
          <a:off x="12814300" y="96545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120032</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4EE05E48-5051-412D-A8AC-6F750C033EB3}"/>
            </a:ext>
          </a:extLst>
        </xdr:cNvPr>
        <xdr:cNvSpPr txBox="1"/>
      </xdr:nvSpPr>
      <xdr:spPr>
        <a:xfrm>
          <a:off x="1526604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9FA282AD-C631-4900-9D30-411FE52DB33E}"/>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FA670641-453D-4042-8148-03AF70F05AE3}"/>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15257</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1348818C-EC87-451B-8872-E3C03FC47AF0}"/>
            </a:ext>
          </a:extLst>
        </xdr:cNvPr>
        <xdr:cNvSpPr txBox="1"/>
      </xdr:nvSpPr>
      <xdr:spPr>
        <a:xfrm>
          <a:off x="12611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76852</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4536559E-BE97-4F3B-A8AC-B30F76E5C8EB}"/>
            </a:ext>
          </a:extLst>
        </xdr:cNvPr>
        <xdr:cNvSpPr txBox="1"/>
      </xdr:nvSpPr>
      <xdr:spPr>
        <a:xfrm>
          <a:off x="15266044" y="950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34942</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C045266B-E381-4D7F-9C5D-43694A298F00}"/>
            </a:ext>
          </a:extLst>
        </xdr:cNvPr>
        <xdr:cNvSpPr txBox="1"/>
      </xdr:nvSpPr>
      <xdr:spPr>
        <a:xfrm>
          <a:off x="14389744" y="946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164482</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EA39B9BA-D865-4F51-9957-C6CA2A56C1D3}"/>
            </a:ext>
          </a:extLst>
        </xdr:cNvPr>
        <xdr:cNvSpPr txBox="1"/>
      </xdr:nvSpPr>
      <xdr:spPr>
        <a:xfrm>
          <a:off x="13500744" y="942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120667</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6B055DA7-DBE6-4314-B022-8D58ED361DE0}"/>
            </a:ext>
          </a:extLst>
        </xdr:cNvPr>
        <xdr:cNvSpPr txBox="1"/>
      </xdr:nvSpPr>
      <xdr:spPr>
        <a:xfrm>
          <a:off x="12611744" y="937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545732A8-D44C-48C5-A1DF-E91364FDDE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93655477-BAD9-4832-B244-8F7F4F4A0ED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97F8B158-17AA-4517-A705-3144BD91BB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0C9ED63D-9793-4FB9-9177-CBA3706B53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17E53A09-51A6-442B-BC0F-882B0CCBBF0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4800E7DF-9E97-43B5-B8E2-C6F67238A2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61579F9B-0817-4600-B62C-9829DBD0C4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6E7F1ADD-A155-479D-8414-0245517B6F1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AA26D280-5E90-4A21-B9A8-1A685DDAB5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300F77C9-9E7E-4AA6-9079-E3AF8AB717F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4A2CDF41-9145-46A1-BEB2-7C585328530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48F88F71-C365-4ABA-9EC3-C021249F227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26985226-95D2-465E-ADDF-B8A8FB6256B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F5E5C96F-8B70-4DE6-AA06-72663A34BB1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49467C83-9B63-4FB3-AA4F-3462ADD6609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9E13C2AE-CF79-4FB5-ADE2-2C9AD419EA8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E0404349-360E-4635-A584-AE57865F2CA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A09FA53A-8E3A-4414-854D-C7F782AA3EB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47319408-AB8A-4510-8B0B-B22BA8E98CB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B3009E6A-5C7A-44B9-A2E5-1C32002E983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5DDD46FD-85BF-41BF-8D59-A2DF61D93D1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1A91321C-B8B3-4744-AE47-AE71F58F68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28A04D27-0429-4BE5-903F-0A1F3AB9DD0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6" name="直線コネクタ 485">
          <a:extLst>
            <a:ext uri="{FF2B5EF4-FFF2-40B4-BE49-F238E27FC236}">
              <a16:creationId xmlns:a16="http://schemas.microsoft.com/office/drawing/2014/main" id="{3D3A31CE-275C-46F5-AD51-228203C075EE}"/>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35C4139F-5D65-4BA8-B9CB-FCC527805884}"/>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8" name="直線コネクタ 487">
          <a:extLst>
            <a:ext uri="{FF2B5EF4-FFF2-40B4-BE49-F238E27FC236}">
              <a16:creationId xmlns:a16="http://schemas.microsoft.com/office/drawing/2014/main" id="{C7F0915A-D51C-4D4A-A294-4931B7319831}"/>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9E429BAB-4A7B-44BE-91B4-27BCCD1EA017}"/>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90" name="直線コネクタ 489">
          <a:extLst>
            <a:ext uri="{FF2B5EF4-FFF2-40B4-BE49-F238E27FC236}">
              <a16:creationId xmlns:a16="http://schemas.microsoft.com/office/drawing/2014/main" id="{3B5869B7-ADA0-4C2D-BF13-2480E3C68C86}"/>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18B81A59-8300-4F8E-9B6E-CA6288FA09DD}"/>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2" name="フローチャート: 判断 491">
          <a:extLst>
            <a:ext uri="{FF2B5EF4-FFF2-40B4-BE49-F238E27FC236}">
              <a16:creationId xmlns:a16="http://schemas.microsoft.com/office/drawing/2014/main" id="{97958D5A-FD27-47BD-B2C9-BD0E799BF3D2}"/>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3" name="フローチャート: 判断 492">
          <a:extLst>
            <a:ext uri="{FF2B5EF4-FFF2-40B4-BE49-F238E27FC236}">
              <a16:creationId xmlns:a16="http://schemas.microsoft.com/office/drawing/2014/main" id="{AD4B7386-AC7E-4F76-A09D-ECF21029225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4" name="フローチャート: 判断 493">
          <a:extLst>
            <a:ext uri="{FF2B5EF4-FFF2-40B4-BE49-F238E27FC236}">
              <a16:creationId xmlns:a16="http://schemas.microsoft.com/office/drawing/2014/main" id="{8C990DBC-44C4-4E6D-88D4-23D19A6974AE}"/>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5" name="フローチャート: 判断 494">
          <a:extLst>
            <a:ext uri="{FF2B5EF4-FFF2-40B4-BE49-F238E27FC236}">
              <a16:creationId xmlns:a16="http://schemas.microsoft.com/office/drawing/2014/main" id="{AE0DA72B-F84D-4076-BE9F-1D78DC44D592}"/>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6" name="フローチャート: 判断 495">
          <a:extLst>
            <a:ext uri="{FF2B5EF4-FFF2-40B4-BE49-F238E27FC236}">
              <a16:creationId xmlns:a16="http://schemas.microsoft.com/office/drawing/2014/main" id="{B1AF7D19-FFAB-4D76-831F-B6BCBE716EF6}"/>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F341026E-FB3C-4947-BCA4-CF71D5C667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7791CB1B-07D6-45AD-BF69-4308CE67DA4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2FBB7027-2505-452F-B759-A73AC28AF5F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37B55EDD-ABFB-4E62-8227-CE84DCA2F63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11E0445A-B09A-460C-B250-21ECA21452C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55880</xdr:rowOff>
    </xdr:from>
    <xdr:to>
      <xdr:col>116</xdr:col>
      <xdr:colOff>114300</xdr:colOff>
      <xdr:row>60</xdr:row>
      <xdr:rowOff>157480</xdr:rowOff>
    </xdr:to>
    <xdr:sp macro="" textlink="">
      <xdr:nvSpPr>
        <xdr:cNvPr id="502" name="楕円 501">
          <a:extLst>
            <a:ext uri="{FF2B5EF4-FFF2-40B4-BE49-F238E27FC236}">
              <a16:creationId xmlns:a16="http://schemas.microsoft.com/office/drawing/2014/main" id="{66FECEDF-B292-4EF1-82B2-206C8BD95C4B}"/>
            </a:ext>
          </a:extLst>
        </xdr:cNvPr>
        <xdr:cNvSpPr/>
      </xdr:nvSpPr>
      <xdr:spPr>
        <a:xfrm>
          <a:off x="22110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78757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A29798C3-9A11-4775-B6D2-D4414F7FCF05}"/>
            </a:ext>
          </a:extLst>
        </xdr:cNvPr>
        <xdr:cNvSpPr txBox="1"/>
      </xdr:nvSpPr>
      <xdr:spPr>
        <a:xfrm>
          <a:off x="22199600"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67310</xdr:rowOff>
    </xdr:from>
    <xdr:to>
      <xdr:col>112</xdr:col>
      <xdr:colOff>38100</xdr:colOff>
      <xdr:row>60</xdr:row>
      <xdr:rowOff>168910</xdr:rowOff>
    </xdr:to>
    <xdr:sp macro="" textlink="">
      <xdr:nvSpPr>
        <xdr:cNvPr id="504" name="楕円 503">
          <a:extLst>
            <a:ext uri="{FF2B5EF4-FFF2-40B4-BE49-F238E27FC236}">
              <a16:creationId xmlns:a16="http://schemas.microsoft.com/office/drawing/2014/main" id="{5DC16358-1DC6-4348-8A8E-0533928B6B67}"/>
            </a:ext>
          </a:extLst>
        </xdr:cNvPr>
        <xdr:cNvSpPr/>
      </xdr:nvSpPr>
      <xdr:spPr>
        <a:xfrm>
          <a:off x="21272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106680</xdr:rowOff>
    </xdr:from>
    <xdr:to>
      <xdr:col>116</xdr:col>
      <xdr:colOff>63500</xdr:colOff>
      <xdr:row>60</xdr:row>
      <xdr:rowOff>118110</xdr:rowOff>
    </xdr:to>
    <xdr:cxnSp macro="">
      <xdr:nvCxnSpPr>
        <xdr:cNvPr id="505" name="直線コネクタ 504">
          <a:extLst>
            <a:ext uri="{FF2B5EF4-FFF2-40B4-BE49-F238E27FC236}">
              <a16:creationId xmlns:a16="http://schemas.microsoft.com/office/drawing/2014/main" id="{56FFBE19-2E82-41B9-A315-D8D4C1FC961B}"/>
            </a:ext>
          </a:extLst>
        </xdr:cNvPr>
        <xdr:cNvCxnSpPr/>
      </xdr:nvCxnSpPr>
      <xdr:spPr>
        <a:xfrm flipV="1">
          <a:off x="21323300" y="103936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74930</xdr:rowOff>
    </xdr:from>
    <xdr:to>
      <xdr:col>107</xdr:col>
      <xdr:colOff>101600</xdr:colOff>
      <xdr:row>61</xdr:row>
      <xdr:rowOff>5080</xdr:rowOff>
    </xdr:to>
    <xdr:sp macro="" textlink="">
      <xdr:nvSpPr>
        <xdr:cNvPr id="506" name="楕円 505">
          <a:extLst>
            <a:ext uri="{FF2B5EF4-FFF2-40B4-BE49-F238E27FC236}">
              <a16:creationId xmlns:a16="http://schemas.microsoft.com/office/drawing/2014/main" id="{DDE15760-A19C-4C53-AFEC-ECC138F95C10}"/>
            </a:ext>
          </a:extLst>
        </xdr:cNvPr>
        <xdr:cNvSpPr/>
      </xdr:nvSpPr>
      <xdr:spPr>
        <a:xfrm>
          <a:off x="20383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118110</xdr:rowOff>
    </xdr:from>
    <xdr:to>
      <xdr:col>111</xdr:col>
      <xdr:colOff>177800</xdr:colOff>
      <xdr:row>60</xdr:row>
      <xdr:rowOff>125730</xdr:rowOff>
    </xdr:to>
    <xdr:cxnSp macro="">
      <xdr:nvCxnSpPr>
        <xdr:cNvPr id="507" name="直線コネクタ 506">
          <a:extLst>
            <a:ext uri="{FF2B5EF4-FFF2-40B4-BE49-F238E27FC236}">
              <a16:creationId xmlns:a16="http://schemas.microsoft.com/office/drawing/2014/main" id="{6529E3DA-F8F3-4E6D-A6EC-AF095678BBFB}"/>
            </a:ext>
          </a:extLst>
        </xdr:cNvPr>
        <xdr:cNvCxnSpPr/>
      </xdr:nvCxnSpPr>
      <xdr:spPr>
        <a:xfrm flipV="1">
          <a:off x="20434300" y="10405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78740</xdr:rowOff>
    </xdr:from>
    <xdr:to>
      <xdr:col>102</xdr:col>
      <xdr:colOff>165100</xdr:colOff>
      <xdr:row>61</xdr:row>
      <xdr:rowOff>8890</xdr:rowOff>
    </xdr:to>
    <xdr:sp macro="" textlink="">
      <xdr:nvSpPr>
        <xdr:cNvPr id="508" name="楕円 507">
          <a:extLst>
            <a:ext uri="{FF2B5EF4-FFF2-40B4-BE49-F238E27FC236}">
              <a16:creationId xmlns:a16="http://schemas.microsoft.com/office/drawing/2014/main" id="{E157AE46-2D51-4964-AFE6-C23B50BA76E6}"/>
            </a:ext>
          </a:extLst>
        </xdr:cNvPr>
        <xdr:cNvSpPr/>
      </xdr:nvSpPr>
      <xdr:spPr>
        <a:xfrm>
          <a:off x="19494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125730</xdr:rowOff>
    </xdr:from>
    <xdr:to>
      <xdr:col>107</xdr:col>
      <xdr:colOff>50800</xdr:colOff>
      <xdr:row>60</xdr:row>
      <xdr:rowOff>129540</xdr:rowOff>
    </xdr:to>
    <xdr:cxnSp macro="">
      <xdr:nvCxnSpPr>
        <xdr:cNvPr id="509" name="直線コネクタ 508">
          <a:extLst>
            <a:ext uri="{FF2B5EF4-FFF2-40B4-BE49-F238E27FC236}">
              <a16:creationId xmlns:a16="http://schemas.microsoft.com/office/drawing/2014/main" id="{8F642198-6EAC-4CD4-A790-7D8F574C52A1}"/>
            </a:ext>
          </a:extLst>
        </xdr:cNvPr>
        <xdr:cNvCxnSpPr/>
      </xdr:nvCxnSpPr>
      <xdr:spPr>
        <a:xfrm flipV="1">
          <a:off x="19545300" y="104127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86360</xdr:rowOff>
    </xdr:from>
    <xdr:to>
      <xdr:col>98</xdr:col>
      <xdr:colOff>38100</xdr:colOff>
      <xdr:row>61</xdr:row>
      <xdr:rowOff>16510</xdr:rowOff>
    </xdr:to>
    <xdr:sp macro="" textlink="">
      <xdr:nvSpPr>
        <xdr:cNvPr id="510" name="楕円 509">
          <a:extLst>
            <a:ext uri="{FF2B5EF4-FFF2-40B4-BE49-F238E27FC236}">
              <a16:creationId xmlns:a16="http://schemas.microsoft.com/office/drawing/2014/main" id="{860DC014-8508-41A0-95FA-CE8BD9D37F76}"/>
            </a:ext>
          </a:extLst>
        </xdr:cNvPr>
        <xdr:cNvSpPr/>
      </xdr:nvSpPr>
      <xdr:spPr>
        <a:xfrm>
          <a:off x="18605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129540</xdr:rowOff>
    </xdr:from>
    <xdr:to>
      <xdr:col>102</xdr:col>
      <xdr:colOff>114300</xdr:colOff>
      <xdr:row>60</xdr:row>
      <xdr:rowOff>137160</xdr:rowOff>
    </xdr:to>
    <xdr:cxnSp macro="">
      <xdr:nvCxnSpPr>
        <xdr:cNvPr id="511" name="直線コネクタ 510">
          <a:extLst>
            <a:ext uri="{FF2B5EF4-FFF2-40B4-BE49-F238E27FC236}">
              <a16:creationId xmlns:a16="http://schemas.microsoft.com/office/drawing/2014/main" id="{62A796BA-71D9-414B-B949-82BD8E5619E4}"/>
            </a:ext>
          </a:extLst>
        </xdr:cNvPr>
        <xdr:cNvCxnSpPr/>
      </xdr:nvCxnSpPr>
      <xdr:spPr>
        <a:xfrm flipV="1">
          <a:off x="18656300" y="10416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512" name="n_1aveValue【保健センター・保健所】&#10;一人当たり面積">
          <a:extLst>
            <a:ext uri="{FF2B5EF4-FFF2-40B4-BE49-F238E27FC236}">
              <a16:creationId xmlns:a16="http://schemas.microsoft.com/office/drawing/2014/main" id="{4B5F70E6-E87E-4DD3-A8EB-46A6C5900F4A}"/>
            </a:ext>
          </a:extLst>
        </xdr:cNvPr>
        <xdr:cNvSpPr txBox="1"/>
      </xdr:nvSpPr>
      <xdr:spPr>
        <a:xfrm>
          <a:off x="2107572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513" name="n_2aveValue【保健センター・保健所】&#10;一人当たり面積">
          <a:extLst>
            <a:ext uri="{FF2B5EF4-FFF2-40B4-BE49-F238E27FC236}">
              <a16:creationId xmlns:a16="http://schemas.microsoft.com/office/drawing/2014/main" id="{AF0A94A5-4D03-4F90-8983-89D3C28C996E}"/>
            </a:ext>
          </a:extLst>
        </xdr:cNvPr>
        <xdr:cNvSpPr txBox="1"/>
      </xdr:nvSpPr>
      <xdr:spPr>
        <a:xfrm>
          <a:off x="2019942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14" name="n_3aveValue【保健センター・保健所】&#10;一人当たり面積">
          <a:extLst>
            <a:ext uri="{FF2B5EF4-FFF2-40B4-BE49-F238E27FC236}">
              <a16:creationId xmlns:a16="http://schemas.microsoft.com/office/drawing/2014/main" id="{8115AF2F-F265-482F-BFF3-DF2770DAE537}"/>
            </a:ext>
          </a:extLst>
        </xdr:cNvPr>
        <xdr:cNvSpPr txBox="1"/>
      </xdr:nvSpPr>
      <xdr:spPr>
        <a:xfrm>
          <a:off x="19310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15" name="n_4aveValue【保健センター・保健所】&#10;一人当たり面積">
          <a:extLst>
            <a:ext uri="{FF2B5EF4-FFF2-40B4-BE49-F238E27FC236}">
              <a16:creationId xmlns:a16="http://schemas.microsoft.com/office/drawing/2014/main" id="{2B9C1BA5-5E08-4E29-BC31-C3691960E542}"/>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13987</xdr:rowOff>
    </xdr:from>
    <xdr:ext cx="469744" cy="259045"/>
    <xdr:sp macro="" textlink="">
      <xdr:nvSpPr>
        <xdr:cNvPr id="516" name="n_1mainValue【保健センター・保健所】&#10;一人当たり面積">
          <a:extLst>
            <a:ext uri="{FF2B5EF4-FFF2-40B4-BE49-F238E27FC236}">
              <a16:creationId xmlns:a16="http://schemas.microsoft.com/office/drawing/2014/main" id="{14C41405-8FD0-4C87-BAA1-69DB73868408}"/>
            </a:ext>
          </a:extLst>
        </xdr:cNvPr>
        <xdr:cNvSpPr txBox="1"/>
      </xdr:nvSpPr>
      <xdr:spPr>
        <a:xfrm>
          <a:off x="2107572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21607</xdr:rowOff>
    </xdr:from>
    <xdr:ext cx="469744" cy="259045"/>
    <xdr:sp macro="" textlink="">
      <xdr:nvSpPr>
        <xdr:cNvPr id="517" name="n_2mainValue【保健センター・保健所】&#10;一人当たり面積">
          <a:extLst>
            <a:ext uri="{FF2B5EF4-FFF2-40B4-BE49-F238E27FC236}">
              <a16:creationId xmlns:a16="http://schemas.microsoft.com/office/drawing/2014/main" id="{515A0AC4-ED4D-4DFC-A5DC-E961E477D6AB}"/>
            </a:ext>
          </a:extLst>
        </xdr:cNvPr>
        <xdr:cNvSpPr txBox="1"/>
      </xdr:nvSpPr>
      <xdr:spPr>
        <a:xfrm>
          <a:off x="2019942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25417</xdr:rowOff>
    </xdr:from>
    <xdr:ext cx="469744" cy="259045"/>
    <xdr:sp macro="" textlink="">
      <xdr:nvSpPr>
        <xdr:cNvPr id="518" name="n_3mainValue【保健センター・保健所】&#10;一人当たり面積">
          <a:extLst>
            <a:ext uri="{FF2B5EF4-FFF2-40B4-BE49-F238E27FC236}">
              <a16:creationId xmlns:a16="http://schemas.microsoft.com/office/drawing/2014/main" id="{E1637A78-A4DC-4F5A-BED0-BDA2932169FA}"/>
            </a:ext>
          </a:extLst>
        </xdr:cNvPr>
        <xdr:cNvSpPr txBox="1"/>
      </xdr:nvSpPr>
      <xdr:spPr>
        <a:xfrm>
          <a:off x="19310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33037</xdr:rowOff>
    </xdr:from>
    <xdr:ext cx="469744" cy="259045"/>
    <xdr:sp macro="" textlink="">
      <xdr:nvSpPr>
        <xdr:cNvPr id="519" name="n_4mainValue【保健センター・保健所】&#10;一人当たり面積">
          <a:extLst>
            <a:ext uri="{FF2B5EF4-FFF2-40B4-BE49-F238E27FC236}">
              <a16:creationId xmlns:a16="http://schemas.microsoft.com/office/drawing/2014/main" id="{9B56D508-4FA8-465B-8B17-DC4C3F3A64FF}"/>
            </a:ext>
          </a:extLst>
        </xdr:cNvPr>
        <xdr:cNvSpPr txBox="1"/>
      </xdr:nvSpPr>
      <xdr:spPr>
        <a:xfrm>
          <a:off x="18421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4E79836C-3A1D-4C57-93FE-D524BAD52C8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A3E355AD-0DE2-47CA-AE9B-1D8B68A2E9C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BE9B1631-70AA-456F-8F0C-F603A00FBE5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E1B31849-1DFE-40B5-B633-8A222D4490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F2CB426C-7A63-44C8-8AAC-AE5D8A89A0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2157AB43-5465-415D-80AD-DC8F205E9C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446E35F4-DC71-4A93-A176-8DDE459198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0B1E6022-C2AB-4E0A-8A2A-29BD967EE8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EC050E67-573E-4331-9771-AC914227070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D612BDDC-4BFB-417C-B9D4-B0395E045F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DF47F5D8-49B1-41AC-9D25-7CAE22506C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C9F322DA-0E40-4ABF-A952-95C59F360C8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E230200E-ACF1-44AB-B36B-2030780528F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D3C92A4E-FEC5-4B69-9C05-BE27D3E68A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27E86919-374D-45FD-828C-77D58B9B879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931E75FA-A711-4660-8AB9-949B4FD910E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C18CD2DB-9FD2-4C06-A586-9697DA51F76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D59C40A3-032F-4757-9C52-D4FE9AE02A8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49F7C91B-1148-400B-9EC2-6A8794F0322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FEC01FCB-D4F3-4F70-90B6-FE3DCC7084B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625D00DA-CC0A-478C-9B1A-D47B1DF5E3F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0DD90439-37EF-4D48-B36E-F7A7664C36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F88D70A0-BB0C-40E6-B550-D38C2DEEE09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B1E31308-3EF2-4C68-BA74-368C2D9F10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4" name="直線コネクタ 543">
          <a:extLst>
            <a:ext uri="{FF2B5EF4-FFF2-40B4-BE49-F238E27FC236}">
              <a16:creationId xmlns:a16="http://schemas.microsoft.com/office/drawing/2014/main" id="{E557EA37-37E3-4277-AE11-37750C2AB149}"/>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5" name="【消防施設】&#10;有形固定資産減価償却率最小値テキスト">
          <a:extLst>
            <a:ext uri="{FF2B5EF4-FFF2-40B4-BE49-F238E27FC236}">
              <a16:creationId xmlns:a16="http://schemas.microsoft.com/office/drawing/2014/main" id="{98ADDDA4-29FA-4FC0-8A76-E14AB45B84A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6" name="直線コネクタ 545">
          <a:extLst>
            <a:ext uri="{FF2B5EF4-FFF2-40B4-BE49-F238E27FC236}">
              <a16:creationId xmlns:a16="http://schemas.microsoft.com/office/drawing/2014/main" id="{D3A38008-78E1-4BED-92DF-16797324EEF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6EB67985-51B6-41AF-B15E-B275300729EB}"/>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8" name="直線コネクタ 547">
          <a:extLst>
            <a:ext uri="{FF2B5EF4-FFF2-40B4-BE49-F238E27FC236}">
              <a16:creationId xmlns:a16="http://schemas.microsoft.com/office/drawing/2014/main" id="{A1FEB05E-8ABF-49C3-9EA2-2F18C3F380C2}"/>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C3C27DF8-9FCF-4799-93BB-4BB429AF34B8}"/>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50" name="フローチャート: 判断 549">
          <a:extLst>
            <a:ext uri="{FF2B5EF4-FFF2-40B4-BE49-F238E27FC236}">
              <a16:creationId xmlns:a16="http://schemas.microsoft.com/office/drawing/2014/main" id="{BAF56B58-9B86-4490-8FD4-87A475238233}"/>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1" name="フローチャート: 判断 550">
          <a:extLst>
            <a:ext uri="{FF2B5EF4-FFF2-40B4-BE49-F238E27FC236}">
              <a16:creationId xmlns:a16="http://schemas.microsoft.com/office/drawing/2014/main" id="{C35917C4-3361-4876-817F-21289F7B8623}"/>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2" name="フローチャート: 判断 551">
          <a:extLst>
            <a:ext uri="{FF2B5EF4-FFF2-40B4-BE49-F238E27FC236}">
              <a16:creationId xmlns:a16="http://schemas.microsoft.com/office/drawing/2014/main" id="{8877D733-6C75-4A22-9170-536EE7E9B231}"/>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3" name="フローチャート: 判断 552">
          <a:extLst>
            <a:ext uri="{FF2B5EF4-FFF2-40B4-BE49-F238E27FC236}">
              <a16:creationId xmlns:a16="http://schemas.microsoft.com/office/drawing/2014/main" id="{E8354FC7-A26A-4E50-B87F-5C74AB1F440A}"/>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4" name="フローチャート: 判断 553">
          <a:extLst>
            <a:ext uri="{FF2B5EF4-FFF2-40B4-BE49-F238E27FC236}">
              <a16:creationId xmlns:a16="http://schemas.microsoft.com/office/drawing/2014/main" id="{019ADAF8-E0B5-48FD-A83D-4F568D4A8C9F}"/>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2A616F92-FE92-46AA-9FCB-CC6E8CC350E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9FBA64B8-E3B1-408D-B47C-EBB63CB2E2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0937A249-8A9F-4F00-8707-C5DD17E07FC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B5A6190-736D-4903-A51D-CAE022FA2F9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5DD0522F-83DC-4888-A34D-5988FD24550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560" name="楕円 559">
          <a:extLst>
            <a:ext uri="{FF2B5EF4-FFF2-40B4-BE49-F238E27FC236}">
              <a16:creationId xmlns:a16="http://schemas.microsoft.com/office/drawing/2014/main" id="{B6DF78E7-B551-4CA6-B9F9-199F7D7C9487}"/>
            </a:ext>
          </a:extLst>
        </xdr:cNvPr>
        <xdr:cNvSpPr/>
      </xdr:nvSpPr>
      <xdr:spPr>
        <a:xfrm>
          <a:off x="16268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114316</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A1E26330-07D8-4AA2-BA41-D95AF0429C4B}"/>
            </a:ext>
          </a:extLst>
        </xdr:cNvPr>
        <xdr:cNvSpPr txBox="1"/>
      </xdr:nvSpPr>
      <xdr:spPr>
        <a:xfrm>
          <a:off x="16357600"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141605</xdr:rowOff>
    </xdr:from>
    <xdr:to>
      <xdr:col>81</xdr:col>
      <xdr:colOff>101600</xdr:colOff>
      <xdr:row>83</xdr:row>
      <xdr:rowOff>71755</xdr:rowOff>
    </xdr:to>
    <xdr:sp macro="" textlink="">
      <xdr:nvSpPr>
        <xdr:cNvPr id="562" name="楕円 561">
          <a:extLst>
            <a:ext uri="{FF2B5EF4-FFF2-40B4-BE49-F238E27FC236}">
              <a16:creationId xmlns:a16="http://schemas.microsoft.com/office/drawing/2014/main" id="{7454CE73-5126-411C-B86A-C9787A3BA4A6}"/>
            </a:ext>
          </a:extLst>
        </xdr:cNvPr>
        <xdr:cNvSpPr/>
      </xdr:nvSpPr>
      <xdr:spPr>
        <a:xfrm>
          <a:off x="15430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20955</xdr:rowOff>
    </xdr:to>
    <xdr:cxnSp macro="">
      <xdr:nvCxnSpPr>
        <xdr:cNvPr id="563" name="直線コネクタ 562">
          <a:extLst>
            <a:ext uri="{FF2B5EF4-FFF2-40B4-BE49-F238E27FC236}">
              <a16:creationId xmlns:a16="http://schemas.microsoft.com/office/drawing/2014/main" id="{1BA80C3F-AE55-4FE8-8776-C19AA7068203}"/>
            </a:ext>
          </a:extLst>
        </xdr:cNvPr>
        <xdr:cNvCxnSpPr/>
      </xdr:nvCxnSpPr>
      <xdr:spPr>
        <a:xfrm flipV="1">
          <a:off x="15481300" y="1424558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158750</xdr:rowOff>
    </xdr:from>
    <xdr:to>
      <xdr:col>76</xdr:col>
      <xdr:colOff>165100</xdr:colOff>
      <xdr:row>83</xdr:row>
      <xdr:rowOff>88900</xdr:rowOff>
    </xdr:to>
    <xdr:sp macro="" textlink="">
      <xdr:nvSpPr>
        <xdr:cNvPr id="564" name="楕円 563">
          <a:extLst>
            <a:ext uri="{FF2B5EF4-FFF2-40B4-BE49-F238E27FC236}">
              <a16:creationId xmlns:a16="http://schemas.microsoft.com/office/drawing/2014/main" id="{2C823F11-0D0B-4A48-B3A2-243CC74D80AC}"/>
            </a:ext>
          </a:extLst>
        </xdr:cNvPr>
        <xdr:cNvSpPr/>
      </xdr:nvSpPr>
      <xdr:spPr>
        <a:xfrm>
          <a:off x="14541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20955</xdr:rowOff>
    </xdr:from>
    <xdr:to>
      <xdr:col>81</xdr:col>
      <xdr:colOff>50800</xdr:colOff>
      <xdr:row>83</xdr:row>
      <xdr:rowOff>38100</xdr:rowOff>
    </xdr:to>
    <xdr:cxnSp macro="">
      <xdr:nvCxnSpPr>
        <xdr:cNvPr id="565" name="直線コネクタ 564">
          <a:extLst>
            <a:ext uri="{FF2B5EF4-FFF2-40B4-BE49-F238E27FC236}">
              <a16:creationId xmlns:a16="http://schemas.microsoft.com/office/drawing/2014/main" id="{222D0AF4-EAB0-40A7-87C9-7DCB41571A35}"/>
            </a:ext>
          </a:extLst>
        </xdr:cNvPr>
        <xdr:cNvCxnSpPr/>
      </xdr:nvCxnSpPr>
      <xdr:spPr>
        <a:xfrm flipV="1">
          <a:off x="14592300" y="142513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143511</xdr:rowOff>
    </xdr:from>
    <xdr:to>
      <xdr:col>72</xdr:col>
      <xdr:colOff>38100</xdr:colOff>
      <xdr:row>83</xdr:row>
      <xdr:rowOff>73661</xdr:rowOff>
    </xdr:to>
    <xdr:sp macro="" textlink="">
      <xdr:nvSpPr>
        <xdr:cNvPr id="566" name="楕円 565">
          <a:extLst>
            <a:ext uri="{FF2B5EF4-FFF2-40B4-BE49-F238E27FC236}">
              <a16:creationId xmlns:a16="http://schemas.microsoft.com/office/drawing/2014/main" id="{929F2ED3-FF0A-403F-9CCD-8B454F08C4E4}"/>
            </a:ext>
          </a:extLst>
        </xdr:cNvPr>
        <xdr:cNvSpPr/>
      </xdr:nvSpPr>
      <xdr:spPr>
        <a:xfrm>
          <a:off x="13652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22861</xdr:rowOff>
    </xdr:from>
    <xdr:to>
      <xdr:col>76</xdr:col>
      <xdr:colOff>114300</xdr:colOff>
      <xdr:row>83</xdr:row>
      <xdr:rowOff>38100</xdr:rowOff>
    </xdr:to>
    <xdr:cxnSp macro="">
      <xdr:nvCxnSpPr>
        <xdr:cNvPr id="567" name="直線コネクタ 566">
          <a:extLst>
            <a:ext uri="{FF2B5EF4-FFF2-40B4-BE49-F238E27FC236}">
              <a16:creationId xmlns:a16="http://schemas.microsoft.com/office/drawing/2014/main" id="{B71ABB1B-F5A4-4A30-AF13-70286F218A2D}"/>
            </a:ext>
          </a:extLst>
        </xdr:cNvPr>
        <xdr:cNvCxnSpPr/>
      </xdr:nvCxnSpPr>
      <xdr:spPr>
        <a:xfrm>
          <a:off x="13703300" y="142532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8255</xdr:rowOff>
    </xdr:from>
    <xdr:to>
      <xdr:col>67</xdr:col>
      <xdr:colOff>101600</xdr:colOff>
      <xdr:row>82</xdr:row>
      <xdr:rowOff>109855</xdr:rowOff>
    </xdr:to>
    <xdr:sp macro="" textlink="">
      <xdr:nvSpPr>
        <xdr:cNvPr id="568" name="楕円 567">
          <a:extLst>
            <a:ext uri="{FF2B5EF4-FFF2-40B4-BE49-F238E27FC236}">
              <a16:creationId xmlns:a16="http://schemas.microsoft.com/office/drawing/2014/main" id="{CFFEFFA7-2760-4AFB-8747-5913A3012450}"/>
            </a:ext>
          </a:extLst>
        </xdr:cNvPr>
        <xdr:cNvSpPr/>
      </xdr:nvSpPr>
      <xdr:spPr>
        <a:xfrm>
          <a:off x="12763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59055</xdr:rowOff>
    </xdr:from>
    <xdr:to>
      <xdr:col>71</xdr:col>
      <xdr:colOff>177800</xdr:colOff>
      <xdr:row>83</xdr:row>
      <xdr:rowOff>22861</xdr:rowOff>
    </xdr:to>
    <xdr:cxnSp macro="">
      <xdr:nvCxnSpPr>
        <xdr:cNvPr id="569" name="直線コネクタ 568">
          <a:extLst>
            <a:ext uri="{FF2B5EF4-FFF2-40B4-BE49-F238E27FC236}">
              <a16:creationId xmlns:a16="http://schemas.microsoft.com/office/drawing/2014/main" id="{142FD72B-6495-4705-96B7-3BFD7E50E818}"/>
            </a:ext>
          </a:extLst>
        </xdr:cNvPr>
        <xdr:cNvCxnSpPr/>
      </xdr:nvCxnSpPr>
      <xdr:spPr>
        <a:xfrm>
          <a:off x="12814300" y="14117955"/>
          <a:ext cx="889000" cy="13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70" name="n_1aveValue【消防施設】&#10;有形固定資産減価償却率">
          <a:extLst>
            <a:ext uri="{FF2B5EF4-FFF2-40B4-BE49-F238E27FC236}">
              <a16:creationId xmlns:a16="http://schemas.microsoft.com/office/drawing/2014/main" id="{F46B5561-A596-4831-8573-63BEEAE21A38}"/>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1" name="n_2aveValue【消防施設】&#10;有形固定資産減価償却率">
          <a:extLst>
            <a:ext uri="{FF2B5EF4-FFF2-40B4-BE49-F238E27FC236}">
              <a16:creationId xmlns:a16="http://schemas.microsoft.com/office/drawing/2014/main" id="{5DB3D4CA-81AA-433D-B837-223F10864EA7}"/>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2" name="n_3aveValue【消防施設】&#10;有形固定資産減価償却率">
          <a:extLst>
            <a:ext uri="{FF2B5EF4-FFF2-40B4-BE49-F238E27FC236}">
              <a16:creationId xmlns:a16="http://schemas.microsoft.com/office/drawing/2014/main" id="{753D2A67-1CEC-4028-9B9C-ADF95C75FF6A}"/>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3" name="n_4aveValue【消防施設】&#10;有形固定資産減価償却率">
          <a:extLst>
            <a:ext uri="{FF2B5EF4-FFF2-40B4-BE49-F238E27FC236}">
              <a16:creationId xmlns:a16="http://schemas.microsoft.com/office/drawing/2014/main" id="{E67F4C56-103E-40A4-9EDE-0C848718FEB9}"/>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62882</xdr:rowOff>
    </xdr:from>
    <xdr:ext cx="405111" cy="259045"/>
    <xdr:sp macro="" textlink="">
      <xdr:nvSpPr>
        <xdr:cNvPr id="574" name="n_1mainValue【消防施設】&#10;有形固定資産減価償却率">
          <a:extLst>
            <a:ext uri="{FF2B5EF4-FFF2-40B4-BE49-F238E27FC236}">
              <a16:creationId xmlns:a16="http://schemas.microsoft.com/office/drawing/2014/main" id="{7B59C3B8-0924-4D50-A01D-CD39A0C16DC7}"/>
            </a:ext>
          </a:extLst>
        </xdr:cNvPr>
        <xdr:cNvSpPr txBox="1"/>
      </xdr:nvSpPr>
      <xdr:spPr>
        <a:xfrm>
          <a:off x="15266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80027</xdr:rowOff>
    </xdr:from>
    <xdr:ext cx="405111" cy="259045"/>
    <xdr:sp macro="" textlink="">
      <xdr:nvSpPr>
        <xdr:cNvPr id="575" name="n_2mainValue【消防施設】&#10;有形固定資産減価償却率">
          <a:extLst>
            <a:ext uri="{FF2B5EF4-FFF2-40B4-BE49-F238E27FC236}">
              <a16:creationId xmlns:a16="http://schemas.microsoft.com/office/drawing/2014/main" id="{3D916260-BADB-4D3F-96FA-D50828D1E96E}"/>
            </a:ext>
          </a:extLst>
        </xdr:cNvPr>
        <xdr:cNvSpPr txBox="1"/>
      </xdr:nvSpPr>
      <xdr:spPr>
        <a:xfrm>
          <a:off x="14389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64788</xdr:rowOff>
    </xdr:from>
    <xdr:ext cx="405111" cy="259045"/>
    <xdr:sp macro="" textlink="">
      <xdr:nvSpPr>
        <xdr:cNvPr id="576" name="n_3mainValue【消防施設】&#10;有形固定資産減価償却率">
          <a:extLst>
            <a:ext uri="{FF2B5EF4-FFF2-40B4-BE49-F238E27FC236}">
              <a16:creationId xmlns:a16="http://schemas.microsoft.com/office/drawing/2014/main" id="{D2203F82-6628-49D1-A00C-80F09E08EAF5}"/>
            </a:ext>
          </a:extLst>
        </xdr:cNvPr>
        <xdr:cNvSpPr txBox="1"/>
      </xdr:nvSpPr>
      <xdr:spPr>
        <a:xfrm>
          <a:off x="13500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100982</xdr:rowOff>
    </xdr:from>
    <xdr:ext cx="405111" cy="259045"/>
    <xdr:sp macro="" textlink="">
      <xdr:nvSpPr>
        <xdr:cNvPr id="577" name="n_4mainValue【消防施設】&#10;有形固定資産減価償却率">
          <a:extLst>
            <a:ext uri="{FF2B5EF4-FFF2-40B4-BE49-F238E27FC236}">
              <a16:creationId xmlns:a16="http://schemas.microsoft.com/office/drawing/2014/main" id="{70F37080-279E-4882-975C-C68B66C8F9EA}"/>
            </a:ext>
          </a:extLst>
        </xdr:cNvPr>
        <xdr:cNvSpPr txBox="1"/>
      </xdr:nvSpPr>
      <xdr:spPr>
        <a:xfrm>
          <a:off x="12611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AB5A0E16-63EB-4316-89B4-0DB8CC9796A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740ADD8B-5EF1-4A1A-8206-196C1A310B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7D052964-9D3E-4027-B5EB-5CC222CE1A1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EF58C4B2-00E3-426F-A61A-6421A08684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D239435C-DAA8-414E-B782-9563CB9AB83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154B2C7F-4EFE-4761-909F-32023AC602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FB48A9AA-CB85-40AA-B1AE-07F465B7FD7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8D6F2F84-666A-465B-9ED2-98CB660A888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3AA2B13C-E298-48CB-8454-CEC788B6491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1BCE7267-8102-4965-8201-E8D680A3335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8" name="直線コネクタ 587">
          <a:extLst>
            <a:ext uri="{FF2B5EF4-FFF2-40B4-BE49-F238E27FC236}">
              <a16:creationId xmlns:a16="http://schemas.microsoft.com/office/drawing/2014/main" id="{3242CF6C-2ABA-4248-BBF3-5D266D000C8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9" name="テキスト ボックス 588">
          <a:extLst>
            <a:ext uri="{FF2B5EF4-FFF2-40B4-BE49-F238E27FC236}">
              <a16:creationId xmlns:a16="http://schemas.microsoft.com/office/drawing/2014/main" id="{C234ABD6-A084-47FE-B175-14B4858CACF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0" name="直線コネクタ 589">
          <a:extLst>
            <a:ext uri="{FF2B5EF4-FFF2-40B4-BE49-F238E27FC236}">
              <a16:creationId xmlns:a16="http://schemas.microsoft.com/office/drawing/2014/main" id="{C0BE7CDB-AE4E-4AF2-B763-7EB04DD3532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1" name="テキスト ボックス 590">
          <a:extLst>
            <a:ext uri="{FF2B5EF4-FFF2-40B4-BE49-F238E27FC236}">
              <a16:creationId xmlns:a16="http://schemas.microsoft.com/office/drawing/2014/main" id="{52768217-228D-442D-9752-0FD50691619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2" name="直線コネクタ 591">
          <a:extLst>
            <a:ext uri="{FF2B5EF4-FFF2-40B4-BE49-F238E27FC236}">
              <a16:creationId xmlns:a16="http://schemas.microsoft.com/office/drawing/2014/main" id="{F409B10D-A08F-42DD-93B1-964B8A299F7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3" name="テキスト ボックス 592">
          <a:extLst>
            <a:ext uri="{FF2B5EF4-FFF2-40B4-BE49-F238E27FC236}">
              <a16:creationId xmlns:a16="http://schemas.microsoft.com/office/drawing/2014/main" id="{0B330210-6290-4BD1-8CEB-C9B23ED23BC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4" name="直線コネクタ 593">
          <a:extLst>
            <a:ext uri="{FF2B5EF4-FFF2-40B4-BE49-F238E27FC236}">
              <a16:creationId xmlns:a16="http://schemas.microsoft.com/office/drawing/2014/main" id="{49AE3527-762A-443F-B7F2-9E4A171F253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5" name="テキスト ボックス 594">
          <a:extLst>
            <a:ext uri="{FF2B5EF4-FFF2-40B4-BE49-F238E27FC236}">
              <a16:creationId xmlns:a16="http://schemas.microsoft.com/office/drawing/2014/main" id="{396E1AE9-FA52-42B6-B2FA-4C4503C1F73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6" name="直線コネクタ 595">
          <a:extLst>
            <a:ext uri="{FF2B5EF4-FFF2-40B4-BE49-F238E27FC236}">
              <a16:creationId xmlns:a16="http://schemas.microsoft.com/office/drawing/2014/main" id="{0EAEFC9C-ABAF-4B4B-9FE5-F2D0ED85438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7" name="テキスト ボックス 596">
          <a:extLst>
            <a:ext uri="{FF2B5EF4-FFF2-40B4-BE49-F238E27FC236}">
              <a16:creationId xmlns:a16="http://schemas.microsoft.com/office/drawing/2014/main" id="{90443F2D-6793-453D-B64B-E81E4760352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A4369586-7DBF-421B-A3AC-E93E9072F20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9" name="テキスト ボックス 598">
          <a:extLst>
            <a:ext uri="{FF2B5EF4-FFF2-40B4-BE49-F238E27FC236}">
              <a16:creationId xmlns:a16="http://schemas.microsoft.com/office/drawing/2014/main" id="{5A9C64BC-CCA4-48C4-97B8-38A83294CA3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F1EA289B-C0D6-4B1E-ACD5-B625C33102E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1" name="直線コネクタ 600">
          <a:extLst>
            <a:ext uri="{FF2B5EF4-FFF2-40B4-BE49-F238E27FC236}">
              <a16:creationId xmlns:a16="http://schemas.microsoft.com/office/drawing/2014/main" id="{8F03C210-80BB-4159-A417-C2A566F90AB5}"/>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2" name="【消防施設】&#10;一人当たり面積最小値テキスト">
          <a:extLst>
            <a:ext uri="{FF2B5EF4-FFF2-40B4-BE49-F238E27FC236}">
              <a16:creationId xmlns:a16="http://schemas.microsoft.com/office/drawing/2014/main" id="{02BC48A9-1C51-4256-9FD4-2CAA360500E3}"/>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3" name="直線コネクタ 602">
          <a:extLst>
            <a:ext uri="{FF2B5EF4-FFF2-40B4-BE49-F238E27FC236}">
              <a16:creationId xmlns:a16="http://schemas.microsoft.com/office/drawing/2014/main" id="{B6B717DC-9C21-4B6B-8309-E9D850B07F5F}"/>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4" name="【消防施設】&#10;一人当たり面積最大値テキスト">
          <a:extLst>
            <a:ext uri="{FF2B5EF4-FFF2-40B4-BE49-F238E27FC236}">
              <a16:creationId xmlns:a16="http://schemas.microsoft.com/office/drawing/2014/main" id="{3BF01ED0-D726-46B2-9B22-1CF7474FD47C}"/>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5" name="直線コネクタ 604">
          <a:extLst>
            <a:ext uri="{FF2B5EF4-FFF2-40B4-BE49-F238E27FC236}">
              <a16:creationId xmlns:a16="http://schemas.microsoft.com/office/drawing/2014/main" id="{125A1F54-1E76-42D2-9E8D-052445D1AB85}"/>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6" name="【消防施設】&#10;一人当たり面積平均値テキスト">
          <a:extLst>
            <a:ext uri="{FF2B5EF4-FFF2-40B4-BE49-F238E27FC236}">
              <a16:creationId xmlns:a16="http://schemas.microsoft.com/office/drawing/2014/main" id="{9E284EE1-9861-4342-80FB-F7E7CC1F4DE6}"/>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7" name="フローチャート: 判断 606">
          <a:extLst>
            <a:ext uri="{FF2B5EF4-FFF2-40B4-BE49-F238E27FC236}">
              <a16:creationId xmlns:a16="http://schemas.microsoft.com/office/drawing/2014/main" id="{1F08C1E2-4E78-48D7-8049-9603DF65C8EA}"/>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8" name="フローチャート: 判断 607">
          <a:extLst>
            <a:ext uri="{FF2B5EF4-FFF2-40B4-BE49-F238E27FC236}">
              <a16:creationId xmlns:a16="http://schemas.microsoft.com/office/drawing/2014/main" id="{E65BE3F1-FBEB-4B47-B693-F8C98E88D2E3}"/>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9" name="フローチャート: 判断 608">
          <a:extLst>
            <a:ext uri="{FF2B5EF4-FFF2-40B4-BE49-F238E27FC236}">
              <a16:creationId xmlns:a16="http://schemas.microsoft.com/office/drawing/2014/main" id="{F4F2133E-EC89-4054-BE83-1AC2D72E5674}"/>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10" name="フローチャート: 判断 609">
          <a:extLst>
            <a:ext uri="{FF2B5EF4-FFF2-40B4-BE49-F238E27FC236}">
              <a16:creationId xmlns:a16="http://schemas.microsoft.com/office/drawing/2014/main" id="{7582E8CE-E9B7-4DBE-8DDA-15C9BB736D03}"/>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1" name="フローチャート: 判断 610">
          <a:extLst>
            <a:ext uri="{FF2B5EF4-FFF2-40B4-BE49-F238E27FC236}">
              <a16:creationId xmlns:a16="http://schemas.microsoft.com/office/drawing/2014/main" id="{5C5F9DAC-1802-4C75-8C77-23951A59314A}"/>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1F834511-CC99-4489-8B02-E800C6C394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713103F3-5E0E-4803-B31B-1EBB36A55B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97E359A2-0E78-4990-82E8-8185135345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6599BA02-803F-4DD6-917D-4F9647021B2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DEDC8AC1-821E-451B-8194-DDB53AFB21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95886</xdr:rowOff>
    </xdr:from>
    <xdr:to>
      <xdr:col>116</xdr:col>
      <xdr:colOff>114300</xdr:colOff>
      <xdr:row>86</xdr:row>
      <xdr:rowOff>26036</xdr:rowOff>
    </xdr:to>
    <xdr:sp macro="" textlink="">
      <xdr:nvSpPr>
        <xdr:cNvPr id="617" name="楕円 616">
          <a:extLst>
            <a:ext uri="{FF2B5EF4-FFF2-40B4-BE49-F238E27FC236}">
              <a16:creationId xmlns:a16="http://schemas.microsoft.com/office/drawing/2014/main" id="{44215FDC-68F6-483F-ADC3-804B56BC107D}"/>
            </a:ext>
          </a:extLst>
        </xdr:cNvPr>
        <xdr:cNvSpPr/>
      </xdr:nvSpPr>
      <xdr:spPr>
        <a:xfrm>
          <a:off x="221107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10813</xdr:rowOff>
    </xdr:from>
    <xdr:ext cx="469744" cy="259045"/>
    <xdr:sp macro="" textlink="">
      <xdr:nvSpPr>
        <xdr:cNvPr id="618" name="【消防施設】&#10;一人当たり面積該当値テキスト">
          <a:extLst>
            <a:ext uri="{FF2B5EF4-FFF2-40B4-BE49-F238E27FC236}">
              <a16:creationId xmlns:a16="http://schemas.microsoft.com/office/drawing/2014/main" id="{DC94AF69-3AED-4B40-9A99-7CF8518FFD3F}"/>
            </a:ext>
          </a:extLst>
        </xdr:cNvPr>
        <xdr:cNvSpPr txBox="1"/>
      </xdr:nvSpPr>
      <xdr:spPr>
        <a:xfrm>
          <a:off x="22199600" y="1458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99695</xdr:rowOff>
    </xdr:from>
    <xdr:to>
      <xdr:col>112</xdr:col>
      <xdr:colOff>38100</xdr:colOff>
      <xdr:row>86</xdr:row>
      <xdr:rowOff>29845</xdr:rowOff>
    </xdr:to>
    <xdr:sp macro="" textlink="">
      <xdr:nvSpPr>
        <xdr:cNvPr id="619" name="楕円 618">
          <a:extLst>
            <a:ext uri="{FF2B5EF4-FFF2-40B4-BE49-F238E27FC236}">
              <a16:creationId xmlns:a16="http://schemas.microsoft.com/office/drawing/2014/main" id="{1F15F5DF-8E08-4C49-A356-46D01509FEE1}"/>
            </a:ext>
          </a:extLst>
        </xdr:cNvPr>
        <xdr:cNvSpPr/>
      </xdr:nvSpPr>
      <xdr:spPr>
        <a:xfrm>
          <a:off x="21272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146686</xdr:rowOff>
    </xdr:from>
    <xdr:to>
      <xdr:col>116</xdr:col>
      <xdr:colOff>63500</xdr:colOff>
      <xdr:row>85</xdr:row>
      <xdr:rowOff>150495</xdr:rowOff>
    </xdr:to>
    <xdr:cxnSp macro="">
      <xdr:nvCxnSpPr>
        <xdr:cNvPr id="620" name="直線コネクタ 619">
          <a:extLst>
            <a:ext uri="{FF2B5EF4-FFF2-40B4-BE49-F238E27FC236}">
              <a16:creationId xmlns:a16="http://schemas.microsoft.com/office/drawing/2014/main" id="{FA31B0E8-B091-4868-9475-B12BD1B5E723}"/>
            </a:ext>
          </a:extLst>
        </xdr:cNvPr>
        <xdr:cNvCxnSpPr/>
      </xdr:nvCxnSpPr>
      <xdr:spPr>
        <a:xfrm flipV="1">
          <a:off x="21323300" y="147199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97789</xdr:rowOff>
    </xdr:from>
    <xdr:to>
      <xdr:col>107</xdr:col>
      <xdr:colOff>101600</xdr:colOff>
      <xdr:row>86</xdr:row>
      <xdr:rowOff>27939</xdr:rowOff>
    </xdr:to>
    <xdr:sp macro="" textlink="">
      <xdr:nvSpPr>
        <xdr:cNvPr id="621" name="楕円 620">
          <a:extLst>
            <a:ext uri="{FF2B5EF4-FFF2-40B4-BE49-F238E27FC236}">
              <a16:creationId xmlns:a16="http://schemas.microsoft.com/office/drawing/2014/main" id="{4B475DC2-413E-46FC-B20A-3B665ED161FD}"/>
            </a:ext>
          </a:extLst>
        </xdr:cNvPr>
        <xdr:cNvSpPr/>
      </xdr:nvSpPr>
      <xdr:spPr>
        <a:xfrm>
          <a:off x="20383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148589</xdr:rowOff>
    </xdr:from>
    <xdr:to>
      <xdr:col>111</xdr:col>
      <xdr:colOff>177800</xdr:colOff>
      <xdr:row>85</xdr:row>
      <xdr:rowOff>150495</xdr:rowOff>
    </xdr:to>
    <xdr:cxnSp macro="">
      <xdr:nvCxnSpPr>
        <xdr:cNvPr id="622" name="直線コネクタ 621">
          <a:extLst>
            <a:ext uri="{FF2B5EF4-FFF2-40B4-BE49-F238E27FC236}">
              <a16:creationId xmlns:a16="http://schemas.microsoft.com/office/drawing/2014/main" id="{79C57BF5-1ACF-4DF3-B300-41A0D1B0F049}"/>
            </a:ext>
          </a:extLst>
        </xdr:cNvPr>
        <xdr:cNvCxnSpPr/>
      </xdr:nvCxnSpPr>
      <xdr:spPr>
        <a:xfrm>
          <a:off x="20434300" y="147218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99695</xdr:rowOff>
    </xdr:from>
    <xdr:to>
      <xdr:col>102</xdr:col>
      <xdr:colOff>165100</xdr:colOff>
      <xdr:row>86</xdr:row>
      <xdr:rowOff>29845</xdr:rowOff>
    </xdr:to>
    <xdr:sp macro="" textlink="">
      <xdr:nvSpPr>
        <xdr:cNvPr id="623" name="楕円 622">
          <a:extLst>
            <a:ext uri="{FF2B5EF4-FFF2-40B4-BE49-F238E27FC236}">
              <a16:creationId xmlns:a16="http://schemas.microsoft.com/office/drawing/2014/main" id="{0854561E-71C8-4236-9A4E-26702AD02D63}"/>
            </a:ext>
          </a:extLst>
        </xdr:cNvPr>
        <xdr:cNvSpPr/>
      </xdr:nvSpPr>
      <xdr:spPr>
        <a:xfrm>
          <a:off x="19494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148589</xdr:rowOff>
    </xdr:from>
    <xdr:to>
      <xdr:col>107</xdr:col>
      <xdr:colOff>50800</xdr:colOff>
      <xdr:row>85</xdr:row>
      <xdr:rowOff>150495</xdr:rowOff>
    </xdr:to>
    <xdr:cxnSp macro="">
      <xdr:nvCxnSpPr>
        <xdr:cNvPr id="624" name="直線コネクタ 623">
          <a:extLst>
            <a:ext uri="{FF2B5EF4-FFF2-40B4-BE49-F238E27FC236}">
              <a16:creationId xmlns:a16="http://schemas.microsoft.com/office/drawing/2014/main" id="{13F9FBEE-DA3A-4F39-B6D5-A2D337010140}"/>
            </a:ext>
          </a:extLst>
        </xdr:cNvPr>
        <xdr:cNvCxnSpPr/>
      </xdr:nvCxnSpPr>
      <xdr:spPr>
        <a:xfrm flipV="1">
          <a:off x="19545300" y="147218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99695</xdr:rowOff>
    </xdr:from>
    <xdr:to>
      <xdr:col>98</xdr:col>
      <xdr:colOff>38100</xdr:colOff>
      <xdr:row>86</xdr:row>
      <xdr:rowOff>29845</xdr:rowOff>
    </xdr:to>
    <xdr:sp macro="" textlink="">
      <xdr:nvSpPr>
        <xdr:cNvPr id="625" name="楕円 624">
          <a:extLst>
            <a:ext uri="{FF2B5EF4-FFF2-40B4-BE49-F238E27FC236}">
              <a16:creationId xmlns:a16="http://schemas.microsoft.com/office/drawing/2014/main" id="{9D142F8E-0A09-4670-B5B0-598017ED7CA3}"/>
            </a:ext>
          </a:extLst>
        </xdr:cNvPr>
        <xdr:cNvSpPr/>
      </xdr:nvSpPr>
      <xdr:spPr>
        <a:xfrm>
          <a:off x="18605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150495</xdr:rowOff>
    </xdr:from>
    <xdr:to>
      <xdr:col>102</xdr:col>
      <xdr:colOff>114300</xdr:colOff>
      <xdr:row>85</xdr:row>
      <xdr:rowOff>150495</xdr:rowOff>
    </xdr:to>
    <xdr:cxnSp macro="">
      <xdr:nvCxnSpPr>
        <xdr:cNvPr id="626" name="直線コネクタ 625">
          <a:extLst>
            <a:ext uri="{FF2B5EF4-FFF2-40B4-BE49-F238E27FC236}">
              <a16:creationId xmlns:a16="http://schemas.microsoft.com/office/drawing/2014/main" id="{5B970017-B2CE-40C4-B512-880041E65D37}"/>
            </a:ext>
          </a:extLst>
        </xdr:cNvPr>
        <xdr:cNvCxnSpPr/>
      </xdr:nvCxnSpPr>
      <xdr:spPr>
        <a:xfrm>
          <a:off x="18656300" y="147237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7" name="n_1aveValue【消防施設】&#10;一人当たり面積">
          <a:extLst>
            <a:ext uri="{FF2B5EF4-FFF2-40B4-BE49-F238E27FC236}">
              <a16:creationId xmlns:a16="http://schemas.microsoft.com/office/drawing/2014/main" id="{51C0FEBC-3295-4C49-978C-97C70B93B458}"/>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8" name="n_2aveValue【消防施設】&#10;一人当たり面積">
          <a:extLst>
            <a:ext uri="{FF2B5EF4-FFF2-40B4-BE49-F238E27FC236}">
              <a16:creationId xmlns:a16="http://schemas.microsoft.com/office/drawing/2014/main" id="{A88DE705-DBB1-40AF-8921-0FD193CF19DD}"/>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9" name="n_3aveValue【消防施設】&#10;一人当たり面積">
          <a:extLst>
            <a:ext uri="{FF2B5EF4-FFF2-40B4-BE49-F238E27FC236}">
              <a16:creationId xmlns:a16="http://schemas.microsoft.com/office/drawing/2014/main" id="{E7A8C3C5-4A5D-4770-B8E8-02C64FEE1F59}"/>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30" name="n_4aveValue【消防施設】&#10;一人当たり面積">
          <a:extLst>
            <a:ext uri="{FF2B5EF4-FFF2-40B4-BE49-F238E27FC236}">
              <a16:creationId xmlns:a16="http://schemas.microsoft.com/office/drawing/2014/main" id="{CB5BAFB6-EAFA-45A0-94C1-52E6EF003B8E}"/>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20972</xdr:rowOff>
    </xdr:from>
    <xdr:ext cx="469744" cy="259045"/>
    <xdr:sp macro="" textlink="">
      <xdr:nvSpPr>
        <xdr:cNvPr id="631" name="n_1mainValue【消防施設】&#10;一人当たり面積">
          <a:extLst>
            <a:ext uri="{FF2B5EF4-FFF2-40B4-BE49-F238E27FC236}">
              <a16:creationId xmlns:a16="http://schemas.microsoft.com/office/drawing/2014/main" id="{78737B8F-82E8-4A49-8FD6-84F1F34C9F4D}"/>
            </a:ext>
          </a:extLst>
        </xdr:cNvPr>
        <xdr:cNvSpPr txBox="1"/>
      </xdr:nvSpPr>
      <xdr:spPr>
        <a:xfrm>
          <a:off x="210757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19066</xdr:rowOff>
    </xdr:from>
    <xdr:ext cx="469744" cy="259045"/>
    <xdr:sp macro="" textlink="">
      <xdr:nvSpPr>
        <xdr:cNvPr id="632" name="n_2mainValue【消防施設】&#10;一人当たり面積">
          <a:extLst>
            <a:ext uri="{FF2B5EF4-FFF2-40B4-BE49-F238E27FC236}">
              <a16:creationId xmlns:a16="http://schemas.microsoft.com/office/drawing/2014/main" id="{D1AB13DF-BA02-4DBE-9880-46FDCF8BB376}"/>
            </a:ext>
          </a:extLst>
        </xdr:cNvPr>
        <xdr:cNvSpPr txBox="1"/>
      </xdr:nvSpPr>
      <xdr:spPr>
        <a:xfrm>
          <a:off x="20199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20972</xdr:rowOff>
    </xdr:from>
    <xdr:ext cx="469744" cy="259045"/>
    <xdr:sp macro="" textlink="">
      <xdr:nvSpPr>
        <xdr:cNvPr id="633" name="n_3mainValue【消防施設】&#10;一人当たり面積">
          <a:extLst>
            <a:ext uri="{FF2B5EF4-FFF2-40B4-BE49-F238E27FC236}">
              <a16:creationId xmlns:a16="http://schemas.microsoft.com/office/drawing/2014/main" id="{879913B8-CC62-43DA-9557-8C058C6B8A53}"/>
            </a:ext>
          </a:extLst>
        </xdr:cNvPr>
        <xdr:cNvSpPr txBox="1"/>
      </xdr:nvSpPr>
      <xdr:spPr>
        <a:xfrm>
          <a:off x="193104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20972</xdr:rowOff>
    </xdr:from>
    <xdr:ext cx="469744" cy="259045"/>
    <xdr:sp macro="" textlink="">
      <xdr:nvSpPr>
        <xdr:cNvPr id="634" name="n_4mainValue【消防施設】&#10;一人当たり面積">
          <a:extLst>
            <a:ext uri="{FF2B5EF4-FFF2-40B4-BE49-F238E27FC236}">
              <a16:creationId xmlns:a16="http://schemas.microsoft.com/office/drawing/2014/main" id="{5F9235E2-FEE7-4164-B0E4-6093B882E0F1}"/>
            </a:ext>
          </a:extLst>
        </xdr:cNvPr>
        <xdr:cNvSpPr txBox="1"/>
      </xdr:nvSpPr>
      <xdr:spPr>
        <a:xfrm>
          <a:off x="184214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756CCF2F-F786-44BA-8D07-7D8C163B72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8EC31105-A709-4380-8129-ED8D7DD14B4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4FDDF065-9B4A-4C7F-9E17-D0294368233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810EC9BC-0552-42C4-A6F8-556F266A1C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E5E8DD52-9784-4A1D-AA44-8F1FE098470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0EE40B6A-B580-491E-8B81-27EAE8D834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A8622A7B-F610-44E1-855E-8639FF4341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5F2643CD-EEFD-4416-8110-40F8E29C5A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BCDB649D-B8BB-42B7-A955-04347DB091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A769F3EC-1445-4881-9EB9-891E8A7A3D6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18AB35CB-1520-493B-A714-BECBBA772A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6" name="直線コネクタ 645">
          <a:extLst>
            <a:ext uri="{FF2B5EF4-FFF2-40B4-BE49-F238E27FC236}">
              <a16:creationId xmlns:a16="http://schemas.microsoft.com/office/drawing/2014/main" id="{0091B383-3067-4EEC-8591-6B5E95E35D3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7" name="テキスト ボックス 646">
          <a:extLst>
            <a:ext uri="{FF2B5EF4-FFF2-40B4-BE49-F238E27FC236}">
              <a16:creationId xmlns:a16="http://schemas.microsoft.com/office/drawing/2014/main" id="{13627FC7-3097-4124-84CB-9462941BF20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8" name="直線コネクタ 647">
          <a:extLst>
            <a:ext uri="{FF2B5EF4-FFF2-40B4-BE49-F238E27FC236}">
              <a16:creationId xmlns:a16="http://schemas.microsoft.com/office/drawing/2014/main" id="{746E6FE3-49C3-4ABD-BF61-AF0568310BA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9" name="テキスト ボックス 648">
          <a:extLst>
            <a:ext uri="{FF2B5EF4-FFF2-40B4-BE49-F238E27FC236}">
              <a16:creationId xmlns:a16="http://schemas.microsoft.com/office/drawing/2014/main" id="{A7FD1DA1-CE30-46E1-8CF7-8010312A5BE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0" name="直線コネクタ 649">
          <a:extLst>
            <a:ext uri="{FF2B5EF4-FFF2-40B4-BE49-F238E27FC236}">
              <a16:creationId xmlns:a16="http://schemas.microsoft.com/office/drawing/2014/main" id="{DD9F9EF9-7505-4D4B-A188-143F2D4F4D3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1" name="テキスト ボックス 650">
          <a:extLst>
            <a:ext uri="{FF2B5EF4-FFF2-40B4-BE49-F238E27FC236}">
              <a16:creationId xmlns:a16="http://schemas.microsoft.com/office/drawing/2014/main" id="{3058476D-9EFE-4E81-8DCE-DE7EB0C81EA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2" name="直線コネクタ 651">
          <a:extLst>
            <a:ext uri="{FF2B5EF4-FFF2-40B4-BE49-F238E27FC236}">
              <a16:creationId xmlns:a16="http://schemas.microsoft.com/office/drawing/2014/main" id="{2D7BFB46-3680-4D18-9BCD-70DFB50A560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3" name="テキスト ボックス 652">
          <a:extLst>
            <a:ext uri="{FF2B5EF4-FFF2-40B4-BE49-F238E27FC236}">
              <a16:creationId xmlns:a16="http://schemas.microsoft.com/office/drawing/2014/main" id="{BA9F64E0-DC66-4311-A501-7514C9EB54D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4" name="直線コネクタ 653">
          <a:extLst>
            <a:ext uri="{FF2B5EF4-FFF2-40B4-BE49-F238E27FC236}">
              <a16:creationId xmlns:a16="http://schemas.microsoft.com/office/drawing/2014/main" id="{7722461F-C14A-4D73-99A1-143F44291F5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5" name="テキスト ボックス 654">
          <a:extLst>
            <a:ext uri="{FF2B5EF4-FFF2-40B4-BE49-F238E27FC236}">
              <a16:creationId xmlns:a16="http://schemas.microsoft.com/office/drawing/2014/main" id="{D170FE77-8AF3-4C5E-A370-8C15C36A359B}"/>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FC6C8719-DA9B-486E-B91B-1FBD802750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7" name="【庁舎】&#10;有形固定資産減価償却率グラフ枠">
          <a:extLst>
            <a:ext uri="{FF2B5EF4-FFF2-40B4-BE49-F238E27FC236}">
              <a16:creationId xmlns:a16="http://schemas.microsoft.com/office/drawing/2014/main" id="{2B348EB9-8B60-41DB-AECB-4888AD60FC4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8" name="直線コネクタ 657">
          <a:extLst>
            <a:ext uri="{FF2B5EF4-FFF2-40B4-BE49-F238E27FC236}">
              <a16:creationId xmlns:a16="http://schemas.microsoft.com/office/drawing/2014/main" id="{41040142-1D2C-4492-802A-1222DA292E3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9" name="【庁舎】&#10;有形固定資産減価償却率最小値テキスト">
          <a:extLst>
            <a:ext uri="{FF2B5EF4-FFF2-40B4-BE49-F238E27FC236}">
              <a16:creationId xmlns:a16="http://schemas.microsoft.com/office/drawing/2014/main" id="{D2F36E9F-E4A7-4DC2-B42D-FD760F57624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0" name="直線コネクタ 659">
          <a:extLst>
            <a:ext uri="{FF2B5EF4-FFF2-40B4-BE49-F238E27FC236}">
              <a16:creationId xmlns:a16="http://schemas.microsoft.com/office/drawing/2014/main" id="{C586A5EC-BEA5-4B21-9FDA-2BACE48DDAA5}"/>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1" name="【庁舎】&#10;有形固定資産減価償却率最大値テキスト">
          <a:extLst>
            <a:ext uri="{FF2B5EF4-FFF2-40B4-BE49-F238E27FC236}">
              <a16:creationId xmlns:a16="http://schemas.microsoft.com/office/drawing/2014/main" id="{23C03499-ECD8-45AC-A816-5EAF7A1E4776}"/>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2" name="直線コネクタ 661">
          <a:extLst>
            <a:ext uri="{FF2B5EF4-FFF2-40B4-BE49-F238E27FC236}">
              <a16:creationId xmlns:a16="http://schemas.microsoft.com/office/drawing/2014/main" id="{03961AEC-DB77-4977-8241-63765903C3B6}"/>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663" name="【庁舎】&#10;有形固定資産減価償却率平均値テキスト">
          <a:extLst>
            <a:ext uri="{FF2B5EF4-FFF2-40B4-BE49-F238E27FC236}">
              <a16:creationId xmlns:a16="http://schemas.microsoft.com/office/drawing/2014/main" id="{C0EA784E-D5AB-4BD7-BD6A-F7732D570D23}"/>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4" name="フローチャート: 判断 663">
          <a:extLst>
            <a:ext uri="{FF2B5EF4-FFF2-40B4-BE49-F238E27FC236}">
              <a16:creationId xmlns:a16="http://schemas.microsoft.com/office/drawing/2014/main" id="{87F1EB7D-FAC4-457A-A076-9CC5517DD006}"/>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5" name="フローチャート: 判断 664">
          <a:extLst>
            <a:ext uri="{FF2B5EF4-FFF2-40B4-BE49-F238E27FC236}">
              <a16:creationId xmlns:a16="http://schemas.microsoft.com/office/drawing/2014/main" id="{99E07EBE-1382-4F48-9EA3-545BED1F9767}"/>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6" name="フローチャート: 判断 665">
          <a:extLst>
            <a:ext uri="{FF2B5EF4-FFF2-40B4-BE49-F238E27FC236}">
              <a16:creationId xmlns:a16="http://schemas.microsoft.com/office/drawing/2014/main" id="{FC59AE4C-A31D-43B0-B073-B94E875FBB0A}"/>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7" name="フローチャート: 判断 666">
          <a:extLst>
            <a:ext uri="{FF2B5EF4-FFF2-40B4-BE49-F238E27FC236}">
              <a16:creationId xmlns:a16="http://schemas.microsoft.com/office/drawing/2014/main" id="{8EAD4468-3F10-47A9-8C71-911006C15D64}"/>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8" name="フローチャート: 判断 667">
          <a:extLst>
            <a:ext uri="{FF2B5EF4-FFF2-40B4-BE49-F238E27FC236}">
              <a16:creationId xmlns:a16="http://schemas.microsoft.com/office/drawing/2014/main" id="{7909BE56-CB96-4DF8-81F2-9A4F93532BBE}"/>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B8764136-75F1-434F-9FC2-CB7485DD291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6D633B3A-EE5C-4B50-A148-4E8AAB5BA95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10592BD-D65B-49E2-8E6B-A0C01D25537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B88CC8C-01A5-4D6F-BCA6-156B41523EE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D4E05F5-739F-45DC-BBA4-533462F0114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86361</xdr:rowOff>
    </xdr:from>
    <xdr:to>
      <xdr:col>85</xdr:col>
      <xdr:colOff>177800</xdr:colOff>
      <xdr:row>103</xdr:row>
      <xdr:rowOff>16511</xdr:rowOff>
    </xdr:to>
    <xdr:sp macro="" textlink="">
      <xdr:nvSpPr>
        <xdr:cNvPr id="674" name="楕円 673">
          <a:extLst>
            <a:ext uri="{FF2B5EF4-FFF2-40B4-BE49-F238E27FC236}">
              <a16:creationId xmlns:a16="http://schemas.microsoft.com/office/drawing/2014/main" id="{C8E77164-8D56-4AF5-85A0-C1ADBCB09CFA}"/>
            </a:ext>
          </a:extLst>
        </xdr:cNvPr>
        <xdr:cNvSpPr/>
      </xdr:nvSpPr>
      <xdr:spPr>
        <a:xfrm>
          <a:off x="162687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109238</xdr:rowOff>
    </xdr:from>
    <xdr:ext cx="405111" cy="259045"/>
    <xdr:sp macro="" textlink="">
      <xdr:nvSpPr>
        <xdr:cNvPr id="675" name="【庁舎】&#10;有形固定資産減価償却率該当値テキスト">
          <a:extLst>
            <a:ext uri="{FF2B5EF4-FFF2-40B4-BE49-F238E27FC236}">
              <a16:creationId xmlns:a16="http://schemas.microsoft.com/office/drawing/2014/main" id="{394D54FE-2ED5-4D06-887A-5CB7931D729D}"/>
            </a:ext>
          </a:extLst>
        </xdr:cNvPr>
        <xdr:cNvSpPr txBox="1"/>
      </xdr:nvSpPr>
      <xdr:spPr>
        <a:xfrm>
          <a:off x="16357600"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92711</xdr:rowOff>
    </xdr:from>
    <xdr:to>
      <xdr:col>81</xdr:col>
      <xdr:colOff>101600</xdr:colOff>
      <xdr:row>103</xdr:row>
      <xdr:rowOff>22861</xdr:rowOff>
    </xdr:to>
    <xdr:sp macro="" textlink="">
      <xdr:nvSpPr>
        <xdr:cNvPr id="676" name="楕円 675">
          <a:extLst>
            <a:ext uri="{FF2B5EF4-FFF2-40B4-BE49-F238E27FC236}">
              <a16:creationId xmlns:a16="http://schemas.microsoft.com/office/drawing/2014/main" id="{0B069EBB-ECB0-44D2-9708-5AD9FDBA6F7D}"/>
            </a:ext>
          </a:extLst>
        </xdr:cNvPr>
        <xdr:cNvSpPr/>
      </xdr:nvSpPr>
      <xdr:spPr>
        <a:xfrm>
          <a:off x="15430500" y="1758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137161</xdr:rowOff>
    </xdr:from>
    <xdr:to>
      <xdr:col>85</xdr:col>
      <xdr:colOff>127000</xdr:colOff>
      <xdr:row>102</xdr:row>
      <xdr:rowOff>143511</xdr:rowOff>
    </xdr:to>
    <xdr:cxnSp macro="">
      <xdr:nvCxnSpPr>
        <xdr:cNvPr id="677" name="直線コネクタ 676">
          <a:extLst>
            <a:ext uri="{FF2B5EF4-FFF2-40B4-BE49-F238E27FC236}">
              <a16:creationId xmlns:a16="http://schemas.microsoft.com/office/drawing/2014/main" id="{86D3C815-1E44-4C4F-8B11-5634A4BF6D96}"/>
            </a:ext>
          </a:extLst>
        </xdr:cNvPr>
        <xdr:cNvCxnSpPr/>
      </xdr:nvCxnSpPr>
      <xdr:spPr>
        <a:xfrm flipV="1">
          <a:off x="15481300" y="17625061"/>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63500</xdr:rowOff>
    </xdr:from>
    <xdr:to>
      <xdr:col>76</xdr:col>
      <xdr:colOff>165100</xdr:colOff>
      <xdr:row>102</xdr:row>
      <xdr:rowOff>165100</xdr:rowOff>
    </xdr:to>
    <xdr:sp macro="" textlink="">
      <xdr:nvSpPr>
        <xdr:cNvPr id="678" name="楕円 677">
          <a:extLst>
            <a:ext uri="{FF2B5EF4-FFF2-40B4-BE49-F238E27FC236}">
              <a16:creationId xmlns:a16="http://schemas.microsoft.com/office/drawing/2014/main" id="{21CCE0C2-3FF7-4BEE-A4E3-AA093A1DAA12}"/>
            </a:ext>
          </a:extLst>
        </xdr:cNvPr>
        <xdr:cNvSpPr/>
      </xdr:nvSpPr>
      <xdr:spPr>
        <a:xfrm>
          <a:off x="14541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114300</xdr:rowOff>
    </xdr:from>
    <xdr:to>
      <xdr:col>81</xdr:col>
      <xdr:colOff>50800</xdr:colOff>
      <xdr:row>102</xdr:row>
      <xdr:rowOff>143511</xdr:rowOff>
    </xdr:to>
    <xdr:cxnSp macro="">
      <xdr:nvCxnSpPr>
        <xdr:cNvPr id="679" name="直線コネクタ 678">
          <a:extLst>
            <a:ext uri="{FF2B5EF4-FFF2-40B4-BE49-F238E27FC236}">
              <a16:creationId xmlns:a16="http://schemas.microsoft.com/office/drawing/2014/main" id="{37E7C3B9-B12C-4ED7-B77B-7A9CACE91BBE}"/>
            </a:ext>
          </a:extLst>
        </xdr:cNvPr>
        <xdr:cNvCxnSpPr/>
      </xdr:nvCxnSpPr>
      <xdr:spPr>
        <a:xfrm>
          <a:off x="14592300" y="1760220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33020</xdr:rowOff>
    </xdr:from>
    <xdr:to>
      <xdr:col>72</xdr:col>
      <xdr:colOff>38100</xdr:colOff>
      <xdr:row>102</xdr:row>
      <xdr:rowOff>134620</xdr:rowOff>
    </xdr:to>
    <xdr:sp macro="" textlink="">
      <xdr:nvSpPr>
        <xdr:cNvPr id="680" name="楕円 679">
          <a:extLst>
            <a:ext uri="{FF2B5EF4-FFF2-40B4-BE49-F238E27FC236}">
              <a16:creationId xmlns:a16="http://schemas.microsoft.com/office/drawing/2014/main" id="{FF38D266-E503-4039-9E6A-2A7297D51D70}"/>
            </a:ext>
          </a:extLst>
        </xdr:cNvPr>
        <xdr:cNvSpPr/>
      </xdr:nvSpPr>
      <xdr:spPr>
        <a:xfrm>
          <a:off x="13652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83820</xdr:rowOff>
    </xdr:from>
    <xdr:to>
      <xdr:col>76</xdr:col>
      <xdr:colOff>114300</xdr:colOff>
      <xdr:row>102</xdr:row>
      <xdr:rowOff>114300</xdr:rowOff>
    </xdr:to>
    <xdr:cxnSp macro="">
      <xdr:nvCxnSpPr>
        <xdr:cNvPr id="681" name="直線コネクタ 680">
          <a:extLst>
            <a:ext uri="{FF2B5EF4-FFF2-40B4-BE49-F238E27FC236}">
              <a16:creationId xmlns:a16="http://schemas.microsoft.com/office/drawing/2014/main" id="{AF788B0C-0576-476B-9DB5-0EF9AB9EF742}"/>
            </a:ext>
          </a:extLst>
        </xdr:cNvPr>
        <xdr:cNvCxnSpPr/>
      </xdr:nvCxnSpPr>
      <xdr:spPr>
        <a:xfrm>
          <a:off x="13703300" y="17571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2539</xdr:rowOff>
    </xdr:from>
    <xdr:to>
      <xdr:col>67</xdr:col>
      <xdr:colOff>101600</xdr:colOff>
      <xdr:row>102</xdr:row>
      <xdr:rowOff>104139</xdr:rowOff>
    </xdr:to>
    <xdr:sp macro="" textlink="">
      <xdr:nvSpPr>
        <xdr:cNvPr id="682" name="楕円 681">
          <a:extLst>
            <a:ext uri="{FF2B5EF4-FFF2-40B4-BE49-F238E27FC236}">
              <a16:creationId xmlns:a16="http://schemas.microsoft.com/office/drawing/2014/main" id="{1927D191-70C5-4CB8-A899-C0F09891B842}"/>
            </a:ext>
          </a:extLst>
        </xdr:cNvPr>
        <xdr:cNvSpPr/>
      </xdr:nvSpPr>
      <xdr:spPr>
        <a:xfrm>
          <a:off x="12763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53339</xdr:rowOff>
    </xdr:from>
    <xdr:to>
      <xdr:col>71</xdr:col>
      <xdr:colOff>177800</xdr:colOff>
      <xdr:row>102</xdr:row>
      <xdr:rowOff>83820</xdr:rowOff>
    </xdr:to>
    <xdr:cxnSp macro="">
      <xdr:nvCxnSpPr>
        <xdr:cNvPr id="683" name="直線コネクタ 682">
          <a:extLst>
            <a:ext uri="{FF2B5EF4-FFF2-40B4-BE49-F238E27FC236}">
              <a16:creationId xmlns:a16="http://schemas.microsoft.com/office/drawing/2014/main" id="{DB126B4F-1FBA-4768-AC0C-CB1D32CC39DB}"/>
            </a:ext>
          </a:extLst>
        </xdr:cNvPr>
        <xdr:cNvCxnSpPr/>
      </xdr:nvCxnSpPr>
      <xdr:spPr>
        <a:xfrm>
          <a:off x="12814300" y="175412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684" name="n_1aveValue【庁舎】&#10;有形固定資産減価償却率">
          <a:extLst>
            <a:ext uri="{FF2B5EF4-FFF2-40B4-BE49-F238E27FC236}">
              <a16:creationId xmlns:a16="http://schemas.microsoft.com/office/drawing/2014/main" id="{9481063A-DE9B-49CA-8F41-E2A41889B2D0}"/>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685" name="n_2aveValue【庁舎】&#10;有形固定資産減価償却率">
          <a:extLst>
            <a:ext uri="{FF2B5EF4-FFF2-40B4-BE49-F238E27FC236}">
              <a16:creationId xmlns:a16="http://schemas.microsoft.com/office/drawing/2014/main" id="{79BC00E0-D5E2-468D-8F75-DC72230AA6C5}"/>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686" name="n_3aveValue【庁舎】&#10;有形固定資産減価償却率">
          <a:extLst>
            <a:ext uri="{FF2B5EF4-FFF2-40B4-BE49-F238E27FC236}">
              <a16:creationId xmlns:a16="http://schemas.microsoft.com/office/drawing/2014/main" id="{2A78461C-458B-4FE0-9995-1BE0385542D9}"/>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687" name="n_4aveValue【庁舎】&#10;有形固定資産減価償却率">
          <a:extLst>
            <a:ext uri="{FF2B5EF4-FFF2-40B4-BE49-F238E27FC236}">
              <a16:creationId xmlns:a16="http://schemas.microsoft.com/office/drawing/2014/main" id="{914BFC33-C538-4E8B-A9CA-41931EAB2C05}"/>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39388</xdr:rowOff>
    </xdr:from>
    <xdr:ext cx="405111" cy="259045"/>
    <xdr:sp macro="" textlink="">
      <xdr:nvSpPr>
        <xdr:cNvPr id="688" name="n_1mainValue【庁舎】&#10;有形固定資産減価償却率">
          <a:extLst>
            <a:ext uri="{FF2B5EF4-FFF2-40B4-BE49-F238E27FC236}">
              <a16:creationId xmlns:a16="http://schemas.microsoft.com/office/drawing/2014/main" id="{4FED63FE-4302-4A24-AEBB-F7D57B8A52E4}"/>
            </a:ext>
          </a:extLst>
        </xdr:cNvPr>
        <xdr:cNvSpPr txBox="1"/>
      </xdr:nvSpPr>
      <xdr:spPr>
        <a:xfrm>
          <a:off x="15266044" y="1735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10177</xdr:rowOff>
    </xdr:from>
    <xdr:ext cx="405111" cy="259045"/>
    <xdr:sp macro="" textlink="">
      <xdr:nvSpPr>
        <xdr:cNvPr id="689" name="n_2mainValue【庁舎】&#10;有形固定資産減価償却率">
          <a:extLst>
            <a:ext uri="{FF2B5EF4-FFF2-40B4-BE49-F238E27FC236}">
              <a16:creationId xmlns:a16="http://schemas.microsoft.com/office/drawing/2014/main" id="{006F9497-FF1F-43F2-8278-971AAD7948E9}"/>
            </a:ext>
          </a:extLst>
        </xdr:cNvPr>
        <xdr:cNvSpPr txBox="1"/>
      </xdr:nvSpPr>
      <xdr:spPr>
        <a:xfrm>
          <a:off x="14389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151147</xdr:rowOff>
    </xdr:from>
    <xdr:ext cx="405111" cy="259045"/>
    <xdr:sp macro="" textlink="">
      <xdr:nvSpPr>
        <xdr:cNvPr id="690" name="n_3mainValue【庁舎】&#10;有形固定資産減価償却率">
          <a:extLst>
            <a:ext uri="{FF2B5EF4-FFF2-40B4-BE49-F238E27FC236}">
              <a16:creationId xmlns:a16="http://schemas.microsoft.com/office/drawing/2014/main" id="{CEF98BF8-50C6-406E-8B1E-0348EF74D936}"/>
            </a:ext>
          </a:extLst>
        </xdr:cNvPr>
        <xdr:cNvSpPr txBox="1"/>
      </xdr:nvSpPr>
      <xdr:spPr>
        <a:xfrm>
          <a:off x="135007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120666</xdr:rowOff>
    </xdr:from>
    <xdr:ext cx="405111" cy="259045"/>
    <xdr:sp macro="" textlink="">
      <xdr:nvSpPr>
        <xdr:cNvPr id="691" name="n_4mainValue【庁舎】&#10;有形固定資産減価償却率">
          <a:extLst>
            <a:ext uri="{FF2B5EF4-FFF2-40B4-BE49-F238E27FC236}">
              <a16:creationId xmlns:a16="http://schemas.microsoft.com/office/drawing/2014/main" id="{4C621CF7-1551-447A-8CFA-1DFF14025487}"/>
            </a:ext>
          </a:extLst>
        </xdr:cNvPr>
        <xdr:cNvSpPr txBox="1"/>
      </xdr:nvSpPr>
      <xdr:spPr>
        <a:xfrm>
          <a:off x="12611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A49818A1-F48F-43F4-8B85-38DCB8C91F1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FF8EDBD7-F21B-40DF-825C-7D233C331E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C33E2236-5456-4339-BC54-D00AEF64F87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1270C93A-9675-4B7A-95D7-0FDE24EA525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AAC57811-CF49-48DA-9A29-D7CA31AEB64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5546A471-B842-4550-8BFF-FE733F2F425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B81CFFCE-FD56-4901-9500-6F877FD271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34851744-D14A-458A-BF29-A1C5DD5DA2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251F883D-99F1-4E75-AE48-80755DACF3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562C4C7E-E807-4498-83FC-969F020C130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2" name="テキスト ボックス 701">
          <a:extLst>
            <a:ext uri="{FF2B5EF4-FFF2-40B4-BE49-F238E27FC236}">
              <a16:creationId xmlns:a16="http://schemas.microsoft.com/office/drawing/2014/main" id="{F78CEEA2-A98C-4314-AED6-16D58FE4FA3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a:extLst>
            <a:ext uri="{FF2B5EF4-FFF2-40B4-BE49-F238E27FC236}">
              <a16:creationId xmlns:a16="http://schemas.microsoft.com/office/drawing/2014/main" id="{0E941640-F4C2-4B80-93D9-F0ECD256FD5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a:extLst>
            <a:ext uri="{FF2B5EF4-FFF2-40B4-BE49-F238E27FC236}">
              <a16:creationId xmlns:a16="http://schemas.microsoft.com/office/drawing/2014/main" id="{931F8C88-7F92-45C9-945D-1238F65B068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a:extLst>
            <a:ext uri="{FF2B5EF4-FFF2-40B4-BE49-F238E27FC236}">
              <a16:creationId xmlns:a16="http://schemas.microsoft.com/office/drawing/2014/main" id="{9C24BFCE-39A2-4295-9875-00826B463EA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a:extLst>
            <a:ext uri="{FF2B5EF4-FFF2-40B4-BE49-F238E27FC236}">
              <a16:creationId xmlns:a16="http://schemas.microsoft.com/office/drawing/2014/main" id="{917133CC-658B-4194-A71F-B4A05EAA781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a:extLst>
            <a:ext uri="{FF2B5EF4-FFF2-40B4-BE49-F238E27FC236}">
              <a16:creationId xmlns:a16="http://schemas.microsoft.com/office/drawing/2014/main" id="{D065B5CA-55CC-452B-8E5D-8301D9DA8DF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a:extLst>
            <a:ext uri="{FF2B5EF4-FFF2-40B4-BE49-F238E27FC236}">
              <a16:creationId xmlns:a16="http://schemas.microsoft.com/office/drawing/2014/main" id="{6CCDF10B-7045-464A-A23B-67F6626745C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a:extLst>
            <a:ext uri="{FF2B5EF4-FFF2-40B4-BE49-F238E27FC236}">
              <a16:creationId xmlns:a16="http://schemas.microsoft.com/office/drawing/2014/main" id="{E4C9A0AC-41D3-4C35-9E0B-4541375E61B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a:extLst>
            <a:ext uri="{FF2B5EF4-FFF2-40B4-BE49-F238E27FC236}">
              <a16:creationId xmlns:a16="http://schemas.microsoft.com/office/drawing/2014/main" id="{3B39B46F-7872-4077-9B59-38931531742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a:extLst>
            <a:ext uri="{FF2B5EF4-FFF2-40B4-BE49-F238E27FC236}">
              <a16:creationId xmlns:a16="http://schemas.microsoft.com/office/drawing/2014/main" id="{54C3257A-358C-4DDA-8C86-D5E5DB4FF56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2" name="テキスト ボックス 711">
          <a:extLst>
            <a:ext uri="{FF2B5EF4-FFF2-40B4-BE49-F238E27FC236}">
              <a16:creationId xmlns:a16="http://schemas.microsoft.com/office/drawing/2014/main" id="{A5E40BBA-B2DA-4349-AD4B-6408D5C4046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797561A7-FCE6-440B-819B-8BCB4C4F7E4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2D429E80-EFCA-4877-8482-0FD7D58A0DA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61C2004C-6D70-40FA-B9E2-D1EEBF9AD4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6" name="直線コネクタ 715">
          <a:extLst>
            <a:ext uri="{FF2B5EF4-FFF2-40B4-BE49-F238E27FC236}">
              <a16:creationId xmlns:a16="http://schemas.microsoft.com/office/drawing/2014/main" id="{D11B8A99-3EB2-4884-93EE-E986E8532041}"/>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7" name="【庁舎】&#10;一人当たり面積最小値テキスト">
          <a:extLst>
            <a:ext uri="{FF2B5EF4-FFF2-40B4-BE49-F238E27FC236}">
              <a16:creationId xmlns:a16="http://schemas.microsoft.com/office/drawing/2014/main" id="{5480AD5B-691A-403F-A047-43F88A933DB5}"/>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8" name="直線コネクタ 717">
          <a:extLst>
            <a:ext uri="{FF2B5EF4-FFF2-40B4-BE49-F238E27FC236}">
              <a16:creationId xmlns:a16="http://schemas.microsoft.com/office/drawing/2014/main" id="{2AA3F67E-09D0-415C-B093-706986D4B426}"/>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9" name="【庁舎】&#10;一人当たり面積最大値テキスト">
          <a:extLst>
            <a:ext uri="{FF2B5EF4-FFF2-40B4-BE49-F238E27FC236}">
              <a16:creationId xmlns:a16="http://schemas.microsoft.com/office/drawing/2014/main" id="{4B1CBF58-EFA8-4DC4-B8E4-F92952584CC9}"/>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20" name="直線コネクタ 719">
          <a:extLst>
            <a:ext uri="{FF2B5EF4-FFF2-40B4-BE49-F238E27FC236}">
              <a16:creationId xmlns:a16="http://schemas.microsoft.com/office/drawing/2014/main" id="{4B18E0BD-1369-4B5D-B937-5661450271A1}"/>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21" name="【庁舎】&#10;一人当たり面積平均値テキスト">
          <a:extLst>
            <a:ext uri="{FF2B5EF4-FFF2-40B4-BE49-F238E27FC236}">
              <a16:creationId xmlns:a16="http://schemas.microsoft.com/office/drawing/2014/main" id="{5A2D521D-8FD3-4213-906A-FE38547189E7}"/>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2" name="フローチャート: 判断 721">
          <a:extLst>
            <a:ext uri="{FF2B5EF4-FFF2-40B4-BE49-F238E27FC236}">
              <a16:creationId xmlns:a16="http://schemas.microsoft.com/office/drawing/2014/main" id="{2B198B9A-0E70-45E9-BBA3-4BDA646937A7}"/>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3" name="フローチャート: 判断 722">
          <a:extLst>
            <a:ext uri="{FF2B5EF4-FFF2-40B4-BE49-F238E27FC236}">
              <a16:creationId xmlns:a16="http://schemas.microsoft.com/office/drawing/2014/main" id="{D0953A3B-3F68-42C9-99A7-443B3186FAFF}"/>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4" name="フローチャート: 判断 723">
          <a:extLst>
            <a:ext uri="{FF2B5EF4-FFF2-40B4-BE49-F238E27FC236}">
              <a16:creationId xmlns:a16="http://schemas.microsoft.com/office/drawing/2014/main" id="{C63E4D68-2634-4055-9D93-20EC2701FB0D}"/>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5" name="フローチャート: 判断 724">
          <a:extLst>
            <a:ext uri="{FF2B5EF4-FFF2-40B4-BE49-F238E27FC236}">
              <a16:creationId xmlns:a16="http://schemas.microsoft.com/office/drawing/2014/main" id="{9C1FC484-DBDF-4EDB-B1CE-A3144A51B809}"/>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6" name="フローチャート: 判断 725">
          <a:extLst>
            <a:ext uri="{FF2B5EF4-FFF2-40B4-BE49-F238E27FC236}">
              <a16:creationId xmlns:a16="http://schemas.microsoft.com/office/drawing/2014/main" id="{5AD48F4C-394D-4998-887C-E36BF1CEA1F3}"/>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27B0DF2-ACAB-4FCC-81B3-866152A93EE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952B6AFA-8EB9-40CB-958E-9F77240BD3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D86464F-9BF2-49B8-93E9-8A545A06EC9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1CCBB5D-01BA-48BF-82DC-59BF8288EC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700E854-0F06-4113-B174-FFD730AF872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151130</xdr:rowOff>
    </xdr:from>
    <xdr:to>
      <xdr:col>116</xdr:col>
      <xdr:colOff>114300</xdr:colOff>
      <xdr:row>109</xdr:row>
      <xdr:rowOff>81280</xdr:rowOff>
    </xdr:to>
    <xdr:sp macro="" textlink="">
      <xdr:nvSpPr>
        <xdr:cNvPr id="732" name="楕円 731">
          <a:extLst>
            <a:ext uri="{FF2B5EF4-FFF2-40B4-BE49-F238E27FC236}">
              <a16:creationId xmlns:a16="http://schemas.microsoft.com/office/drawing/2014/main" id="{E347F9A0-4B8D-47E0-B97A-8DA27CFC59B3}"/>
            </a:ext>
          </a:extLst>
        </xdr:cNvPr>
        <xdr:cNvSpPr/>
      </xdr:nvSpPr>
      <xdr:spPr>
        <a:xfrm>
          <a:off x="221107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66057</xdr:rowOff>
    </xdr:from>
    <xdr:ext cx="469744" cy="259045"/>
    <xdr:sp macro="" textlink="">
      <xdr:nvSpPr>
        <xdr:cNvPr id="733" name="【庁舎】&#10;一人当たり面積該当値テキスト">
          <a:extLst>
            <a:ext uri="{FF2B5EF4-FFF2-40B4-BE49-F238E27FC236}">
              <a16:creationId xmlns:a16="http://schemas.microsoft.com/office/drawing/2014/main" id="{145FDF63-909F-4CCD-9A2C-BB4757003B2C}"/>
            </a:ext>
          </a:extLst>
        </xdr:cNvPr>
        <xdr:cNvSpPr txBox="1"/>
      </xdr:nvSpPr>
      <xdr:spPr>
        <a:xfrm>
          <a:off x="22199600" y="1858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147320</xdr:rowOff>
    </xdr:from>
    <xdr:to>
      <xdr:col>112</xdr:col>
      <xdr:colOff>38100</xdr:colOff>
      <xdr:row>109</xdr:row>
      <xdr:rowOff>77470</xdr:rowOff>
    </xdr:to>
    <xdr:sp macro="" textlink="">
      <xdr:nvSpPr>
        <xdr:cNvPr id="734" name="楕円 733">
          <a:extLst>
            <a:ext uri="{FF2B5EF4-FFF2-40B4-BE49-F238E27FC236}">
              <a16:creationId xmlns:a16="http://schemas.microsoft.com/office/drawing/2014/main" id="{CF877C28-68BF-4BF4-8E04-62D410A26B2D}"/>
            </a:ext>
          </a:extLst>
        </xdr:cNvPr>
        <xdr:cNvSpPr/>
      </xdr:nvSpPr>
      <xdr:spPr>
        <a:xfrm>
          <a:off x="21272500" y="186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26670</xdr:rowOff>
    </xdr:from>
    <xdr:to>
      <xdr:col>116</xdr:col>
      <xdr:colOff>63500</xdr:colOff>
      <xdr:row>109</xdr:row>
      <xdr:rowOff>30480</xdr:rowOff>
    </xdr:to>
    <xdr:cxnSp macro="">
      <xdr:nvCxnSpPr>
        <xdr:cNvPr id="735" name="直線コネクタ 734">
          <a:extLst>
            <a:ext uri="{FF2B5EF4-FFF2-40B4-BE49-F238E27FC236}">
              <a16:creationId xmlns:a16="http://schemas.microsoft.com/office/drawing/2014/main" id="{62208BBD-47BE-4624-BEC9-790D65033CA3}"/>
            </a:ext>
          </a:extLst>
        </xdr:cNvPr>
        <xdr:cNvCxnSpPr/>
      </xdr:nvCxnSpPr>
      <xdr:spPr>
        <a:xfrm>
          <a:off x="21323300" y="18714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151130</xdr:rowOff>
    </xdr:from>
    <xdr:to>
      <xdr:col>107</xdr:col>
      <xdr:colOff>101600</xdr:colOff>
      <xdr:row>109</xdr:row>
      <xdr:rowOff>81280</xdr:rowOff>
    </xdr:to>
    <xdr:sp macro="" textlink="">
      <xdr:nvSpPr>
        <xdr:cNvPr id="736" name="楕円 735">
          <a:extLst>
            <a:ext uri="{FF2B5EF4-FFF2-40B4-BE49-F238E27FC236}">
              <a16:creationId xmlns:a16="http://schemas.microsoft.com/office/drawing/2014/main" id="{929D39FB-F00B-43E6-81F2-12CB7DF57B9A}"/>
            </a:ext>
          </a:extLst>
        </xdr:cNvPr>
        <xdr:cNvSpPr/>
      </xdr:nvSpPr>
      <xdr:spPr>
        <a:xfrm>
          <a:off x="20383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26670</xdr:rowOff>
    </xdr:from>
    <xdr:to>
      <xdr:col>111</xdr:col>
      <xdr:colOff>177800</xdr:colOff>
      <xdr:row>109</xdr:row>
      <xdr:rowOff>30480</xdr:rowOff>
    </xdr:to>
    <xdr:cxnSp macro="">
      <xdr:nvCxnSpPr>
        <xdr:cNvPr id="737" name="直線コネクタ 736">
          <a:extLst>
            <a:ext uri="{FF2B5EF4-FFF2-40B4-BE49-F238E27FC236}">
              <a16:creationId xmlns:a16="http://schemas.microsoft.com/office/drawing/2014/main" id="{E352E260-F017-4E61-825E-DAEDCFC43DBD}"/>
            </a:ext>
          </a:extLst>
        </xdr:cNvPr>
        <xdr:cNvCxnSpPr/>
      </xdr:nvCxnSpPr>
      <xdr:spPr>
        <a:xfrm flipV="1">
          <a:off x="20434300" y="18714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153036</xdr:rowOff>
    </xdr:from>
    <xdr:to>
      <xdr:col>102</xdr:col>
      <xdr:colOff>165100</xdr:colOff>
      <xdr:row>109</xdr:row>
      <xdr:rowOff>83186</xdr:rowOff>
    </xdr:to>
    <xdr:sp macro="" textlink="">
      <xdr:nvSpPr>
        <xdr:cNvPr id="738" name="楕円 737">
          <a:extLst>
            <a:ext uri="{FF2B5EF4-FFF2-40B4-BE49-F238E27FC236}">
              <a16:creationId xmlns:a16="http://schemas.microsoft.com/office/drawing/2014/main" id="{51A1421F-EDF5-498A-9A12-1FAB97CDCF28}"/>
            </a:ext>
          </a:extLst>
        </xdr:cNvPr>
        <xdr:cNvSpPr/>
      </xdr:nvSpPr>
      <xdr:spPr>
        <a:xfrm>
          <a:off x="19494500" y="1866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30480</xdr:rowOff>
    </xdr:from>
    <xdr:to>
      <xdr:col>107</xdr:col>
      <xdr:colOff>50800</xdr:colOff>
      <xdr:row>109</xdr:row>
      <xdr:rowOff>32386</xdr:rowOff>
    </xdr:to>
    <xdr:cxnSp macro="">
      <xdr:nvCxnSpPr>
        <xdr:cNvPr id="739" name="直線コネクタ 738">
          <a:extLst>
            <a:ext uri="{FF2B5EF4-FFF2-40B4-BE49-F238E27FC236}">
              <a16:creationId xmlns:a16="http://schemas.microsoft.com/office/drawing/2014/main" id="{71A3390B-DAA9-4A98-BB21-CB2D16AE6BB2}"/>
            </a:ext>
          </a:extLst>
        </xdr:cNvPr>
        <xdr:cNvCxnSpPr/>
      </xdr:nvCxnSpPr>
      <xdr:spPr>
        <a:xfrm flipV="1">
          <a:off x="19545300" y="187185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158750</xdr:rowOff>
    </xdr:from>
    <xdr:to>
      <xdr:col>98</xdr:col>
      <xdr:colOff>38100</xdr:colOff>
      <xdr:row>109</xdr:row>
      <xdr:rowOff>88900</xdr:rowOff>
    </xdr:to>
    <xdr:sp macro="" textlink="">
      <xdr:nvSpPr>
        <xdr:cNvPr id="740" name="楕円 739">
          <a:extLst>
            <a:ext uri="{FF2B5EF4-FFF2-40B4-BE49-F238E27FC236}">
              <a16:creationId xmlns:a16="http://schemas.microsoft.com/office/drawing/2014/main" id="{CA63C2CA-2475-4F18-99BD-270CE14F6A36}"/>
            </a:ext>
          </a:extLst>
        </xdr:cNvPr>
        <xdr:cNvSpPr/>
      </xdr:nvSpPr>
      <xdr:spPr>
        <a:xfrm>
          <a:off x="18605500" y="186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32386</xdr:rowOff>
    </xdr:from>
    <xdr:to>
      <xdr:col>102</xdr:col>
      <xdr:colOff>114300</xdr:colOff>
      <xdr:row>109</xdr:row>
      <xdr:rowOff>38100</xdr:rowOff>
    </xdr:to>
    <xdr:cxnSp macro="">
      <xdr:nvCxnSpPr>
        <xdr:cNvPr id="741" name="直線コネクタ 740">
          <a:extLst>
            <a:ext uri="{FF2B5EF4-FFF2-40B4-BE49-F238E27FC236}">
              <a16:creationId xmlns:a16="http://schemas.microsoft.com/office/drawing/2014/main" id="{5F8F6093-D202-424E-8DFA-951859307C88}"/>
            </a:ext>
          </a:extLst>
        </xdr:cNvPr>
        <xdr:cNvCxnSpPr/>
      </xdr:nvCxnSpPr>
      <xdr:spPr>
        <a:xfrm flipV="1">
          <a:off x="18656300" y="187204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42" name="n_1aveValue【庁舎】&#10;一人当たり面積">
          <a:extLst>
            <a:ext uri="{FF2B5EF4-FFF2-40B4-BE49-F238E27FC236}">
              <a16:creationId xmlns:a16="http://schemas.microsoft.com/office/drawing/2014/main" id="{0E56C949-0EA9-4F72-B7F0-E7A7744622FA}"/>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43" name="n_2aveValue【庁舎】&#10;一人当たり面積">
          <a:extLst>
            <a:ext uri="{FF2B5EF4-FFF2-40B4-BE49-F238E27FC236}">
              <a16:creationId xmlns:a16="http://schemas.microsoft.com/office/drawing/2014/main" id="{48C7549C-7B3A-4DC1-9893-234596DA93E0}"/>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44" name="n_3aveValue【庁舎】&#10;一人当たり面積">
          <a:extLst>
            <a:ext uri="{FF2B5EF4-FFF2-40B4-BE49-F238E27FC236}">
              <a16:creationId xmlns:a16="http://schemas.microsoft.com/office/drawing/2014/main" id="{13847E15-1737-41F6-A6AD-FF5739F931FB}"/>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45" name="n_4aveValue【庁舎】&#10;一人当たり面積">
          <a:extLst>
            <a:ext uri="{FF2B5EF4-FFF2-40B4-BE49-F238E27FC236}">
              <a16:creationId xmlns:a16="http://schemas.microsoft.com/office/drawing/2014/main" id="{84BCFB92-AB9E-43B5-B560-66AA23B9B8DE}"/>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68597</xdr:rowOff>
    </xdr:from>
    <xdr:ext cx="469744" cy="259045"/>
    <xdr:sp macro="" textlink="">
      <xdr:nvSpPr>
        <xdr:cNvPr id="746" name="n_1mainValue【庁舎】&#10;一人当たり面積">
          <a:extLst>
            <a:ext uri="{FF2B5EF4-FFF2-40B4-BE49-F238E27FC236}">
              <a16:creationId xmlns:a16="http://schemas.microsoft.com/office/drawing/2014/main" id="{6BCFBCD8-8E63-4450-B4BF-CF4CB8C7A6FF}"/>
            </a:ext>
          </a:extLst>
        </xdr:cNvPr>
        <xdr:cNvSpPr txBox="1"/>
      </xdr:nvSpPr>
      <xdr:spPr>
        <a:xfrm>
          <a:off x="21075727" y="187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72407</xdr:rowOff>
    </xdr:from>
    <xdr:ext cx="469744" cy="259045"/>
    <xdr:sp macro="" textlink="">
      <xdr:nvSpPr>
        <xdr:cNvPr id="747" name="n_2mainValue【庁舎】&#10;一人当たり面積">
          <a:extLst>
            <a:ext uri="{FF2B5EF4-FFF2-40B4-BE49-F238E27FC236}">
              <a16:creationId xmlns:a16="http://schemas.microsoft.com/office/drawing/2014/main" id="{8D3FF346-88D8-437B-B76E-4CCBD7AD9A67}"/>
            </a:ext>
          </a:extLst>
        </xdr:cNvPr>
        <xdr:cNvSpPr txBox="1"/>
      </xdr:nvSpPr>
      <xdr:spPr>
        <a:xfrm>
          <a:off x="20199427" y="187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74313</xdr:rowOff>
    </xdr:from>
    <xdr:ext cx="469744" cy="259045"/>
    <xdr:sp macro="" textlink="">
      <xdr:nvSpPr>
        <xdr:cNvPr id="748" name="n_3mainValue【庁舎】&#10;一人当たり面積">
          <a:extLst>
            <a:ext uri="{FF2B5EF4-FFF2-40B4-BE49-F238E27FC236}">
              <a16:creationId xmlns:a16="http://schemas.microsoft.com/office/drawing/2014/main" id="{3D133675-FDFB-4853-9412-C4349A6D777A}"/>
            </a:ext>
          </a:extLst>
        </xdr:cNvPr>
        <xdr:cNvSpPr txBox="1"/>
      </xdr:nvSpPr>
      <xdr:spPr>
        <a:xfrm>
          <a:off x="19310427" y="1876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80027</xdr:rowOff>
    </xdr:from>
    <xdr:ext cx="469744" cy="259045"/>
    <xdr:sp macro="" textlink="">
      <xdr:nvSpPr>
        <xdr:cNvPr id="749" name="n_4mainValue【庁舎】&#10;一人当たり面積">
          <a:extLst>
            <a:ext uri="{FF2B5EF4-FFF2-40B4-BE49-F238E27FC236}">
              <a16:creationId xmlns:a16="http://schemas.microsoft.com/office/drawing/2014/main" id="{2520C654-9D74-451E-9261-B4C751C240E9}"/>
            </a:ext>
          </a:extLst>
        </xdr:cNvPr>
        <xdr:cNvSpPr txBox="1"/>
      </xdr:nvSpPr>
      <xdr:spPr>
        <a:xfrm>
          <a:off x="18421427" y="187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DE4C90C-68BD-404C-AB6D-3FA29BD9980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BA45E98-330D-49B1-926B-D1A4563FE0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FF7E11CA-C6F8-4F08-8CB5-F27E5D0B6B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類似団体と比較して有形固定資産減価償却率が高くなっている施設は、図書館、体育館・プール、消防施設であり、低くなっている施設は、一般廃棄物処理施設、保健センター・保健所、庁舎である。</a:t>
          </a:r>
          <a:endParaRPr lang="ja-JP" altLang="ja-JP" sz="1400">
            <a:effectLst/>
          </a:endParaRPr>
        </a:p>
        <a:p>
          <a:r>
            <a:rPr kumimoji="1" lang="ja-JP" altLang="ja-JP" sz="1100">
              <a:solidFill>
                <a:schemeClr val="dk1"/>
              </a:solidFill>
              <a:effectLst/>
              <a:latin typeface="+mn-lt"/>
              <a:ea typeface="+mn-ea"/>
              <a:cs typeface="+mn-cs"/>
            </a:rPr>
            <a:t>なかでも図書館、体育館・プールについては、有形固定資産減価償却率が</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％を超えており老朽化が進んでいる状況である。</a:t>
          </a:r>
          <a:endParaRPr lang="ja-JP" altLang="ja-JP" sz="1400">
            <a:effectLst/>
          </a:endParaRPr>
        </a:p>
        <a:p>
          <a:r>
            <a:rPr kumimoji="1" lang="ja-JP" altLang="ja-JP" sz="1100">
              <a:solidFill>
                <a:schemeClr val="dk1"/>
              </a:solidFill>
              <a:effectLst/>
              <a:latin typeface="+mn-lt"/>
              <a:ea typeface="+mn-ea"/>
              <a:cs typeface="+mn-cs"/>
            </a:rPr>
            <a:t>一般廃棄物処理施設については、基幹的設備改良等工事により、有形固定資産減価償却率が低下している。</a:t>
          </a:r>
          <a:endParaRPr lang="ja-JP" altLang="ja-JP" sz="1400">
            <a:effectLst/>
          </a:endParaRPr>
        </a:p>
        <a:p>
          <a:r>
            <a:rPr kumimoji="1" lang="ja-JP" altLang="ja-JP" sz="1100">
              <a:solidFill>
                <a:schemeClr val="dk1"/>
              </a:solidFill>
              <a:effectLst/>
              <a:latin typeface="+mn-lt"/>
              <a:ea typeface="+mn-ea"/>
              <a:cs typeface="+mn-cs"/>
            </a:rPr>
            <a:t>今後、公共施設等総合管理計画及び公共施設等個別施設計画に基づき、施設の集約化、長寿命化を行い、施設保有量の削減と更新等費用の縮減を図っていく必要がある。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AM26" sqref="AM26:AR26"/>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3.25" thickBot="1" x14ac:dyDescent="0.3">
      <c r="B2" s="164" t="s">
        <v>77</v>
      </c>
      <c r="C2" s="164"/>
      <c r="D2" s="165"/>
    </row>
    <row r="3" spans="1:119" ht="18.75" customHeight="1" thickBot="1" x14ac:dyDescent="0.3">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15001915</v>
      </c>
      <c r="BO4" s="462"/>
      <c r="BP4" s="462"/>
      <c r="BQ4" s="462"/>
      <c r="BR4" s="462"/>
      <c r="BS4" s="462"/>
      <c r="BT4" s="462"/>
      <c r="BU4" s="463"/>
      <c r="BV4" s="461">
        <v>13759034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7.6</v>
      </c>
      <c r="CU4" s="602"/>
      <c r="CV4" s="602"/>
      <c r="CW4" s="602"/>
      <c r="CX4" s="602"/>
      <c r="CY4" s="602"/>
      <c r="CZ4" s="602"/>
      <c r="DA4" s="603"/>
      <c r="DB4" s="601">
        <v>9.6</v>
      </c>
      <c r="DC4" s="602"/>
      <c r="DD4" s="602"/>
      <c r="DE4" s="602"/>
      <c r="DF4" s="602"/>
      <c r="DG4" s="602"/>
      <c r="DH4" s="602"/>
      <c r="DI4" s="603"/>
    </row>
    <row r="5" spans="1:119" ht="18.75" customHeight="1" x14ac:dyDescent="0.2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14479150</v>
      </c>
      <c r="BO5" s="433"/>
      <c r="BP5" s="433"/>
      <c r="BQ5" s="433"/>
      <c r="BR5" s="433"/>
      <c r="BS5" s="433"/>
      <c r="BT5" s="433"/>
      <c r="BU5" s="434"/>
      <c r="BV5" s="432">
        <v>13100473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95.1</v>
      </c>
      <c r="CU5" s="430"/>
      <c r="CV5" s="430"/>
      <c r="CW5" s="430"/>
      <c r="CX5" s="430"/>
      <c r="CY5" s="430"/>
      <c r="CZ5" s="430"/>
      <c r="DA5" s="431"/>
      <c r="DB5" s="429">
        <v>92.6</v>
      </c>
      <c r="DC5" s="430"/>
      <c r="DD5" s="430"/>
      <c r="DE5" s="430"/>
      <c r="DF5" s="430"/>
      <c r="DG5" s="430"/>
      <c r="DH5" s="430"/>
      <c r="DI5" s="431"/>
    </row>
    <row r="6" spans="1:119" ht="18.75" customHeight="1" x14ac:dyDescent="0.2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522765</v>
      </c>
      <c r="BO6" s="433"/>
      <c r="BP6" s="433"/>
      <c r="BQ6" s="433"/>
      <c r="BR6" s="433"/>
      <c r="BS6" s="433"/>
      <c r="BT6" s="433"/>
      <c r="BU6" s="434"/>
      <c r="BV6" s="432">
        <v>658561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95.4</v>
      </c>
      <c r="CU6" s="576"/>
      <c r="CV6" s="576"/>
      <c r="CW6" s="576"/>
      <c r="CX6" s="576"/>
      <c r="CY6" s="576"/>
      <c r="CZ6" s="576"/>
      <c r="DA6" s="577"/>
      <c r="DB6" s="575">
        <v>93.1</v>
      </c>
      <c r="DC6" s="576"/>
      <c r="DD6" s="576"/>
      <c r="DE6" s="576"/>
      <c r="DF6" s="576"/>
      <c r="DG6" s="576"/>
      <c r="DH6" s="576"/>
      <c r="DI6" s="577"/>
    </row>
    <row r="7" spans="1:119" ht="18.75" customHeight="1" x14ac:dyDescent="0.2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44371</v>
      </c>
      <c r="BO7" s="433"/>
      <c r="BP7" s="433"/>
      <c r="BQ7" s="433"/>
      <c r="BR7" s="433"/>
      <c r="BS7" s="433"/>
      <c r="BT7" s="433"/>
      <c r="BU7" s="434"/>
      <c r="BV7" s="432">
        <v>74799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6255216</v>
      </c>
      <c r="CU7" s="433"/>
      <c r="CV7" s="433"/>
      <c r="CW7" s="433"/>
      <c r="CX7" s="433"/>
      <c r="CY7" s="433"/>
      <c r="CZ7" s="433"/>
      <c r="DA7" s="434"/>
      <c r="DB7" s="432">
        <v>6086692</v>
      </c>
      <c r="DC7" s="433"/>
      <c r="DD7" s="433"/>
      <c r="DE7" s="433"/>
      <c r="DF7" s="433"/>
      <c r="DG7" s="433"/>
      <c r="DH7" s="433"/>
      <c r="DI7" s="434"/>
    </row>
    <row r="8" spans="1:119" ht="18.75" customHeight="1" thickBot="1" x14ac:dyDescent="0.3">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478394</v>
      </c>
      <c r="BO8" s="433"/>
      <c r="BP8" s="433"/>
      <c r="BQ8" s="433"/>
      <c r="BR8" s="433"/>
      <c r="BS8" s="433"/>
      <c r="BT8" s="433"/>
      <c r="BU8" s="434"/>
      <c r="BV8" s="432">
        <v>583762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0.35</v>
      </c>
      <c r="CU8" s="536"/>
      <c r="CV8" s="536"/>
      <c r="CW8" s="536"/>
      <c r="CX8" s="536"/>
      <c r="CY8" s="536"/>
      <c r="CZ8" s="536"/>
      <c r="DA8" s="537"/>
      <c r="DB8" s="535">
        <v>0.35</v>
      </c>
      <c r="DC8" s="536"/>
      <c r="DD8" s="536"/>
      <c r="DE8" s="536"/>
      <c r="DF8" s="536"/>
      <c r="DG8" s="536"/>
      <c r="DH8" s="536"/>
      <c r="DI8" s="537"/>
    </row>
    <row r="9" spans="1:119" ht="18.75" customHeight="1" thickBot="1" x14ac:dyDescent="0.3">
      <c r="A9" s="163"/>
      <c r="B9" s="564" t="s">
        <v>106</v>
      </c>
      <c r="C9" s="565"/>
      <c r="D9" s="565"/>
      <c r="E9" s="565"/>
      <c r="F9" s="565"/>
      <c r="G9" s="565"/>
      <c r="H9" s="565"/>
      <c r="I9" s="565"/>
      <c r="J9" s="565"/>
      <c r="K9" s="483"/>
      <c r="L9" s="566" t="s">
        <v>107</v>
      </c>
      <c r="M9" s="567"/>
      <c r="N9" s="567"/>
      <c r="O9" s="567"/>
      <c r="P9" s="567"/>
      <c r="Q9" s="568"/>
      <c r="R9" s="569">
        <v>19010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-105368</v>
      </c>
      <c r="BO9" s="433"/>
      <c r="BP9" s="433"/>
      <c r="BQ9" s="433"/>
      <c r="BR9" s="433"/>
      <c r="BS9" s="433"/>
      <c r="BT9" s="433"/>
      <c r="BU9" s="434"/>
      <c r="BV9" s="432">
        <v>113511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11.9</v>
      </c>
      <c r="CU9" s="430"/>
      <c r="CV9" s="430"/>
      <c r="CW9" s="430"/>
      <c r="CX9" s="430"/>
      <c r="CY9" s="430"/>
      <c r="CZ9" s="430"/>
      <c r="DA9" s="431"/>
      <c r="DB9" s="429">
        <v>11.6</v>
      </c>
      <c r="DC9" s="430"/>
      <c r="DD9" s="430"/>
      <c r="DE9" s="430"/>
      <c r="DF9" s="430"/>
      <c r="DG9" s="430"/>
      <c r="DH9" s="430"/>
      <c r="DI9" s="431"/>
    </row>
    <row r="10" spans="1:119" ht="18.75" customHeight="1" thickBot="1" x14ac:dyDescent="0.3">
      <c r="A10" s="163"/>
      <c r="B10" s="564"/>
      <c r="C10" s="565"/>
      <c r="D10" s="565"/>
      <c r="E10" s="565"/>
      <c r="F10" s="565"/>
      <c r="G10" s="565"/>
      <c r="H10" s="565"/>
      <c r="I10" s="565"/>
      <c r="J10" s="565"/>
      <c r="K10" s="483"/>
      <c r="L10" s="388" t="s">
        <v>112</v>
      </c>
      <c r="M10" s="389"/>
      <c r="N10" s="389"/>
      <c r="O10" s="389"/>
      <c r="P10" s="389"/>
      <c r="Q10" s="390"/>
      <c r="R10" s="385">
        <v>20148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297344</v>
      </c>
      <c r="BO10" s="433"/>
      <c r="BP10" s="433"/>
      <c r="BQ10" s="433"/>
      <c r="BR10" s="433"/>
      <c r="BS10" s="433"/>
      <c r="BT10" s="433"/>
      <c r="BU10" s="434"/>
      <c r="BV10" s="432">
        <v>239736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5">
      <c r="A12" s="163"/>
      <c r="B12" s="538" t="s">
        <v>123</v>
      </c>
      <c r="C12" s="539"/>
      <c r="D12" s="539"/>
      <c r="E12" s="539"/>
      <c r="F12" s="539"/>
      <c r="G12" s="539"/>
      <c r="H12" s="539"/>
      <c r="I12" s="539"/>
      <c r="J12" s="539"/>
      <c r="K12" s="540"/>
      <c r="L12" s="547" t="s">
        <v>124</v>
      </c>
      <c r="M12" s="548"/>
      <c r="N12" s="548"/>
      <c r="O12" s="548"/>
      <c r="P12" s="548"/>
      <c r="Q12" s="549"/>
      <c r="R12" s="550">
        <v>18539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237581</v>
      </c>
      <c r="BO12" s="433"/>
      <c r="BP12" s="433"/>
      <c r="BQ12" s="433"/>
      <c r="BR12" s="433"/>
      <c r="BS12" s="433"/>
      <c r="BT12" s="433"/>
      <c r="BU12" s="434"/>
      <c r="BV12" s="432">
        <v>395024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5">
      <c r="A13" s="163"/>
      <c r="B13" s="541"/>
      <c r="C13" s="542"/>
      <c r="D13" s="542"/>
      <c r="E13" s="542"/>
      <c r="F13" s="542"/>
      <c r="G13" s="542"/>
      <c r="H13" s="542"/>
      <c r="I13" s="542"/>
      <c r="J13" s="542"/>
      <c r="K13" s="543"/>
      <c r="L13" s="172"/>
      <c r="M13" s="516" t="s">
        <v>130</v>
      </c>
      <c r="N13" s="517"/>
      <c r="O13" s="517"/>
      <c r="P13" s="517"/>
      <c r="Q13" s="518"/>
      <c r="R13" s="519">
        <v>18308</v>
      </c>
      <c r="S13" s="520"/>
      <c r="T13" s="520"/>
      <c r="U13" s="520"/>
      <c r="V13" s="521"/>
      <c r="W13" s="522" t="s">
        <v>131</v>
      </c>
      <c r="X13" s="418"/>
      <c r="Y13" s="418"/>
      <c r="Z13" s="418"/>
      <c r="AA13" s="418"/>
      <c r="AB13" s="419"/>
      <c r="AC13" s="385">
        <v>377</v>
      </c>
      <c r="AD13" s="386"/>
      <c r="AE13" s="386"/>
      <c r="AF13" s="386"/>
      <c r="AG13" s="387"/>
      <c r="AH13" s="385">
        <v>406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-45605</v>
      </c>
      <c r="BO13" s="433"/>
      <c r="BP13" s="433"/>
      <c r="BQ13" s="433"/>
      <c r="BR13" s="433"/>
      <c r="BS13" s="433"/>
      <c r="BT13" s="433"/>
      <c r="BU13" s="434"/>
      <c r="BV13" s="432">
        <v>-41777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8.9</v>
      </c>
      <c r="CU13" s="430"/>
      <c r="CV13" s="430"/>
      <c r="CW13" s="430"/>
      <c r="CX13" s="430"/>
      <c r="CY13" s="430"/>
      <c r="CZ13" s="430"/>
      <c r="DA13" s="431"/>
      <c r="DB13" s="429">
        <v>8.5</v>
      </c>
      <c r="DC13" s="430"/>
      <c r="DD13" s="430"/>
      <c r="DE13" s="430"/>
      <c r="DF13" s="430"/>
      <c r="DG13" s="430"/>
      <c r="DH13" s="430"/>
      <c r="DI13" s="431"/>
    </row>
    <row r="14" spans="1:119" ht="18.75" customHeight="1" thickBot="1" x14ac:dyDescent="0.3">
      <c r="A14" s="163"/>
      <c r="B14" s="541"/>
      <c r="C14" s="542"/>
      <c r="D14" s="542"/>
      <c r="E14" s="542"/>
      <c r="F14" s="542"/>
      <c r="G14" s="542"/>
      <c r="H14" s="542"/>
      <c r="I14" s="542"/>
      <c r="J14" s="542"/>
      <c r="K14" s="543"/>
      <c r="L14" s="506" t="s">
        <v>135</v>
      </c>
      <c r="M14" s="559"/>
      <c r="N14" s="559"/>
      <c r="O14" s="559"/>
      <c r="P14" s="559"/>
      <c r="Q14" s="560"/>
      <c r="R14" s="519">
        <v>18840</v>
      </c>
      <c r="S14" s="520"/>
      <c r="T14" s="520"/>
      <c r="U14" s="520"/>
      <c r="V14" s="521"/>
      <c r="W14" s="523"/>
      <c r="X14" s="421"/>
      <c r="Y14" s="421"/>
      <c r="Z14" s="421"/>
      <c r="AA14" s="421"/>
      <c r="AB14" s="422"/>
      <c r="AC14" s="512">
        <v>3.9</v>
      </c>
      <c r="AD14" s="513"/>
      <c r="AE14" s="513"/>
      <c r="AF14" s="513"/>
      <c r="AG14" s="514"/>
      <c r="AH14" s="512">
        <v>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5">
      <c r="A15" s="163"/>
      <c r="B15" s="541"/>
      <c r="C15" s="542"/>
      <c r="D15" s="542"/>
      <c r="E15" s="542"/>
      <c r="F15" s="542"/>
      <c r="G15" s="542"/>
      <c r="H15" s="542"/>
      <c r="I15" s="542"/>
      <c r="J15" s="542"/>
      <c r="K15" s="543"/>
      <c r="L15" s="172"/>
      <c r="M15" s="516" t="s">
        <v>130</v>
      </c>
      <c r="N15" s="517"/>
      <c r="O15" s="517"/>
      <c r="P15" s="517"/>
      <c r="Q15" s="518"/>
      <c r="R15" s="519">
        <v>18657</v>
      </c>
      <c r="S15" s="520"/>
      <c r="T15" s="520"/>
      <c r="U15" s="520"/>
      <c r="V15" s="521"/>
      <c r="W15" s="522" t="s">
        <v>137</v>
      </c>
      <c r="X15" s="418"/>
      <c r="Y15" s="418"/>
      <c r="Z15" s="418"/>
      <c r="AA15" s="418"/>
      <c r="AB15" s="419"/>
      <c r="AC15" s="385">
        <v>3208</v>
      </c>
      <c r="AD15" s="386"/>
      <c r="AE15" s="386"/>
      <c r="AF15" s="386"/>
      <c r="AG15" s="387"/>
      <c r="AH15" s="385">
        <v>3499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2024276</v>
      </c>
      <c r="BO15" s="462"/>
      <c r="BP15" s="462"/>
      <c r="BQ15" s="462"/>
      <c r="BR15" s="462"/>
      <c r="BS15" s="462"/>
      <c r="BT15" s="462"/>
      <c r="BU15" s="463"/>
      <c r="BV15" s="461">
        <v>1990940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33.1</v>
      </c>
      <c r="AD16" s="513"/>
      <c r="AE16" s="513"/>
      <c r="AF16" s="513"/>
      <c r="AG16" s="514"/>
      <c r="AH16" s="512">
        <v>34.799999999999997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5746637</v>
      </c>
      <c r="BO16" s="433"/>
      <c r="BP16" s="433"/>
      <c r="BQ16" s="433"/>
      <c r="BR16" s="433"/>
      <c r="BS16" s="433"/>
      <c r="BT16" s="433"/>
      <c r="BU16" s="434"/>
      <c r="BV16" s="432">
        <v>5565374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3">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6112</v>
      </c>
      <c r="AD17" s="386"/>
      <c r="AE17" s="386"/>
      <c r="AF17" s="386"/>
      <c r="AG17" s="387"/>
      <c r="AH17" s="385">
        <v>6164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2516908</v>
      </c>
      <c r="BO17" s="433"/>
      <c r="BP17" s="433"/>
      <c r="BQ17" s="433"/>
      <c r="BR17" s="433"/>
      <c r="BS17" s="433"/>
      <c r="BT17" s="433"/>
      <c r="BU17" s="434"/>
      <c r="BV17" s="432">
        <v>2478819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3">
      <c r="A18" s="163"/>
      <c r="B18" s="482" t="s">
        <v>147</v>
      </c>
      <c r="C18" s="483"/>
      <c r="D18" s="483"/>
      <c r="E18" s="484"/>
      <c r="F18" s="484"/>
      <c r="G18" s="484"/>
      <c r="H18" s="484"/>
      <c r="I18" s="484"/>
      <c r="J18" s="484"/>
      <c r="K18" s="484"/>
      <c r="L18" s="485">
        <v>65.849999999999994</v>
      </c>
      <c r="M18" s="485"/>
      <c r="N18" s="485"/>
      <c r="O18" s="485"/>
      <c r="P18" s="485"/>
      <c r="Q18" s="485"/>
      <c r="R18" s="486"/>
      <c r="S18" s="486"/>
      <c r="T18" s="486"/>
      <c r="U18" s="486"/>
      <c r="V18" s="487"/>
      <c r="W18" s="503"/>
      <c r="X18" s="504"/>
      <c r="Y18" s="504"/>
      <c r="Z18" s="504"/>
      <c r="AA18" s="504"/>
      <c r="AB18" s="528"/>
      <c r="AC18" s="402">
        <v>63</v>
      </c>
      <c r="AD18" s="403"/>
      <c r="AE18" s="403"/>
      <c r="AF18" s="403"/>
      <c r="AG18" s="488"/>
      <c r="AH18" s="402">
        <v>61.2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6016245</v>
      </c>
      <c r="BO18" s="433"/>
      <c r="BP18" s="433"/>
      <c r="BQ18" s="433"/>
      <c r="BR18" s="433"/>
      <c r="BS18" s="433"/>
      <c r="BT18" s="433"/>
      <c r="BU18" s="434"/>
      <c r="BV18" s="432">
        <v>5695383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3">
      <c r="A19" s="163"/>
      <c r="B19" s="482" t="s">
        <v>149</v>
      </c>
      <c r="C19" s="483"/>
      <c r="D19" s="483"/>
      <c r="E19" s="484"/>
      <c r="F19" s="484"/>
      <c r="G19" s="484"/>
      <c r="H19" s="484"/>
      <c r="I19" s="484"/>
      <c r="J19" s="484"/>
      <c r="K19" s="484"/>
      <c r="L19" s="492">
        <v>289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7902506</v>
      </c>
      <c r="BO19" s="433"/>
      <c r="BP19" s="433"/>
      <c r="BQ19" s="433"/>
      <c r="BR19" s="433"/>
      <c r="BS19" s="433"/>
      <c r="BT19" s="433"/>
      <c r="BU19" s="434"/>
      <c r="BV19" s="432">
        <v>7820514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3">
      <c r="A20" s="163"/>
      <c r="B20" s="482" t="s">
        <v>151</v>
      </c>
      <c r="C20" s="483"/>
      <c r="D20" s="483"/>
      <c r="E20" s="484"/>
      <c r="F20" s="484"/>
      <c r="G20" s="484"/>
      <c r="H20" s="484"/>
      <c r="I20" s="484"/>
      <c r="J20" s="484"/>
      <c r="K20" s="484"/>
      <c r="L20" s="492">
        <v>6981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3">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10254357</v>
      </c>
      <c r="BO22" s="462"/>
      <c r="BP22" s="462"/>
      <c r="BQ22" s="462"/>
      <c r="BR22" s="462"/>
      <c r="BS22" s="462"/>
      <c r="BT22" s="462"/>
      <c r="BU22" s="463"/>
      <c r="BV22" s="461">
        <v>10203192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8040500</v>
      </c>
      <c r="BO23" s="433"/>
      <c r="BP23" s="433"/>
      <c r="BQ23" s="433"/>
      <c r="BR23" s="433"/>
      <c r="BS23" s="433"/>
      <c r="BT23" s="433"/>
      <c r="BU23" s="434"/>
      <c r="BV23" s="432">
        <v>7772530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3">
      <c r="A24" s="163"/>
      <c r="B24" s="411"/>
      <c r="C24" s="412"/>
      <c r="D24" s="413"/>
      <c r="E24" s="388" t="s">
        <v>161</v>
      </c>
      <c r="F24" s="389"/>
      <c r="G24" s="389"/>
      <c r="H24" s="389"/>
      <c r="I24" s="389"/>
      <c r="J24" s="389"/>
      <c r="K24" s="390"/>
      <c r="L24" s="385">
        <v>1</v>
      </c>
      <c r="M24" s="386"/>
      <c r="N24" s="386"/>
      <c r="O24" s="386"/>
      <c r="P24" s="387"/>
      <c r="Q24" s="385">
        <v>7770</v>
      </c>
      <c r="R24" s="386"/>
      <c r="S24" s="386"/>
      <c r="T24" s="386"/>
      <c r="U24" s="386"/>
      <c r="V24" s="387"/>
      <c r="W24" s="475"/>
      <c r="X24" s="412"/>
      <c r="Y24" s="413"/>
      <c r="Z24" s="388" t="s">
        <v>162</v>
      </c>
      <c r="AA24" s="389"/>
      <c r="AB24" s="389"/>
      <c r="AC24" s="389"/>
      <c r="AD24" s="389"/>
      <c r="AE24" s="389"/>
      <c r="AF24" s="389"/>
      <c r="AG24" s="390"/>
      <c r="AH24" s="385">
        <v>149</v>
      </c>
      <c r="AI24" s="386"/>
      <c r="AJ24" s="386"/>
      <c r="AK24" s="386"/>
      <c r="AL24" s="387"/>
      <c r="AM24" s="385">
        <v>478737</v>
      </c>
      <c r="AN24" s="386"/>
      <c r="AO24" s="386"/>
      <c r="AP24" s="386"/>
      <c r="AQ24" s="386"/>
      <c r="AR24" s="387"/>
      <c r="AS24" s="385">
        <v>3213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7419760</v>
      </c>
      <c r="BO24" s="433"/>
      <c r="BP24" s="433"/>
      <c r="BQ24" s="433"/>
      <c r="BR24" s="433"/>
      <c r="BS24" s="433"/>
      <c r="BT24" s="433"/>
      <c r="BU24" s="434"/>
      <c r="BV24" s="432">
        <v>7051579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5">
      <c r="A25" s="163"/>
      <c r="B25" s="411"/>
      <c r="C25" s="412"/>
      <c r="D25" s="413"/>
      <c r="E25" s="388" t="s">
        <v>164</v>
      </c>
      <c r="F25" s="389"/>
      <c r="G25" s="389"/>
      <c r="H25" s="389"/>
      <c r="I25" s="389"/>
      <c r="J25" s="389"/>
      <c r="K25" s="390"/>
      <c r="L25" s="385">
        <v>1</v>
      </c>
      <c r="M25" s="386"/>
      <c r="N25" s="386"/>
      <c r="O25" s="386"/>
      <c r="P25" s="387"/>
      <c r="Q25" s="385">
        <v>6300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1856782</v>
      </c>
      <c r="BO25" s="462"/>
      <c r="BP25" s="462"/>
      <c r="BQ25" s="462"/>
      <c r="BR25" s="462"/>
      <c r="BS25" s="462"/>
      <c r="BT25" s="462"/>
      <c r="BU25" s="463"/>
      <c r="BV25" s="461">
        <v>3096424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5">
      <c r="A26" s="163"/>
      <c r="B26" s="411"/>
      <c r="C26" s="412"/>
      <c r="D26" s="413"/>
      <c r="E26" s="388" t="s">
        <v>167</v>
      </c>
      <c r="F26" s="389"/>
      <c r="G26" s="389"/>
      <c r="H26" s="389"/>
      <c r="I26" s="389"/>
      <c r="J26" s="389"/>
      <c r="K26" s="390"/>
      <c r="L26" s="385">
        <v>1</v>
      </c>
      <c r="M26" s="386"/>
      <c r="N26" s="386"/>
      <c r="O26" s="386"/>
      <c r="P26" s="387"/>
      <c r="Q26" s="385">
        <v>5230</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33693</v>
      </c>
      <c r="AN26" s="386"/>
      <c r="AO26" s="386"/>
      <c r="AP26" s="386"/>
      <c r="AQ26" s="386"/>
      <c r="AR26" s="387"/>
      <c r="AS26" s="385">
        <v>3063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3">
      <c r="A27" s="163"/>
      <c r="B27" s="411"/>
      <c r="C27" s="412"/>
      <c r="D27" s="413"/>
      <c r="E27" s="388" t="s">
        <v>170</v>
      </c>
      <c r="F27" s="389"/>
      <c r="G27" s="389"/>
      <c r="H27" s="389"/>
      <c r="I27" s="389"/>
      <c r="J27" s="389"/>
      <c r="K27" s="390"/>
      <c r="L27" s="385">
        <v>1</v>
      </c>
      <c r="M27" s="386"/>
      <c r="N27" s="386"/>
      <c r="O27" s="386"/>
      <c r="P27" s="387"/>
      <c r="Q27" s="385">
        <v>3240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59087</v>
      </c>
      <c r="BO27" s="467"/>
      <c r="BP27" s="467"/>
      <c r="BQ27" s="467"/>
      <c r="BR27" s="467"/>
      <c r="BS27" s="467"/>
      <c r="BT27" s="467"/>
      <c r="BU27" s="468"/>
      <c r="BV27" s="466">
        <v>59087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5">
      <c r="A28" s="163"/>
      <c r="B28" s="411"/>
      <c r="C28" s="412"/>
      <c r="D28" s="413"/>
      <c r="E28" s="388" t="s">
        <v>174</v>
      </c>
      <c r="F28" s="389"/>
      <c r="G28" s="389"/>
      <c r="H28" s="389"/>
      <c r="I28" s="389"/>
      <c r="J28" s="389"/>
      <c r="K28" s="390"/>
      <c r="L28" s="385">
        <v>1</v>
      </c>
      <c r="M28" s="386"/>
      <c r="N28" s="386"/>
      <c r="O28" s="386"/>
      <c r="P28" s="387"/>
      <c r="Q28" s="385">
        <v>2690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2383339</v>
      </c>
      <c r="BO28" s="462"/>
      <c r="BP28" s="462"/>
      <c r="BQ28" s="462"/>
      <c r="BR28" s="462"/>
      <c r="BS28" s="462"/>
      <c r="BT28" s="462"/>
      <c r="BU28" s="463"/>
      <c r="BV28" s="461">
        <v>2323576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5">
      <c r="A29" s="163"/>
      <c r="B29" s="411"/>
      <c r="C29" s="412"/>
      <c r="D29" s="413"/>
      <c r="E29" s="388" t="s">
        <v>177</v>
      </c>
      <c r="F29" s="389"/>
      <c r="G29" s="389"/>
      <c r="H29" s="389"/>
      <c r="I29" s="389"/>
      <c r="J29" s="389"/>
      <c r="K29" s="390"/>
      <c r="L29" s="385">
        <v>14</v>
      </c>
      <c r="M29" s="386"/>
      <c r="N29" s="386"/>
      <c r="O29" s="386"/>
      <c r="P29" s="387"/>
      <c r="Q29" s="385">
        <v>2520</v>
      </c>
      <c r="R29" s="386"/>
      <c r="S29" s="386"/>
      <c r="T29" s="386"/>
      <c r="U29" s="386"/>
      <c r="V29" s="387"/>
      <c r="W29" s="476"/>
      <c r="X29" s="477"/>
      <c r="Y29" s="478"/>
      <c r="Z29" s="388" t="s">
        <v>178</v>
      </c>
      <c r="AA29" s="389"/>
      <c r="AB29" s="389"/>
      <c r="AC29" s="389"/>
      <c r="AD29" s="389"/>
      <c r="AE29" s="389"/>
      <c r="AF29" s="389"/>
      <c r="AG29" s="390"/>
      <c r="AH29" s="385">
        <v>150</v>
      </c>
      <c r="AI29" s="386"/>
      <c r="AJ29" s="386"/>
      <c r="AK29" s="386"/>
      <c r="AL29" s="387"/>
      <c r="AM29" s="385">
        <v>483185</v>
      </c>
      <c r="AN29" s="386"/>
      <c r="AO29" s="386"/>
      <c r="AP29" s="386"/>
      <c r="AQ29" s="386"/>
      <c r="AR29" s="387"/>
      <c r="AS29" s="385">
        <v>3221</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481438</v>
      </c>
      <c r="BO29" s="433"/>
      <c r="BP29" s="433"/>
      <c r="BQ29" s="433"/>
      <c r="BR29" s="433"/>
      <c r="BS29" s="433"/>
      <c r="BT29" s="433"/>
      <c r="BU29" s="434"/>
      <c r="BV29" s="432">
        <v>430925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3">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6402975</v>
      </c>
      <c r="BO30" s="467"/>
      <c r="BP30" s="467"/>
      <c r="BQ30" s="467"/>
      <c r="BR30" s="467"/>
      <c r="BS30" s="467"/>
      <c r="BT30" s="467"/>
      <c r="BU30" s="468"/>
      <c r="BV30" s="466">
        <v>6334410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有田町国民健康保険特別会計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有田町水道事業会計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有田南部工業団地造成事業特別会計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有田磁石場組合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有田町土地開発公社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有田町介護保険特別会計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有田町公共下水道事業会計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伊万里・有田地区医療福祉組合（一般）</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窯業教育振興会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有田町後期高齢者医療特別会計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有田町浄化槽整備推進事業会計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伊万里・有田地区医療福祉組合（医療）</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有田町農業集落排水事業会計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伊万里・有田地区医療福祉組合（介護）</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伊万里・有田地区衛生組合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佐賀県後期高齢者医療広域連合（一般）</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佐賀県後期高齢者医療広域連合（医療）</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佐賀県市町総合事務組合（一般）</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佐賀県市町総合事務組合（交通災害）</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佐賀県西部広域環境組合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5"/>
    <row r="55" spans="5:113" x14ac:dyDescent="0.25"/>
    <row r="56" spans="5:113" x14ac:dyDescent="0.25"/>
  </sheetData>
  <sheetProtection algorithmName="SHA-512" hashValue="qFOWAf6HbnFVvuowi2XjNB/C8PdXi/rH+RgIiaoH5/KZ1H39tJWDowPXxy6y7iCN51+8uOsupeYcqBV/OAHhtw==" saltValue="tLKvwzA/k2stUdrG2ZmxS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abSelected="1" zoomScale="85" zoomScaleNormal="85" workbookViewId="0">
      <selection activeCell="AM26" sqref="AM26:AR26"/>
    </sheetView>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5">
      <c r="B5" s="692" t="s">
        <v>216</v>
      </c>
      <c r="C5" s="693"/>
      <c r="D5" s="693"/>
      <c r="E5" s="693"/>
      <c r="F5" s="693"/>
      <c r="G5" s="693"/>
      <c r="H5" s="693"/>
      <c r="I5" s="693"/>
      <c r="J5" s="693"/>
      <c r="K5" s="693"/>
      <c r="L5" s="693"/>
      <c r="M5" s="693"/>
      <c r="N5" s="693"/>
      <c r="O5" s="693"/>
      <c r="P5" s="693"/>
      <c r="Q5" s="694"/>
      <c r="R5" s="689">
        <v>1796730</v>
      </c>
      <c r="S5" s="690"/>
      <c r="T5" s="690"/>
      <c r="U5" s="690"/>
      <c r="V5" s="690"/>
      <c r="W5" s="690"/>
      <c r="X5" s="690"/>
      <c r="Y5" s="715"/>
      <c r="Z5" s="728">
        <v>12</v>
      </c>
      <c r="AA5" s="728"/>
      <c r="AB5" s="728"/>
      <c r="AC5" s="728"/>
      <c r="AD5" s="729">
        <v>1796730</v>
      </c>
      <c r="AE5" s="729"/>
      <c r="AF5" s="729"/>
      <c r="AG5" s="729"/>
      <c r="AH5" s="729"/>
      <c r="AI5" s="729"/>
      <c r="AJ5" s="729"/>
      <c r="AK5" s="729"/>
      <c r="AL5" s="716">
        <v>28.5</v>
      </c>
      <c r="AM5" s="698"/>
      <c r="AN5" s="698"/>
      <c r="AO5" s="717"/>
      <c r="AP5" s="692" t="s">
        <v>217</v>
      </c>
      <c r="AQ5" s="693"/>
      <c r="AR5" s="693"/>
      <c r="AS5" s="693"/>
      <c r="AT5" s="693"/>
      <c r="AU5" s="693"/>
      <c r="AV5" s="693"/>
      <c r="AW5" s="693"/>
      <c r="AX5" s="693"/>
      <c r="AY5" s="693"/>
      <c r="AZ5" s="693"/>
      <c r="BA5" s="693"/>
      <c r="BB5" s="693"/>
      <c r="BC5" s="693"/>
      <c r="BD5" s="693"/>
      <c r="BE5" s="693"/>
      <c r="BF5" s="694"/>
      <c r="BG5" s="634">
        <v>1796502</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5">
      <c r="B6" s="631" t="s">
        <v>221</v>
      </c>
      <c r="C6" s="632"/>
      <c r="D6" s="632"/>
      <c r="E6" s="632"/>
      <c r="F6" s="632"/>
      <c r="G6" s="632"/>
      <c r="H6" s="632"/>
      <c r="I6" s="632"/>
      <c r="J6" s="632"/>
      <c r="K6" s="632"/>
      <c r="L6" s="632"/>
      <c r="M6" s="632"/>
      <c r="N6" s="632"/>
      <c r="O6" s="632"/>
      <c r="P6" s="632"/>
      <c r="Q6" s="633"/>
      <c r="R6" s="634">
        <v>100216</v>
      </c>
      <c r="S6" s="635"/>
      <c r="T6" s="635"/>
      <c r="U6" s="635"/>
      <c r="V6" s="635"/>
      <c r="W6" s="635"/>
      <c r="X6" s="635"/>
      <c r="Y6" s="636"/>
      <c r="Z6" s="672">
        <v>0.7</v>
      </c>
      <c r="AA6" s="672"/>
      <c r="AB6" s="672"/>
      <c r="AC6" s="672"/>
      <c r="AD6" s="673">
        <v>100216</v>
      </c>
      <c r="AE6" s="673"/>
      <c r="AF6" s="673"/>
      <c r="AG6" s="673"/>
      <c r="AH6" s="673"/>
      <c r="AI6" s="673"/>
      <c r="AJ6" s="673"/>
      <c r="AK6" s="673"/>
      <c r="AL6" s="637">
        <v>1.6</v>
      </c>
      <c r="AM6" s="638"/>
      <c r="AN6" s="638"/>
      <c r="AO6" s="674"/>
      <c r="AP6" s="631" t="s">
        <v>222</v>
      </c>
      <c r="AQ6" s="632"/>
      <c r="AR6" s="632"/>
      <c r="AS6" s="632"/>
      <c r="AT6" s="632"/>
      <c r="AU6" s="632"/>
      <c r="AV6" s="632"/>
      <c r="AW6" s="632"/>
      <c r="AX6" s="632"/>
      <c r="AY6" s="632"/>
      <c r="AZ6" s="632"/>
      <c r="BA6" s="632"/>
      <c r="BB6" s="632"/>
      <c r="BC6" s="632"/>
      <c r="BD6" s="632"/>
      <c r="BE6" s="632"/>
      <c r="BF6" s="633"/>
      <c r="BG6" s="634">
        <v>1796502</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111216</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111216</v>
      </c>
      <c r="DR6" s="635"/>
      <c r="DS6" s="635"/>
      <c r="DT6" s="635"/>
      <c r="DU6" s="635"/>
      <c r="DV6" s="635"/>
      <c r="DW6" s="635"/>
      <c r="DX6" s="635"/>
      <c r="DY6" s="635"/>
      <c r="DZ6" s="635"/>
      <c r="EA6" s="635"/>
      <c r="EB6" s="635"/>
      <c r="EC6" s="671"/>
    </row>
    <row r="7" spans="2:143" ht="11.25" customHeight="1" x14ac:dyDescent="0.25">
      <c r="B7" s="631" t="s">
        <v>224</v>
      </c>
      <c r="C7" s="632"/>
      <c r="D7" s="632"/>
      <c r="E7" s="632"/>
      <c r="F7" s="632"/>
      <c r="G7" s="632"/>
      <c r="H7" s="632"/>
      <c r="I7" s="632"/>
      <c r="J7" s="632"/>
      <c r="K7" s="632"/>
      <c r="L7" s="632"/>
      <c r="M7" s="632"/>
      <c r="N7" s="632"/>
      <c r="O7" s="632"/>
      <c r="P7" s="632"/>
      <c r="Q7" s="633"/>
      <c r="R7" s="634">
        <v>707</v>
      </c>
      <c r="S7" s="635"/>
      <c r="T7" s="635"/>
      <c r="U7" s="635"/>
      <c r="V7" s="635"/>
      <c r="W7" s="635"/>
      <c r="X7" s="635"/>
      <c r="Y7" s="636"/>
      <c r="Z7" s="672">
        <v>0</v>
      </c>
      <c r="AA7" s="672"/>
      <c r="AB7" s="672"/>
      <c r="AC7" s="672"/>
      <c r="AD7" s="673">
        <v>707</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738262</v>
      </c>
      <c r="BH7" s="635"/>
      <c r="BI7" s="635"/>
      <c r="BJ7" s="635"/>
      <c r="BK7" s="635"/>
      <c r="BL7" s="635"/>
      <c r="BM7" s="635"/>
      <c r="BN7" s="636"/>
      <c r="BO7" s="672">
        <v>41.1</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3752213</v>
      </c>
      <c r="CS7" s="635"/>
      <c r="CT7" s="635"/>
      <c r="CU7" s="635"/>
      <c r="CV7" s="635"/>
      <c r="CW7" s="635"/>
      <c r="CX7" s="635"/>
      <c r="CY7" s="636"/>
      <c r="CZ7" s="672">
        <v>25.9</v>
      </c>
      <c r="DA7" s="672"/>
      <c r="DB7" s="672"/>
      <c r="DC7" s="672"/>
      <c r="DD7" s="640">
        <v>118423</v>
      </c>
      <c r="DE7" s="635"/>
      <c r="DF7" s="635"/>
      <c r="DG7" s="635"/>
      <c r="DH7" s="635"/>
      <c r="DI7" s="635"/>
      <c r="DJ7" s="635"/>
      <c r="DK7" s="635"/>
      <c r="DL7" s="635"/>
      <c r="DM7" s="635"/>
      <c r="DN7" s="635"/>
      <c r="DO7" s="635"/>
      <c r="DP7" s="636"/>
      <c r="DQ7" s="640">
        <v>1117623</v>
      </c>
      <c r="DR7" s="635"/>
      <c r="DS7" s="635"/>
      <c r="DT7" s="635"/>
      <c r="DU7" s="635"/>
      <c r="DV7" s="635"/>
      <c r="DW7" s="635"/>
      <c r="DX7" s="635"/>
      <c r="DY7" s="635"/>
      <c r="DZ7" s="635"/>
      <c r="EA7" s="635"/>
      <c r="EB7" s="635"/>
      <c r="EC7" s="671"/>
    </row>
    <row r="8" spans="2:143" ht="11.25" customHeight="1" x14ac:dyDescent="0.25">
      <c r="B8" s="631" t="s">
        <v>227</v>
      </c>
      <c r="C8" s="632"/>
      <c r="D8" s="632"/>
      <c r="E8" s="632"/>
      <c r="F8" s="632"/>
      <c r="G8" s="632"/>
      <c r="H8" s="632"/>
      <c r="I8" s="632"/>
      <c r="J8" s="632"/>
      <c r="K8" s="632"/>
      <c r="L8" s="632"/>
      <c r="M8" s="632"/>
      <c r="N8" s="632"/>
      <c r="O8" s="632"/>
      <c r="P8" s="632"/>
      <c r="Q8" s="633"/>
      <c r="R8" s="634">
        <v>10880</v>
      </c>
      <c r="S8" s="635"/>
      <c r="T8" s="635"/>
      <c r="U8" s="635"/>
      <c r="V8" s="635"/>
      <c r="W8" s="635"/>
      <c r="X8" s="635"/>
      <c r="Y8" s="636"/>
      <c r="Z8" s="672">
        <v>0.1</v>
      </c>
      <c r="AA8" s="672"/>
      <c r="AB8" s="672"/>
      <c r="AC8" s="672"/>
      <c r="AD8" s="673">
        <v>10880</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28958</v>
      </c>
      <c r="BH8" s="635"/>
      <c r="BI8" s="635"/>
      <c r="BJ8" s="635"/>
      <c r="BK8" s="635"/>
      <c r="BL8" s="635"/>
      <c r="BM8" s="635"/>
      <c r="BN8" s="636"/>
      <c r="BO8" s="672">
        <v>1.6</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3988791</v>
      </c>
      <c r="CS8" s="635"/>
      <c r="CT8" s="635"/>
      <c r="CU8" s="635"/>
      <c r="CV8" s="635"/>
      <c r="CW8" s="635"/>
      <c r="CX8" s="635"/>
      <c r="CY8" s="636"/>
      <c r="CZ8" s="672">
        <v>27.5</v>
      </c>
      <c r="DA8" s="672"/>
      <c r="DB8" s="672"/>
      <c r="DC8" s="672"/>
      <c r="DD8" s="640">
        <v>4255</v>
      </c>
      <c r="DE8" s="635"/>
      <c r="DF8" s="635"/>
      <c r="DG8" s="635"/>
      <c r="DH8" s="635"/>
      <c r="DI8" s="635"/>
      <c r="DJ8" s="635"/>
      <c r="DK8" s="635"/>
      <c r="DL8" s="635"/>
      <c r="DM8" s="635"/>
      <c r="DN8" s="635"/>
      <c r="DO8" s="635"/>
      <c r="DP8" s="636"/>
      <c r="DQ8" s="640">
        <v>2119504</v>
      </c>
      <c r="DR8" s="635"/>
      <c r="DS8" s="635"/>
      <c r="DT8" s="635"/>
      <c r="DU8" s="635"/>
      <c r="DV8" s="635"/>
      <c r="DW8" s="635"/>
      <c r="DX8" s="635"/>
      <c r="DY8" s="635"/>
      <c r="DZ8" s="635"/>
      <c r="EA8" s="635"/>
      <c r="EB8" s="635"/>
      <c r="EC8" s="671"/>
    </row>
    <row r="9" spans="2:143" ht="11.25" customHeight="1" x14ac:dyDescent="0.25">
      <c r="B9" s="631" t="s">
        <v>230</v>
      </c>
      <c r="C9" s="632"/>
      <c r="D9" s="632"/>
      <c r="E9" s="632"/>
      <c r="F9" s="632"/>
      <c r="G9" s="632"/>
      <c r="H9" s="632"/>
      <c r="I9" s="632"/>
      <c r="J9" s="632"/>
      <c r="K9" s="632"/>
      <c r="L9" s="632"/>
      <c r="M9" s="632"/>
      <c r="N9" s="632"/>
      <c r="O9" s="632"/>
      <c r="P9" s="632"/>
      <c r="Q9" s="633"/>
      <c r="R9" s="634">
        <v>13435</v>
      </c>
      <c r="S9" s="635"/>
      <c r="T9" s="635"/>
      <c r="U9" s="635"/>
      <c r="V9" s="635"/>
      <c r="W9" s="635"/>
      <c r="X9" s="635"/>
      <c r="Y9" s="636"/>
      <c r="Z9" s="672">
        <v>0.1</v>
      </c>
      <c r="AA9" s="672"/>
      <c r="AB9" s="672"/>
      <c r="AC9" s="672"/>
      <c r="AD9" s="673">
        <v>13435</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626404</v>
      </c>
      <c r="BH9" s="635"/>
      <c r="BI9" s="635"/>
      <c r="BJ9" s="635"/>
      <c r="BK9" s="635"/>
      <c r="BL9" s="635"/>
      <c r="BM9" s="635"/>
      <c r="BN9" s="636"/>
      <c r="BO9" s="672">
        <v>34.9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2077742</v>
      </c>
      <c r="CS9" s="635"/>
      <c r="CT9" s="635"/>
      <c r="CU9" s="635"/>
      <c r="CV9" s="635"/>
      <c r="CW9" s="635"/>
      <c r="CX9" s="635"/>
      <c r="CY9" s="636"/>
      <c r="CZ9" s="672">
        <v>14.3</v>
      </c>
      <c r="DA9" s="672"/>
      <c r="DB9" s="672"/>
      <c r="DC9" s="672"/>
      <c r="DD9" s="640">
        <v>956994</v>
      </c>
      <c r="DE9" s="635"/>
      <c r="DF9" s="635"/>
      <c r="DG9" s="635"/>
      <c r="DH9" s="635"/>
      <c r="DI9" s="635"/>
      <c r="DJ9" s="635"/>
      <c r="DK9" s="635"/>
      <c r="DL9" s="635"/>
      <c r="DM9" s="635"/>
      <c r="DN9" s="635"/>
      <c r="DO9" s="635"/>
      <c r="DP9" s="636"/>
      <c r="DQ9" s="640">
        <v>983501</v>
      </c>
      <c r="DR9" s="635"/>
      <c r="DS9" s="635"/>
      <c r="DT9" s="635"/>
      <c r="DU9" s="635"/>
      <c r="DV9" s="635"/>
      <c r="DW9" s="635"/>
      <c r="DX9" s="635"/>
      <c r="DY9" s="635"/>
      <c r="DZ9" s="635"/>
      <c r="EA9" s="635"/>
      <c r="EB9" s="635"/>
      <c r="EC9" s="671"/>
    </row>
    <row r="10" spans="2:143" ht="11.25" customHeight="1" x14ac:dyDescent="0.2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51159</v>
      </c>
      <c r="BH10" s="635"/>
      <c r="BI10" s="635"/>
      <c r="BJ10" s="635"/>
      <c r="BK10" s="635"/>
      <c r="BL10" s="635"/>
      <c r="BM10" s="635"/>
      <c r="BN10" s="636"/>
      <c r="BO10" s="672">
        <v>2.8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12318</v>
      </c>
      <c r="CS10" s="635"/>
      <c r="CT10" s="635"/>
      <c r="CU10" s="635"/>
      <c r="CV10" s="635"/>
      <c r="CW10" s="635"/>
      <c r="CX10" s="635"/>
      <c r="CY10" s="636"/>
      <c r="CZ10" s="672">
        <v>0.1</v>
      </c>
      <c r="DA10" s="672"/>
      <c r="DB10" s="672"/>
      <c r="DC10" s="672"/>
      <c r="DD10" s="640">
        <v>568</v>
      </c>
      <c r="DE10" s="635"/>
      <c r="DF10" s="635"/>
      <c r="DG10" s="635"/>
      <c r="DH10" s="635"/>
      <c r="DI10" s="635"/>
      <c r="DJ10" s="635"/>
      <c r="DK10" s="635"/>
      <c r="DL10" s="635"/>
      <c r="DM10" s="635"/>
      <c r="DN10" s="635"/>
      <c r="DO10" s="635"/>
      <c r="DP10" s="636"/>
      <c r="DQ10" s="640">
        <v>6559</v>
      </c>
      <c r="DR10" s="635"/>
      <c r="DS10" s="635"/>
      <c r="DT10" s="635"/>
      <c r="DU10" s="635"/>
      <c r="DV10" s="635"/>
      <c r="DW10" s="635"/>
      <c r="DX10" s="635"/>
      <c r="DY10" s="635"/>
      <c r="DZ10" s="635"/>
      <c r="EA10" s="635"/>
      <c r="EB10" s="635"/>
      <c r="EC10" s="671"/>
    </row>
    <row r="11" spans="2:143" ht="11.25" customHeight="1" x14ac:dyDescent="0.25">
      <c r="B11" s="631" t="s">
        <v>236</v>
      </c>
      <c r="C11" s="632"/>
      <c r="D11" s="632"/>
      <c r="E11" s="632"/>
      <c r="F11" s="632"/>
      <c r="G11" s="632"/>
      <c r="H11" s="632"/>
      <c r="I11" s="632"/>
      <c r="J11" s="632"/>
      <c r="K11" s="632"/>
      <c r="L11" s="632"/>
      <c r="M11" s="632"/>
      <c r="N11" s="632"/>
      <c r="O11" s="632"/>
      <c r="P11" s="632"/>
      <c r="Q11" s="633"/>
      <c r="R11" s="634">
        <v>498211</v>
      </c>
      <c r="S11" s="635"/>
      <c r="T11" s="635"/>
      <c r="U11" s="635"/>
      <c r="V11" s="635"/>
      <c r="W11" s="635"/>
      <c r="X11" s="635"/>
      <c r="Y11" s="636"/>
      <c r="Z11" s="637">
        <v>3.3</v>
      </c>
      <c r="AA11" s="638"/>
      <c r="AB11" s="638"/>
      <c r="AC11" s="639"/>
      <c r="AD11" s="640">
        <v>498211</v>
      </c>
      <c r="AE11" s="635"/>
      <c r="AF11" s="635"/>
      <c r="AG11" s="635"/>
      <c r="AH11" s="635"/>
      <c r="AI11" s="635"/>
      <c r="AJ11" s="635"/>
      <c r="AK11" s="636"/>
      <c r="AL11" s="637">
        <v>7.9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31741</v>
      </c>
      <c r="BH11" s="635"/>
      <c r="BI11" s="635"/>
      <c r="BJ11" s="635"/>
      <c r="BK11" s="635"/>
      <c r="BL11" s="635"/>
      <c r="BM11" s="635"/>
      <c r="BN11" s="636"/>
      <c r="BO11" s="672">
        <v>1.8</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463774</v>
      </c>
      <c r="CS11" s="635"/>
      <c r="CT11" s="635"/>
      <c r="CU11" s="635"/>
      <c r="CV11" s="635"/>
      <c r="CW11" s="635"/>
      <c r="CX11" s="635"/>
      <c r="CY11" s="636"/>
      <c r="CZ11" s="672">
        <v>3.2</v>
      </c>
      <c r="DA11" s="672"/>
      <c r="DB11" s="672"/>
      <c r="DC11" s="672"/>
      <c r="DD11" s="640">
        <v>119486</v>
      </c>
      <c r="DE11" s="635"/>
      <c r="DF11" s="635"/>
      <c r="DG11" s="635"/>
      <c r="DH11" s="635"/>
      <c r="DI11" s="635"/>
      <c r="DJ11" s="635"/>
      <c r="DK11" s="635"/>
      <c r="DL11" s="635"/>
      <c r="DM11" s="635"/>
      <c r="DN11" s="635"/>
      <c r="DO11" s="635"/>
      <c r="DP11" s="636"/>
      <c r="DQ11" s="640">
        <v>217771</v>
      </c>
      <c r="DR11" s="635"/>
      <c r="DS11" s="635"/>
      <c r="DT11" s="635"/>
      <c r="DU11" s="635"/>
      <c r="DV11" s="635"/>
      <c r="DW11" s="635"/>
      <c r="DX11" s="635"/>
      <c r="DY11" s="635"/>
      <c r="DZ11" s="635"/>
      <c r="EA11" s="635"/>
      <c r="EB11" s="635"/>
      <c r="EC11" s="671"/>
    </row>
    <row r="12" spans="2:143" ht="11.25" customHeight="1" x14ac:dyDescent="0.2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830382</v>
      </c>
      <c r="BH12" s="635"/>
      <c r="BI12" s="635"/>
      <c r="BJ12" s="635"/>
      <c r="BK12" s="635"/>
      <c r="BL12" s="635"/>
      <c r="BM12" s="635"/>
      <c r="BN12" s="636"/>
      <c r="BO12" s="672">
        <v>46.2</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312541</v>
      </c>
      <c r="CS12" s="635"/>
      <c r="CT12" s="635"/>
      <c r="CU12" s="635"/>
      <c r="CV12" s="635"/>
      <c r="CW12" s="635"/>
      <c r="CX12" s="635"/>
      <c r="CY12" s="636"/>
      <c r="CZ12" s="672">
        <v>2.2000000000000002</v>
      </c>
      <c r="DA12" s="672"/>
      <c r="DB12" s="672"/>
      <c r="DC12" s="672"/>
      <c r="DD12" s="640">
        <v>17200</v>
      </c>
      <c r="DE12" s="635"/>
      <c r="DF12" s="635"/>
      <c r="DG12" s="635"/>
      <c r="DH12" s="635"/>
      <c r="DI12" s="635"/>
      <c r="DJ12" s="635"/>
      <c r="DK12" s="635"/>
      <c r="DL12" s="635"/>
      <c r="DM12" s="635"/>
      <c r="DN12" s="635"/>
      <c r="DO12" s="635"/>
      <c r="DP12" s="636"/>
      <c r="DQ12" s="640">
        <v>135675</v>
      </c>
      <c r="DR12" s="635"/>
      <c r="DS12" s="635"/>
      <c r="DT12" s="635"/>
      <c r="DU12" s="635"/>
      <c r="DV12" s="635"/>
      <c r="DW12" s="635"/>
      <c r="DX12" s="635"/>
      <c r="DY12" s="635"/>
      <c r="DZ12" s="635"/>
      <c r="EA12" s="635"/>
      <c r="EB12" s="635"/>
      <c r="EC12" s="671"/>
    </row>
    <row r="13" spans="2:143" ht="11.25" customHeight="1" x14ac:dyDescent="0.2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821522</v>
      </c>
      <c r="BH13" s="635"/>
      <c r="BI13" s="635"/>
      <c r="BJ13" s="635"/>
      <c r="BK13" s="635"/>
      <c r="BL13" s="635"/>
      <c r="BM13" s="635"/>
      <c r="BN13" s="636"/>
      <c r="BO13" s="672">
        <v>45.7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1100535</v>
      </c>
      <c r="CS13" s="635"/>
      <c r="CT13" s="635"/>
      <c r="CU13" s="635"/>
      <c r="CV13" s="635"/>
      <c r="CW13" s="635"/>
      <c r="CX13" s="635"/>
      <c r="CY13" s="636"/>
      <c r="CZ13" s="672">
        <v>7.6</v>
      </c>
      <c r="DA13" s="672"/>
      <c r="DB13" s="672"/>
      <c r="DC13" s="672"/>
      <c r="DD13" s="640">
        <v>658936</v>
      </c>
      <c r="DE13" s="635"/>
      <c r="DF13" s="635"/>
      <c r="DG13" s="635"/>
      <c r="DH13" s="635"/>
      <c r="DI13" s="635"/>
      <c r="DJ13" s="635"/>
      <c r="DK13" s="635"/>
      <c r="DL13" s="635"/>
      <c r="DM13" s="635"/>
      <c r="DN13" s="635"/>
      <c r="DO13" s="635"/>
      <c r="DP13" s="636"/>
      <c r="DQ13" s="640">
        <v>456084</v>
      </c>
      <c r="DR13" s="635"/>
      <c r="DS13" s="635"/>
      <c r="DT13" s="635"/>
      <c r="DU13" s="635"/>
      <c r="DV13" s="635"/>
      <c r="DW13" s="635"/>
      <c r="DX13" s="635"/>
      <c r="DY13" s="635"/>
      <c r="DZ13" s="635"/>
      <c r="EA13" s="635"/>
      <c r="EB13" s="635"/>
      <c r="EC13" s="671"/>
    </row>
    <row r="14" spans="2:143" ht="11.25" customHeight="1" x14ac:dyDescent="0.2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82223</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517601</v>
      </c>
      <c r="CS14" s="635"/>
      <c r="CT14" s="635"/>
      <c r="CU14" s="635"/>
      <c r="CV14" s="635"/>
      <c r="CW14" s="635"/>
      <c r="CX14" s="635"/>
      <c r="CY14" s="636"/>
      <c r="CZ14" s="672">
        <v>3.6</v>
      </c>
      <c r="DA14" s="672"/>
      <c r="DB14" s="672"/>
      <c r="DC14" s="672"/>
      <c r="DD14" s="640">
        <v>2816</v>
      </c>
      <c r="DE14" s="635"/>
      <c r="DF14" s="635"/>
      <c r="DG14" s="635"/>
      <c r="DH14" s="635"/>
      <c r="DI14" s="635"/>
      <c r="DJ14" s="635"/>
      <c r="DK14" s="635"/>
      <c r="DL14" s="635"/>
      <c r="DM14" s="635"/>
      <c r="DN14" s="635"/>
      <c r="DO14" s="635"/>
      <c r="DP14" s="636"/>
      <c r="DQ14" s="640">
        <v>502932</v>
      </c>
      <c r="DR14" s="635"/>
      <c r="DS14" s="635"/>
      <c r="DT14" s="635"/>
      <c r="DU14" s="635"/>
      <c r="DV14" s="635"/>
      <c r="DW14" s="635"/>
      <c r="DX14" s="635"/>
      <c r="DY14" s="635"/>
      <c r="DZ14" s="635"/>
      <c r="EA14" s="635"/>
      <c r="EB14" s="635"/>
      <c r="EC14" s="671"/>
    </row>
    <row r="15" spans="2:143" ht="11.25" customHeight="1" x14ac:dyDescent="0.25">
      <c r="B15" s="631" t="s">
        <v>248</v>
      </c>
      <c r="C15" s="632"/>
      <c r="D15" s="632"/>
      <c r="E15" s="632"/>
      <c r="F15" s="632"/>
      <c r="G15" s="632"/>
      <c r="H15" s="632"/>
      <c r="I15" s="632"/>
      <c r="J15" s="632"/>
      <c r="K15" s="632"/>
      <c r="L15" s="632"/>
      <c r="M15" s="632"/>
      <c r="N15" s="632"/>
      <c r="O15" s="632"/>
      <c r="P15" s="632"/>
      <c r="Q15" s="633"/>
      <c r="R15" s="634">
        <v>9378</v>
      </c>
      <c r="S15" s="635"/>
      <c r="T15" s="635"/>
      <c r="U15" s="635"/>
      <c r="V15" s="635"/>
      <c r="W15" s="635"/>
      <c r="X15" s="635"/>
      <c r="Y15" s="636"/>
      <c r="Z15" s="672">
        <v>0.1</v>
      </c>
      <c r="AA15" s="672"/>
      <c r="AB15" s="672"/>
      <c r="AC15" s="672"/>
      <c r="AD15" s="673">
        <v>9378</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145635</v>
      </c>
      <c r="BH15" s="635"/>
      <c r="BI15" s="635"/>
      <c r="BJ15" s="635"/>
      <c r="BK15" s="635"/>
      <c r="BL15" s="635"/>
      <c r="BM15" s="635"/>
      <c r="BN15" s="636"/>
      <c r="BO15" s="672">
        <v>8.1</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1103255</v>
      </c>
      <c r="CS15" s="635"/>
      <c r="CT15" s="635"/>
      <c r="CU15" s="635"/>
      <c r="CV15" s="635"/>
      <c r="CW15" s="635"/>
      <c r="CX15" s="635"/>
      <c r="CY15" s="636"/>
      <c r="CZ15" s="672">
        <v>7.6</v>
      </c>
      <c r="DA15" s="672"/>
      <c r="DB15" s="672"/>
      <c r="DC15" s="672"/>
      <c r="DD15" s="640">
        <v>116240</v>
      </c>
      <c r="DE15" s="635"/>
      <c r="DF15" s="635"/>
      <c r="DG15" s="635"/>
      <c r="DH15" s="635"/>
      <c r="DI15" s="635"/>
      <c r="DJ15" s="635"/>
      <c r="DK15" s="635"/>
      <c r="DL15" s="635"/>
      <c r="DM15" s="635"/>
      <c r="DN15" s="635"/>
      <c r="DO15" s="635"/>
      <c r="DP15" s="636"/>
      <c r="DQ15" s="640">
        <v>759068</v>
      </c>
      <c r="DR15" s="635"/>
      <c r="DS15" s="635"/>
      <c r="DT15" s="635"/>
      <c r="DU15" s="635"/>
      <c r="DV15" s="635"/>
      <c r="DW15" s="635"/>
      <c r="DX15" s="635"/>
      <c r="DY15" s="635"/>
      <c r="DZ15" s="635"/>
      <c r="EA15" s="635"/>
      <c r="EB15" s="635"/>
      <c r="EC15" s="671"/>
    </row>
    <row r="16" spans="2:143" ht="11.25" customHeight="1" x14ac:dyDescent="0.25">
      <c r="B16" s="631" t="s">
        <v>251</v>
      </c>
      <c r="C16" s="632"/>
      <c r="D16" s="632"/>
      <c r="E16" s="632"/>
      <c r="F16" s="632"/>
      <c r="G16" s="632"/>
      <c r="H16" s="632"/>
      <c r="I16" s="632"/>
      <c r="J16" s="632"/>
      <c r="K16" s="632"/>
      <c r="L16" s="632"/>
      <c r="M16" s="632"/>
      <c r="N16" s="632"/>
      <c r="O16" s="632"/>
      <c r="P16" s="632"/>
      <c r="Q16" s="633"/>
      <c r="R16" s="634">
        <v>43135</v>
      </c>
      <c r="S16" s="635"/>
      <c r="T16" s="635"/>
      <c r="U16" s="635"/>
      <c r="V16" s="635"/>
      <c r="W16" s="635"/>
      <c r="X16" s="635"/>
      <c r="Y16" s="636"/>
      <c r="Z16" s="672">
        <v>0.3</v>
      </c>
      <c r="AA16" s="672"/>
      <c r="AB16" s="672"/>
      <c r="AC16" s="672"/>
      <c r="AD16" s="673">
        <v>43135</v>
      </c>
      <c r="AE16" s="673"/>
      <c r="AF16" s="673"/>
      <c r="AG16" s="673"/>
      <c r="AH16" s="673"/>
      <c r="AI16" s="673"/>
      <c r="AJ16" s="673"/>
      <c r="AK16" s="673"/>
      <c r="AL16" s="637">
        <v>0.7</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80104</v>
      </c>
      <c r="CS16" s="635"/>
      <c r="CT16" s="635"/>
      <c r="CU16" s="635"/>
      <c r="CV16" s="635"/>
      <c r="CW16" s="635"/>
      <c r="CX16" s="635"/>
      <c r="CY16" s="636"/>
      <c r="CZ16" s="672">
        <v>0.6</v>
      </c>
      <c r="DA16" s="672"/>
      <c r="DB16" s="672"/>
      <c r="DC16" s="672"/>
      <c r="DD16" s="640" t="s">
        <v>122</v>
      </c>
      <c r="DE16" s="635"/>
      <c r="DF16" s="635"/>
      <c r="DG16" s="635"/>
      <c r="DH16" s="635"/>
      <c r="DI16" s="635"/>
      <c r="DJ16" s="635"/>
      <c r="DK16" s="635"/>
      <c r="DL16" s="635"/>
      <c r="DM16" s="635"/>
      <c r="DN16" s="635"/>
      <c r="DO16" s="635"/>
      <c r="DP16" s="636"/>
      <c r="DQ16" s="640">
        <v>28344</v>
      </c>
      <c r="DR16" s="635"/>
      <c r="DS16" s="635"/>
      <c r="DT16" s="635"/>
      <c r="DU16" s="635"/>
      <c r="DV16" s="635"/>
      <c r="DW16" s="635"/>
      <c r="DX16" s="635"/>
      <c r="DY16" s="635"/>
      <c r="DZ16" s="635"/>
      <c r="EA16" s="635"/>
      <c r="EB16" s="635"/>
      <c r="EC16" s="671"/>
    </row>
    <row r="17" spans="2:133" ht="11.25" customHeight="1" x14ac:dyDescent="0.25">
      <c r="B17" s="631" t="s">
        <v>254</v>
      </c>
      <c r="C17" s="632"/>
      <c r="D17" s="632"/>
      <c r="E17" s="632"/>
      <c r="F17" s="632"/>
      <c r="G17" s="632"/>
      <c r="H17" s="632"/>
      <c r="I17" s="632"/>
      <c r="J17" s="632"/>
      <c r="K17" s="632"/>
      <c r="L17" s="632"/>
      <c r="M17" s="632"/>
      <c r="N17" s="632"/>
      <c r="O17" s="632"/>
      <c r="P17" s="632"/>
      <c r="Q17" s="633"/>
      <c r="R17" s="634">
        <v>93331</v>
      </c>
      <c r="S17" s="635"/>
      <c r="T17" s="635"/>
      <c r="U17" s="635"/>
      <c r="V17" s="635"/>
      <c r="W17" s="635"/>
      <c r="X17" s="635"/>
      <c r="Y17" s="636"/>
      <c r="Z17" s="672">
        <v>0.6</v>
      </c>
      <c r="AA17" s="672"/>
      <c r="AB17" s="672"/>
      <c r="AC17" s="672"/>
      <c r="AD17" s="673">
        <v>93331</v>
      </c>
      <c r="AE17" s="673"/>
      <c r="AF17" s="673"/>
      <c r="AG17" s="673"/>
      <c r="AH17" s="673"/>
      <c r="AI17" s="673"/>
      <c r="AJ17" s="673"/>
      <c r="AK17" s="673"/>
      <c r="AL17" s="637">
        <v>1.5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959060</v>
      </c>
      <c r="CS17" s="635"/>
      <c r="CT17" s="635"/>
      <c r="CU17" s="635"/>
      <c r="CV17" s="635"/>
      <c r="CW17" s="635"/>
      <c r="CX17" s="635"/>
      <c r="CY17" s="636"/>
      <c r="CZ17" s="672">
        <v>6.6</v>
      </c>
      <c r="DA17" s="672"/>
      <c r="DB17" s="672"/>
      <c r="DC17" s="672"/>
      <c r="DD17" s="640" t="s">
        <v>122</v>
      </c>
      <c r="DE17" s="635"/>
      <c r="DF17" s="635"/>
      <c r="DG17" s="635"/>
      <c r="DH17" s="635"/>
      <c r="DI17" s="635"/>
      <c r="DJ17" s="635"/>
      <c r="DK17" s="635"/>
      <c r="DL17" s="635"/>
      <c r="DM17" s="635"/>
      <c r="DN17" s="635"/>
      <c r="DO17" s="635"/>
      <c r="DP17" s="636"/>
      <c r="DQ17" s="640">
        <v>941464</v>
      </c>
      <c r="DR17" s="635"/>
      <c r="DS17" s="635"/>
      <c r="DT17" s="635"/>
      <c r="DU17" s="635"/>
      <c r="DV17" s="635"/>
      <c r="DW17" s="635"/>
      <c r="DX17" s="635"/>
      <c r="DY17" s="635"/>
      <c r="DZ17" s="635"/>
      <c r="EA17" s="635"/>
      <c r="EB17" s="635"/>
      <c r="EC17" s="671"/>
    </row>
    <row r="18" spans="2:133" ht="11.25" customHeight="1" x14ac:dyDescent="0.25">
      <c r="B18" s="631" t="s">
        <v>257</v>
      </c>
      <c r="C18" s="632"/>
      <c r="D18" s="632"/>
      <c r="E18" s="632"/>
      <c r="F18" s="632"/>
      <c r="G18" s="632"/>
      <c r="H18" s="632"/>
      <c r="I18" s="632"/>
      <c r="J18" s="632"/>
      <c r="K18" s="632"/>
      <c r="L18" s="632"/>
      <c r="M18" s="632"/>
      <c r="N18" s="632"/>
      <c r="O18" s="632"/>
      <c r="P18" s="632"/>
      <c r="Q18" s="633"/>
      <c r="R18" s="634">
        <v>15876</v>
      </c>
      <c r="S18" s="635"/>
      <c r="T18" s="635"/>
      <c r="U18" s="635"/>
      <c r="V18" s="635"/>
      <c r="W18" s="635"/>
      <c r="X18" s="635"/>
      <c r="Y18" s="636"/>
      <c r="Z18" s="672">
        <v>0.1</v>
      </c>
      <c r="AA18" s="672"/>
      <c r="AB18" s="672"/>
      <c r="AC18" s="672"/>
      <c r="AD18" s="673">
        <v>15876</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5">
      <c r="B19" s="631" t="s">
        <v>260</v>
      </c>
      <c r="C19" s="632"/>
      <c r="D19" s="632"/>
      <c r="E19" s="632"/>
      <c r="F19" s="632"/>
      <c r="G19" s="632"/>
      <c r="H19" s="632"/>
      <c r="I19" s="632"/>
      <c r="J19" s="632"/>
      <c r="K19" s="632"/>
      <c r="L19" s="632"/>
      <c r="M19" s="632"/>
      <c r="N19" s="632"/>
      <c r="O19" s="632"/>
      <c r="P19" s="632"/>
      <c r="Q19" s="633"/>
      <c r="R19" s="634">
        <v>76984</v>
      </c>
      <c r="S19" s="635"/>
      <c r="T19" s="635"/>
      <c r="U19" s="635"/>
      <c r="V19" s="635"/>
      <c r="W19" s="635"/>
      <c r="X19" s="635"/>
      <c r="Y19" s="636"/>
      <c r="Z19" s="672">
        <v>0.5</v>
      </c>
      <c r="AA19" s="672"/>
      <c r="AB19" s="672"/>
      <c r="AC19" s="672"/>
      <c r="AD19" s="673">
        <v>76984</v>
      </c>
      <c r="AE19" s="673"/>
      <c r="AF19" s="673"/>
      <c r="AG19" s="673"/>
      <c r="AH19" s="673"/>
      <c r="AI19" s="673"/>
      <c r="AJ19" s="673"/>
      <c r="AK19" s="673"/>
      <c r="AL19" s="637">
        <v>1.2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228</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5">
      <c r="B20" s="701" t="s">
        <v>263</v>
      </c>
      <c r="C20" s="702"/>
      <c r="D20" s="702"/>
      <c r="E20" s="702"/>
      <c r="F20" s="702"/>
      <c r="G20" s="702"/>
      <c r="H20" s="702"/>
      <c r="I20" s="702"/>
      <c r="J20" s="702"/>
      <c r="K20" s="702"/>
      <c r="L20" s="702"/>
      <c r="M20" s="702"/>
      <c r="N20" s="702"/>
      <c r="O20" s="702"/>
      <c r="P20" s="702"/>
      <c r="Q20" s="703"/>
      <c r="R20" s="634">
        <v>471</v>
      </c>
      <c r="S20" s="635"/>
      <c r="T20" s="635"/>
      <c r="U20" s="635"/>
      <c r="V20" s="635"/>
      <c r="W20" s="635"/>
      <c r="X20" s="635"/>
      <c r="Y20" s="636"/>
      <c r="Z20" s="672">
        <v>0</v>
      </c>
      <c r="AA20" s="672"/>
      <c r="AB20" s="672"/>
      <c r="AC20" s="672"/>
      <c r="AD20" s="673">
        <v>471</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228</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14479150</v>
      </c>
      <c r="CS20" s="635"/>
      <c r="CT20" s="635"/>
      <c r="CU20" s="635"/>
      <c r="CV20" s="635"/>
      <c r="CW20" s="635"/>
      <c r="CX20" s="635"/>
      <c r="CY20" s="636"/>
      <c r="CZ20" s="672">
        <v>100</v>
      </c>
      <c r="DA20" s="672"/>
      <c r="DB20" s="672"/>
      <c r="DC20" s="672"/>
      <c r="DD20" s="640">
        <v>1994918</v>
      </c>
      <c r="DE20" s="635"/>
      <c r="DF20" s="635"/>
      <c r="DG20" s="635"/>
      <c r="DH20" s="635"/>
      <c r="DI20" s="635"/>
      <c r="DJ20" s="635"/>
      <c r="DK20" s="635"/>
      <c r="DL20" s="635"/>
      <c r="DM20" s="635"/>
      <c r="DN20" s="635"/>
      <c r="DO20" s="635"/>
      <c r="DP20" s="636"/>
      <c r="DQ20" s="640">
        <v>7379741</v>
      </c>
      <c r="DR20" s="635"/>
      <c r="DS20" s="635"/>
      <c r="DT20" s="635"/>
      <c r="DU20" s="635"/>
      <c r="DV20" s="635"/>
      <c r="DW20" s="635"/>
      <c r="DX20" s="635"/>
      <c r="DY20" s="635"/>
      <c r="DZ20" s="635"/>
      <c r="EA20" s="635"/>
      <c r="EB20" s="635"/>
      <c r="EC20" s="671"/>
    </row>
    <row r="21" spans="2:133" ht="11.25" customHeight="1" x14ac:dyDescent="0.25">
      <c r="B21" s="631" t="s">
        <v>266</v>
      </c>
      <c r="C21" s="632"/>
      <c r="D21" s="632"/>
      <c r="E21" s="632"/>
      <c r="F21" s="632"/>
      <c r="G21" s="632"/>
      <c r="H21" s="632"/>
      <c r="I21" s="632"/>
      <c r="J21" s="632"/>
      <c r="K21" s="632"/>
      <c r="L21" s="632"/>
      <c r="M21" s="632"/>
      <c r="N21" s="632"/>
      <c r="O21" s="632"/>
      <c r="P21" s="632"/>
      <c r="Q21" s="633"/>
      <c r="R21" s="634">
        <v>4054759</v>
      </c>
      <c r="S21" s="635"/>
      <c r="T21" s="635"/>
      <c r="U21" s="635"/>
      <c r="V21" s="635"/>
      <c r="W21" s="635"/>
      <c r="X21" s="635"/>
      <c r="Y21" s="636"/>
      <c r="Z21" s="672">
        <v>27</v>
      </c>
      <c r="AA21" s="672"/>
      <c r="AB21" s="672"/>
      <c r="AC21" s="672"/>
      <c r="AD21" s="673">
        <v>3722361</v>
      </c>
      <c r="AE21" s="673"/>
      <c r="AF21" s="673"/>
      <c r="AG21" s="673"/>
      <c r="AH21" s="673"/>
      <c r="AI21" s="673"/>
      <c r="AJ21" s="673"/>
      <c r="AK21" s="673"/>
      <c r="AL21" s="637">
        <v>59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228</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5">
      <c r="B22" s="631" t="s">
        <v>268</v>
      </c>
      <c r="C22" s="632"/>
      <c r="D22" s="632"/>
      <c r="E22" s="632"/>
      <c r="F22" s="632"/>
      <c r="G22" s="632"/>
      <c r="H22" s="632"/>
      <c r="I22" s="632"/>
      <c r="J22" s="632"/>
      <c r="K22" s="632"/>
      <c r="L22" s="632"/>
      <c r="M22" s="632"/>
      <c r="N22" s="632"/>
      <c r="O22" s="632"/>
      <c r="P22" s="632"/>
      <c r="Q22" s="633"/>
      <c r="R22" s="634">
        <v>3722361</v>
      </c>
      <c r="S22" s="635"/>
      <c r="T22" s="635"/>
      <c r="U22" s="635"/>
      <c r="V22" s="635"/>
      <c r="W22" s="635"/>
      <c r="X22" s="635"/>
      <c r="Y22" s="636"/>
      <c r="Z22" s="672">
        <v>24.8</v>
      </c>
      <c r="AA22" s="672"/>
      <c r="AB22" s="672"/>
      <c r="AC22" s="672"/>
      <c r="AD22" s="673">
        <v>3722361</v>
      </c>
      <c r="AE22" s="673"/>
      <c r="AF22" s="673"/>
      <c r="AG22" s="673"/>
      <c r="AH22" s="673"/>
      <c r="AI22" s="673"/>
      <c r="AJ22" s="673"/>
      <c r="AK22" s="673"/>
      <c r="AL22" s="637">
        <v>59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5">
      <c r="B23" s="631" t="s">
        <v>271</v>
      </c>
      <c r="C23" s="632"/>
      <c r="D23" s="632"/>
      <c r="E23" s="632"/>
      <c r="F23" s="632"/>
      <c r="G23" s="632"/>
      <c r="H23" s="632"/>
      <c r="I23" s="632"/>
      <c r="J23" s="632"/>
      <c r="K23" s="632"/>
      <c r="L23" s="632"/>
      <c r="M23" s="632"/>
      <c r="N23" s="632"/>
      <c r="O23" s="632"/>
      <c r="P23" s="632"/>
      <c r="Q23" s="633"/>
      <c r="R23" s="634">
        <v>332398</v>
      </c>
      <c r="S23" s="635"/>
      <c r="T23" s="635"/>
      <c r="U23" s="635"/>
      <c r="V23" s="635"/>
      <c r="W23" s="635"/>
      <c r="X23" s="635"/>
      <c r="Y23" s="636"/>
      <c r="Z23" s="672">
        <v>2.2000000000000002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4311680</v>
      </c>
      <c r="CS24" s="690"/>
      <c r="CT24" s="690"/>
      <c r="CU24" s="690"/>
      <c r="CV24" s="690"/>
      <c r="CW24" s="690"/>
      <c r="CX24" s="690"/>
      <c r="CY24" s="715"/>
      <c r="CZ24" s="716">
        <v>29.8</v>
      </c>
      <c r="DA24" s="698"/>
      <c r="DB24" s="698"/>
      <c r="DC24" s="718"/>
      <c r="DD24" s="714">
        <v>3063418</v>
      </c>
      <c r="DE24" s="690"/>
      <c r="DF24" s="690"/>
      <c r="DG24" s="690"/>
      <c r="DH24" s="690"/>
      <c r="DI24" s="690"/>
      <c r="DJ24" s="690"/>
      <c r="DK24" s="715"/>
      <c r="DL24" s="714">
        <v>2859222</v>
      </c>
      <c r="DM24" s="690"/>
      <c r="DN24" s="690"/>
      <c r="DO24" s="690"/>
      <c r="DP24" s="690"/>
      <c r="DQ24" s="690"/>
      <c r="DR24" s="690"/>
      <c r="DS24" s="690"/>
      <c r="DT24" s="690"/>
      <c r="DU24" s="690"/>
      <c r="DV24" s="715"/>
      <c r="DW24" s="716">
        <v>45.2</v>
      </c>
      <c r="DX24" s="698"/>
      <c r="DY24" s="698"/>
      <c r="DZ24" s="698"/>
      <c r="EA24" s="698"/>
      <c r="EB24" s="698"/>
      <c r="EC24" s="717"/>
    </row>
    <row r="25" spans="2:133" ht="11.25" customHeight="1" x14ac:dyDescent="0.25">
      <c r="B25" s="631" t="s">
        <v>281</v>
      </c>
      <c r="C25" s="632"/>
      <c r="D25" s="632"/>
      <c r="E25" s="632"/>
      <c r="F25" s="632"/>
      <c r="G25" s="632"/>
      <c r="H25" s="632"/>
      <c r="I25" s="632"/>
      <c r="J25" s="632"/>
      <c r="K25" s="632"/>
      <c r="L25" s="632"/>
      <c r="M25" s="632"/>
      <c r="N25" s="632"/>
      <c r="O25" s="632"/>
      <c r="P25" s="632"/>
      <c r="Q25" s="633"/>
      <c r="R25" s="634">
        <v>6620782</v>
      </c>
      <c r="S25" s="635"/>
      <c r="T25" s="635"/>
      <c r="U25" s="635"/>
      <c r="V25" s="635"/>
      <c r="W25" s="635"/>
      <c r="X25" s="635"/>
      <c r="Y25" s="636"/>
      <c r="Z25" s="672">
        <v>44.1</v>
      </c>
      <c r="AA25" s="672"/>
      <c r="AB25" s="672"/>
      <c r="AC25" s="672"/>
      <c r="AD25" s="673">
        <v>6288384</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1522979</v>
      </c>
      <c r="CS25" s="647"/>
      <c r="CT25" s="647"/>
      <c r="CU25" s="647"/>
      <c r="CV25" s="647"/>
      <c r="CW25" s="647"/>
      <c r="CX25" s="647"/>
      <c r="CY25" s="648"/>
      <c r="CZ25" s="637">
        <v>10.5</v>
      </c>
      <c r="DA25" s="649"/>
      <c r="DB25" s="649"/>
      <c r="DC25" s="650"/>
      <c r="DD25" s="640">
        <v>1470309</v>
      </c>
      <c r="DE25" s="647"/>
      <c r="DF25" s="647"/>
      <c r="DG25" s="647"/>
      <c r="DH25" s="647"/>
      <c r="DI25" s="647"/>
      <c r="DJ25" s="647"/>
      <c r="DK25" s="648"/>
      <c r="DL25" s="640">
        <v>1462218</v>
      </c>
      <c r="DM25" s="647"/>
      <c r="DN25" s="647"/>
      <c r="DO25" s="647"/>
      <c r="DP25" s="647"/>
      <c r="DQ25" s="647"/>
      <c r="DR25" s="647"/>
      <c r="DS25" s="647"/>
      <c r="DT25" s="647"/>
      <c r="DU25" s="647"/>
      <c r="DV25" s="648"/>
      <c r="DW25" s="637">
        <v>23.1</v>
      </c>
      <c r="DX25" s="649"/>
      <c r="DY25" s="649"/>
      <c r="DZ25" s="649"/>
      <c r="EA25" s="649"/>
      <c r="EB25" s="649"/>
      <c r="EC25" s="661"/>
    </row>
    <row r="26" spans="2:133" ht="11.25" customHeight="1" x14ac:dyDescent="0.25">
      <c r="B26" s="631" t="s">
        <v>284</v>
      </c>
      <c r="C26" s="632"/>
      <c r="D26" s="632"/>
      <c r="E26" s="632"/>
      <c r="F26" s="632"/>
      <c r="G26" s="632"/>
      <c r="H26" s="632"/>
      <c r="I26" s="632"/>
      <c r="J26" s="632"/>
      <c r="K26" s="632"/>
      <c r="L26" s="632"/>
      <c r="M26" s="632"/>
      <c r="N26" s="632"/>
      <c r="O26" s="632"/>
      <c r="P26" s="632"/>
      <c r="Q26" s="633"/>
      <c r="R26" s="634">
        <v>1851</v>
      </c>
      <c r="S26" s="635"/>
      <c r="T26" s="635"/>
      <c r="U26" s="635"/>
      <c r="V26" s="635"/>
      <c r="W26" s="635"/>
      <c r="X26" s="635"/>
      <c r="Y26" s="636"/>
      <c r="Z26" s="672">
        <v>0</v>
      </c>
      <c r="AA26" s="672"/>
      <c r="AB26" s="672"/>
      <c r="AC26" s="672"/>
      <c r="AD26" s="673">
        <v>1851</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926010</v>
      </c>
      <c r="CS26" s="635"/>
      <c r="CT26" s="635"/>
      <c r="CU26" s="635"/>
      <c r="CV26" s="635"/>
      <c r="CW26" s="635"/>
      <c r="CX26" s="635"/>
      <c r="CY26" s="636"/>
      <c r="CZ26" s="637">
        <v>6.4</v>
      </c>
      <c r="DA26" s="649"/>
      <c r="DB26" s="649"/>
      <c r="DC26" s="650"/>
      <c r="DD26" s="640">
        <v>897521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5">
      <c r="B27" s="631" t="s">
        <v>287</v>
      </c>
      <c r="C27" s="632"/>
      <c r="D27" s="632"/>
      <c r="E27" s="632"/>
      <c r="F27" s="632"/>
      <c r="G27" s="632"/>
      <c r="H27" s="632"/>
      <c r="I27" s="632"/>
      <c r="J27" s="632"/>
      <c r="K27" s="632"/>
      <c r="L27" s="632"/>
      <c r="M27" s="632"/>
      <c r="N27" s="632"/>
      <c r="O27" s="632"/>
      <c r="P27" s="632"/>
      <c r="Q27" s="633"/>
      <c r="R27" s="634">
        <v>35870</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1796730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1829641</v>
      </c>
      <c r="CS27" s="647"/>
      <c r="CT27" s="647"/>
      <c r="CU27" s="647"/>
      <c r="CV27" s="647"/>
      <c r="CW27" s="647"/>
      <c r="CX27" s="647"/>
      <c r="CY27" s="648"/>
      <c r="CZ27" s="637">
        <v>12.6</v>
      </c>
      <c r="DA27" s="649"/>
      <c r="DB27" s="649"/>
      <c r="DC27" s="650"/>
      <c r="DD27" s="640">
        <v>651645</v>
      </c>
      <c r="DE27" s="647"/>
      <c r="DF27" s="647"/>
      <c r="DG27" s="647"/>
      <c r="DH27" s="647"/>
      <c r="DI27" s="647"/>
      <c r="DJ27" s="647"/>
      <c r="DK27" s="648"/>
      <c r="DL27" s="640">
        <v>455540</v>
      </c>
      <c r="DM27" s="647"/>
      <c r="DN27" s="647"/>
      <c r="DO27" s="647"/>
      <c r="DP27" s="647"/>
      <c r="DQ27" s="647"/>
      <c r="DR27" s="647"/>
      <c r="DS27" s="647"/>
      <c r="DT27" s="647"/>
      <c r="DU27" s="647"/>
      <c r="DV27" s="648"/>
      <c r="DW27" s="637">
        <v>7.2</v>
      </c>
      <c r="DX27" s="649"/>
      <c r="DY27" s="649"/>
      <c r="DZ27" s="649"/>
      <c r="EA27" s="649"/>
      <c r="EB27" s="649"/>
      <c r="EC27" s="661"/>
    </row>
    <row r="28" spans="2:133" ht="11.25" customHeight="1" x14ac:dyDescent="0.25">
      <c r="B28" s="631" t="s">
        <v>290</v>
      </c>
      <c r="C28" s="632"/>
      <c r="D28" s="632"/>
      <c r="E28" s="632"/>
      <c r="F28" s="632"/>
      <c r="G28" s="632"/>
      <c r="H28" s="632"/>
      <c r="I28" s="632"/>
      <c r="J28" s="632"/>
      <c r="K28" s="632"/>
      <c r="L28" s="632"/>
      <c r="M28" s="632"/>
      <c r="N28" s="632"/>
      <c r="O28" s="632"/>
      <c r="P28" s="632"/>
      <c r="Q28" s="633"/>
      <c r="R28" s="634">
        <v>52069</v>
      </c>
      <c r="S28" s="635"/>
      <c r="T28" s="635"/>
      <c r="U28" s="635"/>
      <c r="V28" s="635"/>
      <c r="W28" s="635"/>
      <c r="X28" s="635"/>
      <c r="Y28" s="636"/>
      <c r="Z28" s="672">
        <v>0.3</v>
      </c>
      <c r="AA28" s="672"/>
      <c r="AB28" s="672"/>
      <c r="AC28" s="672"/>
      <c r="AD28" s="673">
        <v>2908</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959060</v>
      </c>
      <c r="CS28" s="635"/>
      <c r="CT28" s="635"/>
      <c r="CU28" s="635"/>
      <c r="CV28" s="635"/>
      <c r="CW28" s="635"/>
      <c r="CX28" s="635"/>
      <c r="CY28" s="636"/>
      <c r="CZ28" s="637">
        <v>6.6</v>
      </c>
      <c r="DA28" s="649"/>
      <c r="DB28" s="649"/>
      <c r="DC28" s="650"/>
      <c r="DD28" s="640">
        <v>941464</v>
      </c>
      <c r="DE28" s="635"/>
      <c r="DF28" s="635"/>
      <c r="DG28" s="635"/>
      <c r="DH28" s="635"/>
      <c r="DI28" s="635"/>
      <c r="DJ28" s="635"/>
      <c r="DK28" s="636"/>
      <c r="DL28" s="640">
        <v>941464</v>
      </c>
      <c r="DM28" s="635"/>
      <c r="DN28" s="635"/>
      <c r="DO28" s="635"/>
      <c r="DP28" s="635"/>
      <c r="DQ28" s="635"/>
      <c r="DR28" s="635"/>
      <c r="DS28" s="635"/>
      <c r="DT28" s="635"/>
      <c r="DU28" s="635"/>
      <c r="DV28" s="636"/>
      <c r="DW28" s="637">
        <v>14.9</v>
      </c>
      <c r="DX28" s="649"/>
      <c r="DY28" s="649"/>
      <c r="DZ28" s="649"/>
      <c r="EA28" s="649"/>
      <c r="EB28" s="649"/>
      <c r="EC28" s="661"/>
    </row>
    <row r="29" spans="2:133" ht="11.25" customHeight="1" x14ac:dyDescent="0.25">
      <c r="B29" s="631" t="s">
        <v>292</v>
      </c>
      <c r="C29" s="632"/>
      <c r="D29" s="632"/>
      <c r="E29" s="632"/>
      <c r="F29" s="632"/>
      <c r="G29" s="632"/>
      <c r="H29" s="632"/>
      <c r="I29" s="632"/>
      <c r="J29" s="632"/>
      <c r="K29" s="632"/>
      <c r="L29" s="632"/>
      <c r="M29" s="632"/>
      <c r="N29" s="632"/>
      <c r="O29" s="632"/>
      <c r="P29" s="632"/>
      <c r="Q29" s="633"/>
      <c r="R29" s="634">
        <v>145183</v>
      </c>
      <c r="S29" s="635"/>
      <c r="T29" s="635"/>
      <c r="U29" s="635"/>
      <c r="V29" s="635"/>
      <c r="W29" s="635"/>
      <c r="X29" s="635"/>
      <c r="Y29" s="636"/>
      <c r="Z29" s="672">
        <v>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959060</v>
      </c>
      <c r="CS29" s="647"/>
      <c r="CT29" s="647"/>
      <c r="CU29" s="647"/>
      <c r="CV29" s="647"/>
      <c r="CW29" s="647"/>
      <c r="CX29" s="647"/>
      <c r="CY29" s="648"/>
      <c r="CZ29" s="637">
        <v>6.6</v>
      </c>
      <c r="DA29" s="649"/>
      <c r="DB29" s="649"/>
      <c r="DC29" s="650"/>
      <c r="DD29" s="640">
        <v>941464</v>
      </c>
      <c r="DE29" s="647"/>
      <c r="DF29" s="647"/>
      <c r="DG29" s="647"/>
      <c r="DH29" s="647"/>
      <c r="DI29" s="647"/>
      <c r="DJ29" s="647"/>
      <c r="DK29" s="648"/>
      <c r="DL29" s="640">
        <v>941464</v>
      </c>
      <c r="DM29" s="647"/>
      <c r="DN29" s="647"/>
      <c r="DO29" s="647"/>
      <c r="DP29" s="647"/>
      <c r="DQ29" s="647"/>
      <c r="DR29" s="647"/>
      <c r="DS29" s="647"/>
      <c r="DT29" s="647"/>
      <c r="DU29" s="647"/>
      <c r="DV29" s="648"/>
      <c r="DW29" s="637">
        <v>14.9</v>
      </c>
      <c r="DX29" s="649"/>
      <c r="DY29" s="649"/>
      <c r="DZ29" s="649"/>
      <c r="EA29" s="649"/>
      <c r="EB29" s="649"/>
      <c r="EC29" s="661"/>
    </row>
    <row r="30" spans="2:133" ht="11.25" customHeight="1" x14ac:dyDescent="0.25">
      <c r="B30" s="631" t="s">
        <v>294</v>
      </c>
      <c r="C30" s="632"/>
      <c r="D30" s="632"/>
      <c r="E30" s="632"/>
      <c r="F30" s="632"/>
      <c r="G30" s="632"/>
      <c r="H30" s="632"/>
      <c r="I30" s="632"/>
      <c r="J30" s="632"/>
      <c r="K30" s="632"/>
      <c r="L30" s="632"/>
      <c r="M30" s="632"/>
      <c r="N30" s="632"/>
      <c r="O30" s="632"/>
      <c r="P30" s="632"/>
      <c r="Q30" s="633"/>
      <c r="R30" s="634">
        <v>2048894</v>
      </c>
      <c r="S30" s="635"/>
      <c r="T30" s="635"/>
      <c r="U30" s="635"/>
      <c r="V30" s="635"/>
      <c r="W30" s="635"/>
      <c r="X30" s="635"/>
      <c r="Y30" s="636"/>
      <c r="Z30" s="672">
        <v>13.7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914282</v>
      </c>
      <c r="CS30" s="635"/>
      <c r="CT30" s="635"/>
      <c r="CU30" s="635"/>
      <c r="CV30" s="635"/>
      <c r="CW30" s="635"/>
      <c r="CX30" s="635"/>
      <c r="CY30" s="636"/>
      <c r="CZ30" s="637">
        <v>6.3</v>
      </c>
      <c r="DA30" s="649"/>
      <c r="DB30" s="649"/>
      <c r="DC30" s="650"/>
      <c r="DD30" s="640">
        <v>901085</v>
      </c>
      <c r="DE30" s="635"/>
      <c r="DF30" s="635"/>
      <c r="DG30" s="635"/>
      <c r="DH30" s="635"/>
      <c r="DI30" s="635"/>
      <c r="DJ30" s="635"/>
      <c r="DK30" s="636"/>
      <c r="DL30" s="640">
        <v>901085</v>
      </c>
      <c r="DM30" s="635"/>
      <c r="DN30" s="635"/>
      <c r="DO30" s="635"/>
      <c r="DP30" s="635"/>
      <c r="DQ30" s="635"/>
      <c r="DR30" s="635"/>
      <c r="DS30" s="635"/>
      <c r="DT30" s="635"/>
      <c r="DU30" s="635"/>
      <c r="DV30" s="636"/>
      <c r="DW30" s="637">
        <v>14.2</v>
      </c>
      <c r="DX30" s="649"/>
      <c r="DY30" s="649"/>
      <c r="DZ30" s="649"/>
      <c r="EA30" s="649"/>
      <c r="EB30" s="649"/>
      <c r="EC30" s="661"/>
    </row>
    <row r="31" spans="2:133" ht="11.25" customHeight="1" x14ac:dyDescent="0.2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98.2</v>
      </c>
      <c r="BN31" s="697"/>
      <c r="BO31" s="697"/>
      <c r="BP31" s="697"/>
      <c r="BQ31" s="699"/>
      <c r="BR31" s="696">
        <v>99.7</v>
      </c>
      <c r="BS31" s="697"/>
      <c r="BT31" s="697"/>
      <c r="BU31" s="697"/>
      <c r="BV31" s="697"/>
      <c r="BW31" s="697"/>
      <c r="BX31" s="698">
        <v>98.3</v>
      </c>
      <c r="BY31" s="697"/>
      <c r="BZ31" s="697"/>
      <c r="CA31" s="697"/>
      <c r="CB31" s="699"/>
      <c r="CD31" s="655"/>
      <c r="CE31" s="656"/>
      <c r="CF31" s="631" t="s">
        <v>301</v>
      </c>
      <c r="CG31" s="632"/>
      <c r="CH31" s="632"/>
      <c r="CI31" s="632"/>
      <c r="CJ31" s="632"/>
      <c r="CK31" s="632"/>
      <c r="CL31" s="632"/>
      <c r="CM31" s="632"/>
      <c r="CN31" s="632"/>
      <c r="CO31" s="632"/>
      <c r="CP31" s="632"/>
      <c r="CQ31" s="633"/>
      <c r="CR31" s="634">
        <v>44778</v>
      </c>
      <c r="CS31" s="647"/>
      <c r="CT31" s="647"/>
      <c r="CU31" s="647"/>
      <c r="CV31" s="647"/>
      <c r="CW31" s="647"/>
      <c r="CX31" s="647"/>
      <c r="CY31" s="648"/>
      <c r="CZ31" s="637">
        <v>0.3</v>
      </c>
      <c r="DA31" s="649"/>
      <c r="DB31" s="649"/>
      <c r="DC31" s="650"/>
      <c r="DD31" s="640">
        <v>40379</v>
      </c>
      <c r="DE31" s="647"/>
      <c r="DF31" s="647"/>
      <c r="DG31" s="647"/>
      <c r="DH31" s="647"/>
      <c r="DI31" s="647"/>
      <c r="DJ31" s="647"/>
      <c r="DK31" s="648"/>
      <c r="DL31" s="640">
        <v>40379</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5">
      <c r="B32" s="631" t="s">
        <v>302</v>
      </c>
      <c r="C32" s="632"/>
      <c r="D32" s="632"/>
      <c r="E32" s="632"/>
      <c r="F32" s="632"/>
      <c r="G32" s="632"/>
      <c r="H32" s="632"/>
      <c r="I32" s="632"/>
      <c r="J32" s="632"/>
      <c r="K32" s="632"/>
      <c r="L32" s="632"/>
      <c r="M32" s="632"/>
      <c r="N32" s="632"/>
      <c r="O32" s="632"/>
      <c r="P32" s="632"/>
      <c r="Q32" s="633"/>
      <c r="R32" s="634">
        <v>997323</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99.4</v>
      </c>
      <c r="BH32" s="647"/>
      <c r="BI32" s="647"/>
      <c r="BJ32" s="647"/>
      <c r="BK32" s="647"/>
      <c r="BL32" s="647"/>
      <c r="BM32" s="638">
        <v>98.4</v>
      </c>
      <c r="BN32" s="647"/>
      <c r="BO32" s="647"/>
      <c r="BP32" s="647"/>
      <c r="BQ32" s="670"/>
      <c r="BR32" s="700">
        <v>99.6</v>
      </c>
      <c r="BS32" s="647"/>
      <c r="BT32" s="647"/>
      <c r="BU32" s="647"/>
      <c r="BV32" s="647"/>
      <c r="BW32" s="647"/>
      <c r="BX32" s="638">
        <v>98.8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5">
      <c r="B33" s="631" t="s">
        <v>306</v>
      </c>
      <c r="C33" s="632"/>
      <c r="D33" s="632"/>
      <c r="E33" s="632"/>
      <c r="F33" s="632"/>
      <c r="G33" s="632"/>
      <c r="H33" s="632"/>
      <c r="I33" s="632"/>
      <c r="J33" s="632"/>
      <c r="K33" s="632"/>
      <c r="L33" s="632"/>
      <c r="M33" s="632"/>
      <c r="N33" s="632"/>
      <c r="O33" s="632"/>
      <c r="P33" s="632"/>
      <c r="Q33" s="633"/>
      <c r="R33" s="634">
        <v>29187</v>
      </c>
      <c r="S33" s="635"/>
      <c r="T33" s="635"/>
      <c r="U33" s="635"/>
      <c r="V33" s="635"/>
      <c r="W33" s="635"/>
      <c r="X33" s="635"/>
      <c r="Y33" s="636"/>
      <c r="Z33" s="672">
        <v>0.2</v>
      </c>
      <c r="AA33" s="672"/>
      <c r="AB33" s="672"/>
      <c r="AC33" s="672"/>
      <c r="AD33" s="673">
        <v>12987</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99.4</v>
      </c>
      <c r="BH33" s="619"/>
      <c r="BI33" s="619"/>
      <c r="BJ33" s="619"/>
      <c r="BK33" s="619"/>
      <c r="BL33" s="619"/>
      <c r="BM33" s="665">
        <v>97.5</v>
      </c>
      <c r="BN33" s="619"/>
      <c r="BO33" s="619"/>
      <c r="BP33" s="619"/>
      <c r="BQ33" s="682"/>
      <c r="BR33" s="695">
        <v>99.6</v>
      </c>
      <c r="BS33" s="619"/>
      <c r="BT33" s="619"/>
      <c r="BU33" s="619"/>
      <c r="BV33" s="619"/>
      <c r="BW33" s="619"/>
      <c r="BX33" s="665">
        <v>97.4</v>
      </c>
      <c r="BY33" s="619"/>
      <c r="BZ33" s="619"/>
      <c r="CA33" s="619"/>
      <c r="CB33" s="682"/>
      <c r="CD33" s="631" t="s">
        <v>308</v>
      </c>
      <c r="CE33" s="632"/>
      <c r="CF33" s="632"/>
      <c r="CG33" s="632"/>
      <c r="CH33" s="632"/>
      <c r="CI33" s="632"/>
      <c r="CJ33" s="632"/>
      <c r="CK33" s="632"/>
      <c r="CL33" s="632"/>
      <c r="CM33" s="632"/>
      <c r="CN33" s="632"/>
      <c r="CO33" s="632"/>
      <c r="CP33" s="632"/>
      <c r="CQ33" s="633"/>
      <c r="CR33" s="634">
        <v>8092448</v>
      </c>
      <c r="CS33" s="647"/>
      <c r="CT33" s="647"/>
      <c r="CU33" s="647"/>
      <c r="CV33" s="647"/>
      <c r="CW33" s="647"/>
      <c r="CX33" s="647"/>
      <c r="CY33" s="648"/>
      <c r="CZ33" s="637">
        <v>55.9</v>
      </c>
      <c r="DA33" s="649"/>
      <c r="DB33" s="649"/>
      <c r="DC33" s="650"/>
      <c r="DD33" s="640">
        <v>4098128</v>
      </c>
      <c r="DE33" s="647"/>
      <c r="DF33" s="647"/>
      <c r="DG33" s="647"/>
      <c r="DH33" s="647"/>
      <c r="DI33" s="647"/>
      <c r="DJ33" s="647"/>
      <c r="DK33" s="648"/>
      <c r="DL33" s="640">
        <v>3157023</v>
      </c>
      <c r="DM33" s="647"/>
      <c r="DN33" s="647"/>
      <c r="DO33" s="647"/>
      <c r="DP33" s="647"/>
      <c r="DQ33" s="647"/>
      <c r="DR33" s="647"/>
      <c r="DS33" s="647"/>
      <c r="DT33" s="647"/>
      <c r="DU33" s="647"/>
      <c r="DV33" s="648"/>
      <c r="DW33" s="637">
        <v>49.9</v>
      </c>
      <c r="DX33" s="649"/>
      <c r="DY33" s="649"/>
      <c r="DZ33" s="649"/>
      <c r="EA33" s="649"/>
      <c r="EB33" s="649"/>
      <c r="EC33" s="661"/>
    </row>
    <row r="34" spans="2:133" ht="11.25" customHeight="1" x14ac:dyDescent="0.25">
      <c r="B34" s="631" t="s">
        <v>309</v>
      </c>
      <c r="C34" s="632"/>
      <c r="D34" s="632"/>
      <c r="E34" s="632"/>
      <c r="F34" s="632"/>
      <c r="G34" s="632"/>
      <c r="H34" s="632"/>
      <c r="I34" s="632"/>
      <c r="J34" s="632"/>
      <c r="K34" s="632"/>
      <c r="L34" s="632"/>
      <c r="M34" s="632"/>
      <c r="N34" s="632"/>
      <c r="O34" s="632"/>
      <c r="P34" s="632"/>
      <c r="Q34" s="633"/>
      <c r="R34" s="634">
        <v>1368293</v>
      </c>
      <c r="S34" s="635"/>
      <c r="T34" s="635"/>
      <c r="U34" s="635"/>
      <c r="V34" s="635"/>
      <c r="W34" s="635"/>
      <c r="X34" s="635"/>
      <c r="Y34" s="636"/>
      <c r="Z34" s="672">
        <v>9.1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1782284</v>
      </c>
      <c r="CS34" s="635"/>
      <c r="CT34" s="635"/>
      <c r="CU34" s="635"/>
      <c r="CV34" s="635"/>
      <c r="CW34" s="635"/>
      <c r="CX34" s="635"/>
      <c r="CY34" s="636"/>
      <c r="CZ34" s="637">
        <v>12.3</v>
      </c>
      <c r="DA34" s="649"/>
      <c r="DB34" s="649"/>
      <c r="DC34" s="650"/>
      <c r="DD34" s="640">
        <v>869918</v>
      </c>
      <c r="DE34" s="635"/>
      <c r="DF34" s="635"/>
      <c r="DG34" s="635"/>
      <c r="DH34" s="635"/>
      <c r="DI34" s="635"/>
      <c r="DJ34" s="635"/>
      <c r="DK34" s="636"/>
      <c r="DL34" s="640">
        <v>805374</v>
      </c>
      <c r="DM34" s="635"/>
      <c r="DN34" s="635"/>
      <c r="DO34" s="635"/>
      <c r="DP34" s="635"/>
      <c r="DQ34" s="635"/>
      <c r="DR34" s="635"/>
      <c r="DS34" s="635"/>
      <c r="DT34" s="635"/>
      <c r="DU34" s="635"/>
      <c r="DV34" s="636"/>
      <c r="DW34" s="637">
        <v>12.7</v>
      </c>
      <c r="DX34" s="649"/>
      <c r="DY34" s="649"/>
      <c r="DZ34" s="649"/>
      <c r="EA34" s="649"/>
      <c r="EB34" s="649"/>
      <c r="EC34" s="661"/>
    </row>
    <row r="35" spans="2:133" ht="11.25" customHeight="1" x14ac:dyDescent="0.25">
      <c r="B35" s="631" t="s">
        <v>311</v>
      </c>
      <c r="C35" s="632"/>
      <c r="D35" s="632"/>
      <c r="E35" s="632"/>
      <c r="F35" s="632"/>
      <c r="G35" s="632"/>
      <c r="H35" s="632"/>
      <c r="I35" s="632"/>
      <c r="J35" s="632"/>
      <c r="K35" s="632"/>
      <c r="L35" s="632"/>
      <c r="M35" s="632"/>
      <c r="N35" s="632"/>
      <c r="O35" s="632"/>
      <c r="P35" s="632"/>
      <c r="Q35" s="633"/>
      <c r="R35" s="634">
        <v>1786212</v>
      </c>
      <c r="S35" s="635"/>
      <c r="T35" s="635"/>
      <c r="U35" s="635"/>
      <c r="V35" s="635"/>
      <c r="W35" s="635"/>
      <c r="X35" s="635"/>
      <c r="Y35" s="636"/>
      <c r="Z35" s="672">
        <v>11.9</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35817</v>
      </c>
      <c r="CS35" s="647"/>
      <c r="CT35" s="647"/>
      <c r="CU35" s="647"/>
      <c r="CV35" s="647"/>
      <c r="CW35" s="647"/>
      <c r="CX35" s="647"/>
      <c r="CY35" s="648"/>
      <c r="CZ35" s="637">
        <v>0.2</v>
      </c>
      <c r="DA35" s="649"/>
      <c r="DB35" s="649"/>
      <c r="DC35" s="650"/>
      <c r="DD35" s="640">
        <v>24588</v>
      </c>
      <c r="DE35" s="647"/>
      <c r="DF35" s="647"/>
      <c r="DG35" s="647"/>
      <c r="DH35" s="647"/>
      <c r="DI35" s="647"/>
      <c r="DJ35" s="647"/>
      <c r="DK35" s="648"/>
      <c r="DL35" s="640">
        <v>24588</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25">
      <c r="B36" s="631" t="s">
        <v>315</v>
      </c>
      <c r="C36" s="632"/>
      <c r="D36" s="632"/>
      <c r="E36" s="632"/>
      <c r="F36" s="632"/>
      <c r="G36" s="632"/>
      <c r="H36" s="632"/>
      <c r="I36" s="632"/>
      <c r="J36" s="632"/>
      <c r="K36" s="632"/>
      <c r="L36" s="632"/>
      <c r="M36" s="632"/>
      <c r="N36" s="632"/>
      <c r="O36" s="632"/>
      <c r="P36" s="632"/>
      <c r="Q36" s="633"/>
      <c r="R36" s="634">
        <v>658561</v>
      </c>
      <c r="S36" s="635"/>
      <c r="T36" s="635"/>
      <c r="U36" s="635"/>
      <c r="V36" s="635"/>
      <c r="W36" s="635"/>
      <c r="X36" s="635"/>
      <c r="Y36" s="636"/>
      <c r="Z36" s="672">
        <v>4.4000000000000004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1671000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65127</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3278844</v>
      </c>
      <c r="CS36" s="635"/>
      <c r="CT36" s="635"/>
      <c r="CU36" s="635"/>
      <c r="CV36" s="635"/>
      <c r="CW36" s="635"/>
      <c r="CX36" s="635"/>
      <c r="CY36" s="636"/>
      <c r="CZ36" s="637">
        <v>22.6</v>
      </c>
      <c r="DA36" s="649"/>
      <c r="DB36" s="649"/>
      <c r="DC36" s="650"/>
      <c r="DD36" s="640">
        <v>2025829</v>
      </c>
      <c r="DE36" s="635"/>
      <c r="DF36" s="635"/>
      <c r="DG36" s="635"/>
      <c r="DH36" s="635"/>
      <c r="DI36" s="635"/>
      <c r="DJ36" s="635"/>
      <c r="DK36" s="636"/>
      <c r="DL36" s="640">
        <v>1582982</v>
      </c>
      <c r="DM36" s="635"/>
      <c r="DN36" s="635"/>
      <c r="DO36" s="635"/>
      <c r="DP36" s="635"/>
      <c r="DQ36" s="635"/>
      <c r="DR36" s="635"/>
      <c r="DS36" s="635"/>
      <c r="DT36" s="635"/>
      <c r="DU36" s="635"/>
      <c r="DV36" s="636"/>
      <c r="DW36" s="637">
        <v>25</v>
      </c>
      <c r="DX36" s="649"/>
      <c r="DY36" s="649"/>
      <c r="DZ36" s="649"/>
      <c r="EA36" s="649"/>
      <c r="EB36" s="649"/>
      <c r="EC36" s="661"/>
    </row>
    <row r="37" spans="2:133" ht="11.25" customHeight="1" x14ac:dyDescent="0.25">
      <c r="B37" s="631" t="s">
        <v>319</v>
      </c>
      <c r="C37" s="632"/>
      <c r="D37" s="632"/>
      <c r="E37" s="632"/>
      <c r="F37" s="632"/>
      <c r="G37" s="632"/>
      <c r="H37" s="632"/>
      <c r="I37" s="632"/>
      <c r="J37" s="632"/>
      <c r="K37" s="632"/>
      <c r="L37" s="632"/>
      <c r="M37" s="632"/>
      <c r="N37" s="632"/>
      <c r="O37" s="632"/>
      <c r="P37" s="632"/>
      <c r="Q37" s="633"/>
      <c r="R37" s="634">
        <v>292243</v>
      </c>
      <c r="S37" s="635"/>
      <c r="T37" s="635"/>
      <c r="U37" s="635"/>
      <c r="V37" s="635"/>
      <c r="W37" s="635"/>
      <c r="X37" s="635"/>
      <c r="Y37" s="636"/>
      <c r="Z37" s="672">
        <v>1.9</v>
      </c>
      <c r="AA37" s="672"/>
      <c r="AB37" s="672"/>
      <c r="AC37" s="672"/>
      <c r="AD37" s="673">
        <v>2994</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514000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44270</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743194</v>
      </c>
      <c r="CS37" s="647"/>
      <c r="CT37" s="647"/>
      <c r="CU37" s="647"/>
      <c r="CV37" s="647"/>
      <c r="CW37" s="647"/>
      <c r="CX37" s="647"/>
      <c r="CY37" s="648"/>
      <c r="CZ37" s="637">
        <v>5.0999999999999996</v>
      </c>
      <c r="DA37" s="649"/>
      <c r="DB37" s="649"/>
      <c r="DC37" s="650"/>
      <c r="DD37" s="640">
        <v>743194</v>
      </c>
      <c r="DE37" s="647"/>
      <c r="DF37" s="647"/>
      <c r="DG37" s="647"/>
      <c r="DH37" s="647"/>
      <c r="DI37" s="647"/>
      <c r="DJ37" s="647"/>
      <c r="DK37" s="648"/>
      <c r="DL37" s="640">
        <v>732047</v>
      </c>
      <c r="DM37" s="647"/>
      <c r="DN37" s="647"/>
      <c r="DO37" s="647"/>
      <c r="DP37" s="647"/>
      <c r="DQ37" s="647"/>
      <c r="DR37" s="647"/>
      <c r="DS37" s="647"/>
      <c r="DT37" s="647"/>
      <c r="DU37" s="647"/>
      <c r="DV37" s="648"/>
      <c r="DW37" s="637">
        <v>11.6</v>
      </c>
      <c r="DX37" s="649"/>
      <c r="DY37" s="649"/>
      <c r="DZ37" s="649"/>
      <c r="EA37" s="649"/>
      <c r="EB37" s="649"/>
      <c r="EC37" s="661"/>
    </row>
    <row r="38" spans="2:133" ht="11.25" customHeight="1" x14ac:dyDescent="0.25">
      <c r="B38" s="631" t="s">
        <v>323</v>
      </c>
      <c r="C38" s="632"/>
      <c r="D38" s="632"/>
      <c r="E38" s="632"/>
      <c r="F38" s="632"/>
      <c r="G38" s="632"/>
      <c r="H38" s="632"/>
      <c r="I38" s="632"/>
      <c r="J38" s="632"/>
      <c r="K38" s="632"/>
      <c r="L38" s="632"/>
      <c r="M38" s="632"/>
      <c r="N38" s="632"/>
      <c r="O38" s="632"/>
      <c r="P38" s="632"/>
      <c r="Q38" s="633"/>
      <c r="R38" s="634">
        <v>965447</v>
      </c>
      <c r="S38" s="635"/>
      <c r="T38" s="635"/>
      <c r="U38" s="635"/>
      <c r="V38" s="635"/>
      <c r="W38" s="635"/>
      <c r="X38" s="635"/>
      <c r="Y38" s="636"/>
      <c r="Z38" s="672">
        <v>6.4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217958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2332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937537</v>
      </c>
      <c r="CS38" s="635"/>
      <c r="CT38" s="635"/>
      <c r="CU38" s="635"/>
      <c r="CV38" s="635"/>
      <c r="CW38" s="635"/>
      <c r="CX38" s="635"/>
      <c r="CY38" s="636"/>
      <c r="CZ38" s="637">
        <v>6.5</v>
      </c>
      <c r="DA38" s="649"/>
      <c r="DB38" s="649"/>
      <c r="DC38" s="650"/>
      <c r="DD38" s="640">
        <v>775868</v>
      </c>
      <c r="DE38" s="635"/>
      <c r="DF38" s="635"/>
      <c r="DG38" s="635"/>
      <c r="DH38" s="635"/>
      <c r="DI38" s="635"/>
      <c r="DJ38" s="635"/>
      <c r="DK38" s="636"/>
      <c r="DL38" s="640">
        <v>744079</v>
      </c>
      <c r="DM38" s="635"/>
      <c r="DN38" s="635"/>
      <c r="DO38" s="635"/>
      <c r="DP38" s="635"/>
      <c r="DQ38" s="635"/>
      <c r="DR38" s="635"/>
      <c r="DS38" s="635"/>
      <c r="DT38" s="635"/>
      <c r="DU38" s="635"/>
      <c r="DV38" s="636"/>
      <c r="DW38" s="637">
        <v>11.8</v>
      </c>
      <c r="DX38" s="649"/>
      <c r="DY38" s="649"/>
      <c r="DZ38" s="649"/>
      <c r="EA38" s="649"/>
      <c r="EB38" s="649"/>
      <c r="EC38" s="661"/>
    </row>
    <row r="39" spans="2:133" ht="11.25" customHeight="1" x14ac:dyDescent="0.2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6510</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3427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1963966</v>
      </c>
      <c r="CS39" s="647"/>
      <c r="CT39" s="647"/>
      <c r="CU39" s="647"/>
      <c r="CV39" s="647"/>
      <c r="CW39" s="647"/>
      <c r="CX39" s="647"/>
      <c r="CY39" s="648"/>
      <c r="CZ39" s="637">
        <v>13.6</v>
      </c>
      <c r="DA39" s="649"/>
      <c r="DB39" s="649"/>
      <c r="DC39" s="650"/>
      <c r="DD39" s="640">
        <v>401925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5">
      <c r="B40" s="631" t="s">
        <v>331</v>
      </c>
      <c r="C40" s="632"/>
      <c r="D40" s="632"/>
      <c r="E40" s="632"/>
      <c r="F40" s="632"/>
      <c r="G40" s="632"/>
      <c r="H40" s="632"/>
      <c r="I40" s="632"/>
      <c r="J40" s="632"/>
      <c r="K40" s="632"/>
      <c r="L40" s="632"/>
      <c r="M40" s="632"/>
      <c r="N40" s="632"/>
      <c r="O40" s="632"/>
      <c r="P40" s="632"/>
      <c r="Q40" s="633"/>
      <c r="R40" s="634">
        <v>15947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1505</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94000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5">
      <c r="B41" s="615" t="s">
        <v>336</v>
      </c>
      <c r="C41" s="616"/>
      <c r="D41" s="616"/>
      <c r="E41" s="616"/>
      <c r="F41" s="616"/>
      <c r="G41" s="616"/>
      <c r="H41" s="616"/>
      <c r="I41" s="616"/>
      <c r="J41" s="616"/>
      <c r="K41" s="616"/>
      <c r="L41" s="616"/>
      <c r="M41" s="616"/>
      <c r="N41" s="616"/>
      <c r="O41" s="616"/>
      <c r="P41" s="616"/>
      <c r="Q41" s="617"/>
      <c r="R41" s="618">
        <v>15001915</v>
      </c>
      <c r="S41" s="659"/>
      <c r="T41" s="659"/>
      <c r="U41" s="659"/>
      <c r="V41" s="659"/>
      <c r="W41" s="659"/>
      <c r="X41" s="659"/>
      <c r="Y41" s="662"/>
      <c r="Z41" s="663">
        <v>100</v>
      </c>
      <c r="AA41" s="663"/>
      <c r="AB41" s="663"/>
      <c r="AC41" s="663"/>
      <c r="AD41" s="664">
        <v>6309124</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155116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5">
      <c r="AQ42" s="679" t="s">
        <v>340</v>
      </c>
      <c r="AR42" s="680"/>
      <c r="AS42" s="680"/>
      <c r="AT42" s="680"/>
      <c r="AU42" s="680"/>
      <c r="AV42" s="680"/>
      <c r="AW42" s="680"/>
      <c r="AX42" s="680"/>
      <c r="AY42" s="681"/>
      <c r="AZ42" s="618">
        <v>775911</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490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2075022</v>
      </c>
      <c r="CS42" s="647"/>
      <c r="CT42" s="647"/>
      <c r="CU42" s="647"/>
      <c r="CV42" s="647"/>
      <c r="CW42" s="647"/>
      <c r="CX42" s="647"/>
      <c r="CY42" s="648"/>
      <c r="CZ42" s="637">
        <v>14.3</v>
      </c>
      <c r="DA42" s="649"/>
      <c r="DB42" s="649"/>
      <c r="DC42" s="650"/>
      <c r="DD42" s="640">
        <v>218195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5">
      <c r="B43" s="196" t="s">
        <v>343</v>
      </c>
      <c r="CD43" s="631" t="s">
        <v>344</v>
      </c>
      <c r="CE43" s="632"/>
      <c r="CF43" s="632"/>
      <c r="CG43" s="632"/>
      <c r="CH43" s="632"/>
      <c r="CI43" s="632"/>
      <c r="CJ43" s="632"/>
      <c r="CK43" s="632"/>
      <c r="CL43" s="632"/>
      <c r="CM43" s="632"/>
      <c r="CN43" s="632"/>
      <c r="CO43" s="632"/>
      <c r="CP43" s="632"/>
      <c r="CQ43" s="633"/>
      <c r="CR43" s="634">
        <v>47496</v>
      </c>
      <c r="CS43" s="647"/>
      <c r="CT43" s="647"/>
      <c r="CU43" s="647"/>
      <c r="CV43" s="647"/>
      <c r="CW43" s="647"/>
      <c r="CX43" s="647"/>
      <c r="CY43" s="648"/>
      <c r="CZ43" s="637">
        <v>0.3</v>
      </c>
      <c r="DA43" s="649"/>
      <c r="DB43" s="649"/>
      <c r="DC43" s="650"/>
      <c r="DD43" s="640">
        <v>47496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1994918</v>
      </c>
      <c r="CS44" s="635"/>
      <c r="CT44" s="635"/>
      <c r="CU44" s="635"/>
      <c r="CV44" s="635"/>
      <c r="CW44" s="635"/>
      <c r="CX44" s="635"/>
      <c r="CY44" s="636"/>
      <c r="CZ44" s="637">
        <v>13.8</v>
      </c>
      <c r="DA44" s="638"/>
      <c r="DB44" s="638"/>
      <c r="DC44" s="639"/>
      <c r="DD44" s="640">
        <v>189851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1448966</v>
      </c>
      <c r="CS45" s="647"/>
      <c r="CT45" s="647"/>
      <c r="CU45" s="647"/>
      <c r="CV45" s="647"/>
      <c r="CW45" s="647"/>
      <c r="CX45" s="647"/>
      <c r="CY45" s="648"/>
      <c r="CZ45" s="637">
        <v>10</v>
      </c>
      <c r="DA45" s="649"/>
      <c r="DB45" s="649"/>
      <c r="DC45" s="650"/>
      <c r="DD45" s="640">
        <v>110519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5">
      <c r="B46" s="207"/>
      <c r="CD46" s="655"/>
      <c r="CE46" s="656"/>
      <c r="CF46" s="631" t="s">
        <v>349</v>
      </c>
      <c r="CG46" s="632"/>
      <c r="CH46" s="632"/>
      <c r="CI46" s="632"/>
      <c r="CJ46" s="632"/>
      <c r="CK46" s="632"/>
      <c r="CL46" s="632"/>
      <c r="CM46" s="632"/>
      <c r="CN46" s="632"/>
      <c r="CO46" s="632"/>
      <c r="CP46" s="632"/>
      <c r="CQ46" s="633"/>
      <c r="CR46" s="634">
        <v>513537</v>
      </c>
      <c r="CS46" s="635"/>
      <c r="CT46" s="635"/>
      <c r="CU46" s="635"/>
      <c r="CV46" s="635"/>
      <c r="CW46" s="635"/>
      <c r="CX46" s="635"/>
      <c r="CY46" s="636"/>
      <c r="CZ46" s="637">
        <v>3.5</v>
      </c>
      <c r="DA46" s="638"/>
      <c r="DB46" s="638"/>
      <c r="DC46" s="639"/>
      <c r="DD46" s="640">
        <v>67952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5">
      <c r="B47" s="207"/>
      <c r="CD47" s="655"/>
      <c r="CE47" s="656"/>
      <c r="CF47" s="631" t="s">
        <v>350</v>
      </c>
      <c r="CG47" s="632"/>
      <c r="CH47" s="632"/>
      <c r="CI47" s="632"/>
      <c r="CJ47" s="632"/>
      <c r="CK47" s="632"/>
      <c r="CL47" s="632"/>
      <c r="CM47" s="632"/>
      <c r="CN47" s="632"/>
      <c r="CO47" s="632"/>
      <c r="CP47" s="632"/>
      <c r="CQ47" s="633"/>
      <c r="CR47" s="634">
        <v>80104</v>
      </c>
      <c r="CS47" s="647"/>
      <c r="CT47" s="647"/>
      <c r="CU47" s="647"/>
      <c r="CV47" s="647"/>
      <c r="CW47" s="647"/>
      <c r="CX47" s="647"/>
      <c r="CY47" s="648"/>
      <c r="CZ47" s="637">
        <v>0.6</v>
      </c>
      <c r="DA47" s="649"/>
      <c r="DB47" s="649"/>
      <c r="DC47" s="650"/>
      <c r="DD47" s="640">
        <v>28344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5" x14ac:dyDescent="0.2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5">
      <c r="B49" s="207"/>
      <c r="CD49" s="615" t="s">
        <v>352</v>
      </c>
      <c r="CE49" s="616"/>
      <c r="CF49" s="616"/>
      <c r="CG49" s="616"/>
      <c r="CH49" s="616"/>
      <c r="CI49" s="616"/>
      <c r="CJ49" s="616"/>
      <c r="CK49" s="616"/>
      <c r="CL49" s="616"/>
      <c r="CM49" s="616"/>
      <c r="CN49" s="616"/>
      <c r="CO49" s="616"/>
      <c r="CP49" s="616"/>
      <c r="CQ49" s="617"/>
      <c r="CR49" s="618">
        <v>14479150</v>
      </c>
      <c r="CS49" s="619"/>
      <c r="CT49" s="619"/>
      <c r="CU49" s="619"/>
      <c r="CV49" s="619"/>
      <c r="CW49" s="619"/>
      <c r="CX49" s="619"/>
      <c r="CY49" s="620"/>
      <c r="CZ49" s="621">
        <v>100</v>
      </c>
      <c r="DA49" s="622"/>
      <c r="DB49" s="622"/>
      <c r="DC49" s="623"/>
      <c r="DD49" s="624">
        <v>7379741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jk+zkyWcH0taPWfz6weZCqsrKBgSFzMVZ58fF/pzuKf8IWK5mqvP4hYbqk3n9AYkUbMC7jci5mCc2+bWHRZWLA==" saltValue="c9KE74jUtF8GzbSMq1pJ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abSelected="1" zoomScale="55" zoomScaleNormal="55" zoomScaleSheetLayoutView="70" workbookViewId="0">
      <selection activeCell="AM26" sqref="AM26:AR26"/>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3">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5">
      <c r="A7" s="218">
        <v>1</v>
      </c>
      <c r="B7" s="1060" t="s">
        <v>375</v>
      </c>
      <c r="C7" s="1061"/>
      <c r="D7" s="1061"/>
      <c r="E7" s="1061"/>
      <c r="F7" s="1061"/>
      <c r="G7" s="1061"/>
      <c r="H7" s="1061"/>
      <c r="I7" s="1061"/>
      <c r="J7" s="1061"/>
      <c r="K7" s="1061"/>
      <c r="L7" s="1061"/>
      <c r="M7" s="1061"/>
      <c r="N7" s="1061"/>
      <c r="O7" s="1061"/>
      <c r="P7" s="1062"/>
      <c r="Q7" s="1115">
        <v>15008</v>
      </c>
      <c r="R7" s="1116"/>
      <c r="S7" s="1116"/>
      <c r="T7" s="1116"/>
      <c r="U7" s="1116"/>
      <c r="V7" s="1116">
        <v>14485</v>
      </c>
      <c r="W7" s="1116"/>
      <c r="X7" s="1116"/>
      <c r="Y7" s="1116"/>
      <c r="Z7" s="1116"/>
      <c r="AA7" s="1116">
        <v>523</v>
      </c>
      <c r="AB7" s="1116"/>
      <c r="AC7" s="1116"/>
      <c r="AD7" s="1116"/>
      <c r="AE7" s="1117"/>
      <c r="AF7" s="1118">
        <v>478</v>
      </c>
      <c r="AG7" s="1119"/>
      <c r="AH7" s="1119"/>
      <c r="AI7" s="1119"/>
      <c r="AJ7" s="1120"/>
      <c r="AK7" s="1121">
        <v>0</v>
      </c>
      <c r="AL7" s="1122"/>
      <c r="AM7" s="1122"/>
      <c r="AN7" s="1122"/>
      <c r="AO7" s="1122"/>
      <c r="AP7" s="1122">
        <v>10254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569</v>
      </c>
      <c r="BS7" s="1112" t="s">
        <v>567</v>
      </c>
      <c r="BT7" s="1113"/>
      <c r="BU7" s="1113"/>
      <c r="BV7" s="1113"/>
      <c r="BW7" s="1113"/>
      <c r="BX7" s="1113"/>
      <c r="BY7" s="1113"/>
      <c r="BZ7" s="1113"/>
      <c r="CA7" s="1113"/>
      <c r="CB7" s="1113"/>
      <c r="CC7" s="1113"/>
      <c r="CD7" s="1113"/>
      <c r="CE7" s="1113"/>
      <c r="CF7" s="1113"/>
      <c r="CG7" s="1125"/>
      <c r="CH7" s="1109">
        <v>0</v>
      </c>
      <c r="CI7" s="1110"/>
      <c r="CJ7" s="1110"/>
      <c r="CK7" s="1110"/>
      <c r="CL7" s="1111"/>
      <c r="CM7" s="1109">
        <v>21</v>
      </c>
      <c r="CN7" s="1110"/>
      <c r="CO7" s="1110"/>
      <c r="CP7" s="1110"/>
      <c r="CQ7" s="1111"/>
      <c r="CR7" s="1109">
        <v>3</v>
      </c>
      <c r="CS7" s="1110"/>
      <c r="CT7" s="1110"/>
      <c r="CU7" s="1110"/>
      <c r="CV7" s="1111"/>
      <c r="CW7" s="1109" t="s">
        <v>489</v>
      </c>
      <c r="CX7" s="1110"/>
      <c r="CY7" s="1110"/>
      <c r="CZ7" s="1110"/>
      <c r="DA7" s="1111"/>
      <c r="DB7" s="1109" t="s">
        <v>489</v>
      </c>
      <c r="DC7" s="1110"/>
      <c r="DD7" s="1110"/>
      <c r="DE7" s="1110"/>
      <c r="DF7" s="1111"/>
      <c r="DG7" s="1109" t="s">
        <v>489</v>
      </c>
      <c r="DH7" s="1110"/>
      <c r="DI7" s="1110"/>
      <c r="DJ7" s="1110"/>
      <c r="DK7" s="1111"/>
      <c r="DL7" s="1109" t="s">
        <v>489</v>
      </c>
      <c r="DM7" s="1110"/>
      <c r="DN7" s="1110"/>
      <c r="DO7" s="1110"/>
      <c r="DP7" s="1111"/>
      <c r="DQ7" s="1109" t="s">
        <v>489</v>
      </c>
      <c r="DR7" s="1110"/>
      <c r="DS7" s="1110"/>
      <c r="DT7" s="1110"/>
      <c r="DU7" s="1111"/>
      <c r="DV7" s="1112"/>
      <c r="DW7" s="1113"/>
      <c r="DX7" s="1113"/>
      <c r="DY7" s="1113"/>
      <c r="DZ7" s="1114"/>
      <c r="EA7" s="216"/>
    </row>
    <row r="8" spans="1:131" s="217" customFormat="1" ht="26.25" customHeight="1" x14ac:dyDescent="0.2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568</v>
      </c>
      <c r="BT8" s="1006"/>
      <c r="BU8" s="1006"/>
      <c r="BV8" s="1006"/>
      <c r="BW8" s="1006"/>
      <c r="BX8" s="1006"/>
      <c r="BY8" s="1006"/>
      <c r="BZ8" s="1006"/>
      <c r="CA8" s="1006"/>
      <c r="CB8" s="1006"/>
      <c r="CC8" s="1006"/>
      <c r="CD8" s="1006"/>
      <c r="CE8" s="1006"/>
      <c r="CF8" s="1006"/>
      <c r="CG8" s="1027"/>
      <c r="CH8" s="1002">
        <v>0</v>
      </c>
      <c r="CI8" s="1003"/>
      <c r="CJ8" s="1003"/>
      <c r="CK8" s="1003"/>
      <c r="CL8" s="1004"/>
      <c r="CM8" s="1002">
        <v>207</v>
      </c>
      <c r="CN8" s="1003"/>
      <c r="CO8" s="1003"/>
      <c r="CP8" s="1003"/>
      <c r="CQ8" s="1004"/>
      <c r="CR8" s="1002">
        <v>58</v>
      </c>
      <c r="CS8" s="1003"/>
      <c r="CT8" s="1003"/>
      <c r="CU8" s="1003"/>
      <c r="CV8" s="1004"/>
      <c r="CW8" s="1002" t="s">
        <v>489</v>
      </c>
      <c r="CX8" s="1003"/>
      <c r="CY8" s="1003"/>
      <c r="CZ8" s="1003"/>
      <c r="DA8" s="1004"/>
      <c r="DB8" s="1002" t="s">
        <v>489</v>
      </c>
      <c r="DC8" s="1003"/>
      <c r="DD8" s="1003"/>
      <c r="DE8" s="1003"/>
      <c r="DF8" s="1004"/>
      <c r="DG8" s="1002" t="s">
        <v>489</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16"/>
    </row>
    <row r="9" spans="1:131" s="217" customFormat="1" ht="26.25" customHeight="1" x14ac:dyDescent="0.2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3">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3">
      <c r="A23" s="222" t="s">
        <v>377</v>
      </c>
      <c r="B23" s="950" t="s">
        <v>378</v>
      </c>
      <c r="C23" s="951"/>
      <c r="D23" s="951"/>
      <c r="E23" s="951"/>
      <c r="F23" s="951"/>
      <c r="G23" s="951"/>
      <c r="H23" s="951"/>
      <c r="I23" s="951"/>
      <c r="J23" s="951"/>
      <c r="K23" s="951"/>
      <c r="L23" s="951"/>
      <c r="M23" s="951"/>
      <c r="N23" s="951"/>
      <c r="O23" s="951"/>
      <c r="P23" s="961"/>
      <c r="Q23" s="1080">
        <v>15008</v>
      </c>
      <c r="R23" s="1074"/>
      <c r="S23" s="1074"/>
      <c r="T23" s="1074"/>
      <c r="U23" s="1074"/>
      <c r="V23" s="1074">
        <v>14485</v>
      </c>
      <c r="W23" s="1074"/>
      <c r="X23" s="1074"/>
      <c r="Y23" s="1074"/>
      <c r="Z23" s="1074"/>
      <c r="AA23" s="1074">
        <v>523</v>
      </c>
      <c r="AB23" s="1074"/>
      <c r="AC23" s="1074"/>
      <c r="AD23" s="1074"/>
      <c r="AE23" s="1081"/>
      <c r="AF23" s="1082">
        <v>478</v>
      </c>
      <c r="AG23" s="1074"/>
      <c r="AH23" s="1074"/>
      <c r="AI23" s="1074"/>
      <c r="AJ23" s="1083"/>
      <c r="AK23" s="1084"/>
      <c r="AL23" s="1085"/>
      <c r="AM23" s="1085"/>
      <c r="AN23" s="1085"/>
      <c r="AO23" s="1085"/>
      <c r="AP23" s="1074">
        <v>10254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3">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3">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5">
      <c r="A28" s="224">
        <v>1</v>
      </c>
      <c r="B28" s="1060" t="s">
        <v>389</v>
      </c>
      <c r="C28" s="1061"/>
      <c r="D28" s="1061"/>
      <c r="E28" s="1061"/>
      <c r="F28" s="1061"/>
      <c r="G28" s="1061"/>
      <c r="H28" s="1061"/>
      <c r="I28" s="1061"/>
      <c r="J28" s="1061"/>
      <c r="K28" s="1061"/>
      <c r="L28" s="1061"/>
      <c r="M28" s="1061"/>
      <c r="N28" s="1061"/>
      <c r="O28" s="1061"/>
      <c r="P28" s="1062"/>
      <c r="Q28" s="1063">
        <v>2460</v>
      </c>
      <c r="R28" s="1064"/>
      <c r="S28" s="1064"/>
      <c r="T28" s="1064"/>
      <c r="U28" s="1064"/>
      <c r="V28" s="1064">
        <v>2395</v>
      </c>
      <c r="W28" s="1064"/>
      <c r="X28" s="1064"/>
      <c r="Y28" s="1064"/>
      <c r="Z28" s="1064"/>
      <c r="AA28" s="1064">
        <v>65</v>
      </c>
      <c r="AB28" s="1064"/>
      <c r="AC28" s="1064"/>
      <c r="AD28" s="1064"/>
      <c r="AE28" s="1065"/>
      <c r="AF28" s="1066">
        <v>65</v>
      </c>
      <c r="AG28" s="1064"/>
      <c r="AH28" s="1064"/>
      <c r="AI28" s="1064"/>
      <c r="AJ28" s="1067"/>
      <c r="AK28" s="1055">
        <v>133</v>
      </c>
      <c r="AL28" s="1056"/>
      <c r="AM28" s="1056"/>
      <c r="AN28" s="1056"/>
      <c r="AO28" s="1056"/>
      <c r="AP28" s="1056" t="s">
        <v>489</v>
      </c>
      <c r="AQ28" s="1056"/>
      <c r="AR28" s="1056"/>
      <c r="AS28" s="1056"/>
      <c r="AT28" s="1056"/>
      <c r="AU28" s="1056" t="s">
        <v>489</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5">
      <c r="A29" s="224">
        <v>2</v>
      </c>
      <c r="B29" s="1043" t="s">
        <v>390</v>
      </c>
      <c r="C29" s="1044"/>
      <c r="D29" s="1044"/>
      <c r="E29" s="1044"/>
      <c r="F29" s="1044"/>
      <c r="G29" s="1044"/>
      <c r="H29" s="1044"/>
      <c r="I29" s="1044"/>
      <c r="J29" s="1044"/>
      <c r="K29" s="1044"/>
      <c r="L29" s="1044"/>
      <c r="M29" s="1044"/>
      <c r="N29" s="1044"/>
      <c r="O29" s="1044"/>
      <c r="P29" s="1045"/>
      <c r="Q29" s="1051">
        <v>2225</v>
      </c>
      <c r="R29" s="1052"/>
      <c r="S29" s="1052"/>
      <c r="T29" s="1052"/>
      <c r="U29" s="1052"/>
      <c r="V29" s="1052">
        <v>2172</v>
      </c>
      <c r="W29" s="1052"/>
      <c r="X29" s="1052"/>
      <c r="Y29" s="1052"/>
      <c r="Z29" s="1052"/>
      <c r="AA29" s="1052">
        <v>53</v>
      </c>
      <c r="AB29" s="1052"/>
      <c r="AC29" s="1052"/>
      <c r="AD29" s="1052"/>
      <c r="AE29" s="1053"/>
      <c r="AF29" s="1048">
        <v>53</v>
      </c>
      <c r="AG29" s="1049"/>
      <c r="AH29" s="1049"/>
      <c r="AI29" s="1049"/>
      <c r="AJ29" s="1050"/>
      <c r="AK29" s="993">
        <v>308</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5">
      <c r="A30" s="224">
        <v>3</v>
      </c>
      <c r="B30" s="1043" t="s">
        <v>391</v>
      </c>
      <c r="C30" s="1044"/>
      <c r="D30" s="1044"/>
      <c r="E30" s="1044"/>
      <c r="F30" s="1044"/>
      <c r="G30" s="1044"/>
      <c r="H30" s="1044"/>
      <c r="I30" s="1044"/>
      <c r="J30" s="1044"/>
      <c r="K30" s="1044"/>
      <c r="L30" s="1044"/>
      <c r="M30" s="1044"/>
      <c r="N30" s="1044"/>
      <c r="O30" s="1044"/>
      <c r="P30" s="1045"/>
      <c r="Q30" s="1051">
        <v>687</v>
      </c>
      <c r="R30" s="1052"/>
      <c r="S30" s="1052"/>
      <c r="T30" s="1052"/>
      <c r="U30" s="1052"/>
      <c r="V30" s="1052">
        <v>685</v>
      </c>
      <c r="W30" s="1052"/>
      <c r="X30" s="1052"/>
      <c r="Y30" s="1052"/>
      <c r="Z30" s="1052"/>
      <c r="AA30" s="1052">
        <v>2</v>
      </c>
      <c r="AB30" s="1052"/>
      <c r="AC30" s="1052"/>
      <c r="AD30" s="1052"/>
      <c r="AE30" s="1053"/>
      <c r="AF30" s="1048">
        <v>2</v>
      </c>
      <c r="AG30" s="1049"/>
      <c r="AH30" s="1049"/>
      <c r="AI30" s="1049"/>
      <c r="AJ30" s="1050"/>
      <c r="AK30" s="993">
        <v>418</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5">
      <c r="A31" s="224">
        <v>4</v>
      </c>
      <c r="B31" s="1043" t="s">
        <v>392</v>
      </c>
      <c r="C31" s="1044"/>
      <c r="D31" s="1044"/>
      <c r="E31" s="1044"/>
      <c r="F31" s="1044"/>
      <c r="G31" s="1044"/>
      <c r="H31" s="1044"/>
      <c r="I31" s="1044"/>
      <c r="J31" s="1044"/>
      <c r="K31" s="1044"/>
      <c r="L31" s="1044"/>
      <c r="M31" s="1044"/>
      <c r="N31" s="1044"/>
      <c r="O31" s="1044"/>
      <c r="P31" s="1045"/>
      <c r="Q31" s="1051">
        <v>452</v>
      </c>
      <c r="R31" s="1052"/>
      <c r="S31" s="1052"/>
      <c r="T31" s="1052"/>
      <c r="U31" s="1052"/>
      <c r="V31" s="1052">
        <v>417</v>
      </c>
      <c r="W31" s="1052"/>
      <c r="X31" s="1052"/>
      <c r="Y31" s="1052"/>
      <c r="Z31" s="1052"/>
      <c r="AA31" s="1052">
        <v>35</v>
      </c>
      <c r="AB31" s="1052"/>
      <c r="AC31" s="1052"/>
      <c r="AD31" s="1052"/>
      <c r="AE31" s="1053"/>
      <c r="AF31" s="1048">
        <v>812</v>
      </c>
      <c r="AG31" s="1049"/>
      <c r="AH31" s="1049"/>
      <c r="AI31" s="1049"/>
      <c r="AJ31" s="1050"/>
      <c r="AK31" s="993" t="s">
        <v>489</v>
      </c>
      <c r="AL31" s="984"/>
      <c r="AM31" s="984"/>
      <c r="AN31" s="984"/>
      <c r="AO31" s="984"/>
      <c r="AP31" s="984">
        <v>1369</v>
      </c>
      <c r="AQ31" s="984"/>
      <c r="AR31" s="984"/>
      <c r="AS31" s="984"/>
      <c r="AT31" s="984"/>
      <c r="AU31" s="984">
        <v>37</v>
      </c>
      <c r="AV31" s="984"/>
      <c r="AW31" s="984"/>
      <c r="AX31" s="984"/>
      <c r="AY31" s="984"/>
      <c r="AZ31" s="1054" t="s">
        <v>489</v>
      </c>
      <c r="BA31" s="1054"/>
      <c r="BB31" s="1054"/>
      <c r="BC31" s="1054"/>
      <c r="BD31" s="1054"/>
      <c r="BE31" s="985" t="s">
        <v>554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5">
      <c r="A32" s="224">
        <v>5</v>
      </c>
      <c r="B32" s="1043" t="s">
        <v>393</v>
      </c>
      <c r="C32" s="1044"/>
      <c r="D32" s="1044"/>
      <c r="E32" s="1044"/>
      <c r="F32" s="1044"/>
      <c r="G32" s="1044"/>
      <c r="H32" s="1044"/>
      <c r="I32" s="1044"/>
      <c r="J32" s="1044"/>
      <c r="K32" s="1044"/>
      <c r="L32" s="1044"/>
      <c r="M32" s="1044"/>
      <c r="N32" s="1044"/>
      <c r="O32" s="1044"/>
      <c r="P32" s="1045"/>
      <c r="Q32" s="1051">
        <v>584</v>
      </c>
      <c r="R32" s="1052"/>
      <c r="S32" s="1052"/>
      <c r="T32" s="1052"/>
      <c r="U32" s="1052"/>
      <c r="V32" s="1052">
        <v>537</v>
      </c>
      <c r="W32" s="1052"/>
      <c r="X32" s="1052"/>
      <c r="Y32" s="1052"/>
      <c r="Z32" s="1052"/>
      <c r="AA32" s="1052">
        <v>47</v>
      </c>
      <c r="AB32" s="1052"/>
      <c r="AC32" s="1052"/>
      <c r="AD32" s="1052"/>
      <c r="AE32" s="1053"/>
      <c r="AF32" s="1048">
        <v>216</v>
      </c>
      <c r="AG32" s="1049"/>
      <c r="AH32" s="1049"/>
      <c r="AI32" s="1049"/>
      <c r="AJ32" s="1050"/>
      <c r="AK32" s="993">
        <v>305</v>
      </c>
      <c r="AL32" s="984"/>
      <c r="AM32" s="984"/>
      <c r="AN32" s="984"/>
      <c r="AO32" s="984"/>
      <c r="AP32" s="984">
        <v>4431</v>
      </c>
      <c r="AQ32" s="984"/>
      <c r="AR32" s="984"/>
      <c r="AS32" s="984"/>
      <c r="AT32" s="984"/>
      <c r="AU32" s="984">
        <v>3833</v>
      </c>
      <c r="AV32" s="984"/>
      <c r="AW32" s="984"/>
      <c r="AX32" s="984"/>
      <c r="AY32" s="984"/>
      <c r="AZ32" s="1054" t="s">
        <v>489</v>
      </c>
      <c r="BA32" s="1054"/>
      <c r="BB32" s="1054"/>
      <c r="BC32" s="1054"/>
      <c r="BD32" s="1054"/>
      <c r="BE32" s="985" t="s">
        <v>554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5">
      <c r="A33" s="224">
        <v>6</v>
      </c>
      <c r="B33" s="1043" t="s">
        <v>394</v>
      </c>
      <c r="C33" s="1044"/>
      <c r="D33" s="1044"/>
      <c r="E33" s="1044"/>
      <c r="F33" s="1044"/>
      <c r="G33" s="1044"/>
      <c r="H33" s="1044"/>
      <c r="I33" s="1044"/>
      <c r="J33" s="1044"/>
      <c r="K33" s="1044"/>
      <c r="L33" s="1044"/>
      <c r="M33" s="1044"/>
      <c r="N33" s="1044"/>
      <c r="O33" s="1044"/>
      <c r="P33" s="1045"/>
      <c r="Q33" s="1051">
        <v>279</v>
      </c>
      <c r="R33" s="1052"/>
      <c r="S33" s="1052"/>
      <c r="T33" s="1052"/>
      <c r="U33" s="1052"/>
      <c r="V33" s="1052">
        <v>272</v>
      </c>
      <c r="W33" s="1052"/>
      <c r="X33" s="1052"/>
      <c r="Y33" s="1052"/>
      <c r="Z33" s="1052"/>
      <c r="AA33" s="1052">
        <v>7</v>
      </c>
      <c r="AB33" s="1052"/>
      <c r="AC33" s="1052"/>
      <c r="AD33" s="1052"/>
      <c r="AE33" s="1053"/>
      <c r="AF33" s="1048">
        <v>285</v>
      </c>
      <c r="AG33" s="1049"/>
      <c r="AH33" s="1049"/>
      <c r="AI33" s="1049"/>
      <c r="AJ33" s="1050"/>
      <c r="AK33" s="993">
        <v>155</v>
      </c>
      <c r="AL33" s="984"/>
      <c r="AM33" s="984"/>
      <c r="AN33" s="984"/>
      <c r="AO33" s="984"/>
      <c r="AP33" s="984">
        <v>1150</v>
      </c>
      <c r="AQ33" s="984"/>
      <c r="AR33" s="984"/>
      <c r="AS33" s="984"/>
      <c r="AT33" s="984"/>
      <c r="AU33" s="984">
        <v>1150</v>
      </c>
      <c r="AV33" s="984"/>
      <c r="AW33" s="984"/>
      <c r="AX33" s="984"/>
      <c r="AY33" s="984"/>
      <c r="AZ33" s="1054" t="s">
        <v>489</v>
      </c>
      <c r="BA33" s="1054"/>
      <c r="BB33" s="1054"/>
      <c r="BC33" s="1054"/>
      <c r="BD33" s="1054"/>
      <c r="BE33" s="985" t="s">
        <v>554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5">
      <c r="A34" s="224">
        <v>7</v>
      </c>
      <c r="B34" s="1043" t="s">
        <v>395</v>
      </c>
      <c r="C34" s="1044"/>
      <c r="D34" s="1044"/>
      <c r="E34" s="1044"/>
      <c r="F34" s="1044"/>
      <c r="G34" s="1044"/>
      <c r="H34" s="1044"/>
      <c r="I34" s="1044"/>
      <c r="J34" s="1044"/>
      <c r="K34" s="1044"/>
      <c r="L34" s="1044"/>
      <c r="M34" s="1044"/>
      <c r="N34" s="1044"/>
      <c r="O34" s="1044"/>
      <c r="P34" s="1045"/>
      <c r="Q34" s="1051">
        <v>76</v>
      </c>
      <c r="R34" s="1052"/>
      <c r="S34" s="1052"/>
      <c r="T34" s="1052"/>
      <c r="U34" s="1052"/>
      <c r="V34" s="1052">
        <v>62</v>
      </c>
      <c r="W34" s="1052"/>
      <c r="X34" s="1052"/>
      <c r="Y34" s="1052"/>
      <c r="Z34" s="1052"/>
      <c r="AA34" s="1052">
        <v>14</v>
      </c>
      <c r="AB34" s="1052"/>
      <c r="AC34" s="1052"/>
      <c r="AD34" s="1052"/>
      <c r="AE34" s="1053"/>
      <c r="AF34" s="1048">
        <v>22</v>
      </c>
      <c r="AG34" s="1049"/>
      <c r="AH34" s="1049"/>
      <c r="AI34" s="1049"/>
      <c r="AJ34" s="1050"/>
      <c r="AK34" s="993">
        <v>54</v>
      </c>
      <c r="AL34" s="984"/>
      <c r="AM34" s="984"/>
      <c r="AN34" s="984"/>
      <c r="AO34" s="984"/>
      <c r="AP34" s="984">
        <v>163</v>
      </c>
      <c r="AQ34" s="984"/>
      <c r="AR34" s="984"/>
      <c r="AS34" s="984"/>
      <c r="AT34" s="984"/>
      <c r="AU34" s="984">
        <v>150</v>
      </c>
      <c r="AV34" s="984"/>
      <c r="AW34" s="984"/>
      <c r="AX34" s="984"/>
      <c r="AY34" s="984"/>
      <c r="AZ34" s="1054" t="s">
        <v>489</v>
      </c>
      <c r="BA34" s="1054"/>
      <c r="BB34" s="1054"/>
      <c r="BC34" s="1054"/>
      <c r="BD34" s="1054"/>
      <c r="BE34" s="985" t="s">
        <v>554</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5">
      <c r="A35" s="224">
        <v>8</v>
      </c>
      <c r="B35" s="1043" t="s">
        <v>396</v>
      </c>
      <c r="C35" s="1044"/>
      <c r="D35" s="1044"/>
      <c r="E35" s="1044"/>
      <c r="F35" s="1044"/>
      <c r="G35" s="1044"/>
      <c r="H35" s="1044"/>
      <c r="I35" s="1044"/>
      <c r="J35" s="1044"/>
      <c r="K35" s="1044"/>
      <c r="L35" s="1044"/>
      <c r="M35" s="1044"/>
      <c r="N35" s="1044"/>
      <c r="O35" s="1044"/>
      <c r="P35" s="1045"/>
      <c r="Q35" s="1051" t="s">
        <v>489</v>
      </c>
      <c r="R35" s="1052"/>
      <c r="S35" s="1052"/>
      <c r="T35" s="1052"/>
      <c r="U35" s="1052"/>
      <c r="V35" s="1052" t="s">
        <v>489</v>
      </c>
      <c r="W35" s="1052"/>
      <c r="X35" s="1052"/>
      <c r="Y35" s="1052"/>
      <c r="Z35" s="1052"/>
      <c r="AA35" s="1052" t="s">
        <v>489</v>
      </c>
      <c r="AB35" s="1052"/>
      <c r="AC35" s="1052"/>
      <c r="AD35" s="1052"/>
      <c r="AE35" s="1053"/>
      <c r="AF35" s="1048" t="s">
        <v>489</v>
      </c>
      <c r="AG35" s="1049"/>
      <c r="AH35" s="1049"/>
      <c r="AI35" s="1049"/>
      <c r="AJ35" s="1050"/>
      <c r="AK35" s="993">
        <v>7</v>
      </c>
      <c r="AL35" s="984"/>
      <c r="AM35" s="984"/>
      <c r="AN35" s="984"/>
      <c r="AO35" s="984"/>
      <c r="AP35" s="984">
        <v>1</v>
      </c>
      <c r="AQ35" s="984"/>
      <c r="AR35" s="984"/>
      <c r="AS35" s="984"/>
      <c r="AT35" s="984"/>
      <c r="AU35" s="984">
        <v>0</v>
      </c>
      <c r="AV35" s="984"/>
      <c r="AW35" s="984"/>
      <c r="AX35" s="984"/>
      <c r="AY35" s="984"/>
      <c r="AZ35" s="1054" t="s">
        <v>489</v>
      </c>
      <c r="BA35" s="1054"/>
      <c r="BB35" s="1054"/>
      <c r="BC35" s="1054"/>
      <c r="BD35" s="1054"/>
      <c r="BE35" s="985" t="s">
        <v>555</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3">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3">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1455</v>
      </c>
      <c r="AG63" s="972"/>
      <c r="AH63" s="972"/>
      <c r="AI63" s="972"/>
      <c r="AJ63" s="1035"/>
      <c r="AK63" s="1036"/>
      <c r="AL63" s="976"/>
      <c r="AM63" s="976"/>
      <c r="AN63" s="976"/>
      <c r="AO63" s="976"/>
      <c r="AP63" s="972">
        <v>7114</v>
      </c>
      <c r="AQ63" s="972"/>
      <c r="AR63" s="972"/>
      <c r="AS63" s="972"/>
      <c r="AT63" s="972"/>
      <c r="AU63" s="972">
        <v>5170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3">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5">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3">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5">
      <c r="A68" s="218">
        <v>1</v>
      </c>
      <c r="B68" s="998" t="s">
        <v>556</v>
      </c>
      <c r="C68" s="999"/>
      <c r="D68" s="999"/>
      <c r="E68" s="999"/>
      <c r="F68" s="999"/>
      <c r="G68" s="999"/>
      <c r="H68" s="999"/>
      <c r="I68" s="999"/>
      <c r="J68" s="999"/>
      <c r="K68" s="999"/>
      <c r="L68" s="999"/>
      <c r="M68" s="999"/>
      <c r="N68" s="999"/>
      <c r="O68" s="999"/>
      <c r="P68" s="1000"/>
      <c r="Q68" s="1001">
        <v>6</v>
      </c>
      <c r="R68" s="995"/>
      <c r="S68" s="995"/>
      <c r="T68" s="995"/>
      <c r="U68" s="995"/>
      <c r="V68" s="995">
        <v>5</v>
      </c>
      <c r="W68" s="995"/>
      <c r="X68" s="995"/>
      <c r="Y68" s="995"/>
      <c r="Z68" s="995"/>
      <c r="AA68" s="995">
        <v>1</v>
      </c>
      <c r="AB68" s="995"/>
      <c r="AC68" s="995"/>
      <c r="AD68" s="995"/>
      <c r="AE68" s="995"/>
      <c r="AF68" s="995">
        <v>1</v>
      </c>
      <c r="AG68" s="995"/>
      <c r="AH68" s="995"/>
      <c r="AI68" s="995"/>
      <c r="AJ68" s="995"/>
      <c r="AK68" s="995">
        <v>3</v>
      </c>
      <c r="AL68" s="995"/>
      <c r="AM68" s="995"/>
      <c r="AN68" s="995"/>
      <c r="AO68" s="995"/>
      <c r="AP68" s="995" t="s">
        <v>489</v>
      </c>
      <c r="AQ68" s="995"/>
      <c r="AR68" s="995"/>
      <c r="AS68" s="995"/>
      <c r="AT68" s="995"/>
      <c r="AU68" s="995" t="s">
        <v>489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5">
      <c r="A69" s="220">
        <v>2</v>
      </c>
      <c r="B69" s="987" t="s">
        <v>557</v>
      </c>
      <c r="C69" s="988"/>
      <c r="D69" s="988"/>
      <c r="E69" s="988"/>
      <c r="F69" s="988"/>
      <c r="G69" s="988"/>
      <c r="H69" s="988"/>
      <c r="I69" s="988"/>
      <c r="J69" s="988"/>
      <c r="K69" s="988"/>
      <c r="L69" s="988"/>
      <c r="M69" s="988"/>
      <c r="N69" s="988"/>
      <c r="O69" s="988"/>
      <c r="P69" s="989"/>
      <c r="Q69" s="990">
        <v>1</v>
      </c>
      <c r="R69" s="984"/>
      <c r="S69" s="984"/>
      <c r="T69" s="984"/>
      <c r="U69" s="984"/>
      <c r="V69" s="984">
        <v>1</v>
      </c>
      <c r="W69" s="984"/>
      <c r="X69" s="984"/>
      <c r="Y69" s="984"/>
      <c r="Z69" s="984"/>
      <c r="AA69" s="984">
        <v>0</v>
      </c>
      <c r="AB69" s="984"/>
      <c r="AC69" s="984"/>
      <c r="AD69" s="984"/>
      <c r="AE69" s="984"/>
      <c r="AF69" s="984">
        <v>0</v>
      </c>
      <c r="AG69" s="984"/>
      <c r="AH69" s="984"/>
      <c r="AI69" s="984"/>
      <c r="AJ69" s="984"/>
      <c r="AK69" s="984">
        <v>0</v>
      </c>
      <c r="AL69" s="984"/>
      <c r="AM69" s="984"/>
      <c r="AN69" s="984"/>
      <c r="AO69" s="984"/>
      <c r="AP69" s="984" t="s">
        <v>489</v>
      </c>
      <c r="AQ69" s="984"/>
      <c r="AR69" s="984"/>
      <c r="AS69" s="984"/>
      <c r="AT69" s="984"/>
      <c r="AU69" s="984" t="s">
        <v>489</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5">
      <c r="A70" s="220">
        <v>3</v>
      </c>
      <c r="B70" s="987" t="s">
        <v>558</v>
      </c>
      <c r="C70" s="988"/>
      <c r="D70" s="988"/>
      <c r="E70" s="988"/>
      <c r="F70" s="988"/>
      <c r="G70" s="988"/>
      <c r="H70" s="988"/>
      <c r="I70" s="988"/>
      <c r="J70" s="988"/>
      <c r="K70" s="988"/>
      <c r="L70" s="988"/>
      <c r="M70" s="988"/>
      <c r="N70" s="988"/>
      <c r="O70" s="988"/>
      <c r="P70" s="989"/>
      <c r="Q70" s="990">
        <v>3953</v>
      </c>
      <c r="R70" s="984"/>
      <c r="S70" s="984"/>
      <c r="T70" s="984"/>
      <c r="U70" s="984"/>
      <c r="V70" s="984">
        <v>4162</v>
      </c>
      <c r="W70" s="984"/>
      <c r="X70" s="984"/>
      <c r="Y70" s="984"/>
      <c r="Z70" s="984"/>
      <c r="AA70" s="984">
        <v>-209</v>
      </c>
      <c r="AB70" s="984"/>
      <c r="AC70" s="984"/>
      <c r="AD70" s="984"/>
      <c r="AE70" s="984"/>
      <c r="AF70" s="984">
        <v>1550</v>
      </c>
      <c r="AG70" s="984"/>
      <c r="AH70" s="984"/>
      <c r="AI70" s="984"/>
      <c r="AJ70" s="984"/>
      <c r="AK70" s="984">
        <v>493</v>
      </c>
      <c r="AL70" s="984"/>
      <c r="AM70" s="984"/>
      <c r="AN70" s="984"/>
      <c r="AO70" s="984"/>
      <c r="AP70" s="984">
        <v>2783</v>
      </c>
      <c r="AQ70" s="984"/>
      <c r="AR70" s="984"/>
      <c r="AS70" s="984"/>
      <c r="AT70" s="984"/>
      <c r="AU70" s="984">
        <v>293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5">
      <c r="A71" s="220">
        <v>4</v>
      </c>
      <c r="B71" s="987" t="s">
        <v>559</v>
      </c>
      <c r="C71" s="988"/>
      <c r="D71" s="988"/>
      <c r="E71" s="988"/>
      <c r="F71" s="988"/>
      <c r="G71" s="988"/>
      <c r="H71" s="988"/>
      <c r="I71" s="988"/>
      <c r="J71" s="988"/>
      <c r="K71" s="988"/>
      <c r="L71" s="988"/>
      <c r="M71" s="988"/>
      <c r="N71" s="988"/>
      <c r="O71" s="988"/>
      <c r="P71" s="989"/>
      <c r="Q71" s="990">
        <v>418</v>
      </c>
      <c r="R71" s="984"/>
      <c r="S71" s="984"/>
      <c r="T71" s="984"/>
      <c r="U71" s="984"/>
      <c r="V71" s="984">
        <v>442</v>
      </c>
      <c r="W71" s="984"/>
      <c r="X71" s="984"/>
      <c r="Y71" s="984"/>
      <c r="Z71" s="984"/>
      <c r="AA71" s="984">
        <v>-24</v>
      </c>
      <c r="AB71" s="984"/>
      <c r="AC71" s="984"/>
      <c r="AD71" s="984"/>
      <c r="AE71" s="984"/>
      <c r="AF71" s="984">
        <v>-24</v>
      </c>
      <c r="AG71" s="984"/>
      <c r="AH71" s="984"/>
      <c r="AI71" s="984"/>
      <c r="AJ71" s="984"/>
      <c r="AK71" s="984">
        <v>0</v>
      </c>
      <c r="AL71" s="984"/>
      <c r="AM71" s="984"/>
      <c r="AN71" s="984"/>
      <c r="AO71" s="984"/>
      <c r="AP71" s="984" t="s">
        <v>489</v>
      </c>
      <c r="AQ71" s="984"/>
      <c r="AR71" s="984"/>
      <c r="AS71" s="984"/>
      <c r="AT71" s="984"/>
      <c r="AU71" s="984" t="s">
        <v>489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5">
      <c r="A72" s="220">
        <v>5</v>
      </c>
      <c r="B72" s="987" t="s">
        <v>560</v>
      </c>
      <c r="C72" s="988"/>
      <c r="D72" s="988"/>
      <c r="E72" s="988"/>
      <c r="F72" s="988"/>
      <c r="G72" s="988"/>
      <c r="H72" s="988"/>
      <c r="I72" s="988"/>
      <c r="J72" s="988"/>
      <c r="K72" s="988"/>
      <c r="L72" s="988"/>
      <c r="M72" s="988"/>
      <c r="N72" s="988"/>
      <c r="O72" s="988"/>
      <c r="P72" s="989"/>
      <c r="Q72" s="990">
        <v>377</v>
      </c>
      <c r="R72" s="984"/>
      <c r="S72" s="984"/>
      <c r="T72" s="984"/>
      <c r="U72" s="984"/>
      <c r="V72" s="984">
        <v>352</v>
      </c>
      <c r="W72" s="984"/>
      <c r="X72" s="984"/>
      <c r="Y72" s="984"/>
      <c r="Z72" s="984"/>
      <c r="AA72" s="984">
        <v>25</v>
      </c>
      <c r="AB72" s="984"/>
      <c r="AC72" s="984"/>
      <c r="AD72" s="984"/>
      <c r="AE72" s="984"/>
      <c r="AF72" s="984">
        <v>25</v>
      </c>
      <c r="AG72" s="984"/>
      <c r="AH72" s="984"/>
      <c r="AI72" s="984"/>
      <c r="AJ72" s="984"/>
      <c r="AK72" s="984">
        <v>0</v>
      </c>
      <c r="AL72" s="984"/>
      <c r="AM72" s="984"/>
      <c r="AN72" s="984"/>
      <c r="AO72" s="984"/>
      <c r="AP72" s="984">
        <v>215</v>
      </c>
      <c r="AQ72" s="984"/>
      <c r="AR72" s="984"/>
      <c r="AS72" s="984"/>
      <c r="AT72" s="984"/>
      <c r="AU72" s="984">
        <v>83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5">
      <c r="A73" s="220">
        <v>6</v>
      </c>
      <c r="B73" s="987" t="s">
        <v>561</v>
      </c>
      <c r="C73" s="988"/>
      <c r="D73" s="988"/>
      <c r="E73" s="988"/>
      <c r="F73" s="988"/>
      <c r="G73" s="988"/>
      <c r="H73" s="988"/>
      <c r="I73" s="988"/>
      <c r="J73" s="988"/>
      <c r="K73" s="988"/>
      <c r="L73" s="988"/>
      <c r="M73" s="988"/>
      <c r="N73" s="988"/>
      <c r="O73" s="988"/>
      <c r="P73" s="989"/>
      <c r="Q73" s="990">
        <v>127</v>
      </c>
      <c r="R73" s="984"/>
      <c r="S73" s="984"/>
      <c r="T73" s="984"/>
      <c r="U73" s="984"/>
      <c r="V73" s="984">
        <v>122</v>
      </c>
      <c r="W73" s="984"/>
      <c r="X73" s="984"/>
      <c r="Y73" s="984"/>
      <c r="Z73" s="984"/>
      <c r="AA73" s="984">
        <v>5</v>
      </c>
      <c r="AB73" s="984"/>
      <c r="AC73" s="984"/>
      <c r="AD73" s="984"/>
      <c r="AE73" s="984"/>
      <c r="AF73" s="984">
        <v>5</v>
      </c>
      <c r="AG73" s="984"/>
      <c r="AH73" s="984"/>
      <c r="AI73" s="984"/>
      <c r="AJ73" s="984"/>
      <c r="AK73" s="984">
        <v>40</v>
      </c>
      <c r="AL73" s="984"/>
      <c r="AM73" s="984"/>
      <c r="AN73" s="984"/>
      <c r="AO73" s="984"/>
      <c r="AP73" s="984" t="s">
        <v>489</v>
      </c>
      <c r="AQ73" s="984"/>
      <c r="AR73" s="984"/>
      <c r="AS73" s="984"/>
      <c r="AT73" s="984"/>
      <c r="AU73" s="984" t="s">
        <v>489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5">
      <c r="A74" s="220">
        <v>7</v>
      </c>
      <c r="B74" s="987" t="s">
        <v>562</v>
      </c>
      <c r="C74" s="988"/>
      <c r="D74" s="988"/>
      <c r="E74" s="988"/>
      <c r="F74" s="988"/>
      <c r="G74" s="988"/>
      <c r="H74" s="988"/>
      <c r="I74" s="988"/>
      <c r="J74" s="988"/>
      <c r="K74" s="988"/>
      <c r="L74" s="988"/>
      <c r="M74" s="988"/>
      <c r="N74" s="988"/>
      <c r="O74" s="988"/>
      <c r="P74" s="989"/>
      <c r="Q74" s="990">
        <v>140745</v>
      </c>
      <c r="R74" s="984"/>
      <c r="S74" s="984"/>
      <c r="T74" s="984"/>
      <c r="U74" s="984"/>
      <c r="V74" s="984">
        <v>139623</v>
      </c>
      <c r="W74" s="984"/>
      <c r="X74" s="984"/>
      <c r="Y74" s="984"/>
      <c r="Z74" s="984"/>
      <c r="AA74" s="984">
        <v>1121</v>
      </c>
      <c r="AB74" s="984"/>
      <c r="AC74" s="984"/>
      <c r="AD74" s="984"/>
      <c r="AE74" s="984"/>
      <c r="AF74" s="984">
        <v>206</v>
      </c>
      <c r="AG74" s="984"/>
      <c r="AH74" s="984"/>
      <c r="AI74" s="984"/>
      <c r="AJ74" s="984"/>
      <c r="AK74" s="984">
        <v>773</v>
      </c>
      <c r="AL74" s="984"/>
      <c r="AM74" s="984"/>
      <c r="AN74" s="984"/>
      <c r="AO74" s="984"/>
      <c r="AP74" s="984" t="s">
        <v>489</v>
      </c>
      <c r="AQ74" s="984"/>
      <c r="AR74" s="984"/>
      <c r="AS74" s="984"/>
      <c r="AT74" s="984"/>
      <c r="AU74" s="984" t="s">
        <v>489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5">
      <c r="A75" s="220">
        <v>8</v>
      </c>
      <c r="B75" s="987" t="s">
        <v>563</v>
      </c>
      <c r="C75" s="988"/>
      <c r="D75" s="988"/>
      <c r="E75" s="988"/>
      <c r="F75" s="988"/>
      <c r="G75" s="988"/>
      <c r="H75" s="988"/>
      <c r="I75" s="988"/>
      <c r="J75" s="988"/>
      <c r="K75" s="988"/>
      <c r="L75" s="988"/>
      <c r="M75" s="988"/>
      <c r="N75" s="988"/>
      <c r="O75" s="988"/>
      <c r="P75" s="989"/>
      <c r="Q75" s="991">
        <v>2877</v>
      </c>
      <c r="R75" s="992"/>
      <c r="S75" s="992"/>
      <c r="T75" s="992"/>
      <c r="U75" s="993"/>
      <c r="V75" s="994">
        <v>2785</v>
      </c>
      <c r="W75" s="992"/>
      <c r="X75" s="992"/>
      <c r="Y75" s="992"/>
      <c r="Z75" s="993"/>
      <c r="AA75" s="994">
        <v>92</v>
      </c>
      <c r="AB75" s="992"/>
      <c r="AC75" s="992"/>
      <c r="AD75" s="992"/>
      <c r="AE75" s="993"/>
      <c r="AF75" s="994">
        <v>92</v>
      </c>
      <c r="AG75" s="992"/>
      <c r="AH75" s="992"/>
      <c r="AI75" s="992"/>
      <c r="AJ75" s="993"/>
      <c r="AK75" s="994">
        <v>10</v>
      </c>
      <c r="AL75" s="992"/>
      <c r="AM75" s="992"/>
      <c r="AN75" s="992"/>
      <c r="AO75" s="993"/>
      <c r="AP75" s="994" t="s">
        <v>489</v>
      </c>
      <c r="AQ75" s="992"/>
      <c r="AR75" s="992"/>
      <c r="AS75" s="992"/>
      <c r="AT75" s="993"/>
      <c r="AU75" s="994" t="s">
        <v>489</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5">
      <c r="A76" s="220">
        <v>9</v>
      </c>
      <c r="B76" s="987" t="s">
        <v>564</v>
      </c>
      <c r="C76" s="988"/>
      <c r="D76" s="988"/>
      <c r="E76" s="988"/>
      <c r="F76" s="988"/>
      <c r="G76" s="988"/>
      <c r="H76" s="988"/>
      <c r="I76" s="988"/>
      <c r="J76" s="988"/>
      <c r="K76" s="988"/>
      <c r="L76" s="988"/>
      <c r="M76" s="988"/>
      <c r="N76" s="988"/>
      <c r="O76" s="988"/>
      <c r="P76" s="989"/>
      <c r="Q76" s="991">
        <v>21</v>
      </c>
      <c r="R76" s="992"/>
      <c r="S76" s="992"/>
      <c r="T76" s="992"/>
      <c r="U76" s="993"/>
      <c r="V76" s="994">
        <v>20</v>
      </c>
      <c r="W76" s="992"/>
      <c r="X76" s="992"/>
      <c r="Y76" s="992"/>
      <c r="Z76" s="993"/>
      <c r="AA76" s="994">
        <v>0</v>
      </c>
      <c r="AB76" s="992"/>
      <c r="AC76" s="992"/>
      <c r="AD76" s="992"/>
      <c r="AE76" s="993"/>
      <c r="AF76" s="994">
        <v>0</v>
      </c>
      <c r="AG76" s="992"/>
      <c r="AH76" s="992"/>
      <c r="AI76" s="992"/>
      <c r="AJ76" s="993"/>
      <c r="AK76" s="994">
        <v>0</v>
      </c>
      <c r="AL76" s="992"/>
      <c r="AM76" s="992"/>
      <c r="AN76" s="992"/>
      <c r="AO76" s="993"/>
      <c r="AP76" s="994" t="s">
        <v>489</v>
      </c>
      <c r="AQ76" s="992"/>
      <c r="AR76" s="992"/>
      <c r="AS76" s="992"/>
      <c r="AT76" s="993"/>
      <c r="AU76" s="994" t="s">
        <v>489</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5">
      <c r="A77" s="220">
        <v>10</v>
      </c>
      <c r="B77" s="987" t="s">
        <v>565</v>
      </c>
      <c r="C77" s="988"/>
      <c r="D77" s="988"/>
      <c r="E77" s="988"/>
      <c r="F77" s="988"/>
      <c r="G77" s="988"/>
      <c r="H77" s="988"/>
      <c r="I77" s="988"/>
      <c r="J77" s="988"/>
      <c r="K77" s="988"/>
      <c r="L77" s="988"/>
      <c r="M77" s="988"/>
      <c r="N77" s="988"/>
      <c r="O77" s="988"/>
      <c r="P77" s="989"/>
      <c r="Q77" s="991">
        <v>2756</v>
      </c>
      <c r="R77" s="992"/>
      <c r="S77" s="992"/>
      <c r="T77" s="992"/>
      <c r="U77" s="993"/>
      <c r="V77" s="994">
        <v>2686</v>
      </c>
      <c r="W77" s="992"/>
      <c r="X77" s="992"/>
      <c r="Y77" s="992"/>
      <c r="Z77" s="993"/>
      <c r="AA77" s="994">
        <v>70</v>
      </c>
      <c r="AB77" s="992"/>
      <c r="AC77" s="992"/>
      <c r="AD77" s="992"/>
      <c r="AE77" s="993"/>
      <c r="AF77" s="994">
        <v>70</v>
      </c>
      <c r="AG77" s="992"/>
      <c r="AH77" s="992"/>
      <c r="AI77" s="992"/>
      <c r="AJ77" s="993"/>
      <c r="AK77" s="994">
        <v>9</v>
      </c>
      <c r="AL77" s="992"/>
      <c r="AM77" s="992"/>
      <c r="AN77" s="992"/>
      <c r="AO77" s="993"/>
      <c r="AP77" s="994">
        <v>4386</v>
      </c>
      <c r="AQ77" s="992"/>
      <c r="AR77" s="992"/>
      <c r="AS77" s="992"/>
      <c r="AT77" s="993"/>
      <c r="AU77" s="994">
        <v>391</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5">
      <c r="A78" s="220">
        <v>11</v>
      </c>
      <c r="B78" s="987" t="s">
        <v>566</v>
      </c>
      <c r="C78" s="988"/>
      <c r="D78" s="988"/>
      <c r="E78" s="988"/>
      <c r="F78" s="988"/>
      <c r="G78" s="988"/>
      <c r="H78" s="988"/>
      <c r="I78" s="988"/>
      <c r="J78" s="988"/>
      <c r="K78" s="988"/>
      <c r="L78" s="988"/>
      <c r="M78" s="988"/>
      <c r="N78" s="988"/>
      <c r="O78" s="988"/>
      <c r="P78" s="989"/>
      <c r="Q78" s="990">
        <v>1514</v>
      </c>
      <c r="R78" s="984"/>
      <c r="S78" s="984"/>
      <c r="T78" s="984"/>
      <c r="U78" s="984"/>
      <c r="V78" s="984">
        <v>1480</v>
      </c>
      <c r="W78" s="984"/>
      <c r="X78" s="984"/>
      <c r="Y78" s="984"/>
      <c r="Z78" s="984"/>
      <c r="AA78" s="984">
        <v>34</v>
      </c>
      <c r="AB78" s="984"/>
      <c r="AC78" s="984"/>
      <c r="AD78" s="984"/>
      <c r="AE78" s="984"/>
      <c r="AF78" s="984">
        <v>34</v>
      </c>
      <c r="AG78" s="984"/>
      <c r="AH78" s="984"/>
      <c r="AI78" s="984"/>
      <c r="AJ78" s="984"/>
      <c r="AK78" s="984">
        <v>0</v>
      </c>
      <c r="AL78" s="984"/>
      <c r="AM78" s="984"/>
      <c r="AN78" s="984"/>
      <c r="AO78" s="984"/>
      <c r="AP78" s="984">
        <v>323</v>
      </c>
      <c r="AQ78" s="984"/>
      <c r="AR78" s="984"/>
      <c r="AS78" s="984"/>
      <c r="AT78" s="984"/>
      <c r="AU78" s="984">
        <v>81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3">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1939</v>
      </c>
      <c r="AG88" s="972"/>
      <c r="AH88" s="972"/>
      <c r="AI88" s="972"/>
      <c r="AJ88" s="972"/>
      <c r="AK88" s="976"/>
      <c r="AL88" s="976"/>
      <c r="AM88" s="976"/>
      <c r="AN88" s="976"/>
      <c r="AO88" s="976"/>
      <c r="AP88" s="972">
        <v>7707</v>
      </c>
      <c r="AQ88" s="972"/>
      <c r="AR88" s="972"/>
      <c r="AS88" s="972"/>
      <c r="AT88" s="972"/>
      <c r="AU88" s="972">
        <v>848</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61</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921826</v>
      </c>
      <c r="AB110" s="902"/>
      <c r="AC110" s="902"/>
      <c r="AD110" s="902"/>
      <c r="AE110" s="903"/>
      <c r="AF110" s="904">
        <v>924523</v>
      </c>
      <c r="AG110" s="902"/>
      <c r="AH110" s="902"/>
      <c r="AI110" s="902"/>
      <c r="AJ110" s="903"/>
      <c r="AK110" s="904">
        <v>959060</v>
      </c>
      <c r="AL110" s="902"/>
      <c r="AM110" s="902"/>
      <c r="AN110" s="902"/>
      <c r="AO110" s="903"/>
      <c r="AP110" s="905">
        <v>18.2</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10578593</v>
      </c>
      <c r="BR110" s="855"/>
      <c r="BS110" s="855"/>
      <c r="BT110" s="855"/>
      <c r="BU110" s="855"/>
      <c r="BV110" s="855">
        <v>10203192</v>
      </c>
      <c r="BW110" s="855"/>
      <c r="BX110" s="855"/>
      <c r="BY110" s="855"/>
      <c r="BZ110" s="855"/>
      <c r="CA110" s="855">
        <v>10254357</v>
      </c>
      <c r="CB110" s="855"/>
      <c r="CC110" s="855"/>
      <c r="CD110" s="855"/>
      <c r="CE110" s="855"/>
      <c r="CF110" s="879">
        <v>194.9</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5488147</v>
      </c>
      <c r="BR112" s="830"/>
      <c r="BS112" s="830"/>
      <c r="BT112" s="830"/>
      <c r="BU112" s="830"/>
      <c r="BV112" s="830">
        <v>5426019</v>
      </c>
      <c r="BW112" s="830"/>
      <c r="BX112" s="830"/>
      <c r="BY112" s="830"/>
      <c r="BZ112" s="830"/>
      <c r="CA112" s="830">
        <v>5169922</v>
      </c>
      <c r="CB112" s="830"/>
      <c r="CC112" s="830"/>
      <c r="CD112" s="830"/>
      <c r="CE112" s="830"/>
      <c r="CF112" s="888">
        <v>98.3</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350534</v>
      </c>
      <c r="AB113" s="932"/>
      <c r="AC113" s="932"/>
      <c r="AD113" s="932"/>
      <c r="AE113" s="933"/>
      <c r="AF113" s="934">
        <v>352188</v>
      </c>
      <c r="AG113" s="932"/>
      <c r="AH113" s="932"/>
      <c r="AI113" s="932"/>
      <c r="AJ113" s="933"/>
      <c r="AK113" s="934">
        <v>360135</v>
      </c>
      <c r="AL113" s="932"/>
      <c r="AM113" s="932"/>
      <c r="AN113" s="932"/>
      <c r="AO113" s="933"/>
      <c r="AP113" s="935">
        <v>6.8</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975401</v>
      </c>
      <c r="BR113" s="830"/>
      <c r="BS113" s="830"/>
      <c r="BT113" s="830"/>
      <c r="BU113" s="830"/>
      <c r="BV113" s="830">
        <v>909965</v>
      </c>
      <c r="BW113" s="830"/>
      <c r="BX113" s="830"/>
      <c r="BY113" s="830"/>
      <c r="BZ113" s="830"/>
      <c r="CA113" s="830">
        <v>847444</v>
      </c>
      <c r="CB113" s="830"/>
      <c r="CC113" s="830"/>
      <c r="CD113" s="830"/>
      <c r="CE113" s="830"/>
      <c r="CF113" s="888">
        <v>16.100000000000001</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150200</v>
      </c>
      <c r="AB114" s="793"/>
      <c r="AC114" s="793"/>
      <c r="AD114" s="793"/>
      <c r="AE114" s="794"/>
      <c r="AF114" s="795">
        <v>174397</v>
      </c>
      <c r="AG114" s="793"/>
      <c r="AH114" s="793"/>
      <c r="AI114" s="793"/>
      <c r="AJ114" s="794"/>
      <c r="AK114" s="795">
        <v>173168</v>
      </c>
      <c r="AL114" s="793"/>
      <c r="AM114" s="793"/>
      <c r="AN114" s="793"/>
      <c r="AO114" s="794"/>
      <c r="AP114" s="837">
        <v>3.3</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823640</v>
      </c>
      <c r="BR114" s="830"/>
      <c r="BS114" s="830"/>
      <c r="BT114" s="830"/>
      <c r="BU114" s="830"/>
      <c r="BV114" s="830">
        <v>809038</v>
      </c>
      <c r="BW114" s="830"/>
      <c r="BX114" s="830"/>
      <c r="BY114" s="830"/>
      <c r="BZ114" s="830"/>
      <c r="CA114" s="830">
        <v>755288</v>
      </c>
      <c r="CB114" s="830"/>
      <c r="CC114" s="830"/>
      <c r="CD114" s="830"/>
      <c r="CE114" s="830"/>
      <c r="CF114" s="888">
        <v>14.4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1470</v>
      </c>
      <c r="AB115" s="932"/>
      <c r="AC115" s="932"/>
      <c r="AD115" s="932"/>
      <c r="AE115" s="933"/>
      <c r="AF115" s="934">
        <v>1841</v>
      </c>
      <c r="AG115" s="932"/>
      <c r="AH115" s="932"/>
      <c r="AI115" s="932"/>
      <c r="AJ115" s="933"/>
      <c r="AK115" s="934">
        <v>2377</v>
      </c>
      <c r="AL115" s="932"/>
      <c r="AM115" s="932"/>
      <c r="AN115" s="932"/>
      <c r="AO115" s="933"/>
      <c r="AP115" s="935">
        <v>0</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1424030</v>
      </c>
      <c r="AB117" s="916"/>
      <c r="AC117" s="916"/>
      <c r="AD117" s="916"/>
      <c r="AE117" s="917"/>
      <c r="AF117" s="918">
        <v>1452949</v>
      </c>
      <c r="AG117" s="916"/>
      <c r="AH117" s="916"/>
      <c r="AI117" s="916"/>
      <c r="AJ117" s="917"/>
      <c r="AK117" s="918">
        <v>1494740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17865781</v>
      </c>
      <c r="BR119" s="858"/>
      <c r="BS119" s="858"/>
      <c r="BT119" s="858"/>
      <c r="BU119" s="858"/>
      <c r="BV119" s="858">
        <v>17348214</v>
      </c>
      <c r="BW119" s="858"/>
      <c r="BX119" s="858"/>
      <c r="BY119" s="858"/>
      <c r="BZ119" s="858"/>
      <c r="CA119" s="858">
        <v>17027011</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8905007</v>
      </c>
      <c r="BR120" s="855"/>
      <c r="BS120" s="855"/>
      <c r="BT120" s="855"/>
      <c r="BU120" s="855"/>
      <c r="BV120" s="855">
        <v>9067788</v>
      </c>
      <c r="BW120" s="855"/>
      <c r="BX120" s="855"/>
      <c r="BY120" s="855"/>
      <c r="BZ120" s="855"/>
      <c r="CA120" s="855">
        <v>9258650</v>
      </c>
      <c r="CB120" s="855"/>
      <c r="CC120" s="855"/>
      <c r="CD120" s="855"/>
      <c r="CE120" s="855"/>
      <c r="CF120" s="879">
        <v>176</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4153657</v>
      </c>
      <c r="DH120" s="855"/>
      <c r="DI120" s="855"/>
      <c r="DJ120" s="855"/>
      <c r="DK120" s="855"/>
      <c r="DL120" s="855">
        <v>4064045</v>
      </c>
      <c r="DM120" s="855"/>
      <c r="DN120" s="855"/>
      <c r="DO120" s="855"/>
      <c r="DP120" s="855"/>
      <c r="DQ120" s="855">
        <v>3832668</v>
      </c>
      <c r="DR120" s="855"/>
      <c r="DS120" s="855"/>
      <c r="DT120" s="855"/>
      <c r="DU120" s="855"/>
      <c r="DV120" s="856">
        <v>72.900000000000006</v>
      </c>
      <c r="DW120" s="856"/>
      <c r="DX120" s="856"/>
      <c r="DY120" s="856"/>
      <c r="DZ120" s="857"/>
    </row>
    <row r="121" spans="1:130" s="212" customFormat="1" ht="26.25" customHeight="1" x14ac:dyDescent="0.2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1103909</v>
      </c>
      <c r="DH121" s="830"/>
      <c r="DI121" s="830"/>
      <c r="DJ121" s="830"/>
      <c r="DK121" s="830"/>
      <c r="DL121" s="830">
        <v>1140462</v>
      </c>
      <c r="DM121" s="830"/>
      <c r="DN121" s="830"/>
      <c r="DO121" s="830"/>
      <c r="DP121" s="830"/>
      <c r="DQ121" s="830">
        <v>1149680</v>
      </c>
      <c r="DR121" s="830"/>
      <c r="DS121" s="830"/>
      <c r="DT121" s="830"/>
      <c r="DU121" s="830"/>
      <c r="DV121" s="807">
        <v>21.9</v>
      </c>
      <c r="DW121" s="807"/>
      <c r="DX121" s="807"/>
      <c r="DY121" s="807"/>
      <c r="DZ121" s="808"/>
    </row>
    <row r="122" spans="1:130" s="212" customFormat="1" ht="26.25" customHeight="1" x14ac:dyDescent="0.2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11090898</v>
      </c>
      <c r="BR122" s="858"/>
      <c r="BS122" s="858"/>
      <c r="BT122" s="858"/>
      <c r="BU122" s="858"/>
      <c r="BV122" s="858">
        <v>10663003</v>
      </c>
      <c r="BW122" s="858"/>
      <c r="BX122" s="858"/>
      <c r="BY122" s="858"/>
      <c r="BZ122" s="858"/>
      <c r="CA122" s="858">
        <v>10386199</v>
      </c>
      <c r="CB122" s="858"/>
      <c r="CC122" s="858"/>
      <c r="CD122" s="858"/>
      <c r="CE122" s="858"/>
      <c r="CF122" s="859">
        <v>197.4</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206811</v>
      </c>
      <c r="DH122" s="830"/>
      <c r="DI122" s="830"/>
      <c r="DJ122" s="830"/>
      <c r="DK122" s="830"/>
      <c r="DL122" s="830">
        <v>181374</v>
      </c>
      <c r="DM122" s="830"/>
      <c r="DN122" s="830"/>
      <c r="DO122" s="830"/>
      <c r="DP122" s="830"/>
      <c r="DQ122" s="830">
        <v>150602</v>
      </c>
      <c r="DR122" s="830"/>
      <c r="DS122" s="830"/>
      <c r="DT122" s="830"/>
      <c r="DU122" s="830"/>
      <c r="DV122" s="807">
        <v>2.9</v>
      </c>
      <c r="DW122" s="807"/>
      <c r="DX122" s="807"/>
      <c r="DY122" s="807"/>
      <c r="DZ122" s="808"/>
    </row>
    <row r="123" spans="1:130" s="212" customFormat="1" ht="26.25" customHeight="1" x14ac:dyDescent="0.2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19995905</v>
      </c>
      <c r="BR123" s="846"/>
      <c r="BS123" s="846"/>
      <c r="BT123" s="846"/>
      <c r="BU123" s="846"/>
      <c r="BV123" s="846">
        <v>19730791</v>
      </c>
      <c r="BW123" s="846"/>
      <c r="BX123" s="846"/>
      <c r="BY123" s="846"/>
      <c r="BZ123" s="846"/>
      <c r="CA123" s="846">
        <v>19644849</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v>23770</v>
      </c>
      <c r="DH123" s="793"/>
      <c r="DI123" s="793"/>
      <c r="DJ123" s="793"/>
      <c r="DK123" s="794"/>
      <c r="DL123" s="795">
        <v>40138</v>
      </c>
      <c r="DM123" s="793"/>
      <c r="DN123" s="793"/>
      <c r="DO123" s="793"/>
      <c r="DP123" s="794"/>
      <c r="DQ123" s="795">
        <v>36972</v>
      </c>
      <c r="DR123" s="793"/>
      <c r="DS123" s="793"/>
      <c r="DT123" s="793"/>
      <c r="DU123" s="794"/>
      <c r="DV123" s="837">
        <v>0.7</v>
      </c>
      <c r="DW123" s="838"/>
      <c r="DX123" s="838"/>
      <c r="DY123" s="838"/>
      <c r="DZ123" s="839"/>
    </row>
    <row r="124" spans="1:130" s="212" customFormat="1" ht="26.25" customHeight="1" thickBot="1" x14ac:dyDescent="0.3">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3">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1470</v>
      </c>
      <c r="AB127" s="793"/>
      <c r="AC127" s="793"/>
      <c r="AD127" s="793"/>
      <c r="AE127" s="794"/>
      <c r="AF127" s="795">
        <v>1841</v>
      </c>
      <c r="AG127" s="793"/>
      <c r="AH127" s="793"/>
      <c r="AI127" s="793"/>
      <c r="AJ127" s="794"/>
      <c r="AK127" s="795">
        <v>2377</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3">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17785</v>
      </c>
      <c r="AB128" s="814"/>
      <c r="AC128" s="814"/>
      <c r="AD128" s="814"/>
      <c r="AE128" s="815"/>
      <c r="AF128" s="816">
        <v>17785</v>
      </c>
      <c r="AG128" s="814"/>
      <c r="AH128" s="814"/>
      <c r="AI128" s="814"/>
      <c r="AJ128" s="815"/>
      <c r="AK128" s="816">
        <v>17785</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14.33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6072806</v>
      </c>
      <c r="AB129" s="793"/>
      <c r="AC129" s="793"/>
      <c r="AD129" s="793"/>
      <c r="AE129" s="794"/>
      <c r="AF129" s="795">
        <v>6086692</v>
      </c>
      <c r="AG129" s="793"/>
      <c r="AH129" s="793"/>
      <c r="AI129" s="793"/>
      <c r="AJ129" s="794"/>
      <c r="AK129" s="795">
        <v>6255216</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19.329999999999998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955984</v>
      </c>
      <c r="AB130" s="793"/>
      <c r="AC130" s="793"/>
      <c r="AD130" s="793"/>
      <c r="AE130" s="794"/>
      <c r="AF130" s="795">
        <v>983933</v>
      </c>
      <c r="AG130" s="793"/>
      <c r="AH130" s="793"/>
      <c r="AI130" s="793"/>
      <c r="AJ130" s="794"/>
      <c r="AK130" s="795">
        <v>994243</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8.9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5116822</v>
      </c>
      <c r="AB131" s="777"/>
      <c r="AC131" s="777"/>
      <c r="AD131" s="777"/>
      <c r="AE131" s="778"/>
      <c r="AF131" s="779">
        <v>5102759</v>
      </c>
      <c r="AG131" s="777"/>
      <c r="AH131" s="777"/>
      <c r="AI131" s="777"/>
      <c r="AJ131" s="778"/>
      <c r="AK131" s="779">
        <v>5260973</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8.7996221089999995</v>
      </c>
      <c r="AB132" s="758"/>
      <c r="AC132" s="758"/>
      <c r="AD132" s="758"/>
      <c r="AE132" s="759"/>
      <c r="AF132" s="760">
        <v>8.8428828399999997</v>
      </c>
      <c r="AG132" s="758"/>
      <c r="AH132" s="758"/>
      <c r="AI132" s="758"/>
      <c r="AJ132" s="759"/>
      <c r="AK132" s="760">
        <v>9.1753369580000008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8.4</v>
      </c>
      <c r="AB133" s="737"/>
      <c r="AC133" s="737"/>
      <c r="AD133" s="737"/>
      <c r="AE133" s="738"/>
      <c r="AF133" s="736">
        <v>8.5</v>
      </c>
      <c r="AG133" s="737"/>
      <c r="AH133" s="737"/>
      <c r="AI133" s="737"/>
      <c r="AJ133" s="738"/>
      <c r="AK133" s="736">
        <v>8.9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f4t9DoGx0urncRqIYJBAXdJ/RGhikFyFMY5H4603W3XMlgYL+IztOHiiDTMCK6eJlIpSRYwIF53e0LtZWPc/w==" saltValue="eGed7k38G+5rX+5ugLia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abSelected="1" view="pageBreakPreview" zoomScale="70" zoomScaleNormal="85" zoomScaleSheetLayoutView="70" workbookViewId="0">
      <selection activeCell="AM26" sqref="AM26:AR26"/>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477</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ASN3FemCDVhdRjcY/auETK+CxY5eOAyCQ9Arf3tADDiXmLR4kDRtKLVk1ZzKSdLV4epH6f1y2G4VXduR/jvRfw==" saltValue="c1g5zt89U6yRDtTpD+KP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abSelected="1" zoomScale="70" zoomScaleNormal="70" zoomScaleSheetLayoutView="55" workbookViewId="0">
      <selection activeCell="AM26" sqref="AM26:AR26"/>
    </sheetView>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tTUEfEHskP1O0X68XqHvv3tWc2Y7efvVA8JzzusYsvxrrTh5L2ifvFq1fxu+bOL+oRaXY7s6ZxgSdSkq39bbkA==" saltValue="AhnFX2soIlLXFEt+ukX+4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tabSelected="1" view="pageBreakPreview" zoomScale="70" zoomScaleSheetLayoutView="70" workbookViewId="0">
      <selection activeCell="AM26" sqref="AM26:AR26"/>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479</v>
      </c>
      <c r="AL6" s="248"/>
      <c r="AM6" s="248"/>
      <c r="AN6" s="248"/>
    </row>
    <row r="7" spans="1:46" ht="13.5" customHeight="1" x14ac:dyDescent="0.25">
      <c r="A7" s="247"/>
      <c r="AK7" s="250"/>
      <c r="AL7" s="251"/>
      <c r="AM7" s="251"/>
      <c r="AN7" s="252"/>
      <c r="AO7" s="1131" t="s">
        <v>480</v>
      </c>
      <c r="AP7" s="253"/>
      <c r="AQ7" s="254" t="s">
        <v>481</v>
      </c>
      <c r="AR7" s="255"/>
    </row>
    <row r="8" spans="1:46" ht="12.75" x14ac:dyDescent="0.25">
      <c r="A8" s="247"/>
      <c r="AK8" s="256"/>
      <c r="AL8" s="257"/>
      <c r="AM8" s="257"/>
      <c r="AN8" s="258"/>
      <c r="AO8" s="1132"/>
      <c r="AP8" s="259" t="s">
        <v>482</v>
      </c>
      <c r="AQ8" s="260" t="s">
        <v>483</v>
      </c>
      <c r="AR8" s="261" t="s">
        <v>484</v>
      </c>
    </row>
    <row r="9" spans="1:46" ht="12.75" x14ac:dyDescent="0.25">
      <c r="A9" s="247"/>
      <c r="AK9" s="1143" t="s">
        <v>485</v>
      </c>
      <c r="AL9" s="1144"/>
      <c r="AM9" s="1144"/>
      <c r="AN9" s="1145"/>
      <c r="AO9" s="262">
        <v>1522979</v>
      </c>
      <c r="AP9" s="262">
        <v>82150</v>
      </c>
      <c r="AQ9" s="263">
        <v>102505</v>
      </c>
      <c r="AR9" s="264">
        <v>-19.899999999999999</v>
      </c>
    </row>
    <row r="10" spans="1:46" ht="13.5" customHeight="1" x14ac:dyDescent="0.25">
      <c r="A10" s="247"/>
      <c r="AK10" s="1143" t="s">
        <v>486</v>
      </c>
      <c r="AL10" s="1144"/>
      <c r="AM10" s="1144"/>
      <c r="AN10" s="1145"/>
      <c r="AO10" s="265">
        <v>346017</v>
      </c>
      <c r="AP10" s="265">
        <v>18664</v>
      </c>
      <c r="AQ10" s="266">
        <v>13118</v>
      </c>
      <c r="AR10" s="267">
        <v>42.3</v>
      </c>
    </row>
    <row r="11" spans="1:46" ht="13.5" customHeight="1" x14ac:dyDescent="0.25">
      <c r="A11" s="247"/>
      <c r="AK11" s="1143" t="s">
        <v>487</v>
      </c>
      <c r="AL11" s="1144"/>
      <c r="AM11" s="1144"/>
      <c r="AN11" s="1145"/>
      <c r="AO11" s="265">
        <v>41732</v>
      </c>
      <c r="AP11" s="265">
        <v>2251</v>
      </c>
      <c r="AQ11" s="266">
        <v>532</v>
      </c>
      <c r="AR11" s="267">
        <v>323.10000000000002</v>
      </c>
    </row>
    <row r="12" spans="1:46" ht="13.5" customHeight="1" x14ac:dyDescent="0.25">
      <c r="A12" s="247"/>
      <c r="AK12" s="1143" t="s">
        <v>488</v>
      </c>
      <c r="AL12" s="1144"/>
      <c r="AM12" s="1144"/>
      <c r="AN12" s="1145"/>
      <c r="AO12" s="265" t="s">
        <v>489</v>
      </c>
      <c r="AP12" s="265" t="s">
        <v>489</v>
      </c>
      <c r="AQ12" s="266">
        <v>70</v>
      </c>
      <c r="AR12" s="267" t="s">
        <v>489</v>
      </c>
    </row>
    <row r="13" spans="1:46" ht="13.5" customHeight="1" x14ac:dyDescent="0.25">
      <c r="A13" s="247"/>
      <c r="AK13" s="1143" t="s">
        <v>490</v>
      </c>
      <c r="AL13" s="1144"/>
      <c r="AM13" s="1144"/>
      <c r="AN13" s="1145"/>
      <c r="AO13" s="265">
        <v>83909</v>
      </c>
      <c r="AP13" s="265">
        <v>4526</v>
      </c>
      <c r="AQ13" s="266">
        <v>4255</v>
      </c>
      <c r="AR13" s="267">
        <v>6.4</v>
      </c>
    </row>
    <row r="14" spans="1:46" ht="13.5" customHeight="1" x14ac:dyDescent="0.25">
      <c r="A14" s="247"/>
      <c r="AK14" s="1143" t="s">
        <v>491</v>
      </c>
      <c r="AL14" s="1144"/>
      <c r="AM14" s="1144"/>
      <c r="AN14" s="1145"/>
      <c r="AO14" s="265">
        <v>47496</v>
      </c>
      <c r="AP14" s="265">
        <v>2562</v>
      </c>
      <c r="AQ14" s="266">
        <v>1813</v>
      </c>
      <c r="AR14" s="267">
        <v>41.3</v>
      </c>
    </row>
    <row r="15" spans="1:46" ht="13.5" customHeight="1" x14ac:dyDescent="0.25">
      <c r="A15" s="247"/>
      <c r="AK15" s="1146" t="s">
        <v>492</v>
      </c>
      <c r="AL15" s="1147"/>
      <c r="AM15" s="1147"/>
      <c r="AN15" s="1148"/>
      <c r="AO15" s="265">
        <v>-140787</v>
      </c>
      <c r="AP15" s="265">
        <v>-7594</v>
      </c>
      <c r="AQ15" s="266">
        <v>-6003</v>
      </c>
      <c r="AR15" s="267">
        <v>26.5</v>
      </c>
    </row>
    <row r="16" spans="1:46" ht="12.75" x14ac:dyDescent="0.25">
      <c r="A16" s="247"/>
      <c r="AK16" s="1146" t="s">
        <v>178</v>
      </c>
      <c r="AL16" s="1147"/>
      <c r="AM16" s="1147"/>
      <c r="AN16" s="1148"/>
      <c r="AO16" s="265">
        <v>1901346</v>
      </c>
      <c r="AP16" s="265">
        <v>102559</v>
      </c>
      <c r="AQ16" s="266">
        <v>116291</v>
      </c>
      <c r="AR16" s="267">
        <v>-11.8</v>
      </c>
    </row>
    <row r="17" spans="1:46" ht="12.75" x14ac:dyDescent="0.25">
      <c r="A17" s="247"/>
    </row>
    <row r="18" spans="1:46" ht="12.75" x14ac:dyDescent="0.25">
      <c r="A18" s="247"/>
      <c r="AQ18" s="268"/>
      <c r="AR18" s="268"/>
    </row>
    <row r="19" spans="1:46" ht="12.75" x14ac:dyDescent="0.25">
      <c r="A19" s="247"/>
      <c r="AK19" s="243" t="s">
        <v>493</v>
      </c>
    </row>
    <row r="20" spans="1:46" ht="12.75" x14ac:dyDescent="0.25">
      <c r="A20" s="247"/>
      <c r="AK20" s="269"/>
      <c r="AL20" s="270"/>
      <c r="AM20" s="270"/>
      <c r="AN20" s="271"/>
      <c r="AO20" s="272" t="s">
        <v>494</v>
      </c>
      <c r="AP20" s="273" t="s">
        <v>495</v>
      </c>
      <c r="AQ20" s="274" t="s">
        <v>496</v>
      </c>
      <c r="AR20" s="275"/>
    </row>
    <row r="21" spans="1:46" s="248" customFormat="1" ht="12.75" x14ac:dyDescent="0.25">
      <c r="A21" s="276"/>
      <c r="AK21" s="1149" t="s">
        <v>497</v>
      </c>
      <c r="AL21" s="1150"/>
      <c r="AM21" s="1150"/>
      <c r="AN21" s="1151"/>
      <c r="AO21" s="277">
        <v>8.09</v>
      </c>
      <c r="AP21" s="278">
        <v>9.5500000000000007</v>
      </c>
      <c r="AQ21" s="279">
        <v>-1.46</v>
      </c>
      <c r="AS21" s="280"/>
      <c r="AT21" s="276"/>
    </row>
    <row r="22" spans="1:46" s="248" customFormat="1" ht="12.75" x14ac:dyDescent="0.25">
      <c r="A22" s="276"/>
      <c r="AK22" s="1149" t="s">
        <v>498</v>
      </c>
      <c r="AL22" s="1150"/>
      <c r="AM22" s="1150"/>
      <c r="AN22" s="1151"/>
      <c r="AO22" s="281">
        <v>97.6</v>
      </c>
      <c r="AP22" s="282">
        <v>96.7</v>
      </c>
      <c r="AQ22" s="283">
        <v>0.9</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2.75" x14ac:dyDescent="0.25">
      <c r="A27" s="288"/>
      <c r="AS27" s="243"/>
      <c r="AT27" s="243"/>
    </row>
    <row r="28" spans="1:46" ht="16.149999999999999" x14ac:dyDescent="0.2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501</v>
      </c>
      <c r="AL29" s="248"/>
      <c r="AM29" s="248"/>
      <c r="AN29" s="248"/>
      <c r="AS29" s="290"/>
    </row>
    <row r="30" spans="1:46" ht="13.5" customHeight="1" x14ac:dyDescent="0.25">
      <c r="A30" s="247"/>
      <c r="AK30" s="250"/>
      <c r="AL30" s="251"/>
      <c r="AM30" s="251"/>
      <c r="AN30" s="252"/>
      <c r="AO30" s="1131" t="s">
        <v>480</v>
      </c>
      <c r="AP30" s="253"/>
      <c r="AQ30" s="254" t="s">
        <v>481</v>
      </c>
      <c r="AR30" s="255"/>
    </row>
    <row r="31" spans="1:46" ht="12.75" x14ac:dyDescent="0.25">
      <c r="A31" s="247"/>
      <c r="AK31" s="256"/>
      <c r="AL31" s="257"/>
      <c r="AM31" s="257"/>
      <c r="AN31" s="258"/>
      <c r="AO31" s="1132"/>
      <c r="AP31" s="259" t="s">
        <v>482</v>
      </c>
      <c r="AQ31" s="260" t="s">
        <v>483</v>
      </c>
      <c r="AR31" s="261" t="s">
        <v>484</v>
      </c>
    </row>
    <row r="32" spans="1:46" ht="27" customHeight="1" x14ac:dyDescent="0.25">
      <c r="A32" s="247"/>
      <c r="AK32" s="1133" t="s">
        <v>502</v>
      </c>
      <c r="AL32" s="1134"/>
      <c r="AM32" s="1134"/>
      <c r="AN32" s="1135"/>
      <c r="AO32" s="291">
        <v>959060</v>
      </c>
      <c r="AP32" s="291">
        <v>51732</v>
      </c>
      <c r="AQ32" s="292">
        <v>49899</v>
      </c>
      <c r="AR32" s="293">
        <v>3.7</v>
      </c>
    </row>
    <row r="33" spans="1:46" ht="13.5" customHeight="1" x14ac:dyDescent="0.25">
      <c r="A33" s="247"/>
      <c r="AK33" s="1133" t="s">
        <v>503</v>
      </c>
      <c r="AL33" s="1134"/>
      <c r="AM33" s="1134"/>
      <c r="AN33" s="1135"/>
      <c r="AO33" s="291" t="s">
        <v>489</v>
      </c>
      <c r="AP33" s="291" t="s">
        <v>489</v>
      </c>
      <c r="AQ33" s="292" t="s">
        <v>489</v>
      </c>
      <c r="AR33" s="293" t="s">
        <v>489</v>
      </c>
    </row>
    <row r="34" spans="1:46" ht="27" customHeight="1" x14ac:dyDescent="0.25">
      <c r="A34" s="247"/>
      <c r="AK34" s="1133" t="s">
        <v>504</v>
      </c>
      <c r="AL34" s="1134"/>
      <c r="AM34" s="1134"/>
      <c r="AN34" s="1135"/>
      <c r="AO34" s="291" t="s">
        <v>489</v>
      </c>
      <c r="AP34" s="291" t="s">
        <v>489</v>
      </c>
      <c r="AQ34" s="292">
        <v>2</v>
      </c>
      <c r="AR34" s="293" t="s">
        <v>489</v>
      </c>
    </row>
    <row r="35" spans="1:46" ht="27" customHeight="1" x14ac:dyDescent="0.25">
      <c r="A35" s="247"/>
      <c r="AK35" s="1133" t="s">
        <v>505</v>
      </c>
      <c r="AL35" s="1134"/>
      <c r="AM35" s="1134"/>
      <c r="AN35" s="1135"/>
      <c r="AO35" s="291">
        <v>360135</v>
      </c>
      <c r="AP35" s="291">
        <v>19426</v>
      </c>
      <c r="AQ35" s="292">
        <v>13394</v>
      </c>
      <c r="AR35" s="293">
        <v>45</v>
      </c>
    </row>
    <row r="36" spans="1:46" ht="27" customHeight="1" x14ac:dyDescent="0.25">
      <c r="A36" s="247"/>
      <c r="AK36" s="1133" t="s">
        <v>506</v>
      </c>
      <c r="AL36" s="1134"/>
      <c r="AM36" s="1134"/>
      <c r="AN36" s="1135"/>
      <c r="AO36" s="291">
        <v>173168</v>
      </c>
      <c r="AP36" s="291">
        <v>9341</v>
      </c>
      <c r="AQ36" s="292">
        <v>2489</v>
      </c>
      <c r="AR36" s="293">
        <v>275.3</v>
      </c>
    </row>
    <row r="37" spans="1:46" ht="13.5" customHeight="1" x14ac:dyDescent="0.25">
      <c r="A37" s="247"/>
      <c r="AK37" s="1133" t="s">
        <v>507</v>
      </c>
      <c r="AL37" s="1134"/>
      <c r="AM37" s="1134"/>
      <c r="AN37" s="1135"/>
      <c r="AO37" s="291">
        <v>2377</v>
      </c>
      <c r="AP37" s="291">
        <v>128</v>
      </c>
      <c r="AQ37" s="292">
        <v>625</v>
      </c>
      <c r="AR37" s="293">
        <v>-79.5</v>
      </c>
    </row>
    <row r="38" spans="1:46" ht="27" customHeight="1" x14ac:dyDescent="0.25">
      <c r="A38" s="247"/>
      <c r="AK38" s="1136" t="s">
        <v>508</v>
      </c>
      <c r="AL38" s="1137"/>
      <c r="AM38" s="1137"/>
      <c r="AN38" s="1138"/>
      <c r="AO38" s="294" t="s">
        <v>489</v>
      </c>
      <c r="AP38" s="294" t="s">
        <v>489</v>
      </c>
      <c r="AQ38" s="295">
        <v>5</v>
      </c>
      <c r="AR38" s="283" t="s">
        <v>489</v>
      </c>
      <c r="AS38" s="290"/>
    </row>
    <row r="39" spans="1:46" ht="12.75" x14ac:dyDescent="0.25">
      <c r="A39" s="247"/>
      <c r="AK39" s="1136" t="s">
        <v>509</v>
      </c>
      <c r="AL39" s="1137"/>
      <c r="AM39" s="1137"/>
      <c r="AN39" s="1138"/>
      <c r="AO39" s="291">
        <v>-17785</v>
      </c>
      <c r="AP39" s="291">
        <v>-959</v>
      </c>
      <c r="AQ39" s="292">
        <v>-2982</v>
      </c>
      <c r="AR39" s="293">
        <v>-67.8</v>
      </c>
      <c r="AS39" s="290"/>
    </row>
    <row r="40" spans="1:46" ht="27" customHeight="1" x14ac:dyDescent="0.25">
      <c r="A40" s="247"/>
      <c r="AK40" s="1133" t="s">
        <v>510</v>
      </c>
      <c r="AL40" s="1134"/>
      <c r="AM40" s="1134"/>
      <c r="AN40" s="1135"/>
      <c r="AO40" s="291">
        <v>-994243</v>
      </c>
      <c r="AP40" s="291">
        <v>-53630</v>
      </c>
      <c r="AQ40" s="292">
        <v>-43756</v>
      </c>
      <c r="AR40" s="293">
        <v>22.6</v>
      </c>
      <c r="AS40" s="290"/>
    </row>
    <row r="41" spans="1:46" ht="12.75" x14ac:dyDescent="0.25">
      <c r="A41" s="247"/>
      <c r="AK41" s="1139" t="s">
        <v>288</v>
      </c>
      <c r="AL41" s="1140"/>
      <c r="AM41" s="1140"/>
      <c r="AN41" s="1141"/>
      <c r="AO41" s="291">
        <v>482712</v>
      </c>
      <c r="AP41" s="291">
        <v>26038</v>
      </c>
      <c r="AQ41" s="292">
        <v>19675</v>
      </c>
      <c r="AR41" s="293">
        <v>32.299999999999997</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511</v>
      </c>
    </row>
    <row r="48" spans="1:46" ht="12.75" x14ac:dyDescent="0.25">
      <c r="A48" s="247"/>
      <c r="AK48" s="301" t="s">
        <v>512</v>
      </c>
      <c r="AL48" s="301"/>
      <c r="AM48" s="301"/>
      <c r="AN48" s="301"/>
      <c r="AO48" s="301"/>
      <c r="AP48" s="301"/>
      <c r="AQ48" s="302"/>
      <c r="AR48" s="301"/>
    </row>
    <row r="49" spans="1:44" ht="13.5" customHeight="1" x14ac:dyDescent="0.25">
      <c r="A49" s="247"/>
      <c r="AK49" s="303"/>
      <c r="AL49" s="304"/>
      <c r="AM49" s="1126" t="s">
        <v>480</v>
      </c>
      <c r="AN49" s="1128" t="s">
        <v>513</v>
      </c>
      <c r="AO49" s="1129"/>
      <c r="AP49" s="1129"/>
      <c r="AQ49" s="1129"/>
      <c r="AR49" s="1130"/>
    </row>
    <row r="50" spans="1:44" ht="12.75" x14ac:dyDescent="0.25">
      <c r="A50" s="247"/>
      <c r="AK50" s="305"/>
      <c r="AL50" s="306"/>
      <c r="AM50" s="1127"/>
      <c r="AN50" s="307" t="s">
        <v>514</v>
      </c>
      <c r="AO50" s="308" t="s">
        <v>515</v>
      </c>
      <c r="AP50" s="309" t="s">
        <v>516</v>
      </c>
      <c r="AQ50" s="310" t="s">
        <v>517</v>
      </c>
      <c r="AR50" s="311" t="s">
        <v>518</v>
      </c>
    </row>
    <row r="51" spans="1:44" ht="12.75" x14ac:dyDescent="0.25">
      <c r="A51" s="247"/>
      <c r="AK51" s="303" t="s">
        <v>519</v>
      </c>
      <c r="AL51" s="304"/>
      <c r="AM51" s="312">
        <v>1418896</v>
      </c>
      <c r="AN51" s="313">
        <v>72760</v>
      </c>
      <c r="AO51" s="314">
        <v>0.9</v>
      </c>
      <c r="AP51" s="315">
        <v>96248</v>
      </c>
      <c r="AQ51" s="316">
        <v>87.7</v>
      </c>
      <c r="AR51" s="317">
        <v>-86.8</v>
      </c>
    </row>
    <row r="52" spans="1:44" ht="12.75" x14ac:dyDescent="0.25">
      <c r="A52" s="247"/>
      <c r="AK52" s="318"/>
      <c r="AL52" s="319" t="s">
        <v>520</v>
      </c>
      <c r="AM52" s="320">
        <v>730675</v>
      </c>
      <c r="AN52" s="321">
        <v>37469</v>
      </c>
      <c r="AO52" s="322">
        <v>95.4</v>
      </c>
      <c r="AP52" s="323">
        <v>55768</v>
      </c>
      <c r="AQ52" s="324">
        <v>114.2</v>
      </c>
      <c r="AR52" s="325">
        <v>-18.8</v>
      </c>
    </row>
    <row r="53" spans="1:44" ht="12.75" x14ac:dyDescent="0.25">
      <c r="A53" s="247"/>
      <c r="AK53" s="303" t="s">
        <v>521</v>
      </c>
      <c r="AL53" s="304"/>
      <c r="AM53" s="312">
        <v>1299487</v>
      </c>
      <c r="AN53" s="313">
        <v>67453</v>
      </c>
      <c r="AO53" s="314">
        <v>-7.3</v>
      </c>
      <c r="AP53" s="315">
        <v>76413</v>
      </c>
      <c r="AQ53" s="316">
        <v>-20.6</v>
      </c>
      <c r="AR53" s="317">
        <v>13.3</v>
      </c>
    </row>
    <row r="54" spans="1:44" ht="12.75" x14ac:dyDescent="0.25">
      <c r="A54" s="247"/>
      <c r="AK54" s="318"/>
      <c r="AL54" s="319" t="s">
        <v>520</v>
      </c>
      <c r="AM54" s="320">
        <v>856076</v>
      </c>
      <c r="AN54" s="321">
        <v>44437</v>
      </c>
      <c r="AO54" s="322">
        <v>18.600000000000001</v>
      </c>
      <c r="AP54" s="323">
        <v>39658</v>
      </c>
      <c r="AQ54" s="324">
        <v>-28.9</v>
      </c>
      <c r="AR54" s="325">
        <v>47.5</v>
      </c>
    </row>
    <row r="55" spans="1:44" ht="12.75" x14ac:dyDescent="0.25">
      <c r="A55" s="247"/>
      <c r="AK55" s="303" t="s">
        <v>522</v>
      </c>
      <c r="AL55" s="304"/>
      <c r="AM55" s="312">
        <v>1000580</v>
      </c>
      <c r="AN55" s="313">
        <v>52521</v>
      </c>
      <c r="AO55" s="314">
        <v>-22.1</v>
      </c>
      <c r="AP55" s="315">
        <v>66481</v>
      </c>
      <c r="AQ55" s="316">
        <v>-13</v>
      </c>
      <c r="AR55" s="317">
        <v>-9.1</v>
      </c>
    </row>
    <row r="56" spans="1:44" ht="12.75" x14ac:dyDescent="0.25">
      <c r="A56" s="247"/>
      <c r="AK56" s="318"/>
      <c r="AL56" s="319" t="s">
        <v>520</v>
      </c>
      <c r="AM56" s="320">
        <v>489698</v>
      </c>
      <c r="AN56" s="321">
        <v>25705</v>
      </c>
      <c r="AO56" s="322">
        <v>-42.2</v>
      </c>
      <c r="AP56" s="323">
        <v>36120</v>
      </c>
      <c r="AQ56" s="324">
        <v>-8.9</v>
      </c>
      <c r="AR56" s="325">
        <v>-33.299999999999997</v>
      </c>
    </row>
    <row r="57" spans="1:44" ht="12.75" x14ac:dyDescent="0.25">
      <c r="A57" s="247"/>
      <c r="AK57" s="303" t="s">
        <v>523</v>
      </c>
      <c r="AL57" s="304"/>
      <c r="AM57" s="312">
        <v>1008445</v>
      </c>
      <c r="AN57" s="313">
        <v>53527</v>
      </c>
      <c r="AO57" s="314">
        <v>1.9</v>
      </c>
      <c r="AP57" s="315">
        <v>67825</v>
      </c>
      <c r="AQ57" s="316">
        <v>2</v>
      </c>
      <c r="AR57" s="317">
        <v>-0.1</v>
      </c>
    </row>
    <row r="58" spans="1:44" ht="12.75" x14ac:dyDescent="0.25">
      <c r="A58" s="247"/>
      <c r="AK58" s="318"/>
      <c r="AL58" s="319" t="s">
        <v>520</v>
      </c>
      <c r="AM58" s="320">
        <v>602544</v>
      </c>
      <c r="AN58" s="321">
        <v>31982</v>
      </c>
      <c r="AO58" s="322">
        <v>24.4</v>
      </c>
      <c r="AP58" s="323">
        <v>39417</v>
      </c>
      <c r="AQ58" s="324">
        <v>9.1</v>
      </c>
      <c r="AR58" s="325">
        <v>15.3</v>
      </c>
    </row>
    <row r="59" spans="1:44" ht="12.75" x14ac:dyDescent="0.25">
      <c r="A59" s="247"/>
      <c r="AK59" s="303" t="s">
        <v>524</v>
      </c>
      <c r="AL59" s="304"/>
      <c r="AM59" s="312">
        <v>1994918</v>
      </c>
      <c r="AN59" s="313">
        <v>107607</v>
      </c>
      <c r="AO59" s="314">
        <v>101</v>
      </c>
      <c r="AP59" s="315">
        <v>81158</v>
      </c>
      <c r="AQ59" s="316">
        <v>19.7</v>
      </c>
      <c r="AR59" s="317">
        <v>81.3</v>
      </c>
    </row>
    <row r="60" spans="1:44" ht="12.75" x14ac:dyDescent="0.25">
      <c r="A60" s="247"/>
      <c r="AK60" s="318"/>
      <c r="AL60" s="319" t="s">
        <v>520</v>
      </c>
      <c r="AM60" s="320">
        <v>513537</v>
      </c>
      <c r="AN60" s="321">
        <v>27700</v>
      </c>
      <c r="AO60" s="322">
        <v>-13.4</v>
      </c>
      <c r="AP60" s="323">
        <v>45320</v>
      </c>
      <c r="AQ60" s="324">
        <v>15</v>
      </c>
      <c r="AR60" s="325">
        <v>-28.4</v>
      </c>
    </row>
    <row r="61" spans="1:44" ht="12.75" x14ac:dyDescent="0.25">
      <c r="A61" s="247"/>
      <c r="AK61" s="303" t="s">
        <v>525</v>
      </c>
      <c r="AL61" s="326"/>
      <c r="AM61" s="312">
        <v>1344465</v>
      </c>
      <c r="AN61" s="313">
        <v>70774</v>
      </c>
      <c r="AO61" s="314">
        <v>14.9</v>
      </c>
      <c r="AP61" s="315">
        <v>77625</v>
      </c>
      <c r="AQ61" s="327">
        <v>15.2</v>
      </c>
      <c r="AR61" s="317">
        <v>-0.3</v>
      </c>
    </row>
    <row r="62" spans="1:44" ht="12.75" x14ac:dyDescent="0.25">
      <c r="A62" s="247"/>
      <c r="AK62" s="318"/>
      <c r="AL62" s="319" t="s">
        <v>520</v>
      </c>
      <c r="AM62" s="320">
        <v>638506</v>
      </c>
      <c r="AN62" s="321">
        <v>33459</v>
      </c>
      <c r="AO62" s="322">
        <v>16.600000000000001</v>
      </c>
      <c r="AP62" s="323">
        <v>43257</v>
      </c>
      <c r="AQ62" s="324">
        <v>20.100000000000001</v>
      </c>
      <c r="AR62" s="325">
        <v>-3.5</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P3A9XsRK/saVvQ4CNSKjdUpE0gRxQFLN+dHM3fNxRFKSmL8U3oLL5JtwP2Scks/KWaYYIzT73lPx0KPwOhLOfw==" saltValue="JcJbJdp3ib3ph1Ns1ePh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abSelected="1" zoomScale="70" zoomScaleNormal="70" zoomScaleSheetLayoutView="55" workbookViewId="0">
      <selection activeCell="AM26" sqref="AM26:AR26"/>
    </sheetView>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477</v>
      </c>
    </row>
    <row r="121" spans="125:125" ht="13.5" hidden="1" customHeight="1" x14ac:dyDescent="0.25">
      <c r="DU121" s="241"/>
    </row>
  </sheetData>
  <sheetProtection algorithmName="SHA-512" hashValue="9IyT+6vV/vUdBRHOA3s6XfAz+Flwnzog84NqNLJ8t8FlMFIg5BNaK7vQldO42Zir3m6nY9b8pBREprcmSs92tA==" saltValue="mG61IhQMDlcAN9O99UD2r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abSelected="1" zoomScale="70" zoomScaleNormal="70" zoomScaleSheetLayoutView="55" workbookViewId="0">
      <selection activeCell="AM26" sqref="AM26:AR26"/>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477</v>
      </c>
    </row>
  </sheetData>
  <sheetProtection algorithmName="SHA-512" hashValue="VbjpvfzLfNfGDrpfkogcBu3ZI3VHC7XoB//GOLbXDpKjZZzo1NB9FRxWgvYjEX1T+waRTO/6fKZp/AytpM1e4A==" saltValue="I/UQHFfaYuxE5OPOd2LP/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abSelected="1" topLeftCell="A16" zoomScale="70" zoomScaleNormal="70" zoomScaleSheetLayoutView="100" workbookViewId="0">
      <selection activeCell="AM26" sqref="AM26:AR26"/>
    </sheetView>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527</v>
      </c>
      <c r="G46" s="8" t="s">
        <v>528</v>
      </c>
      <c r="H46" s="8" t="s">
        <v>529</v>
      </c>
      <c r="I46" s="8" t="s">
        <v>530</v>
      </c>
      <c r="J46" s="9" t="s">
        <v>531</v>
      </c>
    </row>
    <row r="47" spans="2:10" ht="57.75" customHeight="1" x14ac:dyDescent="0.25">
      <c r="B47" s="10"/>
      <c r="C47" s="1152" t="s">
        <v>3</v>
      </c>
      <c r="D47" s="1152"/>
      <c r="E47" s="1153"/>
      <c r="F47" s="11">
        <v>38.01</v>
      </c>
      <c r="G47" s="12">
        <v>38.82</v>
      </c>
      <c r="H47" s="12">
        <v>40.82</v>
      </c>
      <c r="I47" s="12">
        <v>38.17</v>
      </c>
      <c r="J47" s="13">
        <v>38.1</v>
      </c>
    </row>
    <row r="48" spans="2:10" ht="57.75" customHeight="1" x14ac:dyDescent="0.25">
      <c r="B48" s="14"/>
      <c r="C48" s="1154" t="s">
        <v>4</v>
      </c>
      <c r="D48" s="1154"/>
      <c r="E48" s="1155"/>
      <c r="F48" s="15">
        <v>5.27</v>
      </c>
      <c r="G48" s="16">
        <v>7.89</v>
      </c>
      <c r="H48" s="16">
        <v>7.74</v>
      </c>
      <c r="I48" s="16">
        <v>9.59</v>
      </c>
      <c r="J48" s="17">
        <v>7.65</v>
      </c>
    </row>
    <row r="49" spans="2:10" ht="57.75" customHeight="1" thickBot="1" x14ac:dyDescent="0.3">
      <c r="B49" s="18"/>
      <c r="C49" s="1156" t="s">
        <v>5</v>
      </c>
      <c r="D49" s="1156"/>
      <c r="E49" s="1157"/>
      <c r="F49" s="19">
        <v>0.94</v>
      </c>
      <c r="G49" s="20">
        <v>5.43</v>
      </c>
      <c r="H49" s="20">
        <v>5.09</v>
      </c>
      <c r="I49" s="20" t="s">
        <v>532</v>
      </c>
      <c r="J49" s="21" t="s">
        <v>533</v>
      </c>
    </row>
    <row r="50" spans="2:10" ht="12.75" x14ac:dyDescent="0.25"/>
  </sheetData>
  <sheetProtection algorithmName="SHA-512" hashValue="WlRmAz10L3nRkOsCs5JFZQdLPqmYQvhjC8AZA1BdI7NINJUYEs211ejDU9KMwscZzWZnFSwe24gyjQC5oORpeA==" saltValue="LTAbkBCbqO9MRES6g2hj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abSelected="1" zoomScale="70" zoomScaleNormal="70" zoomScaleSheetLayoutView="100" workbookViewId="0">
      <selection activeCell="AM26" sqref="AM26:AR26"/>
    </sheetView>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5">
      <c r="A34" s="22"/>
      <c r="B34" s="31"/>
      <c r="C34" s="1162" t="s">
        <v>534</v>
      </c>
      <c r="D34" s="1162"/>
      <c r="E34" s="1163"/>
      <c r="F34" s="32">
        <v>12.71</v>
      </c>
      <c r="G34" s="33">
        <v>12.67</v>
      </c>
      <c r="H34" s="33">
        <v>12.4</v>
      </c>
      <c r="I34" s="33">
        <v>12.42</v>
      </c>
      <c r="J34" s="34">
        <v>12.98</v>
      </c>
      <c r="K34" s="22"/>
      <c r="L34" s="22"/>
      <c r="M34" s="22"/>
      <c r="N34" s="22"/>
      <c r="O34" s="22"/>
      <c r="P34" s="22"/>
    </row>
    <row r="35" spans="1:16" ht="39" customHeight="1" x14ac:dyDescent="0.25">
      <c r="A35" s="22"/>
      <c r="B35" s="35"/>
      <c r="C35" s="1158" t="s">
        <v>535</v>
      </c>
      <c r="D35" s="1158"/>
      <c r="E35" s="1159"/>
      <c r="F35" s="36">
        <v>5.27</v>
      </c>
      <c r="G35" s="37">
        <v>7.89</v>
      </c>
      <c r="H35" s="37">
        <v>7.74</v>
      </c>
      <c r="I35" s="37">
        <v>9.59</v>
      </c>
      <c r="J35" s="38">
        <v>7.64</v>
      </c>
      <c r="K35" s="22"/>
      <c r="L35" s="22"/>
      <c r="M35" s="22"/>
      <c r="N35" s="22"/>
      <c r="O35" s="22"/>
      <c r="P35" s="22"/>
    </row>
    <row r="36" spans="1:16" ht="39" customHeight="1" x14ac:dyDescent="0.25">
      <c r="A36" s="22"/>
      <c r="B36" s="35"/>
      <c r="C36" s="1158" t="s">
        <v>536</v>
      </c>
      <c r="D36" s="1158"/>
      <c r="E36" s="1159"/>
      <c r="F36" s="36">
        <v>3.94</v>
      </c>
      <c r="G36" s="37">
        <v>4.0199999999999996</v>
      </c>
      <c r="H36" s="37">
        <v>4.25</v>
      </c>
      <c r="I36" s="37">
        <v>4.5</v>
      </c>
      <c r="J36" s="38">
        <v>4.55</v>
      </c>
      <c r="K36" s="22"/>
      <c r="L36" s="22"/>
      <c r="M36" s="22"/>
      <c r="N36" s="22"/>
      <c r="O36" s="22"/>
      <c r="P36" s="22"/>
    </row>
    <row r="37" spans="1:16" ht="39" customHeight="1" x14ac:dyDescent="0.25">
      <c r="A37" s="22"/>
      <c r="B37" s="35"/>
      <c r="C37" s="1158" t="s">
        <v>537</v>
      </c>
      <c r="D37" s="1158"/>
      <c r="E37" s="1159"/>
      <c r="F37" s="36">
        <v>2.94</v>
      </c>
      <c r="G37" s="37">
        <v>3.41</v>
      </c>
      <c r="H37" s="37">
        <v>3.91</v>
      </c>
      <c r="I37" s="37">
        <v>4.22</v>
      </c>
      <c r="J37" s="38">
        <v>3.45</v>
      </c>
      <c r="K37" s="22"/>
      <c r="L37" s="22"/>
      <c r="M37" s="22"/>
      <c r="N37" s="22"/>
      <c r="O37" s="22"/>
      <c r="P37" s="22"/>
    </row>
    <row r="38" spans="1:16" ht="39" customHeight="1" x14ac:dyDescent="0.25">
      <c r="A38" s="22"/>
      <c r="B38" s="35"/>
      <c r="C38" s="1158" t="s">
        <v>538</v>
      </c>
      <c r="D38" s="1158"/>
      <c r="E38" s="1159"/>
      <c r="F38" s="36">
        <v>1.1000000000000001</v>
      </c>
      <c r="G38" s="37">
        <v>0.77</v>
      </c>
      <c r="H38" s="37">
        <v>0.33</v>
      </c>
      <c r="I38" s="37">
        <v>0.6</v>
      </c>
      <c r="J38" s="38">
        <v>1.04</v>
      </c>
      <c r="K38" s="22"/>
      <c r="L38" s="22"/>
      <c r="M38" s="22"/>
      <c r="N38" s="22"/>
      <c r="O38" s="22"/>
      <c r="P38" s="22"/>
    </row>
    <row r="39" spans="1:16" ht="39" customHeight="1" x14ac:dyDescent="0.25">
      <c r="A39" s="22"/>
      <c r="B39" s="35"/>
      <c r="C39" s="1158" t="s">
        <v>539</v>
      </c>
      <c r="D39" s="1158"/>
      <c r="E39" s="1159"/>
      <c r="F39" s="36">
        <v>1.63</v>
      </c>
      <c r="G39" s="37">
        <v>1.7</v>
      </c>
      <c r="H39" s="37">
        <v>1.74</v>
      </c>
      <c r="I39" s="37">
        <v>1.75</v>
      </c>
      <c r="J39" s="38">
        <v>0.85</v>
      </c>
      <c r="K39" s="22"/>
      <c r="L39" s="22"/>
      <c r="M39" s="22"/>
      <c r="N39" s="22"/>
      <c r="O39" s="22"/>
      <c r="P39" s="22"/>
    </row>
    <row r="40" spans="1:16" ht="39" customHeight="1" x14ac:dyDescent="0.25">
      <c r="A40" s="22"/>
      <c r="B40" s="35"/>
      <c r="C40" s="1158" t="s">
        <v>540</v>
      </c>
      <c r="D40" s="1158"/>
      <c r="E40" s="1159"/>
      <c r="F40" s="36">
        <v>0.3</v>
      </c>
      <c r="G40" s="37">
        <v>0.37</v>
      </c>
      <c r="H40" s="37">
        <v>0.42</v>
      </c>
      <c r="I40" s="37">
        <v>0.45</v>
      </c>
      <c r="J40" s="38">
        <v>0.34</v>
      </c>
      <c r="K40" s="22"/>
      <c r="L40" s="22"/>
      <c r="M40" s="22"/>
      <c r="N40" s="22"/>
      <c r="O40" s="22"/>
      <c r="P40" s="22"/>
    </row>
    <row r="41" spans="1:16" ht="39" customHeight="1" x14ac:dyDescent="0.25">
      <c r="A41" s="22"/>
      <c r="B41" s="35"/>
      <c r="C41" s="1158" t="s">
        <v>541</v>
      </c>
      <c r="D41" s="1158"/>
      <c r="E41" s="1159"/>
      <c r="F41" s="36">
        <v>0</v>
      </c>
      <c r="G41" s="37">
        <v>0</v>
      </c>
      <c r="H41" s="37">
        <v>0</v>
      </c>
      <c r="I41" s="37">
        <v>0</v>
      </c>
      <c r="J41" s="38">
        <v>0.03</v>
      </c>
      <c r="K41" s="22"/>
      <c r="L41" s="22"/>
      <c r="M41" s="22"/>
      <c r="N41" s="22"/>
      <c r="O41" s="22"/>
      <c r="P41" s="22"/>
    </row>
    <row r="42" spans="1:16" ht="39" customHeight="1" x14ac:dyDescent="0.25">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3">
      <c r="A43" s="22"/>
      <c r="B43" s="40"/>
      <c r="C43" s="1160" t="s">
        <v>543</v>
      </c>
      <c r="D43" s="1160"/>
      <c r="E43" s="1161"/>
      <c r="F43" s="41">
        <v>0</v>
      </c>
      <c r="G43" s="42">
        <v>0</v>
      </c>
      <c r="H43" s="42">
        <v>0</v>
      </c>
      <c r="I43" s="42">
        <v>0</v>
      </c>
      <c r="J43" s="43">
        <v>0</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8QDQmLQ4Zp/fEXdyj88PJQ1b7jGy1/Dp7RERaB5vZByYdREodbq54dSOLNXmOReQlSIxyKTtcXJ8bnRB0GaBog==" saltValue="WZMn+eOAuZ2nFL77lFuM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abSelected="1" zoomScale="70" zoomScaleNormal="70" zoomScaleSheetLayoutView="55" workbookViewId="0">
      <selection activeCell="AM26" sqref="AM26:AR26"/>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5">
      <c r="A45" s="46"/>
      <c r="B45" s="1187" t="s">
        <v>9</v>
      </c>
      <c r="C45" s="1188"/>
      <c r="D45" s="56"/>
      <c r="E45" s="1193" t="s">
        <v>10</v>
      </c>
      <c r="F45" s="1193"/>
      <c r="G45" s="1193"/>
      <c r="H45" s="1193"/>
      <c r="I45" s="1193"/>
      <c r="J45" s="1194"/>
      <c r="K45" s="57">
        <v>867</v>
      </c>
      <c r="L45" s="58">
        <v>869</v>
      </c>
      <c r="M45" s="58">
        <v>922</v>
      </c>
      <c r="N45" s="58">
        <v>925</v>
      </c>
      <c r="O45" s="59">
        <v>959</v>
      </c>
      <c r="P45" s="46"/>
      <c r="Q45" s="46"/>
      <c r="R45" s="46"/>
      <c r="S45" s="46"/>
      <c r="T45" s="46"/>
      <c r="U45" s="46"/>
    </row>
    <row r="46" spans="1:21" ht="30.75" customHeight="1" x14ac:dyDescent="0.2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5">
      <c r="A48" s="46"/>
      <c r="B48" s="1189"/>
      <c r="C48" s="1190"/>
      <c r="D48" s="60"/>
      <c r="E48" s="1166" t="s">
        <v>13</v>
      </c>
      <c r="F48" s="1166"/>
      <c r="G48" s="1166"/>
      <c r="H48" s="1166"/>
      <c r="I48" s="1166"/>
      <c r="J48" s="1167"/>
      <c r="K48" s="61">
        <v>342</v>
      </c>
      <c r="L48" s="62">
        <v>349</v>
      </c>
      <c r="M48" s="62">
        <v>351</v>
      </c>
      <c r="N48" s="62">
        <v>352</v>
      </c>
      <c r="O48" s="63">
        <v>360</v>
      </c>
      <c r="P48" s="46"/>
      <c r="Q48" s="46"/>
      <c r="R48" s="46"/>
      <c r="S48" s="46"/>
      <c r="T48" s="46"/>
      <c r="U48" s="46"/>
    </row>
    <row r="49" spans="1:21" ht="30.75" customHeight="1" x14ac:dyDescent="0.25">
      <c r="A49" s="46"/>
      <c r="B49" s="1189"/>
      <c r="C49" s="1190"/>
      <c r="D49" s="60"/>
      <c r="E49" s="1166" t="s">
        <v>14</v>
      </c>
      <c r="F49" s="1166"/>
      <c r="G49" s="1166"/>
      <c r="H49" s="1166"/>
      <c r="I49" s="1166"/>
      <c r="J49" s="1167"/>
      <c r="K49" s="61">
        <v>163</v>
      </c>
      <c r="L49" s="62">
        <v>156</v>
      </c>
      <c r="M49" s="62">
        <v>150</v>
      </c>
      <c r="N49" s="62">
        <v>174</v>
      </c>
      <c r="O49" s="63">
        <v>173</v>
      </c>
      <c r="P49" s="46"/>
      <c r="Q49" s="46"/>
      <c r="R49" s="46"/>
      <c r="S49" s="46"/>
      <c r="T49" s="46"/>
      <c r="U49" s="46"/>
    </row>
    <row r="50" spans="1:21" ht="30.75" customHeight="1" x14ac:dyDescent="0.25">
      <c r="A50" s="46"/>
      <c r="B50" s="1189"/>
      <c r="C50" s="1190"/>
      <c r="D50" s="60"/>
      <c r="E50" s="1166" t="s">
        <v>15</v>
      </c>
      <c r="F50" s="1166"/>
      <c r="G50" s="1166"/>
      <c r="H50" s="1166"/>
      <c r="I50" s="1166"/>
      <c r="J50" s="1167"/>
      <c r="K50" s="61">
        <v>0</v>
      </c>
      <c r="L50" s="62">
        <v>0</v>
      </c>
      <c r="M50" s="62">
        <v>1</v>
      </c>
      <c r="N50" s="62">
        <v>2</v>
      </c>
      <c r="O50" s="63">
        <v>2</v>
      </c>
      <c r="P50" s="46"/>
      <c r="Q50" s="46"/>
      <c r="R50" s="46"/>
      <c r="S50" s="46"/>
      <c r="T50" s="46"/>
      <c r="U50" s="46"/>
    </row>
    <row r="51" spans="1:21" ht="30.75" customHeight="1" x14ac:dyDescent="0.25">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5">
      <c r="A52" s="46"/>
      <c r="B52" s="1164" t="s">
        <v>17</v>
      </c>
      <c r="C52" s="1165"/>
      <c r="D52" s="64"/>
      <c r="E52" s="1166" t="s">
        <v>18</v>
      </c>
      <c r="F52" s="1166"/>
      <c r="G52" s="1166"/>
      <c r="H52" s="1166"/>
      <c r="I52" s="1166"/>
      <c r="J52" s="1167"/>
      <c r="K52" s="61">
        <v>959</v>
      </c>
      <c r="L52" s="62">
        <v>953</v>
      </c>
      <c r="M52" s="62">
        <v>974</v>
      </c>
      <c r="N52" s="62">
        <v>1001</v>
      </c>
      <c r="O52" s="63">
        <v>1012</v>
      </c>
      <c r="P52" s="46"/>
      <c r="Q52" s="46"/>
      <c r="R52" s="46"/>
      <c r="S52" s="46"/>
      <c r="T52" s="46"/>
      <c r="U52" s="46"/>
    </row>
    <row r="53" spans="1:21" ht="30.75" customHeight="1" thickBot="1" x14ac:dyDescent="0.3">
      <c r="A53" s="46"/>
      <c r="B53" s="1168" t="s">
        <v>19</v>
      </c>
      <c r="C53" s="1169"/>
      <c r="D53" s="65"/>
      <c r="E53" s="1170" t="s">
        <v>20</v>
      </c>
      <c r="F53" s="1170"/>
      <c r="G53" s="1170"/>
      <c r="H53" s="1170"/>
      <c r="I53" s="1170"/>
      <c r="J53" s="1171"/>
      <c r="K53" s="66">
        <v>413</v>
      </c>
      <c r="L53" s="67">
        <v>421</v>
      </c>
      <c r="M53" s="67">
        <v>450</v>
      </c>
      <c r="N53" s="67">
        <v>452</v>
      </c>
      <c r="O53" s="68">
        <v>482</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5">
      <c r="B58" s="1172" t="s">
        <v>24</v>
      </c>
      <c r="C58" s="1173"/>
      <c r="D58" s="1178" t="s">
        <v>25</v>
      </c>
      <c r="E58" s="1179"/>
      <c r="F58" s="1179"/>
      <c r="G58" s="1179"/>
      <c r="H58" s="1179"/>
      <c r="I58" s="1179"/>
      <c r="J58" s="1180"/>
      <c r="K58" s="81"/>
      <c r="L58" s="82"/>
      <c r="M58" s="82"/>
      <c r="N58" s="82"/>
      <c r="O58" s="83"/>
    </row>
    <row r="59" spans="1:21" ht="31.5" customHeight="1" x14ac:dyDescent="0.25">
      <c r="B59" s="1174"/>
      <c r="C59" s="1175"/>
      <c r="D59" s="1181" t="s">
        <v>26</v>
      </c>
      <c r="E59" s="1182"/>
      <c r="F59" s="1182"/>
      <c r="G59" s="1182"/>
      <c r="H59" s="1182"/>
      <c r="I59" s="1182"/>
      <c r="J59" s="1183"/>
      <c r="K59" s="84"/>
      <c r="L59" s="85"/>
      <c r="M59" s="85"/>
      <c r="N59" s="85"/>
      <c r="O59" s="86"/>
    </row>
    <row r="60" spans="1:21" ht="31.5" customHeight="1" thickBot="1" x14ac:dyDescent="0.3">
      <c r="B60" s="1176"/>
      <c r="C60" s="1177"/>
      <c r="D60" s="1184" t="s">
        <v>27</v>
      </c>
      <c r="E60" s="1185"/>
      <c r="F60" s="1185"/>
      <c r="G60" s="1185"/>
      <c r="H60" s="1185"/>
      <c r="I60" s="1185"/>
      <c r="J60" s="118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fvban9yb8wtpu0ChrVTwJWMJwdJD+t612g47t6y6b/bxng9gi18clV+CafIyuW703VW0+m4SojVJrcYFVKLA==" saltValue="k1ARUPQhZtvqJoZ6uaC9X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abSelected="1" topLeftCell="A34" zoomScale="70" zoomScaleNormal="70" zoomScaleSheetLayoutView="100" workbookViewId="0">
      <selection activeCell="AM26" sqref="AM26:AR26"/>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527</v>
      </c>
      <c r="J40" s="101" t="s">
        <v>528</v>
      </c>
      <c r="K40" s="101" t="s">
        <v>529</v>
      </c>
      <c r="L40" s="101" t="s">
        <v>530</v>
      </c>
      <c r="M40" s="102" t="s">
        <v>531</v>
      </c>
    </row>
    <row r="41" spans="2:13" ht="27.75" customHeight="1" x14ac:dyDescent="0.25">
      <c r="B41" s="1207" t="s">
        <v>30</v>
      </c>
      <c r="C41" s="1208"/>
      <c r="D41" s="103"/>
      <c r="E41" s="1209" t="s">
        <v>31</v>
      </c>
      <c r="F41" s="1209"/>
      <c r="G41" s="1209"/>
      <c r="H41" s="1210"/>
      <c r="I41" s="330">
        <v>11225</v>
      </c>
      <c r="J41" s="331">
        <v>11256</v>
      </c>
      <c r="K41" s="331">
        <v>10579</v>
      </c>
      <c r="L41" s="331">
        <v>10203</v>
      </c>
      <c r="M41" s="332">
        <v>10254</v>
      </c>
    </row>
    <row r="42" spans="2:13" ht="27.75" customHeight="1" x14ac:dyDescent="0.25">
      <c r="B42" s="1197"/>
      <c r="C42" s="1198"/>
      <c r="D42" s="104"/>
      <c r="E42" s="1201" t="s">
        <v>32</v>
      </c>
      <c r="F42" s="1201"/>
      <c r="G42" s="1201"/>
      <c r="H42" s="1202"/>
      <c r="I42" s="333" t="s">
        <v>489</v>
      </c>
      <c r="J42" s="334" t="s">
        <v>489</v>
      </c>
      <c r="K42" s="334" t="s">
        <v>489</v>
      </c>
      <c r="L42" s="334" t="s">
        <v>489</v>
      </c>
      <c r="M42" s="335" t="s">
        <v>489</v>
      </c>
    </row>
    <row r="43" spans="2:13" ht="27.75" customHeight="1" x14ac:dyDescent="0.25">
      <c r="B43" s="1197"/>
      <c r="C43" s="1198"/>
      <c r="D43" s="104"/>
      <c r="E43" s="1201" t="s">
        <v>33</v>
      </c>
      <c r="F43" s="1201"/>
      <c r="G43" s="1201"/>
      <c r="H43" s="1202"/>
      <c r="I43" s="333">
        <v>5503</v>
      </c>
      <c r="J43" s="334">
        <v>5526</v>
      </c>
      <c r="K43" s="334">
        <v>5488</v>
      </c>
      <c r="L43" s="334">
        <v>5426</v>
      </c>
      <c r="M43" s="335">
        <v>5170</v>
      </c>
    </row>
    <row r="44" spans="2:13" ht="27.75" customHeight="1" x14ac:dyDescent="0.25">
      <c r="B44" s="1197"/>
      <c r="C44" s="1198"/>
      <c r="D44" s="104"/>
      <c r="E44" s="1201" t="s">
        <v>34</v>
      </c>
      <c r="F44" s="1201"/>
      <c r="G44" s="1201"/>
      <c r="H44" s="1202"/>
      <c r="I44" s="333">
        <v>1146</v>
      </c>
      <c r="J44" s="334">
        <v>1071</v>
      </c>
      <c r="K44" s="334">
        <v>975</v>
      </c>
      <c r="L44" s="334">
        <v>910</v>
      </c>
      <c r="M44" s="335">
        <v>847</v>
      </c>
    </row>
    <row r="45" spans="2:13" ht="27.75" customHeight="1" x14ac:dyDescent="0.25">
      <c r="B45" s="1197"/>
      <c r="C45" s="1198"/>
      <c r="D45" s="104"/>
      <c r="E45" s="1201" t="s">
        <v>35</v>
      </c>
      <c r="F45" s="1201"/>
      <c r="G45" s="1201"/>
      <c r="H45" s="1202"/>
      <c r="I45" s="333">
        <v>1026</v>
      </c>
      <c r="J45" s="334">
        <v>752</v>
      </c>
      <c r="K45" s="334">
        <v>824</v>
      </c>
      <c r="L45" s="334">
        <v>809</v>
      </c>
      <c r="M45" s="335">
        <v>755</v>
      </c>
    </row>
    <row r="46" spans="2:13" ht="27.75" customHeight="1" x14ac:dyDescent="0.25">
      <c r="B46" s="1197"/>
      <c r="C46" s="1198"/>
      <c r="D46" s="105"/>
      <c r="E46" s="1201" t="s">
        <v>36</v>
      </c>
      <c r="F46" s="1201"/>
      <c r="G46" s="1201"/>
      <c r="H46" s="1202"/>
      <c r="I46" s="333" t="s">
        <v>489</v>
      </c>
      <c r="J46" s="334" t="s">
        <v>489</v>
      </c>
      <c r="K46" s="334" t="s">
        <v>489</v>
      </c>
      <c r="L46" s="334" t="s">
        <v>489</v>
      </c>
      <c r="M46" s="335" t="s">
        <v>489</v>
      </c>
    </row>
    <row r="47" spans="2:13" ht="27.75" customHeight="1" x14ac:dyDescent="0.25">
      <c r="B47" s="1197"/>
      <c r="C47" s="1198"/>
      <c r="D47" s="106"/>
      <c r="E47" s="1211" t="s">
        <v>37</v>
      </c>
      <c r="F47" s="1212"/>
      <c r="G47" s="1212"/>
      <c r="H47" s="1213"/>
      <c r="I47" s="333" t="s">
        <v>489</v>
      </c>
      <c r="J47" s="334" t="s">
        <v>489</v>
      </c>
      <c r="K47" s="334" t="s">
        <v>489</v>
      </c>
      <c r="L47" s="334" t="s">
        <v>489</v>
      </c>
      <c r="M47" s="335" t="s">
        <v>489</v>
      </c>
    </row>
    <row r="48" spans="2:13" ht="27.75" customHeight="1" x14ac:dyDescent="0.25">
      <c r="B48" s="1197"/>
      <c r="C48" s="1198"/>
      <c r="D48" s="104"/>
      <c r="E48" s="1201" t="s">
        <v>38</v>
      </c>
      <c r="F48" s="1201"/>
      <c r="G48" s="1201"/>
      <c r="H48" s="1202"/>
      <c r="I48" s="333" t="s">
        <v>489</v>
      </c>
      <c r="J48" s="334" t="s">
        <v>489</v>
      </c>
      <c r="K48" s="334" t="s">
        <v>489</v>
      </c>
      <c r="L48" s="334" t="s">
        <v>489</v>
      </c>
      <c r="M48" s="335" t="s">
        <v>489</v>
      </c>
    </row>
    <row r="49" spans="2:13" ht="27.75" customHeight="1" x14ac:dyDescent="0.25">
      <c r="B49" s="1199"/>
      <c r="C49" s="1200"/>
      <c r="D49" s="104"/>
      <c r="E49" s="1201" t="s">
        <v>39</v>
      </c>
      <c r="F49" s="1201"/>
      <c r="G49" s="1201"/>
      <c r="H49" s="1202"/>
      <c r="I49" s="333" t="s">
        <v>489</v>
      </c>
      <c r="J49" s="334" t="s">
        <v>489</v>
      </c>
      <c r="K49" s="334" t="s">
        <v>489</v>
      </c>
      <c r="L49" s="334" t="s">
        <v>489</v>
      </c>
      <c r="M49" s="335" t="s">
        <v>489</v>
      </c>
    </row>
    <row r="50" spans="2:13" ht="27.75" customHeight="1" x14ac:dyDescent="0.25">
      <c r="B50" s="1195" t="s">
        <v>40</v>
      </c>
      <c r="C50" s="1196"/>
      <c r="D50" s="107"/>
      <c r="E50" s="1201" t="s">
        <v>41</v>
      </c>
      <c r="F50" s="1201"/>
      <c r="G50" s="1201"/>
      <c r="H50" s="1202"/>
      <c r="I50" s="333">
        <v>7453</v>
      </c>
      <c r="J50" s="334">
        <v>8216</v>
      </c>
      <c r="K50" s="334">
        <v>8905</v>
      </c>
      <c r="L50" s="334">
        <v>9068</v>
      </c>
      <c r="M50" s="335">
        <v>9259</v>
      </c>
    </row>
    <row r="51" spans="2:13" ht="27.75" customHeight="1" x14ac:dyDescent="0.25">
      <c r="B51" s="1197"/>
      <c r="C51" s="1198"/>
      <c r="D51" s="104"/>
      <c r="E51" s="1201" t="s">
        <v>42</v>
      </c>
      <c r="F51" s="1201"/>
      <c r="G51" s="1201"/>
      <c r="H51" s="1202"/>
      <c r="I51" s="333" t="s">
        <v>489</v>
      </c>
      <c r="J51" s="334" t="s">
        <v>489</v>
      </c>
      <c r="K51" s="334" t="s">
        <v>489</v>
      </c>
      <c r="L51" s="334" t="s">
        <v>489</v>
      </c>
      <c r="M51" s="335" t="s">
        <v>489</v>
      </c>
    </row>
    <row r="52" spans="2:13" ht="27.75" customHeight="1" x14ac:dyDescent="0.25">
      <c r="B52" s="1199"/>
      <c r="C52" s="1200"/>
      <c r="D52" s="104"/>
      <c r="E52" s="1201" t="s">
        <v>43</v>
      </c>
      <c r="F52" s="1201"/>
      <c r="G52" s="1201"/>
      <c r="H52" s="1202"/>
      <c r="I52" s="333">
        <v>11762</v>
      </c>
      <c r="J52" s="334">
        <v>11616</v>
      </c>
      <c r="K52" s="334">
        <v>11091</v>
      </c>
      <c r="L52" s="334">
        <v>10663</v>
      </c>
      <c r="M52" s="335">
        <v>10386</v>
      </c>
    </row>
    <row r="53" spans="2:13" ht="27.75" customHeight="1" thickBot="1" x14ac:dyDescent="0.3">
      <c r="B53" s="1203" t="s">
        <v>19</v>
      </c>
      <c r="C53" s="1204"/>
      <c r="D53" s="108"/>
      <c r="E53" s="1205" t="s">
        <v>44</v>
      </c>
      <c r="F53" s="1205"/>
      <c r="G53" s="1205"/>
      <c r="H53" s="1206"/>
      <c r="I53" s="336">
        <v>-315</v>
      </c>
      <c r="J53" s="337">
        <v>-1228</v>
      </c>
      <c r="K53" s="337">
        <v>-2130</v>
      </c>
      <c r="L53" s="337">
        <v>-2383</v>
      </c>
      <c r="M53" s="338">
        <v>-2618</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omqmNnRIcrDUIoIqExvRj8fBQRWHxdeBfdz5R0Cig3DauOgYEFfuy/2niQ58qNWjW1SjubspiDFe0Kox5H1OUA==" saltValue="qWkZKAoP+Ya+QWoWyu1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AM26" sqref="AM26:AR26"/>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529</v>
      </c>
      <c r="G54" s="117" t="s">
        <v>530</v>
      </c>
      <c r="H54" s="118" t="s">
        <v>531</v>
      </c>
    </row>
    <row r="55" spans="2:8" ht="52.5" customHeight="1" x14ac:dyDescent="0.25">
      <c r="B55" s="119"/>
      <c r="C55" s="1222" t="s">
        <v>46</v>
      </c>
      <c r="D55" s="1222"/>
      <c r="E55" s="1223"/>
      <c r="F55" s="339">
        <v>2479</v>
      </c>
      <c r="G55" s="339">
        <v>2324</v>
      </c>
      <c r="H55" s="340">
        <v>2383</v>
      </c>
    </row>
    <row r="56" spans="2:8" ht="52.5" customHeight="1" x14ac:dyDescent="0.25">
      <c r="B56" s="120"/>
      <c r="C56" s="1224" t="s">
        <v>47</v>
      </c>
      <c r="D56" s="1224"/>
      <c r="E56" s="1225"/>
      <c r="F56" s="341">
        <v>331</v>
      </c>
      <c r="G56" s="341">
        <v>431</v>
      </c>
      <c r="H56" s="342">
        <v>481</v>
      </c>
    </row>
    <row r="57" spans="2:8" ht="53.25" customHeight="1" x14ac:dyDescent="0.25">
      <c r="B57" s="120"/>
      <c r="C57" s="1226" t="s">
        <v>48</v>
      </c>
      <c r="D57" s="1226"/>
      <c r="E57" s="1227"/>
      <c r="F57" s="343">
        <v>6139</v>
      </c>
      <c r="G57" s="343">
        <v>6334</v>
      </c>
      <c r="H57" s="344">
        <v>6403</v>
      </c>
    </row>
    <row r="58" spans="2:8" ht="45.75" customHeight="1" x14ac:dyDescent="0.25">
      <c r="B58" s="121"/>
      <c r="C58" s="1214" t="s">
        <v>549</v>
      </c>
      <c r="D58" s="1215"/>
      <c r="E58" s="1216"/>
      <c r="F58" s="345">
        <v>2542</v>
      </c>
      <c r="G58" s="345">
        <v>2581</v>
      </c>
      <c r="H58" s="346">
        <v>2474</v>
      </c>
    </row>
    <row r="59" spans="2:8" ht="45.75" customHeight="1" x14ac:dyDescent="0.25">
      <c r="B59" s="121"/>
      <c r="C59" s="1214" t="s">
        <v>550</v>
      </c>
      <c r="D59" s="1215"/>
      <c r="E59" s="1216"/>
      <c r="F59" s="345">
        <v>1216</v>
      </c>
      <c r="G59" s="345">
        <v>1217</v>
      </c>
      <c r="H59" s="346">
        <v>1218</v>
      </c>
    </row>
    <row r="60" spans="2:8" ht="45.75" customHeight="1" x14ac:dyDescent="0.25">
      <c r="B60" s="121"/>
      <c r="C60" s="1214" t="s">
        <v>551</v>
      </c>
      <c r="D60" s="1215"/>
      <c r="E60" s="1216"/>
      <c r="F60" s="345">
        <v>547</v>
      </c>
      <c r="G60" s="345">
        <v>747</v>
      </c>
      <c r="H60" s="346">
        <v>778</v>
      </c>
    </row>
    <row r="61" spans="2:8" ht="45.75" customHeight="1" x14ac:dyDescent="0.25">
      <c r="B61" s="121"/>
      <c r="C61" s="1214" t="s">
        <v>552</v>
      </c>
      <c r="D61" s="1215"/>
      <c r="E61" s="1216"/>
      <c r="F61" s="345">
        <v>523</v>
      </c>
      <c r="G61" s="345">
        <v>506</v>
      </c>
      <c r="H61" s="346">
        <v>489</v>
      </c>
    </row>
    <row r="62" spans="2:8" ht="45.75" customHeight="1" thickBot="1" x14ac:dyDescent="0.3">
      <c r="B62" s="122"/>
      <c r="C62" s="1217" t="s">
        <v>553</v>
      </c>
      <c r="D62" s="1218"/>
      <c r="E62" s="1219"/>
      <c r="F62" s="347">
        <v>327</v>
      </c>
      <c r="G62" s="347">
        <v>328</v>
      </c>
      <c r="H62" s="348">
        <v>328</v>
      </c>
    </row>
    <row r="63" spans="2:8" ht="52.5" customHeight="1" thickBot="1" x14ac:dyDescent="0.3">
      <c r="B63" s="123"/>
      <c r="C63" s="1220" t="s">
        <v>49</v>
      </c>
      <c r="D63" s="1220"/>
      <c r="E63" s="1221"/>
      <c r="F63" s="349">
        <v>8948</v>
      </c>
      <c r="G63" s="349">
        <v>9089</v>
      </c>
      <c r="H63" s="350">
        <v>9268</v>
      </c>
    </row>
    <row r="64" spans="2:8" ht="12.75" x14ac:dyDescent="0.25"/>
  </sheetData>
  <sheetProtection algorithmName="SHA-512" hashValue="uR6bgG9al8HhHqKDZ/TYDWX4YWVYB+vwvohpLQDa26ftoCHV1oej6yGXGCTNToXlTBW5b/3KotYTsrbirqdmlw==" saltValue="juE2IOjwPzktacBGpMt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538DF-E2AA-4674-A7EB-49C8915F8581}">
  <sheetPr>
    <pageSetUpPr fitToPage="1"/>
  </sheetPr>
  <dimension ref="A1:DE85"/>
  <sheetViews>
    <sheetView showGridLines="0" tabSelected="1" topLeftCell="T23" zoomScaleNormal="100" zoomScaleSheetLayoutView="55" workbookViewId="0">
      <selection activeCell="AM26" sqref="AM26:AR26"/>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2.75" x14ac:dyDescent="0.2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2.75" x14ac:dyDescent="0.2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2.75" x14ac:dyDescent="0.2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2.75" x14ac:dyDescent="0.2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573</v>
      </c>
    </row>
    <row r="50" spans="1:109" ht="12.75" x14ac:dyDescent="0.2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5">
      <c r="B51" s="247"/>
      <c r="G51" s="1247"/>
      <c r="H51" s="1247"/>
      <c r="I51" s="1245"/>
      <c r="J51" s="1245"/>
      <c r="K51" s="1243"/>
      <c r="L51" s="1243"/>
      <c r="M51" s="1243"/>
      <c r="N51" s="1243"/>
      <c r="AM51" s="359"/>
      <c r="AN51" s="1244" t="s">
        <v>574</v>
      </c>
      <c r="AO51" s="1244"/>
      <c r="AP51" s="1244"/>
      <c r="AQ51" s="1244"/>
      <c r="AR51" s="1244"/>
      <c r="AS51" s="1244"/>
      <c r="AT51" s="1244"/>
      <c r="AU51" s="1244"/>
      <c r="AV51" s="1244"/>
      <c r="AW51" s="1244"/>
      <c r="AX51" s="1244"/>
      <c r="AY51" s="1244"/>
      <c r="AZ51" s="1244"/>
      <c r="BA51" s="1244"/>
      <c r="BB51" s="1244" t="s">
        <v>575</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2.75" x14ac:dyDescent="0.2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2.75" x14ac:dyDescent="0.2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576</v>
      </c>
      <c r="BC53" s="1244"/>
      <c r="BD53" s="1244"/>
      <c r="BE53" s="1244"/>
      <c r="BF53" s="1244"/>
      <c r="BG53" s="1244"/>
      <c r="BH53" s="1244"/>
      <c r="BI53" s="1244"/>
      <c r="BJ53" s="1244"/>
      <c r="BK53" s="1244"/>
      <c r="BL53" s="1244"/>
      <c r="BM53" s="1244"/>
      <c r="BN53" s="1244"/>
      <c r="BO53" s="1244"/>
      <c r="BP53" s="1242">
        <v>64.900000000000006</v>
      </c>
      <c r="BQ53" s="1242"/>
      <c r="BR53" s="1242"/>
      <c r="BS53" s="1242"/>
      <c r="BT53" s="1242"/>
      <c r="BU53" s="1242"/>
      <c r="BV53" s="1242"/>
      <c r="BW53" s="1242"/>
      <c r="BX53" s="1242">
        <v>65.7</v>
      </c>
      <c r="BY53" s="1242"/>
      <c r="BZ53" s="1242"/>
      <c r="CA53" s="1242"/>
      <c r="CB53" s="1242"/>
      <c r="CC53" s="1242"/>
      <c r="CD53" s="1242"/>
      <c r="CE53" s="1242"/>
      <c r="CF53" s="1242">
        <v>67.3</v>
      </c>
      <c r="CG53" s="1242"/>
      <c r="CH53" s="1242"/>
      <c r="CI53" s="1242"/>
      <c r="CJ53" s="1242"/>
      <c r="CK53" s="1242"/>
      <c r="CL53" s="1242"/>
      <c r="CM53" s="1242"/>
      <c r="CN53" s="1242">
        <v>68.099999999999994</v>
      </c>
      <c r="CO53" s="1242"/>
      <c r="CP53" s="1242"/>
      <c r="CQ53" s="1242"/>
      <c r="CR53" s="1242"/>
      <c r="CS53" s="1242"/>
      <c r="CT53" s="1242"/>
      <c r="CU53" s="1242"/>
      <c r="CV53" s="1242">
        <v>68.099999999999994</v>
      </c>
      <c r="CW53" s="1242"/>
      <c r="CX53" s="1242"/>
      <c r="CY53" s="1242"/>
      <c r="CZ53" s="1242"/>
      <c r="DA53" s="1242"/>
      <c r="DB53" s="1242"/>
      <c r="DC53" s="1242"/>
    </row>
    <row r="54" spans="1:109" ht="12.75" x14ac:dyDescent="0.2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2.75" x14ac:dyDescent="0.25">
      <c r="A55" s="358"/>
      <c r="B55" s="247"/>
      <c r="G55" s="1237"/>
      <c r="H55" s="1237"/>
      <c r="I55" s="1237"/>
      <c r="J55" s="1237"/>
      <c r="K55" s="1243"/>
      <c r="L55" s="1243"/>
      <c r="M55" s="1243"/>
      <c r="N55" s="1243"/>
      <c r="AN55" s="1241" t="s">
        <v>577</v>
      </c>
      <c r="AO55" s="1241"/>
      <c r="AP55" s="1241"/>
      <c r="AQ55" s="1241"/>
      <c r="AR55" s="1241"/>
      <c r="AS55" s="1241"/>
      <c r="AT55" s="1241"/>
      <c r="AU55" s="1241"/>
      <c r="AV55" s="1241"/>
      <c r="AW55" s="1241"/>
      <c r="AX55" s="1241"/>
      <c r="AY55" s="1241"/>
      <c r="AZ55" s="1241"/>
      <c r="BA55" s="1241"/>
      <c r="BB55" s="1244" t="s">
        <v>575</v>
      </c>
      <c r="BC55" s="1244"/>
      <c r="BD55" s="1244"/>
      <c r="BE55" s="1244"/>
      <c r="BF55" s="1244"/>
      <c r="BG55" s="1244"/>
      <c r="BH55" s="1244"/>
      <c r="BI55" s="1244"/>
      <c r="BJ55" s="1244"/>
      <c r="BK55" s="1244"/>
      <c r="BL55" s="1244"/>
      <c r="BM55" s="1244"/>
      <c r="BN55" s="1244"/>
      <c r="BO55" s="1244"/>
      <c r="BP55" s="1242">
        <v>12.8</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2.75" x14ac:dyDescent="0.2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2.75" x14ac:dyDescent="0.2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576</v>
      </c>
      <c r="BC57" s="1244"/>
      <c r="BD57" s="1244"/>
      <c r="BE57" s="1244"/>
      <c r="BF57" s="1244"/>
      <c r="BG57" s="1244"/>
      <c r="BH57" s="1244"/>
      <c r="BI57" s="1244"/>
      <c r="BJ57" s="1244"/>
      <c r="BK57" s="1244"/>
      <c r="BL57" s="1244"/>
      <c r="BM57" s="1244"/>
      <c r="BN57" s="1244"/>
      <c r="BO57" s="1244"/>
      <c r="BP57" s="1242">
        <v>61.2</v>
      </c>
      <c r="BQ57" s="1242"/>
      <c r="BR57" s="1242"/>
      <c r="BS57" s="1242"/>
      <c r="BT57" s="1242"/>
      <c r="BU57" s="1242"/>
      <c r="BV57" s="1242"/>
      <c r="BW57" s="1242"/>
      <c r="BX57" s="1242">
        <v>63.1</v>
      </c>
      <c r="BY57" s="1242"/>
      <c r="BZ57" s="1242"/>
      <c r="CA57" s="1242"/>
      <c r="CB57" s="1242"/>
      <c r="CC57" s="1242"/>
      <c r="CD57" s="1242"/>
      <c r="CE57" s="1242"/>
      <c r="CF57" s="1242">
        <v>64.2</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2.75" x14ac:dyDescent="0.2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578</v>
      </c>
    </row>
    <row r="64" spans="1:109" ht="12.75" x14ac:dyDescent="0.25">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1228" t="s">
        <v>579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2.75" x14ac:dyDescent="0.2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2.75" x14ac:dyDescent="0.2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2.75" x14ac:dyDescent="0.2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2.75" x14ac:dyDescent="0.2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573</v>
      </c>
    </row>
    <row r="72" spans="2:107" ht="12.75" x14ac:dyDescent="0.2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2.75" x14ac:dyDescent="0.25">
      <c r="B73" s="247"/>
      <c r="G73" s="1247"/>
      <c r="H73" s="1247"/>
      <c r="I73" s="1247"/>
      <c r="J73" s="1247"/>
      <c r="K73" s="1248"/>
      <c r="L73" s="1248"/>
      <c r="M73" s="1248"/>
      <c r="N73" s="1248"/>
      <c r="AM73" s="359"/>
      <c r="AN73" s="1244" t="s">
        <v>574</v>
      </c>
      <c r="AO73" s="1244"/>
      <c r="AP73" s="1244"/>
      <c r="AQ73" s="1244"/>
      <c r="AR73" s="1244"/>
      <c r="AS73" s="1244"/>
      <c r="AT73" s="1244"/>
      <c r="AU73" s="1244"/>
      <c r="AV73" s="1244"/>
      <c r="AW73" s="1244"/>
      <c r="AX73" s="1244"/>
      <c r="AY73" s="1244"/>
      <c r="AZ73" s="1244"/>
      <c r="BA73" s="1244"/>
      <c r="BB73" s="1244" t="s">
        <v>575</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2.75" x14ac:dyDescent="0.2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2.75" x14ac:dyDescent="0.2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580</v>
      </c>
      <c r="BC75" s="1244"/>
      <c r="BD75" s="1244"/>
      <c r="BE75" s="1244"/>
      <c r="BF75" s="1244"/>
      <c r="BG75" s="1244"/>
      <c r="BH75" s="1244"/>
      <c r="BI75" s="1244"/>
      <c r="BJ75" s="1244"/>
      <c r="BK75" s="1244"/>
      <c r="BL75" s="1244"/>
      <c r="BM75" s="1244"/>
      <c r="BN75" s="1244"/>
      <c r="BO75" s="1244"/>
      <c r="BP75" s="1242">
        <v>9.1</v>
      </c>
      <c r="BQ75" s="1242"/>
      <c r="BR75" s="1242"/>
      <c r="BS75" s="1242"/>
      <c r="BT75" s="1242"/>
      <c r="BU75" s="1242"/>
      <c r="BV75" s="1242"/>
      <c r="BW75" s="1242"/>
      <c r="BX75" s="1242">
        <v>8.3000000000000007</v>
      </c>
      <c r="BY75" s="1242"/>
      <c r="BZ75" s="1242"/>
      <c r="CA75" s="1242"/>
      <c r="CB75" s="1242"/>
      <c r="CC75" s="1242"/>
      <c r="CD75" s="1242"/>
      <c r="CE75" s="1242"/>
      <c r="CF75" s="1242">
        <v>8.4</v>
      </c>
      <c r="CG75" s="1242"/>
      <c r="CH75" s="1242"/>
      <c r="CI75" s="1242"/>
      <c r="CJ75" s="1242"/>
      <c r="CK75" s="1242"/>
      <c r="CL75" s="1242"/>
      <c r="CM75" s="1242"/>
      <c r="CN75" s="1242">
        <v>8.5</v>
      </c>
      <c r="CO75" s="1242"/>
      <c r="CP75" s="1242"/>
      <c r="CQ75" s="1242"/>
      <c r="CR75" s="1242"/>
      <c r="CS75" s="1242"/>
      <c r="CT75" s="1242"/>
      <c r="CU75" s="1242"/>
      <c r="CV75" s="1242">
        <v>8.9</v>
      </c>
      <c r="CW75" s="1242"/>
      <c r="CX75" s="1242"/>
      <c r="CY75" s="1242"/>
      <c r="CZ75" s="1242"/>
      <c r="DA75" s="1242"/>
      <c r="DB75" s="1242"/>
      <c r="DC75" s="1242"/>
    </row>
    <row r="76" spans="2:107" ht="12.75" x14ac:dyDescent="0.2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2.75" x14ac:dyDescent="0.25">
      <c r="B77" s="247"/>
      <c r="G77" s="1237"/>
      <c r="H77" s="1237"/>
      <c r="I77" s="1237"/>
      <c r="J77" s="1237"/>
      <c r="K77" s="1248"/>
      <c r="L77" s="1248"/>
      <c r="M77" s="1248"/>
      <c r="N77" s="1248"/>
      <c r="AN77" s="1241" t="s">
        <v>577</v>
      </c>
      <c r="AO77" s="1241"/>
      <c r="AP77" s="1241"/>
      <c r="AQ77" s="1241"/>
      <c r="AR77" s="1241"/>
      <c r="AS77" s="1241"/>
      <c r="AT77" s="1241"/>
      <c r="AU77" s="1241"/>
      <c r="AV77" s="1241"/>
      <c r="AW77" s="1241"/>
      <c r="AX77" s="1241"/>
      <c r="AY77" s="1241"/>
      <c r="AZ77" s="1241"/>
      <c r="BA77" s="1241"/>
      <c r="BB77" s="1244" t="s">
        <v>575</v>
      </c>
      <c r="BC77" s="1244"/>
      <c r="BD77" s="1244"/>
      <c r="BE77" s="1244"/>
      <c r="BF77" s="1244"/>
      <c r="BG77" s="1244"/>
      <c r="BH77" s="1244"/>
      <c r="BI77" s="1244"/>
      <c r="BJ77" s="1244"/>
      <c r="BK77" s="1244"/>
      <c r="BL77" s="1244"/>
      <c r="BM77" s="1244"/>
      <c r="BN77" s="1244"/>
      <c r="BO77" s="1244"/>
      <c r="BP77" s="1242">
        <v>12.8</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2.75" x14ac:dyDescent="0.2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2.75" x14ac:dyDescent="0.2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580</v>
      </c>
      <c r="BC79" s="1244"/>
      <c r="BD79" s="1244"/>
      <c r="BE79" s="1244"/>
      <c r="BF79" s="1244"/>
      <c r="BG79" s="1244"/>
      <c r="BH79" s="1244"/>
      <c r="BI79" s="1244"/>
      <c r="BJ79" s="1244"/>
      <c r="BK79" s="1244"/>
      <c r="BL79" s="1244"/>
      <c r="BM79" s="1244"/>
      <c r="BN79" s="1244"/>
      <c r="BO79" s="1244"/>
      <c r="BP79" s="1242">
        <v>7.3</v>
      </c>
      <c r="BQ79" s="1242"/>
      <c r="BR79" s="1242"/>
      <c r="BS79" s="1242"/>
      <c r="BT79" s="1242"/>
      <c r="BU79" s="1242"/>
      <c r="BV79" s="1242"/>
      <c r="BW79" s="1242"/>
      <c r="BX79" s="1242">
        <v>7.2</v>
      </c>
      <c r="BY79" s="1242"/>
      <c r="BZ79" s="1242"/>
      <c r="CA79" s="1242"/>
      <c r="CB79" s="1242"/>
      <c r="CC79" s="1242"/>
      <c r="CD79" s="1242"/>
      <c r="CE79" s="1242"/>
      <c r="CF79" s="1242">
        <v>7.2</v>
      </c>
      <c r="CG79" s="1242"/>
      <c r="CH79" s="1242"/>
      <c r="CI79" s="1242"/>
      <c r="CJ79" s="1242"/>
      <c r="CK79" s="1242"/>
      <c r="CL79" s="1242"/>
      <c r="CM79" s="1242"/>
      <c r="CN79" s="1242">
        <v>7</v>
      </c>
      <c r="CO79" s="1242"/>
      <c r="CP79" s="1242"/>
      <c r="CQ79" s="1242"/>
      <c r="CR79" s="1242"/>
      <c r="CS79" s="1242"/>
      <c r="CT79" s="1242"/>
      <c r="CU79" s="1242"/>
      <c r="CV79" s="1242">
        <v>7</v>
      </c>
      <c r="CW79" s="1242"/>
      <c r="CX79" s="1242"/>
      <c r="CY79" s="1242"/>
      <c r="CZ79" s="1242"/>
      <c r="DA79" s="1242"/>
      <c r="DB79" s="1242"/>
      <c r="DC79" s="1242"/>
    </row>
    <row r="80" spans="2:107" ht="12.75" x14ac:dyDescent="0.2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I9+XAyaEMpyQ2SZV9CAEleehjCgTl9In8BOXwfjTi+jIUUuoaIzZsCq5066NtyOIZS5l8Wcmduh2sOlu63LT7w==" saltValue="6BbQhgjB1Lppr3WyciklV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989F7-9A58-4958-A7CD-4FB37DF52D07}">
  <sheetPr>
    <pageSetUpPr fitToPage="1"/>
  </sheetPr>
  <dimension ref="A1:DR125"/>
  <sheetViews>
    <sheetView showGridLines="0" tabSelected="1" topLeftCell="A25" zoomScaleNormal="100" zoomScaleSheetLayoutView="70" workbookViewId="0">
      <selection activeCell="AM26" sqref="AM26:AR26"/>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hBm4PK8kPKujfpcigvU2xqdKhucIf3s/hIbDJWWPAT2xzYGPGYWPEDcmEAvFblimfR+hcjuaz6VenlgaB06kYA==" saltValue="4q2XN1XKqihIGbXjOWcLy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51758-9DEA-45F2-A6BC-F49A29DE26D2}">
  <sheetPr>
    <pageSetUpPr fitToPage="1"/>
  </sheetPr>
  <dimension ref="A1:DR125"/>
  <sheetViews>
    <sheetView showGridLines="0" tabSelected="1" topLeftCell="A91" zoomScaleNormal="100" zoomScaleSheetLayoutView="55" workbookViewId="0">
      <selection activeCell="AM26" sqref="AM26:AR26"/>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w5/6TqDFZv6r/YFh0KEZvxUPtxqA2fYvTFuXVi/8U6K5IZ7OsCVcJrazZijCgWtubXL9a76S6XGvZNfdzOnqiQ==" saltValue="jsZQps1cYbcm3srnNGIovw=="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526</v>
      </c>
      <c r="G2" s="137"/>
      <c r="H2" s="138"/>
    </row>
    <row r="3" spans="1:8" x14ac:dyDescent="0.25">
      <c r="A3" s="134" t="s">
        <v>519</v>
      </c>
      <c r="B3" s="139"/>
      <c r="C3" s="140"/>
      <c r="D3" s="141">
        <v>72760</v>
      </c>
      <c r="E3" s="142"/>
      <c r="F3" s="143">
        <v>96248</v>
      </c>
      <c r="G3" s="144"/>
      <c r="H3" s="145"/>
    </row>
    <row r="4" spans="1:8" x14ac:dyDescent="0.25">
      <c r="A4" s="146"/>
      <c r="B4" s="147"/>
      <c r="C4" s="148"/>
      <c r="D4" s="149">
        <v>37469</v>
      </c>
      <c r="E4" s="150"/>
      <c r="F4" s="151">
        <v>55768</v>
      </c>
      <c r="G4" s="152"/>
      <c r="H4" s="153"/>
    </row>
    <row r="5" spans="1:8" x14ac:dyDescent="0.25">
      <c r="A5" s="134" t="s">
        <v>521</v>
      </c>
      <c r="B5" s="139"/>
      <c r="C5" s="140"/>
      <c r="D5" s="141">
        <v>67453</v>
      </c>
      <c r="E5" s="142"/>
      <c r="F5" s="143">
        <v>76413</v>
      </c>
      <c r="G5" s="144"/>
      <c r="H5" s="145"/>
    </row>
    <row r="6" spans="1:8" x14ac:dyDescent="0.25">
      <c r="A6" s="146"/>
      <c r="B6" s="147"/>
      <c r="C6" s="148"/>
      <c r="D6" s="149">
        <v>44437</v>
      </c>
      <c r="E6" s="150"/>
      <c r="F6" s="151">
        <v>39658</v>
      </c>
      <c r="G6" s="152"/>
      <c r="H6" s="153"/>
    </row>
    <row r="7" spans="1:8" x14ac:dyDescent="0.25">
      <c r="A7" s="134" t="s">
        <v>522</v>
      </c>
      <c r="B7" s="139"/>
      <c r="C7" s="140"/>
      <c r="D7" s="141">
        <v>52521</v>
      </c>
      <c r="E7" s="142"/>
      <c r="F7" s="143">
        <v>66481</v>
      </c>
      <c r="G7" s="144"/>
      <c r="H7" s="145"/>
    </row>
    <row r="8" spans="1:8" x14ac:dyDescent="0.25">
      <c r="A8" s="146"/>
      <c r="B8" s="147"/>
      <c r="C8" s="148"/>
      <c r="D8" s="149">
        <v>25705</v>
      </c>
      <c r="E8" s="150"/>
      <c r="F8" s="151">
        <v>36120</v>
      </c>
      <c r="G8" s="152"/>
      <c r="H8" s="153"/>
    </row>
    <row r="9" spans="1:8" x14ac:dyDescent="0.25">
      <c r="A9" s="134" t="s">
        <v>523</v>
      </c>
      <c r="B9" s="139"/>
      <c r="C9" s="140"/>
      <c r="D9" s="141">
        <v>53527</v>
      </c>
      <c r="E9" s="142"/>
      <c r="F9" s="143">
        <v>67825</v>
      </c>
      <c r="G9" s="144"/>
      <c r="H9" s="145"/>
    </row>
    <row r="10" spans="1:8" x14ac:dyDescent="0.25">
      <c r="A10" s="146"/>
      <c r="B10" s="147"/>
      <c r="C10" s="148"/>
      <c r="D10" s="149">
        <v>31982</v>
      </c>
      <c r="E10" s="150"/>
      <c r="F10" s="151">
        <v>39417</v>
      </c>
      <c r="G10" s="152"/>
      <c r="H10" s="153"/>
    </row>
    <row r="11" spans="1:8" x14ac:dyDescent="0.25">
      <c r="A11" s="134" t="s">
        <v>524</v>
      </c>
      <c r="B11" s="139"/>
      <c r="C11" s="140"/>
      <c r="D11" s="141">
        <v>107607</v>
      </c>
      <c r="E11" s="142"/>
      <c r="F11" s="143">
        <v>81158</v>
      </c>
      <c r="G11" s="144"/>
      <c r="H11" s="145"/>
    </row>
    <row r="12" spans="1:8" x14ac:dyDescent="0.25">
      <c r="A12" s="146"/>
      <c r="B12" s="147"/>
      <c r="C12" s="154"/>
      <c r="D12" s="149">
        <v>27700</v>
      </c>
      <c r="E12" s="150"/>
      <c r="F12" s="151">
        <v>45320</v>
      </c>
      <c r="G12" s="152"/>
      <c r="H12" s="153"/>
    </row>
    <row r="13" spans="1:8" x14ac:dyDescent="0.25">
      <c r="A13" s="134"/>
      <c r="B13" s="139"/>
      <c r="C13" s="140"/>
      <c r="D13" s="141">
        <v>70774</v>
      </c>
      <c r="E13" s="142"/>
      <c r="F13" s="143">
        <v>77625</v>
      </c>
      <c r="G13" s="155"/>
      <c r="H13" s="145"/>
    </row>
    <row r="14" spans="1:8" x14ac:dyDescent="0.25">
      <c r="A14" s="146"/>
      <c r="B14" s="147"/>
      <c r="C14" s="148"/>
      <c r="D14" s="149">
        <v>33459</v>
      </c>
      <c r="E14" s="150"/>
      <c r="F14" s="151">
        <v>43257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5.27</v>
      </c>
      <c r="C19" s="156">
        <f>ROUND(VALUE(SUBSTITUTE(実質収支比率等に係る経年分析!G$48,"▲","-")),2)</f>
        <v>7.89</v>
      </c>
      <c r="D19" s="156">
        <f>ROUND(VALUE(SUBSTITUTE(実質収支比率等に係る経年分析!H$48,"▲","-")),2)</f>
        <v>7.74</v>
      </c>
      <c r="E19" s="156">
        <f>ROUND(VALUE(SUBSTITUTE(実質収支比率等に係る経年分析!I$48,"▲","-")),2)</f>
        <v>9.59</v>
      </c>
      <c r="F19" s="156">
        <f>ROUND(VALUE(SUBSTITUTE(実質収支比率等に係る経年分析!J$48,"▲","-")),2)</f>
        <v>7.65</v>
      </c>
    </row>
    <row r="20" spans="1:11" x14ac:dyDescent="0.25">
      <c r="A20" s="156" t="s">
        <v>53</v>
      </c>
      <c r="B20" s="156">
        <f>ROUND(VALUE(SUBSTITUTE(実質収支比率等に係る経年分析!F$47,"▲","-")),2)</f>
        <v>38.01</v>
      </c>
      <c r="C20" s="156">
        <f>ROUND(VALUE(SUBSTITUTE(実質収支比率等に係る経年分析!G$47,"▲","-")),2)</f>
        <v>38.82</v>
      </c>
      <c r="D20" s="156">
        <f>ROUND(VALUE(SUBSTITUTE(実質収支比率等に係る経年分析!H$47,"▲","-")),2)</f>
        <v>40.82</v>
      </c>
      <c r="E20" s="156">
        <f>ROUND(VALUE(SUBSTITUTE(実質収支比率等に係る経年分析!I$47,"▲","-")),2)</f>
        <v>38.17</v>
      </c>
      <c r="F20" s="156">
        <f>ROUND(VALUE(SUBSTITUTE(実質収支比率等に係る経年分析!J$47,"▲","-")),2)</f>
        <v>38.1</v>
      </c>
    </row>
    <row r="21" spans="1:11" x14ac:dyDescent="0.25">
      <c r="A21" s="156" t="s">
        <v>54</v>
      </c>
      <c r="B21" s="156">
        <f>IF(ISNUMBER(VALUE(SUBSTITUTE(実質収支比率等に係る経年分析!F$49,"▲","-"))),ROUND(VALUE(SUBSTITUTE(実質収支比率等に係る経年分析!F$49,"▲","-")),2),NA())</f>
        <v>0.94</v>
      </c>
      <c r="C21" s="156">
        <f>IF(ISNUMBER(VALUE(SUBSTITUTE(実質収支比率等に係る経年分析!G$49,"▲","-"))),ROUND(VALUE(SUBSTITUTE(実質収支比率等に係る経年分析!G$49,"▲","-")),2),NA())</f>
        <v>5.43</v>
      </c>
      <c r="D21" s="156">
        <f>IF(ISNUMBER(VALUE(SUBSTITUTE(実質収支比率等に係る経年分析!H$49,"▲","-"))),ROUND(VALUE(SUBSTITUTE(実質収支比率等に係る経年分析!H$49,"▲","-")),2),NA())</f>
        <v>5.09</v>
      </c>
      <c r="E21" s="156">
        <f>IF(ISNUMBER(VALUE(SUBSTITUTE(実質収支比率等に係る経年分析!I$49,"▲","-"))),ROUND(VALUE(SUBSTITUTE(実質収支比率等に係る経年分析!I$49,"▲","-")),2),NA())</f>
        <v>-0.69</v>
      </c>
      <c r="F21" s="156">
        <f>IF(ISNUMBER(VALUE(SUBSTITUTE(実質収支比率等に係る経年分析!J$49,"▲","-"))),ROUND(VALUE(SUBSTITUTE(実質収支比率等に係る経年分析!J$49,"▲","-")),2),NA())</f>
        <v>-0.73</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有田町後期高齢者医療特別会計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5">
      <c r="A30" s="157" t="str">
        <f>IF(連結実質赤字比率に係る赤字・黒字の構成分析!C$40="",NA(),連結実質赤字比率に係る赤字・黒字の構成分析!C$40)</f>
        <v>有田町農業集落排水事業会計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0.34</v>
      </c>
    </row>
    <row r="31" spans="1:11" x14ac:dyDescent="0.25">
      <c r="A31" s="157" t="str">
        <f>IF(連結実質赤字比率に係る赤字・黒字の構成分析!C$39="",NA(),連結実質赤字比率に係る赤字・黒字の構成分析!C$39)</f>
        <v>有田町介護保険特別会計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1.63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1.75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0.85</v>
      </c>
    </row>
    <row r="32" spans="1:11" x14ac:dyDescent="0.25">
      <c r="A32" s="157" t="str">
        <f>IF(連結実質赤字比率に係る赤字・黒字の構成分析!C$38="",NA(),連結実質赤字比率に係る赤字・黒字の構成分析!C$38)</f>
        <v>有田町国民健康保険特別会計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5">
      <c r="A33" s="157" t="str">
        <f>IF(連結実質赤字比率に係る赤字・黒字の構成分析!C$37="",NA(),連結実質赤字比率に係る赤字・黒字の構成分析!C$37)</f>
        <v>有田町公共下水道事業会計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3.45</v>
      </c>
    </row>
    <row r="34" spans="1:16" x14ac:dyDescent="0.25">
      <c r="A34" s="157" t="str">
        <f>IF(連結実質赤字比率に係る赤字・黒字の構成分析!C$36="",NA(),連結実質赤字比率に係る赤字・黒字の構成分析!C$36)</f>
        <v>有田町浄化槽整備推進事業会計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4.0199999999999996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4.55</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7.64</v>
      </c>
    </row>
    <row r="36" spans="1:16" x14ac:dyDescent="0.25">
      <c r="A36" s="157" t="str">
        <f>IF(連結実質赤字比率に係る赤字・黒字の構成分析!C$34="",NA(),連結実質赤字比率に係る赤字・黒字の構成分析!C$34)</f>
        <v>有田町水道事業会計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12.98</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959</v>
      </c>
      <c r="E42" s="158"/>
      <c r="F42" s="158"/>
      <c r="G42" s="158">
        <f>'実質公債費比率（分子）の構造'!L$52</f>
        <v>953</v>
      </c>
      <c r="H42" s="158"/>
      <c r="I42" s="158"/>
      <c r="J42" s="158">
        <f>'実質公債費比率（分子）の構造'!M$52</f>
        <v>974</v>
      </c>
      <c r="K42" s="158"/>
      <c r="L42" s="158"/>
      <c r="M42" s="158">
        <f>'実質公債費比率（分子）の構造'!N$52</f>
        <v>1001</v>
      </c>
      <c r="N42" s="158"/>
      <c r="O42" s="158"/>
      <c r="P42" s="158">
        <f>'実質公債費比率（分子）の構造'!O$52</f>
        <v>1012</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0</v>
      </c>
      <c r="C44" s="158"/>
      <c r="D44" s="158"/>
      <c r="E44" s="158">
        <f>'実質公債費比率（分子）の構造'!L$50</f>
        <v>0</v>
      </c>
      <c r="F44" s="158"/>
      <c r="G44" s="158"/>
      <c r="H44" s="158">
        <f>'実質公債費比率（分子）の構造'!M$50</f>
        <v>1</v>
      </c>
      <c r="I44" s="158"/>
      <c r="J44" s="158"/>
      <c r="K44" s="158">
        <f>'実質公債費比率（分子）の構造'!N$50</f>
        <v>2</v>
      </c>
      <c r="L44" s="158"/>
      <c r="M44" s="158"/>
      <c r="N44" s="158">
        <f>'実質公債費比率（分子）の構造'!O$50</f>
        <v>2</v>
      </c>
      <c r="O44" s="158"/>
      <c r="P44" s="158"/>
    </row>
    <row r="45" spans="1:16" x14ac:dyDescent="0.25">
      <c r="A45" s="158" t="s">
        <v>63</v>
      </c>
      <c r="B45" s="158">
        <f>'実質公債費比率（分子）の構造'!K$49</f>
        <v>163</v>
      </c>
      <c r="C45" s="158"/>
      <c r="D45" s="158"/>
      <c r="E45" s="158">
        <f>'実質公債費比率（分子）の構造'!L$49</f>
        <v>156</v>
      </c>
      <c r="F45" s="158"/>
      <c r="G45" s="158"/>
      <c r="H45" s="158">
        <f>'実質公債費比率（分子）の構造'!M$49</f>
        <v>150</v>
      </c>
      <c r="I45" s="158"/>
      <c r="J45" s="158"/>
      <c r="K45" s="158">
        <f>'実質公債費比率（分子）の構造'!N$49</f>
        <v>174</v>
      </c>
      <c r="L45" s="158"/>
      <c r="M45" s="158"/>
      <c r="N45" s="158">
        <f>'実質公債費比率（分子）の構造'!O$49</f>
        <v>173</v>
      </c>
      <c r="O45" s="158"/>
      <c r="P45" s="158"/>
    </row>
    <row r="46" spans="1:16" x14ac:dyDescent="0.25">
      <c r="A46" s="158" t="s">
        <v>64</v>
      </c>
      <c r="B46" s="158">
        <f>'実質公債費比率（分子）の構造'!K$48</f>
        <v>342</v>
      </c>
      <c r="C46" s="158"/>
      <c r="D46" s="158"/>
      <c r="E46" s="158">
        <f>'実質公債費比率（分子）の構造'!L$48</f>
        <v>349</v>
      </c>
      <c r="F46" s="158"/>
      <c r="G46" s="158"/>
      <c r="H46" s="158">
        <f>'実質公債費比率（分子）の構造'!M$48</f>
        <v>351</v>
      </c>
      <c r="I46" s="158"/>
      <c r="J46" s="158"/>
      <c r="K46" s="158">
        <f>'実質公債費比率（分子）の構造'!N$48</f>
        <v>352</v>
      </c>
      <c r="L46" s="158"/>
      <c r="M46" s="158"/>
      <c r="N46" s="158">
        <f>'実質公債費比率（分子）の構造'!O$48</f>
        <v>360</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867</v>
      </c>
      <c r="C49" s="158"/>
      <c r="D49" s="158"/>
      <c r="E49" s="158">
        <f>'実質公債費比率（分子）の構造'!L$45</f>
        <v>869</v>
      </c>
      <c r="F49" s="158"/>
      <c r="G49" s="158"/>
      <c r="H49" s="158">
        <f>'実質公債費比率（分子）の構造'!M$45</f>
        <v>922</v>
      </c>
      <c r="I49" s="158"/>
      <c r="J49" s="158"/>
      <c r="K49" s="158">
        <f>'実質公債費比率（分子）の構造'!N$45</f>
        <v>925</v>
      </c>
      <c r="L49" s="158"/>
      <c r="M49" s="158"/>
      <c r="N49" s="158">
        <f>'実質公債費比率（分子）の構造'!O$45</f>
        <v>959</v>
      </c>
      <c r="O49" s="158"/>
      <c r="P49" s="158"/>
    </row>
    <row r="50" spans="1:16" x14ac:dyDescent="0.25">
      <c r="A50" s="158" t="s">
        <v>67</v>
      </c>
      <c r="B50" s="158" t="e">
        <f>NA()</f>
        <v>#N/A</v>
      </c>
      <c r="C50" s="158">
        <f>IF(ISNUMBER('実質公債費比率（分子）の構造'!K$53),'実質公債費比率（分子）の構造'!K$53,NA())</f>
        <v>413</v>
      </c>
      <c r="D50" s="158" t="e">
        <f>NA()</f>
        <v>#N/A</v>
      </c>
      <c r="E50" s="158" t="e">
        <f>NA()</f>
        <v>#N/A</v>
      </c>
      <c r="F50" s="158">
        <f>IF(ISNUMBER('実質公債費比率（分子）の構造'!L$53),'実質公債費比率（分子）の構造'!L$53,NA())</f>
        <v>421</v>
      </c>
      <c r="G50" s="158" t="e">
        <f>NA()</f>
        <v>#N/A</v>
      </c>
      <c r="H50" s="158" t="e">
        <f>NA()</f>
        <v>#N/A</v>
      </c>
      <c r="I50" s="158">
        <f>IF(ISNUMBER('実質公債費比率（分子）の構造'!M$53),'実質公債費比率（分子）の構造'!M$53,NA())</f>
        <v>450</v>
      </c>
      <c r="J50" s="158" t="e">
        <f>NA()</f>
        <v>#N/A</v>
      </c>
      <c r="K50" s="158" t="e">
        <f>NA()</f>
        <v>#N/A</v>
      </c>
      <c r="L50" s="158">
        <f>IF(ISNUMBER('実質公債費比率（分子）の構造'!N$53),'実質公債費比率（分子）の構造'!N$53,NA())</f>
        <v>452</v>
      </c>
      <c r="M50" s="158" t="e">
        <f>NA()</f>
        <v>#N/A</v>
      </c>
      <c r="N50" s="158" t="e">
        <f>NA()</f>
        <v>#N/A</v>
      </c>
      <c r="O50" s="158">
        <f>IF(ISNUMBER('実質公債費比率（分子）の構造'!O$53),'実質公債費比率（分子）の構造'!O$53,NA())</f>
        <v>482</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11762</v>
      </c>
      <c r="E56" s="157"/>
      <c r="F56" s="157"/>
      <c r="G56" s="157">
        <f>'将来負担比率（分子）の構造'!J$52</f>
        <v>11616</v>
      </c>
      <c r="H56" s="157"/>
      <c r="I56" s="157"/>
      <c r="J56" s="157">
        <f>'将来負担比率（分子）の構造'!K$52</f>
        <v>11091</v>
      </c>
      <c r="K56" s="157"/>
      <c r="L56" s="157"/>
      <c r="M56" s="157">
        <f>'将来負担比率（分子）の構造'!L$52</f>
        <v>10663</v>
      </c>
      <c r="N56" s="157"/>
      <c r="O56" s="157"/>
      <c r="P56" s="157">
        <f>'将来負担比率（分子）の構造'!M$52</f>
        <v>10386</v>
      </c>
    </row>
    <row r="57" spans="1:16" x14ac:dyDescent="0.2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5">
      <c r="A58" s="157" t="s">
        <v>41</v>
      </c>
      <c r="B58" s="157"/>
      <c r="C58" s="157"/>
      <c r="D58" s="157">
        <f>'将来負担比率（分子）の構造'!I$50</f>
        <v>7453</v>
      </c>
      <c r="E58" s="157"/>
      <c r="F58" s="157"/>
      <c r="G58" s="157">
        <f>'将来負担比率（分子）の構造'!J$50</f>
        <v>8216</v>
      </c>
      <c r="H58" s="157"/>
      <c r="I58" s="157"/>
      <c r="J58" s="157">
        <f>'将来負担比率（分子）の構造'!K$50</f>
        <v>8905</v>
      </c>
      <c r="K58" s="157"/>
      <c r="L58" s="157"/>
      <c r="M58" s="157">
        <f>'将来負担比率（分子）の構造'!L$50</f>
        <v>9068</v>
      </c>
      <c r="N58" s="157"/>
      <c r="O58" s="157"/>
      <c r="P58" s="157">
        <f>'将来負担比率（分子）の構造'!M$50</f>
        <v>9259</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1026</v>
      </c>
      <c r="C62" s="157"/>
      <c r="D62" s="157"/>
      <c r="E62" s="157">
        <f>'将来負担比率（分子）の構造'!J$45</f>
        <v>752</v>
      </c>
      <c r="F62" s="157"/>
      <c r="G62" s="157"/>
      <c r="H62" s="157">
        <f>'将来負担比率（分子）の構造'!K$45</f>
        <v>824</v>
      </c>
      <c r="I62" s="157"/>
      <c r="J62" s="157"/>
      <c r="K62" s="157">
        <f>'将来負担比率（分子）の構造'!L$45</f>
        <v>809</v>
      </c>
      <c r="L62" s="157"/>
      <c r="M62" s="157"/>
      <c r="N62" s="157">
        <f>'将来負担比率（分子）の構造'!M$45</f>
        <v>755</v>
      </c>
      <c r="O62" s="157"/>
      <c r="P62" s="157"/>
    </row>
    <row r="63" spans="1:16" x14ac:dyDescent="0.25">
      <c r="A63" s="157" t="s">
        <v>34</v>
      </c>
      <c r="B63" s="157">
        <f>'将来負担比率（分子）の構造'!I$44</f>
        <v>1146</v>
      </c>
      <c r="C63" s="157"/>
      <c r="D63" s="157"/>
      <c r="E63" s="157">
        <f>'将来負担比率（分子）の構造'!J$44</f>
        <v>1071</v>
      </c>
      <c r="F63" s="157"/>
      <c r="G63" s="157"/>
      <c r="H63" s="157">
        <f>'将来負担比率（分子）の構造'!K$44</f>
        <v>975</v>
      </c>
      <c r="I63" s="157"/>
      <c r="J63" s="157"/>
      <c r="K63" s="157">
        <f>'将来負担比率（分子）の構造'!L$44</f>
        <v>910</v>
      </c>
      <c r="L63" s="157"/>
      <c r="M63" s="157"/>
      <c r="N63" s="157">
        <f>'将来負担比率（分子）の構造'!M$44</f>
        <v>847</v>
      </c>
      <c r="O63" s="157"/>
      <c r="P63" s="157"/>
    </row>
    <row r="64" spans="1:16" x14ac:dyDescent="0.25">
      <c r="A64" s="157" t="s">
        <v>33</v>
      </c>
      <c r="B64" s="157">
        <f>'将来負担比率（分子）の構造'!I$43</f>
        <v>5503</v>
      </c>
      <c r="C64" s="157"/>
      <c r="D64" s="157"/>
      <c r="E64" s="157">
        <f>'将来負担比率（分子）の構造'!J$43</f>
        <v>5526</v>
      </c>
      <c r="F64" s="157"/>
      <c r="G64" s="157"/>
      <c r="H64" s="157">
        <f>'将来負担比率（分子）の構造'!K$43</f>
        <v>5488</v>
      </c>
      <c r="I64" s="157"/>
      <c r="J64" s="157"/>
      <c r="K64" s="157">
        <f>'将来負担比率（分子）の構造'!L$43</f>
        <v>5426</v>
      </c>
      <c r="L64" s="157"/>
      <c r="M64" s="157"/>
      <c r="N64" s="157">
        <f>'将来負担比率（分子）の構造'!M$43</f>
        <v>5170</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11225</v>
      </c>
      <c r="C66" s="157"/>
      <c r="D66" s="157"/>
      <c r="E66" s="157">
        <f>'将来負担比率（分子）の構造'!J$41</f>
        <v>11256</v>
      </c>
      <c r="F66" s="157"/>
      <c r="G66" s="157"/>
      <c r="H66" s="157">
        <f>'将来負担比率（分子）の構造'!K$41</f>
        <v>10579</v>
      </c>
      <c r="I66" s="157"/>
      <c r="J66" s="157"/>
      <c r="K66" s="157">
        <f>'将来負担比率（分子）の構造'!L$41</f>
        <v>10203</v>
      </c>
      <c r="L66" s="157"/>
      <c r="M66" s="157"/>
      <c r="N66" s="157">
        <f>'将来負担比率（分子）の構造'!M$41</f>
        <v>10254</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2479</v>
      </c>
      <c r="C72" s="161">
        <f>基金残高に係る経年分析!G55</f>
        <v>2324</v>
      </c>
      <c r="D72" s="161">
        <f>基金残高に係る経年分析!H55</f>
        <v>2383</v>
      </c>
    </row>
    <row r="73" spans="1:16" x14ac:dyDescent="0.25">
      <c r="A73" s="160" t="s">
        <v>74</v>
      </c>
      <c r="B73" s="161">
        <f>基金残高に係る経年分析!F56</f>
        <v>331</v>
      </c>
      <c r="C73" s="161">
        <f>基金残高に係る経年分析!G56</f>
        <v>431</v>
      </c>
      <c r="D73" s="161">
        <f>基金残高に係る経年分析!H56</f>
        <v>481</v>
      </c>
    </row>
    <row r="74" spans="1:16" x14ac:dyDescent="0.25">
      <c r="A74" s="160" t="s">
        <v>75</v>
      </c>
      <c r="B74" s="161">
        <f>基金残高に係る経年分析!F57</f>
        <v>6139</v>
      </c>
      <c r="C74" s="161">
        <f>基金残高に係る経年分析!G57</f>
        <v>6334</v>
      </c>
      <c r="D74" s="161">
        <f>基金残高に係る経年分析!H57</f>
        <v>6403</v>
      </c>
    </row>
  </sheetData>
  <sheetProtection algorithmName="SHA-512" hashValue="8yAJghxevbYklwIgFJ4U83ayYxC/D3VEAwfaviT/lgK1vK/pPWtcRcVt2k08nqFbpzw5ZoDMre6bMztTcELzmg==" saltValue="4qLioQe41UQxKUNffQDM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2026-09-29T06:27:59Z</cp:lastPrinted>
  <dcterms:created xsi:type="dcterms:W3CDTF">2026-02-23T09:21:49Z</dcterms:created>
  <dcterms:modified xsi:type="dcterms:W3CDTF">2026-09-29T06:28:15Z</dcterms:modified>
  <cp:category/>
</cp:coreProperties>
</file>