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0_神埼市\"/>
    </mc:Choice>
  </mc:AlternateContent>
  <xr:revisionPtr revIDLastSave="0" documentId="13_ncr:1_{6F219A59-1AF0-4ED5-BB13-73B123C16980}"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AU63" i="12"/>
  <c r="AP63" i="12"/>
  <c r="DQ102" i="12"/>
  <c r="DL102" i="12"/>
  <c r="DG102" i="12"/>
  <c r="DB102" i="12"/>
  <c r="CW102" i="12"/>
  <c r="CR102" i="12"/>
  <c r="AP23" i="12" l="1"/>
  <c r="AA23" i="12"/>
  <c r="V23" i="12"/>
  <c r="Q23" i="12"/>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BW40" i="10" s="1"/>
  <c r="BW41" i="10" s="1"/>
  <c r="BW42" i="10" s="1"/>
  <c r="BW43" i="10" s="1"/>
  <c r="BE34" i="10"/>
  <c r="C34" i="10"/>
  <c r="C35" i="10" s="1"/>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<sst xmlns="http://schemas.openxmlformats.org/spreadsheetml/2006/main" count="1051" uniqueCount="574">
  <si>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</si>
  <si>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</si>
  <si>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</si>
  <si>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</si>
  <si>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</si>
  <si>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</si>
  <si>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</si>
  <si>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</si>
  <si>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</si>
  <si>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</si>
  <si>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</si>
  <si>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</si>
  <si>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</si>
  <si>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</si>
  <si>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</si>
  <si>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</si>
  <si>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</si>
  <si>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</si>
  <si>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</si>
  <si>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</si>
  <si>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</si>
  <si>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</si>
  <si>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</si>
  <si>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</si>
  <si>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</si>
  <si>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</si>
  <si>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</si>
  <si>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</si>
  <si>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</si>
  <si>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</si>
  <si>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</si>
  <si>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</si>
  <si>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</si>
  <si>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</si>
  <si>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</si>
  <si>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</si>
  <si>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</si>
  <si>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</si>
  <si>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</si>
  <si>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</si>
  <si>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</si>
  <si>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</si>
  <si>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</si>
  <si>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</si>
  <si>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</si>
  <si>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</si>
  <si>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</si>
  <si>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</si>
  <si>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</si>
  <si>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</si>
  <si>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</si>
  <si>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</si>
  <si>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</si>
  <si>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</si>
  <si>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</si>
  <si>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</si>
  <si>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</si>
  <si>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</si>
  <si>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</si>
  <si>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</si>
  <si>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</si>
  <si>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</si>
  <si>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</si>
  <si>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</si>
  <si>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</si>
  <si>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</si>
  <si>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</si>
  <si>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</si>
  <si>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</si>
  <si>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</si>
  <si>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</si>
  <si>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</si>
  <si>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</si>
  <si>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</si>
  <si>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</si>
  <si>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</si>
  <si>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</si>
  <si>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</si>
  <si>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</si>
  <si>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</si>
  <si>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</si>
  <si>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</si>
  <si>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</si>
  <si>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</si>
  <si>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</si>
  <si>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</si>
  <si>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</si>
  <si>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</si>
  <si>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</si>
  <si>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</si>
  <si>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</si>
  <si>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</si>
  <si>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</si>
  <si>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</si>
  <si>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神埼市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</si>
  <si>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</si>
  <si>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</si>
  <si>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</si>
  <si>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</si>
  <si>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</si>
  <si>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</si>
  <si>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</si>
  <si>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</si>
  <si>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</si>
  <si>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</si>
  <si>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</si>
  <si>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</si>
  <si>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</si>
  <si>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</si>
  <si>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</si>
  <si>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</si>
  <si>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</si>
  <si>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</si>
  <si>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</si>
  <si>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</si>
  <si>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</si>
  <si>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</si>
  <si>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</si>
  <si>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</si>
  <si>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</si>
  <si>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</si>
  <si>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</si>
  <si>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</si>
  <si>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</si>
  <si>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</si>
  <si>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</si>
  <si>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</si>
  <si>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</si>
  <si>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</si>
  <si>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</si>
  <si>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</si>
  <si>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</si>
  <si>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</si>
  <si>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</si>
  <si>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</si>
  <si>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</si>
  <si>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</si>
  <si>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</si>
  <si>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</si>
  <si>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</si>
  <si>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</si>
  <si>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</si>
  <si>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</si>
  <si>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</si>
  <si>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</si>
  <si>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</si>
  <si>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</si>
  <si>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</si>
  <si>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</si>
  <si>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</si>
  <si>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</si>
  <si>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</si>
  <si>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</si>
  <si>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</si>
  <si>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</si>
  <si>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</si>
  <si>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</si>
  <si>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</si>
  <si>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</si>
  <si>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</si>
  <si>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</si>
  <si>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</si>
  <si>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</si>
  <si>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</si>
  <si>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</si>
  <si>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</si>
  <si>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</si>
  <si>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</si>
  <si>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</si>
  <si>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</si>
  <si>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</si>
  <si>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</si>
  <si>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</si>
  <si>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</si>
  <si>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</si>
  <si>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</si>
  <si>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</si>
  <si>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</si>
  <si>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</si>
  <si>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</si>
  <si>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</si>
  <si>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</si>
  <si>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</si>
  <si>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</si>
  <si>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</si>
  <si>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</si>
  <si>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</si>
  <si>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</si>
  <si>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</si>
  <si>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</si>
  <si>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</si>
  <si>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</si>
  <si>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</si>
  <si>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</si>
  <si>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</si>
  <si>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</si>
  <si>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</si>
  <si>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</si>
  <si>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</si>
  <si>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</si>
  <si>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</si>
  <si>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</si>
  <si>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</si>
  <si>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</si>
  <si>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佐賀県神埼市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</si>
  <si>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</si>
  <si>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</si>
  <si>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</si>
  <si>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</si>
  <si>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</si>
  <si>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</si>
  <si>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</si>
  <si>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</si>
  <si>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</si>
  <si>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</si>
  <si>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</si>
  <si>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</si>
  <si>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</si>
  <si>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</si>
  <si>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</si>
  <si>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</si>
  <si>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</si>
  <si>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</si>
  <si>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</si>
  <si>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</si>
  <si>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</si>
  <si>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</si>
  <si>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</si>
  <si>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</si>
  <si>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</si>
  <si>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</si>
  <si>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</si>
  <si>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</si>
  <si>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</si>
  <si>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</si>
  <si>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</si>
  <si>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</si>
  <si>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</si>
  <si>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</si>
  <si>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</si>
  <si>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</si>
  <si>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</si>
  <si>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</si>
  <si>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</si>
  <si>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</si>
  <si>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</si>
  <si>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</si>
  <si>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</si>
  <si>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</si>
  <si>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</si>
  <si>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</si>
  <si>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</si>
  <si>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</si>
  <si>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</si>
  <si>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</si>
  <si>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</si>
  <si>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</si>
  <si>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</si>
  <si>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</si>
  <si>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</si>
  <si>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</si>
  <si>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</si>
  <si>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</si>
  <si>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</si>
  <si>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</si>
  <si>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</si>
  <si>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</si>
  <si>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</si>
  <si>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</si>
  <si>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</si>
  <si>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</si>
  <si>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</si>
  <si>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</si>
  <si>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</si>
  <si>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</si>
  <si>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</si>
  <si>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</si>
  <si>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</si>
  <si>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</si>
  <si>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</si>
  <si>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</si>
  <si>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</si>
  <si>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</si>
  <si>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</si>
  <si>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</si>
  <si>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</si>
  <si>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</si>
  <si>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</si>
  <si>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</si>
  <si>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</si>
  <si>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</si>
  <si>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</si>
  <si>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</si>
  <si>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</si>
  <si>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</si>
  <si>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</si>
  <si>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</si>
  <si>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</si>
  <si>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</si>
  <si>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</si>
  <si>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</si>
  <si>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</si>
  <si>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</si>
  <si>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</si>
  <si>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</si>
  <si>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</si>
  <si>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</si>
  <si>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</si>
  <si>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</si>
  <si>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</si>
  <si>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</si>
  <si>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</si>
  <si>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</si>
  <si>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</si>
  <si>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</si>
  <si>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</si>
  <si>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</si>
  <si>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</si>
  <si>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</si>
  <si>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</si>
  <si>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</si>
  <si>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</si>
  <si>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</si>
  <si>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</si>
  <si>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</si>
  <si>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</si>
  <si>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</si>
  <si>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</si>
  <si>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</si>
  <si>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</si>
  <si>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</si>
  <si>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</si>
  <si>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</si>
  <si>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</si>
  <si>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</si>
  <si>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</si>
  <si>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</si>
  <si>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</si>
  <si>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</si>
  <si>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</si>
  <si>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</si>
  <si>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</si>
  <si>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</si>
  <si>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</si>
  <si>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</si>
  <si>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</si>
  <si>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</si>
  <si>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</si>
  <si>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</si>
  <si>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</si>
  <si>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</si>
  <si>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</si>
  <si>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</si>
  <si>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</si>
  <si>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佐賀県神埼市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</si>
  <si>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</si>
  <si>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</si>
  <si>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</si>
  <si>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</si>
  <si>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</si>
  <si>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</si>
  <si>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</si>
  <si>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</si>
  <si>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</si>
  <si>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</si>
  <si>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</si>
  <si>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</si>
  <si>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</si>
  <si>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</si>
  <si>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</si>
  <si>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</si>
  <si>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</si>
  <si>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</si>
  <si>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</si>
  <si>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</si>
  <si>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簡易水道特別会計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</si>
  <si>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</si>
  <si>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</si>
  <si>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</si>
  <si>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</si>
  <si>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</si>
  <si>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</si>
  <si>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</si>
  <si>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</si>
  <si>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</si>
  <si>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</si>
  <si>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</si>
  <si>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</si>
  <si>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</si>
  <si>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神埼市国民健康保険事業特別会計</t>
    <phoneticPr fontId="5"/>
  </si>
  <si>
    <t>神埼市国民健康保険診療所特別会計</t>
    <phoneticPr fontId="5"/>
  </si>
  <si>
    <t>神埼市後期高齢者医療特別会計</t>
    <phoneticPr fontId="5"/>
  </si>
  <si>
    <t>神埼市下水道事業会計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</si>
  <si>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</si>
  <si>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</si>
  <si>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</si>
  <si>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</si>
  <si>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</si>
  <si>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</si>
  <si>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</si>
  <si>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</si>
  <si>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</si>
  <si>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</si>
  <si>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</si>
  <si>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</si>
  <si>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</si>
  <si>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</si>
  <si>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</si>
  <si>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</si>
  <si>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</si>
  <si>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</si>
  <si>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</si>
  <si>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</si>
  <si>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</si>
  <si>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</si>
  <si>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</si>
  <si>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</si>
  <si>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</si>
  <si>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</si>
  <si>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</si>
  <si>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</si>
  <si>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</si>
  <si>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</si>
  <si>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</si>
  <si>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</si>
  <si>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</si>
  <si>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</si>
  <si>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</si>
  <si>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</si>
  <si>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</si>
  <si>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</si>
  <si>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</si>
  <si>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</si>
  <si>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</si>
  <si>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</si>
  <si>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</si>
  <si>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</si>
  <si>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</si>
  <si>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</si>
  <si>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</si>
  <si>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</si>
  <si>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</si>
  <si>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</si>
  <si>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</si>
  <si>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</si>
  <si>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</si>
  <si>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</si>
  <si>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</si>
  <si>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</si>
  <si>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</si>
  <si>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</si>
  <si>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</si>
  <si>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</si>
  <si>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</si>
  <si>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</si>
  <si>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</si>
  <si>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</si>
  <si>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</si>
  <si>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</si>
  <si>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</si>
  <si>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</si>
  <si>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</si>
  <si>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</si>
  <si>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</si>
  <si>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</si>
  <si>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</si>
  <si>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</si>
  <si>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</si>
  <si>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</si>
  <si>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</si>
  <si>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</si>
  <si>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</si>
  <si>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</si>
  <si>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</si>
  <si>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</si>
  <si>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</si>
  <si>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</si>
  <si>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</si>
  <si>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</si>
  <si>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</si>
  <si>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</si>
  <si>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</si>
  <si>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</si>
  <si>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</si>
  <si>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</si>
  <si>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</si>
  <si>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</si>
  <si>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</si>
  <si>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</si>
  <si>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</si>
  <si>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</si>
  <si>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</si>
  <si>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</si>
  <si>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</si>
  <si>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</si>
  <si>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</si>
  <si>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</si>
  <si>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</si>
  <si>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</si>
  <si>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</si>
  <si>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</si>
  <si>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</si>
  <si>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</si>
  <si>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</si>
  <si>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</si>
  <si>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</si>
  <si>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</si>
  <si>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</si>
  <si>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</si>
  <si>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</si>
  <si>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</si>
  <si>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</si>
  <si>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</si>
  <si>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</si>
  <si>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</si>
  <si>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</si>
  <si>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</si>
  <si>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</si>
  <si>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</si>
  <si>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</si>
  <si>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</si>
  <si>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</si>
  <si>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</si>
  <si>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</si>
  <si>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</si>
  <si>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</si>
  <si>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</si>
  <si>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</si>
  <si>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</si>
  <si>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3.79</t>
  </si>
  <si>
    <t>▲ 0.67</t>
  </si>
  <si>
    <t>▲ 1.05</t>
  </si>
  <si>
    <t>神埼市下水道事業会計</t>
  </si>
  <si>
    <t>一般会計</t>
  </si>
  <si>
    <t>神埼市国民健康保険事業特別会計</t>
  </si>
  <si>
    <t>神埼市後期高齢者医療特別会計</t>
  </si>
  <si>
    <t>神埼市国民健康保険診療所特別会計</t>
  </si>
  <si>
    <t>簡易水道特別会計</t>
  </si>
  <si>
    <t>その他会計（赤字）</t>
  </si>
  <si>
    <t>その他会計（黒字）</t>
  </si>
  <si>
    <t>R02</t>
    <phoneticPr fontId="5"/>
  </si>
  <si>
    <t>R03</t>
    <phoneticPr fontId="5"/>
  </si>
  <si>
    <t>R04</t>
    <phoneticPr fontId="5"/>
  </si>
  <si>
    <t>R05</t>
    <phoneticPr fontId="5"/>
  </si>
  <si>
    <t>R06</t>
    <phoneticPr fontId="5"/>
  </si>
  <si>
    <t>脊振共同塵芥処理組合</t>
    <rPh sb="0" eb="2">
      <t>セフリ</t>
    </rPh>
    <rPh sb="2" eb="4">
      <t>キョウドウ</t>
    </rPh>
    <rPh sb="4" eb="6">
      <t>ジンカイ</t>
    </rPh>
    <rPh sb="6" eb="8">
      <t>ショリ</t>
    </rPh>
    <rPh sb="8" eb="10">
      <t>クミアイ</t>
    </rPh>
    <phoneticPr fontId="38"/>
  </si>
  <si>
    <t>佐賀中部広域連合（一般会計）</t>
    <rPh sb="0" eb="2">
      <t>サガ</t>
    </rPh>
    <rPh sb="2" eb="4">
      <t>チュウブ</t>
    </rPh>
    <rPh sb="4" eb="6">
      <t>コウイキ</t>
    </rPh>
    <rPh sb="6" eb="8">
      <t>レンゴウ</t>
    </rPh>
    <rPh sb="9" eb="11">
      <t>イッパン</t>
    </rPh>
    <rPh sb="11" eb="13">
      <t>カイケイ</t>
    </rPh>
    <phoneticPr fontId="38"/>
  </si>
  <si>
    <t>佐賀中部広域連合（特別会計）</t>
    <rPh sb="0" eb="2">
      <t>サガ</t>
    </rPh>
    <rPh sb="2" eb="4">
      <t>チュウブ</t>
    </rPh>
    <rPh sb="4" eb="6">
      <t>コウイキ</t>
    </rPh>
    <rPh sb="6" eb="8">
      <t>レンゴウ</t>
    </rPh>
    <rPh sb="9" eb="11">
      <t>トクベツ</t>
    </rPh>
    <rPh sb="11" eb="13">
      <t>カイケイ</t>
    </rPh>
    <phoneticPr fontId="38"/>
  </si>
  <si>
    <t>三神地区環境事務組合</t>
    <rPh sb="0" eb="1">
      <t>サン</t>
    </rPh>
    <rPh sb="1" eb="2">
      <t>カミ</t>
    </rPh>
    <rPh sb="2" eb="4">
      <t>チク</t>
    </rPh>
    <rPh sb="4" eb="6">
      <t>カンキョウ</t>
    </rPh>
    <rPh sb="6" eb="8">
      <t>ジム</t>
    </rPh>
    <rPh sb="8" eb="10">
      <t>クミアイ</t>
    </rPh>
    <phoneticPr fontId="38"/>
  </si>
  <si>
    <t>佐賀県後期高齢者医療広域連合（一般会計）</t>
    <rPh sb="0" eb="3">
      <t>サガケン</t>
    </rPh>
    <rPh sb="3" eb="5">
      <t>コウキ</t>
    </rPh>
    <rPh sb="5" eb="8">
      <t>コウレイシャ</t>
    </rPh>
    <rPh sb="8" eb="10">
      <t>イリョウ</t>
    </rPh>
    <rPh sb="10" eb="12">
      <t>コウイキ</t>
    </rPh>
    <rPh sb="12" eb="14">
      <t>レンゴウ</t>
    </rPh>
    <rPh sb="15" eb="17">
      <t>イッパン</t>
    </rPh>
    <rPh sb="17" eb="19">
      <t>カイケイ</t>
    </rPh>
    <phoneticPr fontId="38"/>
  </si>
  <si>
    <t>佐賀県後期高齢者医療広域連合（特別会計）</t>
    <rPh sb="0" eb="3">
      <t>サガケン</t>
    </rPh>
    <rPh sb="3" eb="5">
      <t>コウキ</t>
    </rPh>
    <rPh sb="5" eb="8">
      <t>コウレイシャ</t>
    </rPh>
    <rPh sb="8" eb="10">
      <t>イリョウ</t>
    </rPh>
    <rPh sb="10" eb="12">
      <t>コウイキ</t>
    </rPh>
    <rPh sb="12" eb="14">
      <t>レンゴウ</t>
    </rPh>
    <rPh sb="15" eb="17">
      <t>トクベツ</t>
    </rPh>
    <rPh sb="17" eb="19">
      <t>カイケイ</t>
    </rPh>
    <phoneticPr fontId="38"/>
  </si>
  <si>
    <t>佐賀県市町総合事務組合（一般会計）</t>
    <rPh sb="0" eb="3">
      <t>サガケン</t>
    </rPh>
    <rPh sb="3" eb="4">
      <t>シ</t>
    </rPh>
    <rPh sb="4" eb="5">
      <t>マチ</t>
    </rPh>
    <rPh sb="5" eb="7">
      <t>ソウゴウ</t>
    </rPh>
    <rPh sb="7" eb="9">
      <t>ジム</t>
    </rPh>
    <rPh sb="9" eb="11">
      <t>クミアイ</t>
    </rPh>
    <rPh sb="12" eb="14">
      <t>イッパン</t>
    </rPh>
    <rPh sb="14" eb="16">
      <t>カイケイ</t>
    </rPh>
    <phoneticPr fontId="38"/>
  </si>
  <si>
    <t>佐賀県市町総合事務組合（特別会計）</t>
    <rPh sb="0" eb="3">
      <t>サガケン</t>
    </rPh>
    <rPh sb="3" eb="4">
      <t>シ</t>
    </rPh>
    <rPh sb="4" eb="5">
      <t>マチ</t>
    </rPh>
    <rPh sb="5" eb="7">
      <t>ソウゴウ</t>
    </rPh>
    <rPh sb="7" eb="9">
      <t>ジム</t>
    </rPh>
    <rPh sb="9" eb="11">
      <t>クミアイ</t>
    </rPh>
    <rPh sb="12" eb="14">
      <t>トクベツ</t>
    </rPh>
    <rPh sb="14" eb="16">
      <t>カイケイ</t>
    </rPh>
    <phoneticPr fontId="38"/>
  </si>
  <si>
    <t>神埼市・吉野ヶ里町葬祭組合</t>
    <rPh sb="0" eb="3">
      <t>カンザキシ</t>
    </rPh>
    <rPh sb="4" eb="9">
      <t>ヨシノガリチョウ</t>
    </rPh>
    <rPh sb="9" eb="11">
      <t>ソウサイ</t>
    </rPh>
    <rPh sb="11" eb="13">
      <t>クミアイ</t>
    </rPh>
    <phoneticPr fontId="38"/>
  </si>
  <si>
    <t>佐賀県東部環境施設組合</t>
    <rPh sb="0" eb="2">
      <t>サガ</t>
    </rPh>
    <rPh sb="2" eb="3">
      <t>ケン</t>
    </rPh>
    <rPh sb="3" eb="5">
      <t>トウブ</t>
    </rPh>
    <rPh sb="5" eb="7">
      <t>カンキョウ</t>
    </rPh>
    <rPh sb="7" eb="9">
      <t>シセツ</t>
    </rPh>
    <rPh sb="9" eb="11">
      <t>クミアイ</t>
    </rPh>
    <phoneticPr fontId="38"/>
  </si>
  <si>
    <t>佐賀東部水道企業団</t>
    <rPh sb="0" eb="2">
      <t>サガ</t>
    </rPh>
    <rPh sb="2" eb="4">
      <t>トウブ</t>
    </rPh>
    <rPh sb="4" eb="6">
      <t>スイドウ</t>
    </rPh>
    <rPh sb="6" eb="8">
      <t>キギョウ</t>
    </rPh>
    <rPh sb="8" eb="9">
      <t>ダン</t>
    </rPh>
    <phoneticPr fontId="38"/>
  </si>
  <si>
    <t>神埼地区土地開発公社</t>
    <phoneticPr fontId="2"/>
  </si>
  <si>
    <t>〇</t>
    <phoneticPr fontId="2"/>
  </si>
  <si>
    <t>神埼市ふるさと寄附金基金</t>
  </si>
  <si>
    <t>神埼市まちづくり基金</t>
  </si>
  <si>
    <t>神埼市地域福祉基金</t>
  </si>
  <si>
    <t>神埼市土地改良事業基金</t>
    <phoneticPr fontId="38"/>
  </si>
  <si>
    <t>神埼市公共施設整備基金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</si>
  <si>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</si>
  <si>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</si>
  <si>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2年度における大型事業の実施により一時的に上昇した将来負担比率が地方債償還とともに低下傾向にある。R6年度は地方債現在高が減少したことにより緩やかな低下となった。一方で、有形固定資産減価償却率は、経年に伴い緩やかな上昇が見込まれる。今後は、公共施設等総合管理計画に基づく計画的な施設整備により、将来世代の負担と現世代への公共サービスとの適切なバランスの維持を図る。</t>
    <rPh sb="20" eb="23">
      <t>イチジテキ</t>
    </rPh>
    <rPh sb="24" eb="26">
      <t>ジョウショウ</t>
    </rPh>
    <rPh sb="44" eb="48">
      <t>テイカケイコウ</t>
    </rPh>
    <rPh sb="54" eb="56">
      <t>ネンド</t>
    </rPh>
    <rPh sb="73" eb="74">
      <t>ユル</t>
    </rPh>
    <rPh sb="77" eb="79">
      <t>テイカ</t>
    </rPh>
    <rPh sb="84" eb="86">
      <t>イッポウ</t>
    </rPh>
    <rPh sb="101" eb="103">
      <t>ケイネン</t>
    </rPh>
    <rPh sb="104" eb="105">
      <t>トモナ</t>
    </rPh>
    <rPh sb="110" eb="112">
      <t>ジョウショウ</t>
    </rPh>
    <rPh sb="119" eb="121">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</si>
  <si>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</si>
  <si>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</si>
  <si>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</si>
  <si>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</si>
  <si>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</si>
  <si>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</si>
  <si>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</si>
  <si>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実質公債費比率は、償還開始までの据え置き期間（2～3年）があるほか、大型事業に係る一定額以上の地方債については償還年数を長め（通常10年のところを20年）に設定していること、3カ年の平均により比率を算出していることによりR4年度までは緩やかな減少傾向を示していたが、R5年度は、新庁舎、葬祭公園や脊振複合庁舎の大型施設の起債元金償還開始による公債費の増加により増加している。R6年度は、合併特例事業債の償還額は減少したものの、過疎対策事業債や公共施設等適正管理事業債の元利償還額の増加により実質公債費比率が上昇した。</t>
    <rPh sb="6" eb="7">
      <t>ヒ</t>
    </rPh>
    <rPh sb="114" eb="116">
      <t>ネンド</t>
    </rPh>
    <rPh sb="123" eb="125">
      <t>ゲンショウ</t>
    </rPh>
    <rPh sb="137" eb="139">
      <t>ネンド</t>
    </rPh>
    <rPh sb="195" eb="202">
      <t>ガッペイトクレイジギョウサイ</t>
    </rPh>
    <rPh sb="203" eb="206">
      <t>ショウカンガク</t>
    </rPh>
    <rPh sb="207" eb="209">
      <t>ゲンショウ</t>
    </rPh>
    <rPh sb="215" eb="217">
      <t>カソ</t>
    </rPh>
    <rPh sb="217" eb="219">
      <t>タイサク</t>
    </rPh>
    <rPh sb="219" eb="222">
      <t>ジギョウサイ</t>
    </rPh>
    <rPh sb="251" eb="252">
      <t>ヒ</t>
    </rPh>
    <rPh sb="255" eb="257">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</si>
</sst>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77BF57B-DD47-430A-96A2-749A9D543EF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AFCA-4F1A-9EC5-7529C60C98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159421</c:v>
                </c:pt>
                <c:pt idx="1">
                  <c:v>38303</c:v>
                </c:pt>
                <c:pt idx="2">
                  <c:v>58665</c:v>
                </c:pt>
                <c:pt idx="3">
                  <c:v>78362</c:v>
                </c:pt>
                <c:pt idx="4">
                  <c:v>77488</c:v>
                </c:pt>
              </c:numCache>
            </c:numRef>
          </c:val>
          <c:smooth val="0"/>
          <c:extLst>
            <c:ext xmlns:c16="http://schemas.microsoft.com/office/drawing/2014/chart" uri="{C3380CC4-5D6E-409C-BE32-E72D297353CC}">
              <c16:uniqueId val="{00000001-AFCA-4F1A-9EC5-7529C60C98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3.54</c:v>
                </c:pt>
                <c:pt idx="1">
                  <c:v>8.7200000000000006</c:v>
                </c:pt>
                <c:pt idx="2">
                  <c:v>6.06</c:v>
                </c:pt>
                <c:pt idx="3">
                  <c:v>5.69</c:v>
                </c:pt>
                <c:pt idx="4">
                  <c:v>6.32</c:v>
                </c:pt>
              </c:numCache>
            </c:numRef>
          </c:val>
          <c:extLst>
            <c:ext xmlns:c16="http://schemas.microsoft.com/office/drawing/2014/chart" uri="{C3380CC4-5D6E-409C-BE32-E72D297353CC}">
              <c16:uniqueId val="{00000000-E069-4960-84D8-B6C9CA88E23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c:v>
                </c:pt>
                <c:pt idx="1">
                  <c:v>21.91</c:v>
                </c:pt>
                <c:pt idx="2">
                  <c:v>24.9</c:v>
                </c:pt>
                <c:pt idx="3">
                  <c:v>23.37</c:v>
                </c:pt>
                <c:pt idx="4">
                  <c:v>22.1</c:v>
                </c:pt>
              </c:numCache>
            </c:numRef>
          </c:val>
          <c:extLst>
            <c:ext xmlns:c16="http://schemas.microsoft.com/office/drawing/2014/chart" uri="{C3380CC4-5D6E-409C-BE32-E72D297353CC}">
              <c16:uniqueId val="{00000001-E069-4960-84D8-B6C9CA88E23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-3.79</c:v>
                </c:pt>
                <c:pt idx="1">
                  <c:v>7.16</c:v>
                </c:pt>
                <c:pt idx="2">
                  <c:v>-0.67</c:v>
                </c:pt>
                <c:pt idx="3">
                  <c:v>-1.05</c:v>
                </c:pt>
                <c:pt idx="4">
                  <c:v>0.51</c:v>
                </c:pt>
              </c:numCache>
            </c:numRef>
          </c:val>
          <c:smooth val="0"/>
          <c:extLst>
            <c:ext xmlns:c16="http://schemas.microsoft.com/office/drawing/2014/chart" uri="{C3380CC4-5D6E-409C-BE32-E72D297353CC}">
              <c16:uniqueId val="{00000002-E069-4960-84D8-B6C9CA88E23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C26-4515-B09E-5E64C37C7C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26-4515-B09E-5E64C37C7C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C26-4515-B09E-5E64C37C7CF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C26-4515-B09E-5E64C37C7CF0}"/>
            </c:ext>
          </c:extLst>
        </c:ser>
        <c:ser>
          <c:idx val="4"/>
          <c:order val="4"/>
          <c:tx>
            <c:strRef>
              <c:f>データシート!$A$31</c:f>
              <c:strCache>
                <c:ptCount val="1"/>
                <c:pt idx="0">
                  <c:v>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C26-4515-B09E-5E64C37C7CF0}"/>
            </c:ext>
          </c:extLst>
        </c:ser>
        <c:ser>
          <c:idx val="5"/>
          <c:order val="5"/>
          <c:tx>
            <c:strRef>
              <c:f>データシート!$A$32</c:f>
              <c:strCache>
                <c:ptCount val="1"/>
                <c:pt idx="0">
                  <c:v>神埼市国民健康保険診療所特別会計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0.02</c:v>
                </c:pt>
                <c:pt idx="4">
                  <c:v>#N/A</c:v>
                </c:pt>
                <c:pt idx="5">
                  <c:v>0.11</c:v>
                </c:pt>
                <c:pt idx="6">
                  <c:v>#N/A</c:v>
                </c:pt>
                <c:pt idx="7">
                  <c:v>0.04</c:v>
                </c:pt>
                <c:pt idx="8">
                  <c:v>#N/A</c:v>
                </c:pt>
                <c:pt idx="9">
                  <c:v>0.02</c:v>
                </c:pt>
              </c:numCache>
            </c:numRef>
          </c:val>
          <c:extLst>
            <c:ext xmlns:c16="http://schemas.microsoft.com/office/drawing/2014/chart" uri="{C3380CC4-5D6E-409C-BE32-E72D297353CC}">
              <c16:uniqueId val="{00000005-4C26-4515-B09E-5E64C37C7CF0}"/>
            </c:ext>
          </c:extLst>
        </c:ser>
        <c:ser>
          <c:idx val="6"/>
          <c:order val="6"/>
          <c:tx>
            <c:strRef>
              <c:f>データシート!$A$33</c:f>
              <c:strCache>
                <c:ptCount val="1"/>
                <c:pt idx="0">
                  <c:v>神埼市後期高齢者医療特別会計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0.12</c:v>
                </c:pt>
                <c:pt idx="4">
                  <c:v>#N/A</c:v>
                </c:pt>
                <c:pt idx="5">
                  <c:v>0.14000000000000001</c:v>
                </c:pt>
                <c:pt idx="6">
                  <c:v>#N/A</c:v>
                </c:pt>
                <c:pt idx="7">
                  <c:v>0.14000000000000001</c:v>
                </c:pt>
                <c:pt idx="8">
                  <c:v>#N/A</c:v>
                </c:pt>
                <c:pt idx="9">
                  <c:v>0.15</c:v>
                </c:pt>
              </c:numCache>
            </c:numRef>
          </c:val>
          <c:extLst>
            <c:ext xmlns:c16="http://schemas.microsoft.com/office/drawing/2014/chart" uri="{C3380CC4-5D6E-409C-BE32-E72D297353CC}">
              <c16:uniqueId val="{00000006-4C26-4515-B09E-5E64C37C7CF0}"/>
            </c:ext>
          </c:extLst>
        </c:ser>
        <c:ser>
          <c:idx val="7"/>
          <c:order val="7"/>
          <c:tx>
            <c:strRef>
              <c:f>データシート!$A$34</c:f>
              <c:strCache>
                <c:ptCount val="1"/>
                <c:pt idx="0">
                  <c:v>神埼市国民健康保険事業特別会計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c:v>
                </c:pt>
                <c:pt idx="2">
                  <c:v>#N/A</c:v>
                </c:pt>
                <c:pt idx="3">
                  <c:v>0.44</c:v>
                </c:pt>
                <c:pt idx="4">
                  <c:v>#N/A</c:v>
                </c:pt>
                <c:pt idx="5">
                  <c:v>0.37</c:v>
                </c:pt>
                <c:pt idx="6">
                  <c:v>#N/A</c:v>
                </c:pt>
                <c:pt idx="7">
                  <c:v>1.33</c:v>
                </c:pt>
                <c:pt idx="8">
                  <c:v>#N/A</c:v>
                </c:pt>
                <c:pt idx="9">
                  <c:v>0.27</c:v>
                </c:pt>
              </c:numCache>
            </c:numRef>
          </c:val>
          <c:extLst>
            <c:ext xmlns:c16="http://schemas.microsoft.com/office/drawing/2014/chart" uri="{C3380CC4-5D6E-409C-BE32-E72D297353CC}">
              <c16:uniqueId val="{00000007-4C26-4515-B09E-5E64C37C7CF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3.53</c:v>
                </c:pt>
                <c:pt idx="2">
                  <c:v>#N/A</c:v>
                </c:pt>
                <c:pt idx="3">
                  <c:v>8.7100000000000009</c:v>
                </c:pt>
                <c:pt idx="4">
                  <c:v>#N/A</c:v>
                </c:pt>
                <c:pt idx="5">
                  <c:v>6.05</c:v>
                </c:pt>
                <c:pt idx="6">
                  <c:v>#N/A</c:v>
                </c:pt>
                <c:pt idx="7">
                  <c:v>5.68</c:v>
                </c:pt>
                <c:pt idx="8">
                  <c:v>#N/A</c:v>
                </c:pt>
                <c:pt idx="9">
                  <c:v>6.31</c:v>
                </c:pt>
              </c:numCache>
            </c:numRef>
          </c:val>
          <c:extLst>
            <c:ext xmlns:c16="http://schemas.microsoft.com/office/drawing/2014/chart" uri="{C3380CC4-5D6E-409C-BE32-E72D297353CC}">
              <c16:uniqueId val="{00000008-4C26-4515-B09E-5E64C37C7CF0}"/>
            </c:ext>
          </c:extLst>
        </c:ser>
        <c:ser>
          <c:idx val="9"/>
          <c:order val="9"/>
          <c:tx>
            <c:strRef>
              <c:f>データシート!$A$36</c:f>
              <c:strCache>
                <c:ptCount val="1"/>
                <c:pt idx="0">
                  <c:v>神埼市下水道事業会計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3.78</c:v>
                </c:pt>
                <c:pt idx="2">
                  <c:v>#N/A</c:v>
                </c:pt>
                <c:pt idx="3">
                  <c:v>4.97</c:v>
                </c:pt>
                <c:pt idx="4">
                  <c:v>#N/A</c:v>
                </c:pt>
                <c:pt idx="5">
                  <c:v>6.57</c:v>
                </c:pt>
                <c:pt idx="6">
                  <c:v>#N/A</c:v>
                </c:pt>
                <c:pt idx="7">
                  <c:v>7.8</c:v>
                </c:pt>
                <c:pt idx="8">
                  <c:v>#N/A</c:v>
                </c:pt>
                <c:pt idx="9">
                  <c:v>8.65</c:v>
                </c:pt>
              </c:numCache>
            </c:numRef>
          </c:val>
          <c:extLst>
            <c:ext xmlns:c16="http://schemas.microsoft.com/office/drawing/2014/chart" uri="{C3380CC4-5D6E-409C-BE32-E72D297353CC}">
              <c16:uniqueId val="{00000009-4C26-4515-B09E-5E64C37C7C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1637</c:v>
                </c:pt>
                <c:pt idx="5">
                  <c:v>1693</c:v>
                </c:pt>
                <c:pt idx="8">
                  <c:v>1600</c:v>
                </c:pt>
                <c:pt idx="11">
                  <c:v>1718</c:v>
                </c:pt>
                <c:pt idx="14">
                  <c:v>1731</c:v>
                </c:pt>
              </c:numCache>
            </c:numRef>
          </c:val>
          <c:extLst>
            <c:ext xmlns:c16="http://schemas.microsoft.com/office/drawing/2014/chart" uri="{C3380CC4-5D6E-409C-BE32-E72D297353CC}">
              <c16:uniqueId val="{00000000-69E9-4698-BA58-07915C139DA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E9-4698-BA58-07915C139DA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100</c:v>
                </c:pt>
                <c:pt idx="3">
                  <c:v>74</c:v>
                </c:pt>
                <c:pt idx="6">
                  <c:v>55</c:v>
                </c:pt>
                <c:pt idx="9">
                  <c:v>25</c:v>
                </c:pt>
                <c:pt idx="12">
                  <c:v>17</c:v>
                </c:pt>
              </c:numCache>
            </c:numRef>
          </c:val>
          <c:extLst>
            <c:ext xmlns:c16="http://schemas.microsoft.com/office/drawing/2014/chart" uri="{C3380CC4-5D6E-409C-BE32-E72D297353CC}">
              <c16:uniqueId val="{00000002-69E9-4698-BA58-07915C139DA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89</c:v>
                </c:pt>
                <c:pt idx="3">
                  <c:v>93</c:v>
                </c:pt>
                <c:pt idx="6">
                  <c:v>79</c:v>
                </c:pt>
                <c:pt idx="9">
                  <c:v>60</c:v>
                </c:pt>
                <c:pt idx="12">
                  <c:v>61</c:v>
                </c:pt>
              </c:numCache>
            </c:numRef>
          </c:val>
          <c:extLst>
            <c:ext xmlns:c16="http://schemas.microsoft.com/office/drawing/2014/chart" uri="{C3380CC4-5D6E-409C-BE32-E72D297353CC}">
              <c16:uniqueId val="{00000003-69E9-4698-BA58-07915C139DA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269</c:v>
                </c:pt>
                <c:pt idx="3">
                  <c:v>279</c:v>
                </c:pt>
                <c:pt idx="6">
                  <c:v>287</c:v>
                </c:pt>
                <c:pt idx="9">
                  <c:v>313</c:v>
                </c:pt>
                <c:pt idx="12">
                  <c:v>342</c:v>
                </c:pt>
              </c:numCache>
            </c:numRef>
          </c:val>
          <c:extLst>
            <c:ext xmlns:c16="http://schemas.microsoft.com/office/drawing/2014/chart" uri="{C3380CC4-5D6E-409C-BE32-E72D297353CC}">
              <c16:uniqueId val="{00000004-69E9-4698-BA58-07915C139DA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E9-4698-BA58-07915C139DA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E9-4698-BA58-07915C139DA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1815</c:v>
                </c:pt>
                <c:pt idx="3">
                  <c:v>1953</c:v>
                </c:pt>
                <c:pt idx="6">
                  <c:v>1890</c:v>
                </c:pt>
                <c:pt idx="9">
                  <c:v>2087</c:v>
                </c:pt>
                <c:pt idx="12">
                  <c:v>2123</c:v>
                </c:pt>
              </c:numCache>
            </c:numRef>
          </c:val>
          <c:extLst>
            <c:ext xmlns:c16="http://schemas.microsoft.com/office/drawing/2014/chart" uri="{C3380CC4-5D6E-409C-BE32-E72D297353CC}">
              <c16:uniqueId val="{00000007-69E9-4698-BA58-07915C139DA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636</c:v>
                </c:pt>
                <c:pt idx="2">
                  <c:v>#N/A</c:v>
                </c:pt>
                <c:pt idx="3">
                  <c:v>#N/A</c:v>
                </c:pt>
                <c:pt idx="4">
                  <c:v>706</c:v>
                </c:pt>
                <c:pt idx="5">
                  <c:v>#N/A</c:v>
                </c:pt>
                <c:pt idx="6">
                  <c:v>#N/A</c:v>
                </c:pt>
                <c:pt idx="7">
                  <c:v>711</c:v>
                </c:pt>
                <c:pt idx="8">
                  <c:v>#N/A</c:v>
                </c:pt>
                <c:pt idx="9">
                  <c:v>#N/A</c:v>
                </c:pt>
                <c:pt idx="10">
                  <c:v>767</c:v>
                </c:pt>
                <c:pt idx="11">
                  <c:v>#N/A</c:v>
                </c:pt>
                <c:pt idx="12">
                  <c:v>#N/A</c:v>
                </c:pt>
                <c:pt idx="13">
                  <c:v>812</c:v>
                </c:pt>
                <c:pt idx="14">
                  <c:v>#N/A</c:v>
                </c:pt>
              </c:numCache>
            </c:numRef>
          </c:val>
          <c:smooth val="0"/>
          <c:extLst>
            <c:ext xmlns:c16="http://schemas.microsoft.com/office/drawing/2014/chart" uri="{C3380CC4-5D6E-409C-BE32-E72D297353CC}">
              <c16:uniqueId val="{00000008-69E9-4698-BA58-07915C139DA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19772</c:v>
                </c:pt>
                <c:pt idx="5">
                  <c:v>18988</c:v>
                </c:pt>
                <c:pt idx="8">
                  <c:v>18536</c:v>
                </c:pt>
                <c:pt idx="11">
                  <c:v>18487</c:v>
                </c:pt>
                <c:pt idx="14">
                  <c:v>17688</c:v>
                </c:pt>
              </c:numCache>
            </c:numRef>
          </c:val>
          <c:extLst>
            <c:ext xmlns:c16="http://schemas.microsoft.com/office/drawing/2014/chart" uri="{C3380CC4-5D6E-409C-BE32-E72D297353CC}">
              <c16:uniqueId val="{00000000-21F3-4E78-AEFD-2D86A9AE2D7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c:v>
                </c:pt>
                <c:pt idx="5">
                  <c:v>10</c:v>
                </c:pt>
                <c:pt idx="8">
                  <c:v>208</c:v>
                </c:pt>
                <c:pt idx="11">
                  <c:v>619</c:v>
                </c:pt>
                <c:pt idx="14">
                  <c:v>720</c:v>
                </c:pt>
              </c:numCache>
            </c:numRef>
          </c:val>
          <c:extLst>
            <c:ext xmlns:c16="http://schemas.microsoft.com/office/drawing/2014/chart" uri="{C3380CC4-5D6E-409C-BE32-E72D297353CC}">
              <c16:uniqueId val="{00000001-21F3-4E78-AEFD-2D86A9AE2D7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5055</c:v>
                </c:pt>
                <c:pt idx="5">
                  <c:v>5619</c:v>
                </c:pt>
                <c:pt idx="8">
                  <c:v>6129</c:v>
                </c:pt>
                <c:pt idx="11">
                  <c:v>6461</c:v>
                </c:pt>
                <c:pt idx="14">
                  <c:v>6422</c:v>
                </c:pt>
              </c:numCache>
            </c:numRef>
          </c:val>
          <c:extLst>
            <c:ext xmlns:c16="http://schemas.microsoft.com/office/drawing/2014/chart" uri="{C3380CC4-5D6E-409C-BE32-E72D297353CC}">
              <c16:uniqueId val="{00000002-21F3-4E78-AEFD-2D86A9AE2D7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F3-4E78-AEFD-2D86A9AE2D7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F3-4E78-AEFD-2D86A9AE2D7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844</c:v>
                </c:pt>
                <c:pt idx="12">
                  <c:v>1005</c:v>
                </c:pt>
              </c:numCache>
            </c:numRef>
          </c:val>
          <c:extLst>
            <c:ext xmlns:c16="http://schemas.microsoft.com/office/drawing/2014/chart" uri="{C3380CC4-5D6E-409C-BE32-E72D297353CC}">
              <c16:uniqueId val="{00000005-21F3-4E78-AEFD-2D86A9AE2D7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1819</c:v>
                </c:pt>
                <c:pt idx="3">
                  <c:v>1809</c:v>
                </c:pt>
                <c:pt idx="6">
                  <c:v>1627</c:v>
                </c:pt>
                <c:pt idx="9">
                  <c:v>1541</c:v>
                </c:pt>
                <c:pt idx="12">
                  <c:v>1458</c:v>
                </c:pt>
              </c:numCache>
            </c:numRef>
          </c:val>
          <c:extLst>
            <c:ext xmlns:c16="http://schemas.microsoft.com/office/drawing/2014/chart" uri="{C3380CC4-5D6E-409C-BE32-E72D297353CC}">
              <c16:uniqueId val="{00000006-21F3-4E78-AEFD-2D86A9AE2D7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510</c:v>
                </c:pt>
                <c:pt idx="3">
                  <c:v>447</c:v>
                </c:pt>
                <c:pt idx="6">
                  <c:v>360</c:v>
                </c:pt>
                <c:pt idx="9">
                  <c:v>599</c:v>
                </c:pt>
                <c:pt idx="12">
                  <c:v>865</c:v>
                </c:pt>
              </c:numCache>
            </c:numRef>
          </c:val>
          <c:extLst>
            <c:ext xmlns:c16="http://schemas.microsoft.com/office/drawing/2014/chart" uri="{C3380CC4-5D6E-409C-BE32-E72D297353CC}">
              <c16:uniqueId val="{00000007-21F3-4E78-AEFD-2D86A9AE2D7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5838</c:v>
                </c:pt>
                <c:pt idx="3">
                  <c:v>6414</c:v>
                </c:pt>
                <c:pt idx="6">
                  <c:v>6800</c:v>
                </c:pt>
                <c:pt idx="9">
                  <c:v>7144</c:v>
                </c:pt>
                <c:pt idx="12">
                  <c:v>7078</c:v>
                </c:pt>
              </c:numCache>
            </c:numRef>
          </c:val>
          <c:extLst>
            <c:ext xmlns:c16="http://schemas.microsoft.com/office/drawing/2014/chart" uri="{C3380CC4-5D6E-409C-BE32-E72D297353CC}">
              <c16:uniqueId val="{00000008-21F3-4E78-AEFD-2D86A9AE2D7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189</c:v>
                </c:pt>
                <c:pt idx="3">
                  <c:v>118</c:v>
                </c:pt>
                <c:pt idx="6">
                  <c:v>64</c:v>
                </c:pt>
                <c:pt idx="9">
                  <c:v>39</c:v>
                </c:pt>
                <c:pt idx="12">
                  <c:v>22</c:v>
                </c:pt>
              </c:numCache>
            </c:numRef>
          </c:val>
          <c:extLst>
            <c:ext xmlns:c16="http://schemas.microsoft.com/office/drawing/2014/chart" uri="{C3380CC4-5D6E-409C-BE32-E72D297353CC}">
              <c16:uniqueId val="{00000009-21F3-4E78-AEFD-2D86A9AE2D7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20880</c:v>
                </c:pt>
                <c:pt idx="3">
                  <c:v>19829</c:v>
                </c:pt>
                <c:pt idx="6">
                  <c:v>18872</c:v>
                </c:pt>
                <c:pt idx="9">
                  <c:v>18313</c:v>
                </c:pt>
                <c:pt idx="12">
                  <c:v>17421</c:v>
                </c:pt>
              </c:numCache>
            </c:numRef>
          </c:val>
          <c:extLst>
            <c:ext xmlns:c16="http://schemas.microsoft.com/office/drawing/2014/chart" uri="{C3380CC4-5D6E-409C-BE32-E72D297353CC}">
              <c16:uniqueId val="{0000000A-21F3-4E78-AEFD-2D86A9AE2D7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4391</c:v>
                </c:pt>
                <c:pt idx="2">
                  <c:v>#N/A</c:v>
                </c:pt>
                <c:pt idx="3">
                  <c:v>#N/A</c:v>
                </c:pt>
                <c:pt idx="4">
                  <c:v>4001</c:v>
                </c:pt>
                <c:pt idx="5">
                  <c:v>#N/A</c:v>
                </c:pt>
                <c:pt idx="6">
                  <c:v>#N/A</c:v>
                </c:pt>
                <c:pt idx="7">
                  <c:v>2849</c:v>
                </c:pt>
                <c:pt idx="8">
                  <c:v>#N/A</c:v>
                </c:pt>
                <c:pt idx="9">
                  <c:v>#N/A</c:v>
                </c:pt>
                <c:pt idx="10">
                  <c:v>2913</c:v>
                </c:pt>
                <c:pt idx="11">
                  <c:v>#N/A</c:v>
                </c:pt>
                <c:pt idx="12">
                  <c:v>#N/A</c:v>
                </c:pt>
                <c:pt idx="13">
                  <c:v>3020</c:v>
                </c:pt>
                <c:pt idx="14">
                  <c:v>#N/A</c:v>
                </c:pt>
              </c:numCache>
            </c:numRef>
          </c:val>
          <c:smooth val="0"/>
          <c:extLst>
            <c:ext xmlns:c16="http://schemas.microsoft.com/office/drawing/2014/chart" uri="{C3380CC4-5D6E-409C-BE32-E72D297353CC}">
              <c16:uniqueId val="{0000000B-21F3-4E78-AEFD-2D86A9AE2D7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2312</c:v>
                </c:pt>
                <c:pt idx="1">
                  <c:v>2232</c:v>
                </c:pt>
                <c:pt idx="2">
                  <c:v>2198</c:v>
                </c:pt>
              </c:numCache>
            </c:numRef>
          </c:val>
          <c:extLst>
            <c:ext xmlns:c16="http://schemas.microsoft.com/office/drawing/2014/chart" uri="{C3380CC4-5D6E-409C-BE32-E72D297353CC}">
              <c16:uniqueId val="{00000000-EFB4-4804-AF5D-2977400149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386</c:v>
                </c:pt>
                <c:pt idx="1">
                  <c:v>427</c:v>
                </c:pt>
                <c:pt idx="2">
                  <c:v>330</c:v>
                </c:pt>
              </c:numCache>
            </c:numRef>
          </c:val>
          <c:extLst>
            <c:ext xmlns:c16="http://schemas.microsoft.com/office/drawing/2014/chart" uri="{C3380CC4-5D6E-409C-BE32-E72D297353CC}">
              <c16:uniqueId val="{00000001-EFB4-4804-AF5D-2977400149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5207</c:v>
                </c:pt>
                <c:pt idx="1">
                  <c:v>5740</c:v>
                </c:pt>
                <c:pt idx="2">
                  <c:v>5887</c:v>
                </c:pt>
              </c:numCache>
            </c:numRef>
          </c:val>
          <c:extLst>
            <c:ext xmlns:c16="http://schemas.microsoft.com/office/drawing/2014/chart" uri="{C3380CC4-5D6E-409C-BE32-E72D297353CC}">
              <c16:uniqueId val="{00000002-EFB4-4804-AF5D-2977400149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{BA797D62-FB8C-4BCD-BD3A-66E95391D6E9}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8E3-4315-8C2B-C7DCB39EA3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{5BDBD556-67AF-4E0E-812E-F4F024B0DC82}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E3-4315-8C2B-C7DCB39EA3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{672C9AD8-84E0-47F1-BC09-7F3F4709A305}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E3-4315-8C2B-C7DCB39EA3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{858DCE15-A92C-426B-B44C-9A09D178BB58}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E3-4315-8C2B-C7DCB39EA3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{21E212E3-E965-48AA-9BE3-75F20C8E7ADA}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E3-4315-8C2B-C7DCB39EA3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{8E19F33C-36DA-49DC-9131-A70F378DE5A4}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8E3-4315-8C2B-C7DCB39EA3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{AD43512D-5EEE-4B87-83AA-42CC70C77D24}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8E3-4315-8C2B-C7DCB39EA3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{9734D954-1800-49C2-9D77-521A68DCB074}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8E3-4315-8C2B-C7DCB39EA3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{7219B83D-AFC5-48F1-9E1D-56CD2900E846}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8E3-4315-8C2B-C7DCB39EA3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53.2</c:v>
                </c:pt>
                <c:pt idx="8">
                  <c:v>54.7</c:v>
                </c:pt>
                <c:pt idx="16">
                  <c:v>56.3</c:v>
                </c:pt>
                <c:pt idx="24">
                  <c:v>57.2</c:v>
                </c:pt>
                <c:pt idx="32">
                  <c:v>58.4</c:v>
                </c:pt>
              </c:numCache>
            </c:numRef>
          </c:xVal>
          <c:yVal>
            <c:numRef>
              <c:f>公会計指標分析・財政指標組合せ分析表!$BP$51:$DC$51</c:f>
              <c:numCache>
                <c:formatCode>#,##0.0;"▲ "#,##0.0</c:formatCode>
                <c:ptCount val="40"/>
                <c:pt idx="0">
                  <c:v>58.1</c:v>
                </c:pt>
                <c:pt idx="8">
                  <c:v>50.6</c:v>
                </c:pt>
                <c:pt idx="16">
                  <c:v>37</c:v>
                </c:pt>
                <c:pt idx="24">
                  <c:v>37.1</c:v>
                </c:pt>
                <c:pt idx="32">
                  <c:v>36.700000000000003</c:v>
                </c:pt>
              </c:numCache>
            </c:numRef>
          </c:yVal>
          <c:smooth val="0"/>
          <c:extLst>
            <c:ext xmlns:c16="http://schemas.microsoft.com/office/drawing/2014/chart" uri="{C3380CC4-5D6E-409C-BE32-E72D297353CC}">
              <c16:uniqueId val="{00000009-A8E3-4315-8C2B-C7DCB39EA3D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{79115B6B-43A2-4DC7-96BC-685F9C86CE75}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8E3-4315-8C2B-C7DCB39EA3D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{AF39B63D-B99D-4C4C-9C9A-C6BCF3A9E841}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E3-4315-8C2B-C7DCB39EA3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{44C39017-3FC8-4F74-803E-44FD7DE13C7A}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E3-4315-8C2B-C7DCB39EA3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{A15A8618-C304-4F1C-AC0D-D1084EF90468}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E3-4315-8C2B-C7DCB39EA3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{E67EEB65-9213-46D4-AA41-0EA901A56863}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E3-4315-8C2B-C7DCB39EA3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{E99DC95F-A6B9-41A9-94CF-EE5263FBB2FC}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8E3-4315-8C2B-C7DCB39EA3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{9AA50658-1A1D-4F02-B68A-9123CBB4B38A}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8E3-4315-8C2B-C7DCB39EA3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{5CE9D6B2-EB72-44CF-AB3F-B7920332BDE2}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8E3-4315-8C2B-C7DCB39EA3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{93D84C2F-4E37-4556-9BF5-D6ABF8B88BED}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8E3-4315-8C2B-C7DCB39EA3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8E3-4315-8C2B-C7DCB39EA3D7}"/>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{DBB8F515-0507-4952-8995-3639E13ED977}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BBE-4456-BCEE-1A22628E5F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{87B67625-5950-4D26-969B-344928239655}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BE-4456-BCEE-1A22628E5F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{BA7FCA63-04F3-4A25-BCDF-0327D17DF8BB}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BE-4456-BCEE-1A22628E5F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{8181E92F-2D53-4078-85E5-5306588045C4}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BE-4456-BCEE-1A22628E5F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{9A67DF90-93AC-48A8-928F-13B7C532F59E}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BE-4456-BCEE-1A22628E5FF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{CC9AE05F-CEAA-49BF-BE7B-960C5ABA3678}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BBE-4456-BCEE-1A22628E5FF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{71A7397D-B378-497E-BAD0-6F62BB164416}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BBE-4456-BCEE-1A22628E5FF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{F49E2D2B-2FD6-4598-BCE3-EC9356568983}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BBE-4456-BCEE-1A22628E5FF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{16207E27-42B8-40F5-8928-EED964885E43}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BBE-4456-BCEE-1A22628E5F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8.8000000000000007</c:v>
                </c:pt>
                <c:pt idx="16">
                  <c:v>8.8000000000000007</c:v>
                </c:pt>
                <c:pt idx="24">
                  <c:v>9.3000000000000007</c:v>
                </c:pt>
                <c:pt idx="32">
                  <c:v>9.6</c:v>
                </c:pt>
              </c:numCache>
            </c:numRef>
          </c:xVal>
          <c:yVal>
            <c:numRef>
              <c:f>公会計指標分析・財政指標組合せ分析表!$BP$73:$DC$73</c:f>
              <c:numCache>
                <c:formatCode>#,##0.0;"▲ "#,##0.0</c:formatCode>
                <c:ptCount val="40"/>
                <c:pt idx="0">
                  <c:v>58.1</c:v>
                </c:pt>
                <c:pt idx="8">
                  <c:v>50.6</c:v>
                </c:pt>
                <c:pt idx="16">
                  <c:v>37</c:v>
                </c:pt>
                <c:pt idx="24">
                  <c:v>37.1</c:v>
                </c:pt>
                <c:pt idx="32">
                  <c:v>36.700000000000003</c:v>
                </c:pt>
              </c:numCache>
            </c:numRef>
          </c:yVal>
          <c:smooth val="0"/>
          <c:extLst>
            <c:ext xmlns:c16="http://schemas.microsoft.com/office/drawing/2014/chart" uri="{C3380CC4-5D6E-409C-BE32-E72D297353CC}">
              <c16:uniqueId val="{00000009-9BBE-4456-BCEE-1A22628E5FF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{4F990FB4-314E-4338-878F-1B481A732722}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BBE-4456-BCEE-1A22628E5FF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{ECF76182-07F6-4D01-99CC-D713B10C708C}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BE-4456-BCEE-1A22628E5F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{7EA5473A-0941-48CE-BA33-7C5B16970D37}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BE-4456-BCEE-1A22628E5F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{48AB54A1-8E90-4BCF-8802-D0F8A82D906D}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BE-4456-BCEE-1A22628E5F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{90757E22-52FA-4A49-899D-5EDC0A75CE83}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BE-4456-BCEE-1A22628E5FF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{271E5091-6A36-40DA-ACFA-6E4737B031EC}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BBE-4456-BCEE-1A22628E5FF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{8C204CF9-FC04-4CA2-AAB3-8755E3C88041}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BBE-4456-BCEE-1A22628E5FF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{50BDE89D-D35A-422B-981A-D41404BDA989}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BBE-4456-BCEE-1A22628E5FF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{D0BB97E3-3D47-4867-B6BA-E7EE1D5665FF}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BBE-4456-BCEE-1A22628E5F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BBE-4456-BCEE-1A22628E5FF7}"/>
            </c:ext>
          </c:extLst>
        </c:ser>
        <c:dLbls>
          <c:showLegendKey val="0"/>
          <c:showVal val="1"/>
          <c:showCatName val="0"/>
          <c:showSerName val="0"/>
          <c:showPercent val="0"/>
          <c:showBubbleSize val="0"/>
        </c:dLbls>
        <c:axId val="84219776"/>
        <c:axId val="84234240"/>
      </c:scatterChart>
      <c:valAx>
        <c:axId val="84219776"/>
        <c:scaling>
          <c:orientation val="maxMin"/>
          <c:max val="9.6999999999999993"/>
          <c:min val="8.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30,185
29,858
125.13
21,422,833
20,644,792
628,007
9,942,998
17,335,701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年度以降類似団体平均値とほぼ同数値あるいは上回った数値で推移している。令和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年度においては、前年度と同水準となった。今後も財政基盤の安定を図るため、税収等の自主財源の確保（</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年間同水準の維持）に努めていく。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124460</xdr:rowOff>
    </xdr:from>
    <xdr:to>
      <xdr:col>23</xdr:col>
      <xdr:colOff>133350</xdr:colOff>
      <xdr:row>41</xdr:row>
      <xdr:rowOff>124460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1539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100330</xdr:rowOff>
    </xdr:from>
    <xdr:to>
      <xdr:col>19</xdr:col>
      <xdr:colOff>133350</xdr:colOff>
      <xdr:row>41</xdr:row>
      <xdr:rowOff>124460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41</xdr:row>
      <xdr:rowOff>100330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100330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73660</xdr:rowOff>
    </xdr:from>
    <xdr:to>
      <xdr:col>23</xdr:col>
      <xdr:colOff>184150</xdr:colOff>
      <xdr:row>42</xdr:row>
      <xdr:rowOff>3810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90187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73660</xdr:rowOff>
    </xdr:from>
    <xdr:to>
      <xdr:col>19</xdr:col>
      <xdr:colOff>184150</xdr:colOff>
      <xdr:row>42</xdr:row>
      <xdr:rowOff>3810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類似</a:t>
          </a:r>
          <a:r>
            <a:rPr kumimoji="1" lang="ja-JP" altLang="ja-JP" sz="1100">
              <a:solidFill>
                <a:schemeClr val="dk1"/>
              </a:solidFill>
              <a:effectLst/>
              <a:latin typeface="+mn-lt"/>
              <a:ea typeface="+mn-ea"/>
              <a:cs typeface="+mn-cs"/>
            </a:rPr>
            <a:t>団体平均値を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回っていたが、令和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a:t>
          </a:r>
          <a:r>
            <a:rPr kumimoji="1" lang="ja-JP" altLang="en-US" sz="1100">
              <a:solidFill>
                <a:schemeClr val="dk1"/>
              </a:solidFill>
              <a:effectLst/>
              <a:latin typeface="+mn-lt"/>
              <a:ea typeface="+mn-ea"/>
              <a:cs typeface="+mn-cs"/>
            </a:rPr>
            <a:t>も類似</a:t>
          </a:r>
          <a:r>
            <a:rPr kumimoji="1" lang="ja-JP" altLang="ja-JP" sz="1100">
              <a:solidFill>
                <a:schemeClr val="dk1"/>
              </a:solidFill>
              <a:effectLst/>
              <a:latin typeface="+mn-lt"/>
              <a:ea typeface="+mn-ea"/>
              <a:cs typeface="+mn-cs"/>
            </a:rPr>
            <a:t>団体平均値を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回った。今後は、</a:t>
          </a:r>
          <a:r>
            <a:rPr kumimoji="1" lang="ja-JP" altLang="en-US" sz="1100">
              <a:solidFill>
                <a:schemeClr val="dk1"/>
              </a:solidFill>
              <a:effectLst/>
              <a:latin typeface="+mn-lt"/>
              <a:ea typeface="+mn-ea"/>
              <a:cs typeface="+mn-cs"/>
            </a:rPr>
            <a:t>高齢化に伴う扶助費の増加</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予測される</a:t>
          </a:r>
          <a:r>
            <a:rPr kumimoji="1" lang="ja-JP" altLang="ja-JP" sz="1100">
              <a:solidFill>
                <a:schemeClr val="dk1"/>
              </a:solidFill>
              <a:effectLst/>
              <a:latin typeface="+mn-lt"/>
              <a:ea typeface="+mn-ea"/>
              <a:cs typeface="+mn-cs"/>
            </a:rPr>
            <a:t>ため、税収の確保対策を強化するなど、安定した自主財源の確保（</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年間同水準の維持）に努めていく。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128815</xdr:rowOff>
    </xdr:from>
    <xdr:to>
      <xdr:col>23</xdr:col>
      <xdr:colOff>133350</xdr:colOff>
      <xdr:row>60</xdr:row>
      <xdr:rowOff>132262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1581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59872</xdr:rowOff>
    </xdr:from>
    <xdr:to>
      <xdr:col>19</xdr:col>
      <xdr:colOff>133350</xdr:colOff>
      <xdr:row>60</xdr:row>
      <xdr:rowOff>128815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4687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60</xdr:row>
      <xdr:rowOff>59872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64140"/>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60</xdr:row>
      <xdr:rowOff>63319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6414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81462</xdr:rowOff>
    </xdr:from>
    <xdr:to>
      <xdr:col>23</xdr:col>
      <xdr:colOff>184150</xdr:colOff>
      <xdr:row>61</xdr:row>
      <xdr:rowOff>11612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53539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4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78015</xdr:rowOff>
    </xdr:from>
    <xdr:to>
      <xdr:col>19</xdr:col>
      <xdr:colOff>184150</xdr:colOff>
      <xdr:row>61</xdr:row>
      <xdr:rowOff>8165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164392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51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9072</xdr:rowOff>
    </xdr:from>
    <xdr:to>
      <xdr:col>15</xdr:col>
      <xdr:colOff>133350</xdr:colOff>
      <xdr:row>60</xdr:row>
      <xdr:rowOff>110672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120849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6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12717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12519</xdr:rowOff>
    </xdr:from>
    <xdr:to>
      <xdr:col>7</xdr:col>
      <xdr:colOff>31750</xdr:colOff>
      <xdr:row>60</xdr:row>
      <xdr:rowOff>114119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124296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[167,855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の増加の要因として</a:t>
          </a:r>
          <a:r>
            <a:rPr kumimoji="1" lang="ja-JP" altLang="ja-JP" sz="1100">
              <a:solidFill>
                <a:schemeClr val="dk1"/>
              </a:solidFill>
              <a:effectLst/>
              <a:latin typeface="+mn-lt"/>
              <a:ea typeface="+mn-ea"/>
              <a:cs typeface="+mn-cs"/>
            </a:rPr>
            <a:t>、人件費については</a:t>
          </a:r>
          <a:r>
            <a:rPr kumimoji="1" lang="ja-JP" altLang="en-US" sz="1100">
              <a:solidFill>
                <a:schemeClr val="dk1"/>
              </a:solidFill>
              <a:effectLst/>
              <a:latin typeface="+mn-lt"/>
              <a:ea typeface="+mn-ea"/>
              <a:cs typeface="+mn-cs"/>
            </a:rPr>
            <a:t>給与改定による支給額の増加や会計年度職員の賞与支給額増加によるものである。また、物件費についてはふるさと納税収納等業務委託料増加により</a:t>
          </a:r>
          <a:r>
            <a:rPr kumimoji="1" lang="ja-JP" altLang="ja-JP" sz="1100">
              <a:solidFill>
                <a:schemeClr val="dk1"/>
              </a:solidFill>
              <a:effectLst/>
              <a:latin typeface="+mn-lt"/>
              <a:ea typeface="+mn-ea"/>
              <a:cs typeface="+mn-cs"/>
            </a:rPr>
            <a:t>決算額を押し</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げた。今後は各施設設備の老朽化による修繕費等の増加が見込まれるため、定員管理の徹底や事業の「選択と集中」により、さらなる支出の抑制に努める。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30683</xdr:rowOff>
    </xdr:from>
    <xdr:to>
      <xdr:col>23</xdr:col>
      <xdr:colOff>133350</xdr:colOff>
      <xdr:row>81</xdr:row>
      <xdr:rowOff>34153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18133"/>
          <a:ext cx="838200" cy="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18931</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63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30683</xdr:rowOff>
    </xdr:from>
    <xdr:to>
      <xdr:col>19</xdr:col>
      <xdr:colOff>133350</xdr:colOff>
      <xdr:row>81</xdr:row>
      <xdr:rowOff>31358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18133"/>
          <a:ext cx="889000" cy="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29359</xdr:rowOff>
    </xdr:from>
    <xdr:to>
      <xdr:col>15</xdr:col>
      <xdr:colOff>82550</xdr:colOff>
      <xdr:row>81</xdr:row>
      <xdr:rowOff>31358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6809"/>
          <a:ext cx="889000" cy="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27133</xdr:rowOff>
    </xdr:from>
    <xdr:to>
      <xdr:col>11</xdr:col>
      <xdr:colOff>31750</xdr:colOff>
      <xdr:row>81</xdr:row>
      <xdr:rowOff>29359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4583"/>
          <a:ext cx="889000" cy="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154803</xdr:rowOff>
    </xdr:from>
    <xdr:to>
      <xdr:col>23</xdr:col>
      <xdr:colOff>184150</xdr:colOff>
      <xdr:row>81</xdr:row>
      <xdr:rowOff>84953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76080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2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151333</xdr:rowOff>
    </xdr:from>
    <xdr:to>
      <xdr:col>19</xdr:col>
      <xdr:colOff>184150</xdr:colOff>
      <xdr:row>81</xdr:row>
      <xdr:rowOff>81483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91660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6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152008</xdr:rowOff>
    </xdr:from>
    <xdr:to>
      <xdr:col>15</xdr:col>
      <xdr:colOff>133350</xdr:colOff>
      <xdr:row>81</xdr:row>
      <xdr:rowOff>82158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92335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150009</xdr:rowOff>
    </xdr:from>
    <xdr:to>
      <xdr:col>11</xdr:col>
      <xdr:colOff>82550</xdr:colOff>
      <xdr:row>81</xdr:row>
      <xdr:rowOff>80159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90336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4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147783</xdr:rowOff>
    </xdr:from>
    <xdr:to>
      <xdr:col>7</xdr:col>
      <xdr:colOff>31750</xdr:colOff>
      <xdr:row>81</xdr:row>
      <xdr:rowOff>77933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88110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2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ラスパイレス指数については、令和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年度は前年度と比較すると</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となった。今後も、適正な定員管理（</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年間同水準の維持）を行うとともに、適正な給与水準の運用に努める。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117929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73943"/>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85</xdr:row>
      <xdr:rowOff>117929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6567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86</xdr:row>
      <xdr:rowOff>15421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6567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15421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7601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職員数は年々増加しつつあり、令和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年度は前年度と比較すると</a:t>
          </a:r>
          <a:r>
            <a:rPr kumimoji="1" lang="en-US" altLang="ja-JP" sz="1100">
              <a:solidFill>
                <a:schemeClr val="dk1"/>
              </a:solidFill>
              <a:effectLst/>
              <a:latin typeface="+mn-lt"/>
              <a:ea typeface="+mn-ea"/>
              <a:cs typeface="+mn-cs"/>
            </a:rPr>
            <a:t>0.44</a:t>
          </a:r>
          <a:r>
            <a:rPr kumimoji="1" lang="ja-JP" altLang="en-US" sz="1100">
              <a:solidFill>
                <a:schemeClr val="dk1"/>
              </a:solidFill>
              <a:effectLst/>
              <a:latin typeface="+mn-lt"/>
              <a:ea typeface="+mn-ea"/>
              <a:cs typeface="+mn-cs"/>
            </a:rPr>
            <a:t>ポイントの増となったが、類似</a:t>
          </a:r>
          <a:r>
            <a:rPr kumimoji="1" lang="ja-JP" altLang="ja-JP" sz="1100">
              <a:solidFill>
                <a:schemeClr val="dk1"/>
              </a:solidFill>
              <a:effectLst/>
              <a:latin typeface="+mn-lt"/>
              <a:ea typeface="+mn-ea"/>
              <a:cs typeface="+mn-cs"/>
            </a:rPr>
            <a:t>団体平均値</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大きく下回っている。今後も適正な定員管理（</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年間同水準の維持）を行うとともに、事務事業の見直し、職員の資質向上等に努め、効率的な行政運営を図っていく。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151807</xdr:rowOff>
    </xdr:from>
    <xdr:to>
      <xdr:col>81</xdr:col>
      <xdr:colOff>44450</xdr:colOff>
      <xdr:row>60</xdr:row>
      <xdr:rowOff>15748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67357"/>
          <a:ext cx="83820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124460</xdr:rowOff>
    </xdr:from>
    <xdr:to>
      <xdr:col>77</xdr:col>
      <xdr:colOff>44450</xdr:colOff>
      <xdr:row>59</xdr:row>
      <xdr:rowOff>151807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40010"/>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105960</xdr:rowOff>
    </xdr:from>
    <xdr:to>
      <xdr:col>72</xdr:col>
      <xdr:colOff>203200</xdr:colOff>
      <xdr:row>59</xdr:row>
      <xdr:rowOff>124460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21510"/>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97917</xdr:rowOff>
    </xdr:from>
    <xdr:to>
      <xdr:col>68</xdr:col>
      <xdr:colOff>152400</xdr:colOff>
      <xdr:row>59</xdr:row>
      <xdr:rowOff>105960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134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136398</xdr:rowOff>
    </xdr:from>
    <xdr:to>
      <xdr:col>81</xdr:col>
      <xdr:colOff>95250</xdr:colOff>
      <xdr:row>60</xdr:row>
      <xdr:rowOff>66548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5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152925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9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101007</xdr:rowOff>
    </xdr:from>
    <xdr:to>
      <xdr:col>77</xdr:col>
      <xdr:colOff>95250</xdr:colOff>
      <xdr:row>60</xdr:row>
      <xdr:rowOff>31157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41334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98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73660</xdr:rowOff>
    </xdr:from>
    <xdr:to>
      <xdr:col>73</xdr:col>
      <xdr:colOff>44450</xdr:colOff>
      <xdr:row>60</xdr:row>
      <xdr:rowOff>3810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13987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55160</xdr:rowOff>
    </xdr:from>
    <xdr:to>
      <xdr:col>68</xdr:col>
      <xdr:colOff>203200</xdr:colOff>
      <xdr:row>59</xdr:row>
      <xdr:rowOff>156760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7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166937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3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47117</xdr:rowOff>
    </xdr:from>
    <xdr:to>
      <xdr:col>64</xdr:col>
      <xdr:colOff>152400</xdr:colOff>
      <xdr:row>59</xdr:row>
      <xdr:rowOff>148717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158894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3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年度以降</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％を下回っているが、令和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年度は前年度と比較すると</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ポイント増となった。庁舎建替を始めとする大型事業元金償還が</a:t>
          </a:r>
          <a:r>
            <a:rPr kumimoji="1" lang="ja-JP" altLang="en-US" sz="1100">
              <a:solidFill>
                <a:schemeClr val="dk1"/>
              </a:solidFill>
              <a:effectLst/>
              <a:latin typeface="+mn-lt"/>
              <a:ea typeface="+mn-ea"/>
              <a:cs typeface="+mn-cs"/>
            </a:rPr>
            <a:t>始まったことにより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公債費の比率が</a:t>
          </a:r>
          <a:r>
            <a:rPr kumimoji="1" lang="ja-JP" altLang="ja-JP" sz="1100">
              <a:solidFill>
                <a:schemeClr val="dk1"/>
              </a:solidFill>
              <a:effectLst/>
              <a:latin typeface="+mn-lt"/>
              <a:ea typeface="+mn-ea"/>
              <a:cs typeface="+mn-cs"/>
            </a:rPr>
            <a:t>上昇した。今後も、計画的な財政運営を図るとともに、地方財政措置が優位な起債を中心に財政規模に見合った起債の活用を行っていく。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24024</xdr:rowOff>
    </xdr:from>
    <xdr:to>
      <xdr:col>81</xdr:col>
      <xdr:colOff>44450</xdr:colOff>
      <xdr:row>37</xdr:row>
      <xdr:rowOff>30057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67674"/>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13970</xdr:rowOff>
    </xdr:from>
    <xdr:to>
      <xdr:col>77</xdr:col>
      <xdr:colOff>44450</xdr:colOff>
      <xdr:row>37</xdr:row>
      <xdr:rowOff>24024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5762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13970</xdr:rowOff>
    </xdr:from>
    <xdr:to>
      <xdr:col>72</xdr:col>
      <xdr:colOff>203200</xdr:colOff>
      <xdr:row>37</xdr:row>
      <xdr:rowOff>13970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57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13970</xdr:rowOff>
    </xdr:from>
    <xdr:to>
      <xdr:col>68</xdr:col>
      <xdr:colOff>152400</xdr:colOff>
      <xdr:row>37</xdr:row>
      <xdr:rowOff>17992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5762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122784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9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144674</xdr:rowOff>
    </xdr:from>
    <xdr:to>
      <xdr:col>77</xdr:col>
      <xdr:colOff>95250</xdr:colOff>
      <xdr:row>37</xdr:row>
      <xdr:rowOff>74824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59601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3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134620</xdr:rowOff>
    </xdr:from>
    <xdr:to>
      <xdr:col>73</xdr:col>
      <xdr:colOff>44450</xdr:colOff>
      <xdr:row>37</xdr:row>
      <xdr:rowOff>64770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74947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134620</xdr:rowOff>
    </xdr:from>
    <xdr:to>
      <xdr:col>68</xdr:col>
      <xdr:colOff>203200</xdr:colOff>
      <xdr:row>37</xdr:row>
      <xdr:rowOff>64770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74947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138642</xdr:rowOff>
    </xdr:from>
    <xdr:to>
      <xdr:col>64</xdr:col>
      <xdr:colOff>152400</xdr:colOff>
      <xdr:row>37</xdr:row>
      <xdr:rowOff>68792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78969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年度に引き続き令和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年度も類似団体平均値を上回っている。</a:t>
          </a:r>
          <a:r>
            <a:rPr kumimoji="1" lang="ja-JP" altLang="en-US" sz="1100">
              <a:solidFill>
                <a:schemeClr val="dk1"/>
              </a:solidFill>
              <a:effectLst/>
              <a:latin typeface="+mn-lt"/>
              <a:ea typeface="+mn-ea"/>
              <a:cs typeface="+mn-cs"/>
            </a:rPr>
            <a:t>しかし、地方債の残高が昨年より減少したことにより本市の将来負担比率は昨年度より減少した。</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体育館等</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教育施設の改築</a:t>
          </a:r>
          <a:r>
            <a:rPr kumimoji="1" lang="ja-JP" altLang="ja-JP" sz="1100">
              <a:solidFill>
                <a:schemeClr val="dk1"/>
              </a:solidFill>
              <a:effectLst/>
              <a:latin typeface="+mn-lt"/>
              <a:ea typeface="+mn-ea"/>
              <a:cs typeface="+mn-cs"/>
            </a:rPr>
            <a:t>事業等において市債活用を予定しているため、計画的な基金の積み立てを行うなどして将来負担比率の軽減を図る。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119450</xdr:rowOff>
    </xdr:from>
    <xdr:to>
      <xdr:col>81</xdr:col>
      <xdr:colOff>44450</xdr:colOff>
      <xdr:row>16</xdr:row>
      <xdr:rowOff>124813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862650"/>
          <a:ext cx="8382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123472</xdr:rowOff>
    </xdr:from>
    <xdr:to>
      <xdr:col>77</xdr:col>
      <xdr:colOff>44450</xdr:colOff>
      <xdr:row>16</xdr:row>
      <xdr:rowOff>124813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866672"/>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123472</xdr:rowOff>
    </xdr:from>
    <xdr:to>
      <xdr:col>72</xdr:col>
      <xdr:colOff>203200</xdr:colOff>
      <xdr:row>17</xdr:row>
      <xdr:rowOff>134338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66672"/>
          <a:ext cx="889000" cy="18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134338</xdr:rowOff>
    </xdr:from>
    <xdr:to>
      <xdr:col>68</xdr:col>
      <xdr:colOff>152400</xdr:colOff>
      <xdr:row>18</xdr:row>
      <xdr:rowOff>63429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048988"/>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68650</xdr:rowOff>
    </xdr:from>
    <xdr:to>
      <xdr:col>81</xdr:col>
      <xdr:colOff>95250</xdr:colOff>
      <xdr:row>16</xdr:row>
      <xdr:rowOff>170250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8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40727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74013</xdr:rowOff>
    </xdr:from>
    <xdr:to>
      <xdr:col>77</xdr:col>
      <xdr:colOff>95250</xdr:colOff>
      <xdr:row>17</xdr:row>
      <xdr:rowOff>4163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81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160390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903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72672</xdr:rowOff>
    </xdr:from>
    <xdr:to>
      <xdr:col>73</xdr:col>
      <xdr:colOff>44450</xdr:colOff>
      <xdr:row>17</xdr:row>
      <xdr:rowOff>2822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81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159049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90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83538</xdr:rowOff>
    </xdr:from>
    <xdr:to>
      <xdr:col>68</xdr:col>
      <xdr:colOff>203200</xdr:colOff>
      <xdr:row>18</xdr:row>
      <xdr:rowOff>13688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9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169915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8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12629</xdr:rowOff>
    </xdr:from>
    <xdr:to>
      <xdr:col>64</xdr:col>
      <xdr:colOff>152400</xdr:colOff>
      <xdr:row>18</xdr:row>
      <xdr:rowOff>114229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9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99006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8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30,185
29,858
125.13
21,422,833
20,644,792
628,007
9,942,998
17,335,701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給与改定の影響</a:t>
          </a:r>
          <a:r>
            <a:rPr kumimoji="1" lang="ja-JP" altLang="ja-JP" sz="1100">
              <a:solidFill>
                <a:schemeClr val="dk1"/>
              </a:solidFill>
              <a:effectLst/>
              <a:latin typeface="+mn-lt"/>
              <a:ea typeface="+mn-ea"/>
              <a:cs typeface="+mn-cs"/>
            </a:rPr>
            <a:t>や会計年度職員の賞与支給額増加による人件費の増に伴い、前年度と比較して</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ポイント増加したが、類似団体平均値より下回った数値で推移している。今後も行財政改革及び適正な定員管理（</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年間同水準の維持）等の取り組みを行い、人件費の抑制に努めていく。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37846</xdr:rowOff>
    </xdr:from>
    <xdr:to>
      <xdr:col>24</xdr:col>
      <xdr:colOff>25400</xdr:colOff>
      <xdr:row>37</xdr:row>
      <xdr:rowOff>110998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149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168148</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03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36</xdr:row>
      <xdr:rowOff>168148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0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159004</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312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76725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4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158496</xdr:rowOff>
    </xdr:from>
    <xdr:to>
      <xdr:col>20</xdr:col>
      <xdr:colOff>38100</xdr:colOff>
      <xdr:row>37</xdr:row>
      <xdr:rowOff>88646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117348</xdr:rowOff>
    </xdr:from>
    <xdr:to>
      <xdr:col>15</xdr:col>
      <xdr:colOff>149225</xdr:colOff>
      <xdr:row>37</xdr:row>
      <xdr:rowOff>47498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、依然として類似団体平均値を下回っている。今後も、各施設設備の老朽化による修繕等の増加が見込まれるため、事業の「選択と集中」を重視し、さらなる支出の抑制に努めていく。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85090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035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03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69850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27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14</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2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、引き続き類似団体平均値を上回る数値となった。主な要因としては、</a:t>
          </a:r>
          <a:r>
            <a:rPr kumimoji="1" lang="ja-JP" altLang="en-US" sz="1100">
              <a:solidFill>
                <a:schemeClr val="dk1"/>
              </a:solidFill>
              <a:effectLst/>
              <a:latin typeface="+mn-lt"/>
              <a:ea typeface="+mn-ea"/>
              <a:cs typeface="+mn-cs"/>
            </a:rPr>
            <a:t>低所得者支援給付金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減少によるもので</a:t>
          </a:r>
          <a:r>
            <a:rPr kumimoji="1" lang="ja-JP" altLang="ja-JP" sz="1100">
              <a:solidFill>
                <a:schemeClr val="dk1"/>
              </a:solidFill>
              <a:effectLst/>
              <a:latin typeface="+mn-lt"/>
              <a:ea typeface="+mn-ea"/>
              <a:cs typeface="+mn-cs"/>
            </a:rPr>
            <a:t>ある。</a:t>
          </a:r>
          <a:r>
            <a:rPr kumimoji="1" lang="ja-JP" altLang="en-US" sz="1100">
              <a:solidFill>
                <a:schemeClr val="dk1"/>
              </a:solidFill>
              <a:effectLst/>
              <a:latin typeface="+mn-lt"/>
              <a:ea typeface="+mn-ea"/>
              <a:cs typeface="+mn-cs"/>
            </a:rPr>
            <a:t>高齢化が進展していく中で、</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扶助費の自然増が懸念される。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26307</xdr:rowOff>
    </xdr:from>
    <xdr:to>
      <xdr:col>24</xdr:col>
      <xdr:colOff>25400</xdr:colOff>
      <xdr:row>57</xdr:row>
      <xdr:rowOff>58965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989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121557</xdr:rowOff>
    </xdr:from>
    <xdr:to>
      <xdr:col>19</xdr:col>
      <xdr:colOff>187325</xdr:colOff>
      <xdr:row>57</xdr:row>
      <xdr:rowOff>58965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227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162378</xdr:rowOff>
    </xdr:from>
    <xdr:to>
      <xdr:col>15</xdr:col>
      <xdr:colOff>98425</xdr:colOff>
      <xdr:row>56</xdr:row>
      <xdr:rowOff>121557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21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162378</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92128"/>
          <a:ext cx="8890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146957</xdr:rowOff>
    </xdr:from>
    <xdr:to>
      <xdr:col>24</xdr:col>
      <xdr:colOff>76200</xdr:colOff>
      <xdr:row>57</xdr:row>
      <xdr:rowOff>77107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119034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2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8165</xdr:rowOff>
    </xdr:from>
    <xdr:to>
      <xdr:col>20</xdr:col>
      <xdr:colOff>38100</xdr:colOff>
      <xdr:row>57</xdr:row>
      <xdr:rowOff>109765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94542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6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70757</xdr:rowOff>
    </xdr:from>
    <xdr:to>
      <xdr:col>15</xdr:col>
      <xdr:colOff>149225</xdr:colOff>
      <xdr:row>57</xdr:row>
      <xdr:rowOff>907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157134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111578</xdr:rowOff>
    </xdr:from>
    <xdr:to>
      <xdr:col>11</xdr:col>
      <xdr:colOff>60325</xdr:colOff>
      <xdr:row>56</xdr:row>
      <xdr:rowOff>41728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26505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前年度と比較して</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したが、依然として類似団体平均値を下回っている。特別会計への繰出金は全体として年々増加傾向にあるため、今後は数値の増加が見込まれる。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55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57</xdr:row>
      <xdr:rowOff>95250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55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6350</xdr:rowOff>
    </xdr:from>
    <xdr:to>
      <xdr:col>73</xdr:col>
      <xdr:colOff>180975</xdr:colOff>
      <xdr:row>57</xdr:row>
      <xdr:rowOff>82550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79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57</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79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31750</xdr:rowOff>
    </xdr:from>
    <xdr:to>
      <xdr:col>82</xdr:col>
      <xdr:colOff>158750</xdr:colOff>
      <xdr:row>57</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44450</xdr:rowOff>
    </xdr:from>
    <xdr:to>
      <xdr:col>78</xdr:col>
      <xdr:colOff>120650</xdr:colOff>
      <xdr:row>57</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前年度と比較して</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ポイント減となったが、依然として類似団体平均値を上回っている。今後は次期ごみ処理施設の整備に係る佐賀県東部環境施設組合負担金の増加等が見込まれるため、事業の「選択と集中」により支出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9521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147574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4500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38</xdr:row>
      <xdr:rowOff>17272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4912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17272</xdr:rowOff>
    </xdr:from>
    <xdr:to>
      <xdr:col>69</xdr:col>
      <xdr:colOff>92075</xdr:colOff>
      <xdr:row>38</xdr:row>
      <xdr:rowOff>21844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323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144289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96774</xdr:rowOff>
    </xdr:from>
    <xdr:to>
      <xdr:col>74</xdr:col>
      <xdr:colOff>31750</xdr:colOff>
      <xdr:row>38</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11701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142494</xdr:rowOff>
    </xdr:from>
    <xdr:to>
      <xdr:col>65</xdr:col>
      <xdr:colOff>53975</xdr:colOff>
      <xdr:row>38</xdr:row>
      <xdr:rowOff>72644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57421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前年度と比較すると</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依然として類似団体平均値を上回っている。また、公営住宅建替などの大型事業において多額の市債を発行したため、今後は公債費の増加が見込まれる。起債に伴う後年度元利償還金等財政計画に基づく適切な事業執行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45085</xdr:rowOff>
    </xdr:from>
    <xdr:to>
      <xdr:col>24</xdr:col>
      <xdr:colOff>25400</xdr:colOff>
      <xdr:row>75</xdr:row>
      <xdr:rowOff>56515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0383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29845</xdr:rowOff>
    </xdr:from>
    <xdr:to>
      <xdr:col>19</xdr:col>
      <xdr:colOff>187325</xdr:colOff>
      <xdr:row>75</xdr:row>
      <xdr:rowOff>56515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885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29845</xdr:rowOff>
    </xdr:from>
    <xdr:to>
      <xdr:col>15</xdr:col>
      <xdr:colOff>98425</xdr:colOff>
      <xdr:row>75</xdr:row>
      <xdr:rowOff>29845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885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xdr:rowOff>
    </xdr:from>
    <xdr:to>
      <xdr:col>11</xdr:col>
      <xdr:colOff>9525</xdr:colOff>
      <xdr:row>75</xdr:row>
      <xdr:rowOff>29845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752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165735</xdr:rowOff>
    </xdr:from>
    <xdr:to>
      <xdr:col>24</xdr:col>
      <xdr:colOff>76200</xdr:colOff>
      <xdr:row>75</xdr:row>
      <xdr:rowOff>95885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137812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25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xdr:rowOff>
    </xdr:from>
    <xdr:to>
      <xdr:col>20</xdr:col>
      <xdr:colOff>38100</xdr:colOff>
      <xdr:row>75</xdr:row>
      <xdr:rowOff>107315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92091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50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150495</xdr:rowOff>
    </xdr:from>
    <xdr:to>
      <xdr:col>15</xdr:col>
      <xdr:colOff>149225</xdr:colOff>
      <xdr:row>75</xdr:row>
      <xdr:rowOff>80645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65422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2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150495</xdr:rowOff>
    </xdr:from>
    <xdr:to>
      <xdr:col>11</xdr:col>
      <xdr:colOff>60325</xdr:colOff>
      <xdr:row>75</xdr:row>
      <xdr:rowOff>80645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65422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2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前年度と比較して</a:t>
          </a:r>
          <a:r>
            <a:rPr lang="en-US" altLang="ja-JP" sz="1100" b="0" i="0" baseline="0">
              <a:solidFill>
                <a:schemeClr val="dk1"/>
              </a:solidFill>
              <a:effectLst/>
              <a:latin typeface="+mn-lt"/>
              <a:ea typeface="+mn-ea"/>
              <a:cs typeface="+mn-cs"/>
            </a:rPr>
            <a:t>0.7</a:t>
          </a:r>
          <a:r>
            <a:rPr lang="ja-JP" altLang="ja-JP" sz="1100" b="0" i="0" baseline="0">
              <a:solidFill>
                <a:schemeClr val="dk1"/>
              </a:solidFill>
              <a:effectLst/>
              <a:latin typeface="+mn-lt"/>
              <a:ea typeface="+mn-ea"/>
              <a:cs typeface="+mn-cs"/>
            </a:rPr>
            <a:t>ポイントの増加となったが、依然として類似団体平均値を下回っている。今後も国の施策の動向や社会情勢の変化を注視し、計画的な財政運営を図り、財政の健全性を確保するよう努める。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76</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663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108713</xdr:rowOff>
    </xdr:from>
    <xdr:to>
      <xdr:col>78</xdr:col>
      <xdr:colOff>69850</xdr:colOff>
      <xdr:row>76</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389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170435</xdr:rowOff>
    </xdr:from>
    <xdr:to>
      <xdr:col>73</xdr:col>
      <xdr:colOff>180975</xdr:colOff>
      <xdr:row>76</xdr:row>
      <xdr:rowOff>108713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29185"/>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170435</xdr:rowOff>
    </xdr:from>
    <xdr:to>
      <xdr:col>69</xdr:col>
      <xdr:colOff>92075</xdr:colOff>
      <xdr:row>76</xdr:row>
      <xdr:rowOff>145287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29185"/>
          <a:ext cx="889000" cy="1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133875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57913</xdr:rowOff>
    </xdr:from>
    <xdr:to>
      <xdr:col>74</xdr:col>
      <xdr:colOff>31750</xdr:colOff>
      <xdr:row>76</xdr:row>
      <xdr:rowOff>159513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169689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119634</xdr:rowOff>
    </xdr:from>
    <xdr:to>
      <xdr:col>69</xdr:col>
      <xdr:colOff>142875</xdr:colOff>
      <xdr:row>76</xdr:row>
      <xdr:rowOff>49783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59961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94487</xdr:rowOff>
    </xdr:from>
    <xdr:to>
      <xdr:col>65</xdr:col>
      <xdr:colOff>53975</xdr:colOff>
      <xdr:row>77</xdr:row>
      <xdr:rowOff>24637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34815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44285</xdr:rowOff>
    </xdr:from>
    <xdr:to>
      <xdr:col>29</xdr:col>
      <xdr:colOff>127000</xdr:colOff>
      <xdr:row>18</xdr:row>
      <xdr:rowOff>151156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78010"/>
          <a:ext cx="647700" cy="106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151156</xdr:rowOff>
    </xdr:from>
    <xdr:to>
      <xdr:col>26</xdr:col>
      <xdr:colOff>50800</xdr:colOff>
      <xdr:row>19</xdr:row>
      <xdr:rowOff>11452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84881"/>
          <a:ext cx="698500" cy="31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11452</xdr:rowOff>
    </xdr:from>
    <xdr:to>
      <xdr:col>22</xdr:col>
      <xdr:colOff>114300</xdr:colOff>
      <xdr:row>19</xdr:row>
      <xdr:rowOff>15710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316627"/>
          <a:ext cx="698500" cy="4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15710</xdr:rowOff>
    </xdr:from>
    <xdr:to>
      <xdr:col>18</xdr:col>
      <xdr:colOff>177800</xdr:colOff>
      <xdr:row>19</xdr:row>
      <xdr:rowOff>38541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320885"/>
          <a:ext cx="698500" cy="228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164935</xdr:rowOff>
    </xdr:from>
    <xdr:to>
      <xdr:col>29</xdr:col>
      <xdr:colOff>177800</xdr:colOff>
      <xdr:row>18</xdr:row>
      <xdr:rowOff>95085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2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137012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100355</xdr:rowOff>
    </xdr:from>
    <xdr:to>
      <xdr:col>26</xdr:col>
      <xdr:colOff>101600</xdr:colOff>
      <xdr:row>19</xdr:row>
      <xdr:rowOff>30505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34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15283</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320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132102</xdr:rowOff>
    </xdr:from>
    <xdr:to>
      <xdr:col>22</xdr:col>
      <xdr:colOff>165100</xdr:colOff>
      <xdr:row>19</xdr:row>
      <xdr:rowOff>62252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65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47029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5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136360</xdr:rowOff>
    </xdr:from>
    <xdr:to>
      <xdr:col>19</xdr:col>
      <xdr:colOff>38100</xdr:colOff>
      <xdr:row>19</xdr:row>
      <xdr:rowOff>66510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70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51287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5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159191</xdr:rowOff>
    </xdr:from>
    <xdr:to>
      <xdr:col>15</xdr:col>
      <xdr:colOff>101600</xdr:colOff>
      <xdr:row>19</xdr:row>
      <xdr:rowOff>89341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92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74118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7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55635</xdr:rowOff>
    </xdr:from>
    <xdr:to>
      <xdr:col>29</xdr:col>
      <xdr:colOff>127000</xdr:colOff>
      <xdr:row>38</xdr:row>
      <xdr:rowOff>61009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23235"/>
          <a:ext cx="647700" cy="5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61009</xdr:rowOff>
    </xdr:from>
    <xdr:to>
      <xdr:col>26</xdr:col>
      <xdr:colOff>50800</xdr:colOff>
      <xdr:row>38</xdr:row>
      <xdr:rowOff>67557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28609"/>
          <a:ext cx="698500" cy="6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67557</xdr:rowOff>
    </xdr:from>
    <xdr:to>
      <xdr:col>22</xdr:col>
      <xdr:colOff>114300</xdr:colOff>
      <xdr:row>38</xdr:row>
      <xdr:rowOff>68786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35157"/>
          <a:ext cx="698500" cy="1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68786</xdr:rowOff>
    </xdr:from>
    <xdr:to>
      <xdr:col>18</xdr:col>
      <xdr:colOff>177800</xdr:colOff>
      <xdr:row>38</xdr:row>
      <xdr:rowOff>76849</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6386"/>
          <a:ext cx="698500" cy="8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4835</xdr:rowOff>
    </xdr:from>
    <xdr:to>
      <xdr:col>29</xdr:col>
      <xdr:colOff>177800</xdr:colOff>
      <xdr:row>38</xdr:row>
      <xdr:rowOff>106435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2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319812</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4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10209</xdr:rowOff>
    </xdr:from>
    <xdr:to>
      <xdr:col>26</xdr:col>
      <xdr:colOff>101600</xdr:colOff>
      <xdr:row>38</xdr:row>
      <xdr:rowOff>111809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7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96586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6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16757</xdr:rowOff>
    </xdr:from>
    <xdr:to>
      <xdr:col>22</xdr:col>
      <xdr:colOff>165100</xdr:colOff>
      <xdr:row>38</xdr:row>
      <xdr:rowOff>118357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84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103134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7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17986</xdr:rowOff>
    </xdr:from>
    <xdr:to>
      <xdr:col>19</xdr:col>
      <xdr:colOff>38100</xdr:colOff>
      <xdr:row>38</xdr:row>
      <xdr:rowOff>119586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5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104363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26049</xdr:rowOff>
    </xdr:from>
    <xdr:to>
      <xdr:col>15</xdr:col>
      <xdr:colOff>101600</xdr:colOff>
      <xdr:row>38</xdr:row>
      <xdr:rowOff>127649</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93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112426</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8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30,185
29,858
125.13
21,422,833
20,644,792
628,007
9,942,998
17,335,701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22526</xdr:rowOff>
    </xdr:from>
    <xdr:to>
      <xdr:col>24</xdr:col>
      <xdr:colOff>63500</xdr:colOff>
      <xdr:row>37</xdr:row>
      <xdr:rowOff>148713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6176"/>
          <a:ext cx="838200" cy="1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148713</xdr:rowOff>
    </xdr:from>
    <xdr:to>
      <xdr:col>19</xdr:col>
      <xdr:colOff>177800</xdr:colOff>
      <xdr:row>38</xdr:row>
      <xdr:rowOff>30625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92363"/>
          <a:ext cx="889000" cy="5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28296</xdr:rowOff>
    </xdr:from>
    <xdr:to>
      <xdr:col>15</xdr:col>
      <xdr:colOff>50800</xdr:colOff>
      <xdr:row>38</xdr:row>
      <xdr:rowOff>30625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43396"/>
          <a:ext cx="889000" cy="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28296</xdr:rowOff>
    </xdr:from>
    <xdr:to>
      <xdr:col>10</xdr:col>
      <xdr:colOff>114300</xdr:colOff>
      <xdr:row>38</xdr:row>
      <xdr:rowOff>82028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43396"/>
          <a:ext cx="889000" cy="5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143176</xdr:rowOff>
    </xdr:from>
    <xdr:to>
      <xdr:col>24</xdr:col>
      <xdr:colOff>114300</xdr:colOff>
      <xdr:row>37</xdr:row>
      <xdr:rowOff>73326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121603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97913</xdr:rowOff>
    </xdr:from>
    <xdr:to>
      <xdr:col>20</xdr:col>
      <xdr:colOff>38100</xdr:colOff>
      <xdr:row>38</xdr:row>
      <xdr:rowOff>28063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19190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151275</xdr:rowOff>
    </xdr:from>
    <xdr:to>
      <xdr:col>15</xdr:col>
      <xdr:colOff>101600</xdr:colOff>
      <xdr:row>38</xdr:row>
      <xdr:rowOff>81425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9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72552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148946</xdr:rowOff>
    </xdr:from>
    <xdr:to>
      <xdr:col>10</xdr:col>
      <xdr:colOff>165100</xdr:colOff>
      <xdr:row>38</xdr:row>
      <xdr:rowOff>79096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70223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31228</xdr:rowOff>
    </xdr:from>
    <xdr:to>
      <xdr:col>6</xdr:col>
      <xdr:colOff>38100</xdr:colOff>
      <xdr:row>38</xdr:row>
      <xdr:rowOff>132828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123955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123373</xdr:rowOff>
    </xdr:from>
    <xdr:to>
      <xdr:col>24</xdr:col>
      <xdr:colOff>63500</xdr:colOff>
      <xdr:row>58</xdr:row>
      <xdr:rowOff>124167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7473"/>
          <a:ext cx="838200"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122464</xdr:rowOff>
    </xdr:from>
    <xdr:to>
      <xdr:col>19</xdr:col>
      <xdr:colOff>177800</xdr:colOff>
      <xdr:row>58</xdr:row>
      <xdr:rowOff>124167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6564"/>
          <a:ext cx="889000" cy="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122464</xdr:rowOff>
    </xdr:from>
    <xdr:to>
      <xdr:col>15</xdr:col>
      <xdr:colOff>50800</xdr:colOff>
      <xdr:row>58</xdr:row>
      <xdr:rowOff>124061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6564"/>
          <a:ext cx="889000" cy="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124061</xdr:rowOff>
    </xdr:from>
    <xdr:to>
      <xdr:col>10</xdr:col>
      <xdr:colOff>114300</xdr:colOff>
      <xdr:row>58</xdr:row>
      <xdr:rowOff>125724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8161"/>
          <a:ext cx="889000" cy="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72573</xdr:rowOff>
    </xdr:from>
    <xdr:to>
      <xdr:col>24</xdr:col>
      <xdr:colOff>114300</xdr:colOff>
      <xdr:row>59</xdr:row>
      <xdr:rowOff>2723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73367</xdr:rowOff>
    </xdr:from>
    <xdr:to>
      <xdr:col>20</xdr:col>
      <xdr:colOff>38100</xdr:colOff>
      <xdr:row>59</xdr:row>
      <xdr:rowOff>3517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166094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1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71664</xdr:rowOff>
    </xdr:from>
    <xdr:to>
      <xdr:col>15</xdr:col>
      <xdr:colOff>101600</xdr:colOff>
      <xdr:row>59</xdr:row>
      <xdr:rowOff>1814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164391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73261</xdr:rowOff>
    </xdr:from>
    <xdr:to>
      <xdr:col>10</xdr:col>
      <xdr:colOff>165100</xdr:colOff>
      <xdr:row>59</xdr:row>
      <xdr:rowOff>3411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165988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74924</xdr:rowOff>
    </xdr:from>
    <xdr:to>
      <xdr:col>6</xdr:col>
      <xdr:colOff>38100</xdr:colOff>
      <xdr:row>59</xdr:row>
      <xdr:rowOff>5074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167651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158535</xdr:rowOff>
    </xdr:from>
    <xdr:to>
      <xdr:col>24</xdr:col>
      <xdr:colOff>63500</xdr:colOff>
      <xdr:row>78</xdr:row>
      <xdr:rowOff>160007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31635"/>
          <a:ext cx="838200" cy="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158535</xdr:rowOff>
    </xdr:from>
    <xdr:to>
      <xdr:col>19</xdr:col>
      <xdr:colOff>177800</xdr:colOff>
      <xdr:row>78</xdr:row>
      <xdr:rowOff>163894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31635"/>
          <a:ext cx="889000" cy="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163894</xdr:rowOff>
    </xdr:from>
    <xdr:to>
      <xdr:col>15</xdr:col>
      <xdr:colOff>50800</xdr:colOff>
      <xdr:row>78</xdr:row>
      <xdr:rowOff>169380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3699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169380</xdr:rowOff>
    </xdr:from>
    <xdr:to>
      <xdr:col>10</xdr:col>
      <xdr:colOff>114300</xdr:colOff>
      <xdr:row>78</xdr:row>
      <xdr:rowOff>170968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42480"/>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109207</xdr:rowOff>
    </xdr:from>
    <xdr:to>
      <xdr:col>24</xdr:col>
      <xdr:colOff>114300</xdr:colOff>
      <xdr:row>79</xdr:row>
      <xdr:rowOff>39357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24134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107735</xdr:rowOff>
    </xdr:from>
    <xdr:to>
      <xdr:col>20</xdr:col>
      <xdr:colOff>38100</xdr:colOff>
      <xdr:row>79</xdr:row>
      <xdr:rowOff>37885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29012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113094</xdr:rowOff>
    </xdr:from>
    <xdr:to>
      <xdr:col>15</xdr:col>
      <xdr:colOff>101600</xdr:colOff>
      <xdr:row>79</xdr:row>
      <xdr:rowOff>43244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34371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118580</xdr:rowOff>
    </xdr:from>
    <xdr:to>
      <xdr:col>10</xdr:col>
      <xdr:colOff>165100</xdr:colOff>
      <xdr:row>79</xdr:row>
      <xdr:rowOff>48730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39857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120168</xdr:rowOff>
    </xdr:from>
    <xdr:to>
      <xdr:col>6</xdr:col>
      <xdr:colOff>38100</xdr:colOff>
      <xdr:row>79</xdr:row>
      <xdr:rowOff>50318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41445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124307</xdr:rowOff>
    </xdr:from>
    <xdr:to>
      <xdr:col>24</xdr:col>
      <xdr:colOff>63500</xdr:colOff>
      <xdr:row>96</xdr:row>
      <xdr:rowOff>18314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12057"/>
          <a:ext cx="838200" cy="6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18314</xdr:rowOff>
    </xdr:from>
    <xdr:to>
      <xdr:col>19</xdr:col>
      <xdr:colOff>177800</xdr:colOff>
      <xdr:row>96</xdr:row>
      <xdr:rowOff>106752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77514"/>
          <a:ext cx="889000" cy="8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106752</xdr:rowOff>
    </xdr:from>
    <xdr:to>
      <xdr:col>15</xdr:col>
      <xdr:colOff>50800</xdr:colOff>
      <xdr:row>96</xdr:row>
      <xdr:rowOff>119042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565952"/>
          <a:ext cx="889000" cy="1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119042</xdr:rowOff>
    </xdr:from>
    <xdr:to>
      <xdr:col>10</xdr:col>
      <xdr:colOff>114300</xdr:colOff>
      <xdr:row>97</xdr:row>
      <xdr:rowOff>25583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78242"/>
          <a:ext cx="889000" cy="7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73507</xdr:rowOff>
    </xdr:from>
    <xdr:to>
      <xdr:col>24</xdr:col>
      <xdr:colOff>114300</xdr:colOff>
      <xdr:row>96</xdr:row>
      <xdr:rowOff>3657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6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51934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3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138964</xdr:rowOff>
    </xdr:from>
    <xdr:to>
      <xdr:col>20</xdr:col>
      <xdr:colOff>38100</xdr:colOff>
      <xdr:row>96</xdr:row>
      <xdr:rowOff>69114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2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60241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1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55952</xdr:rowOff>
    </xdr:from>
    <xdr:to>
      <xdr:col>15</xdr:col>
      <xdr:colOff>101600</xdr:colOff>
      <xdr:row>96</xdr:row>
      <xdr:rowOff>157552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1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148679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07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68242</xdr:rowOff>
    </xdr:from>
    <xdr:to>
      <xdr:col>10</xdr:col>
      <xdr:colOff>165100</xdr:colOff>
      <xdr:row>96</xdr:row>
      <xdr:rowOff>169842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2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160969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2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146233</xdr:rowOff>
    </xdr:from>
    <xdr:to>
      <xdr:col>6</xdr:col>
      <xdr:colOff>38100</xdr:colOff>
      <xdr:row>97</xdr:row>
      <xdr:rowOff>76383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67510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9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67851</xdr:rowOff>
    </xdr:from>
    <xdr:to>
      <xdr:col>55</xdr:col>
      <xdr:colOff>0</xdr:colOff>
      <xdr:row>37</xdr:row>
      <xdr:rowOff>82694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11501"/>
          <a:ext cx="838200" cy="1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45380</xdr:rowOff>
    </xdr:from>
    <xdr:to>
      <xdr:col>50</xdr:col>
      <xdr:colOff>114300</xdr:colOff>
      <xdr:row>37</xdr:row>
      <xdr:rowOff>67851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89030"/>
          <a:ext cx="889000" cy="2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45380</xdr:rowOff>
    </xdr:from>
    <xdr:to>
      <xdr:col>45</xdr:col>
      <xdr:colOff>177800</xdr:colOff>
      <xdr:row>37</xdr:row>
      <xdr:rowOff>50690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89030"/>
          <a:ext cx="889000" cy="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80310</xdr:rowOff>
    </xdr:from>
    <xdr:to>
      <xdr:col>41</xdr:col>
      <xdr:colOff>50800</xdr:colOff>
      <xdr:row>37</xdr:row>
      <xdr:rowOff>50690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81060"/>
          <a:ext cx="889000" cy="3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31894</xdr:rowOff>
    </xdr:from>
    <xdr:to>
      <xdr:col>55</xdr:col>
      <xdr:colOff>50800</xdr:colOff>
      <xdr:row>37</xdr:row>
      <xdr:rowOff>133494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7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54771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17051</xdr:rowOff>
    </xdr:from>
    <xdr:to>
      <xdr:col>50</xdr:col>
      <xdr:colOff>165100</xdr:colOff>
      <xdr:row>37</xdr:row>
      <xdr:rowOff>118651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6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135178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3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166030</xdr:rowOff>
    </xdr:from>
    <xdr:to>
      <xdr:col>46</xdr:col>
      <xdr:colOff>38100</xdr:colOff>
      <xdr:row>37</xdr:row>
      <xdr:rowOff>96180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3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112707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13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171340</xdr:rowOff>
    </xdr:from>
    <xdr:to>
      <xdr:col>41</xdr:col>
      <xdr:colOff>101600</xdr:colOff>
      <xdr:row>37</xdr:row>
      <xdr:rowOff>101490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4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118017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1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29510</xdr:rowOff>
    </xdr:from>
    <xdr:to>
      <xdr:col>36</xdr:col>
      <xdr:colOff>165100</xdr:colOff>
      <xdr:row>35</xdr:row>
      <xdr:rowOff>131110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3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147637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05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124329</xdr:rowOff>
    </xdr:from>
    <xdr:to>
      <xdr:col>55</xdr:col>
      <xdr:colOff>0</xdr:colOff>
      <xdr:row>56</xdr:row>
      <xdr:rowOff>128325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25529"/>
          <a:ext cx="838200" cy="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124329</xdr:rowOff>
    </xdr:from>
    <xdr:to>
      <xdr:col>50</xdr:col>
      <xdr:colOff>114300</xdr:colOff>
      <xdr:row>57</xdr:row>
      <xdr:rowOff>42934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25529"/>
          <a:ext cx="889000" cy="9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42934</xdr:rowOff>
    </xdr:from>
    <xdr:to>
      <xdr:col>45</xdr:col>
      <xdr:colOff>177800</xdr:colOff>
      <xdr:row>57</xdr:row>
      <xdr:rowOff>136029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15584"/>
          <a:ext cx="889000" cy="9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96627</xdr:rowOff>
    </xdr:from>
    <xdr:to>
      <xdr:col>41</xdr:col>
      <xdr:colOff>50800</xdr:colOff>
      <xdr:row>57</xdr:row>
      <xdr:rowOff>136029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354927"/>
          <a:ext cx="889000" cy="55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77525</xdr:rowOff>
    </xdr:from>
    <xdr:to>
      <xdr:col>55</xdr:col>
      <xdr:colOff>50800</xdr:colOff>
      <xdr:row>57</xdr:row>
      <xdr:rowOff>7675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7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55952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5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73529</xdr:rowOff>
    </xdr:from>
    <xdr:to>
      <xdr:col>50</xdr:col>
      <xdr:colOff>165100</xdr:colOff>
      <xdr:row>57</xdr:row>
      <xdr:rowOff>3679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7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166256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6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163584</xdr:rowOff>
    </xdr:from>
    <xdr:to>
      <xdr:col>46</xdr:col>
      <xdr:colOff>38100</xdr:colOff>
      <xdr:row>57</xdr:row>
      <xdr:rowOff>93734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6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84861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5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85229</xdr:rowOff>
    </xdr:from>
    <xdr:to>
      <xdr:col>41</xdr:col>
      <xdr:colOff>101600</xdr:colOff>
      <xdr:row>58</xdr:row>
      <xdr:rowOff>15379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5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6506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5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45827</xdr:rowOff>
    </xdr:from>
    <xdr:to>
      <xdr:col>36</xdr:col>
      <xdr:colOff>165100</xdr:colOff>
      <xdr:row>54</xdr:row>
      <xdr:rowOff>147427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30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163954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079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14754</xdr:rowOff>
    </xdr:from>
    <xdr:to>
      <xdr:col>55</xdr:col>
      <xdr:colOff>0</xdr:colOff>
      <xdr:row>79</xdr:row>
      <xdr:rowOff>89626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59304"/>
          <a:ext cx="838200" cy="7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14754</xdr:rowOff>
    </xdr:from>
    <xdr:to>
      <xdr:col>50</xdr:col>
      <xdr:colOff>114300</xdr:colOff>
      <xdr:row>79</xdr:row>
      <xdr:rowOff>34838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59304"/>
          <a:ext cx="8890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34838</xdr:rowOff>
    </xdr:from>
    <xdr:to>
      <xdr:col>45</xdr:col>
      <xdr:colOff>177800</xdr:colOff>
      <xdr:row>79</xdr:row>
      <xdr:rowOff>81995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79388"/>
          <a:ext cx="889000" cy="4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81995</xdr:rowOff>
    </xdr:from>
    <xdr:to>
      <xdr:col>41</xdr:col>
      <xdr:colOff>50800</xdr:colOff>
      <xdr:row>79</xdr:row>
      <xdr:rowOff>85914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626545"/>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38826</xdr:rowOff>
    </xdr:from>
    <xdr:to>
      <xdr:col>55</xdr:col>
      <xdr:colOff>50800</xdr:colOff>
      <xdr:row>79</xdr:row>
      <xdr:rowOff>140426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125203</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98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135404</xdr:rowOff>
    </xdr:from>
    <xdr:to>
      <xdr:col>50</xdr:col>
      <xdr:colOff>165100</xdr:colOff>
      <xdr:row>79</xdr:row>
      <xdr:rowOff>65554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56681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0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155488</xdr:rowOff>
    </xdr:from>
    <xdr:to>
      <xdr:col>46</xdr:col>
      <xdr:colOff>38100</xdr:colOff>
      <xdr:row>79</xdr:row>
      <xdr:rowOff>85638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2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76765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2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31195</xdr:rowOff>
    </xdr:from>
    <xdr:to>
      <xdr:col>41</xdr:col>
      <xdr:colOff>101600</xdr:colOff>
      <xdr:row>79</xdr:row>
      <xdr:rowOff>132795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7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123922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6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35114</xdr:rowOff>
    </xdr:from>
    <xdr:to>
      <xdr:col>36</xdr:col>
      <xdr:colOff>165100</xdr:colOff>
      <xdr:row>79</xdr:row>
      <xdr:rowOff>136714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7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127841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7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28725</xdr:rowOff>
    </xdr:from>
    <xdr:to>
      <xdr:col>55</xdr:col>
      <xdr:colOff>0</xdr:colOff>
      <xdr:row>96</xdr:row>
      <xdr:rowOff>55490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87925"/>
          <a:ext cx="838200" cy="2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55490</xdr:rowOff>
    </xdr:from>
    <xdr:to>
      <xdr:col>50</xdr:col>
      <xdr:colOff>114300</xdr:colOff>
      <xdr:row>96</xdr:row>
      <xdr:rowOff>138968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14690"/>
          <a:ext cx="889000" cy="8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138968</xdr:rowOff>
    </xdr:from>
    <xdr:to>
      <xdr:col>45</xdr:col>
      <xdr:colOff>177800</xdr:colOff>
      <xdr:row>97</xdr:row>
      <xdr:rowOff>47569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98168"/>
          <a:ext cx="889000" cy="8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47129</xdr:rowOff>
    </xdr:from>
    <xdr:to>
      <xdr:col>41</xdr:col>
      <xdr:colOff>50800</xdr:colOff>
      <xdr:row>97</xdr:row>
      <xdr:rowOff>47569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5991979"/>
          <a:ext cx="889000" cy="68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149375</xdr:rowOff>
    </xdr:from>
    <xdr:to>
      <xdr:col>55</xdr:col>
      <xdr:colOff>50800</xdr:colOff>
      <xdr:row>96</xdr:row>
      <xdr:rowOff>79525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3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127802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1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4690</xdr:rowOff>
    </xdr:from>
    <xdr:to>
      <xdr:col>50</xdr:col>
      <xdr:colOff>165100</xdr:colOff>
      <xdr:row>96</xdr:row>
      <xdr:rowOff>106290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6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97417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5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88168</xdr:rowOff>
    </xdr:from>
    <xdr:to>
      <xdr:col>46</xdr:col>
      <xdr:colOff>38100</xdr:colOff>
      <xdr:row>97</xdr:row>
      <xdr:rowOff>18318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9445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4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168219</xdr:rowOff>
    </xdr:from>
    <xdr:to>
      <xdr:col>41</xdr:col>
      <xdr:colOff>101600</xdr:colOff>
      <xdr:row>97</xdr:row>
      <xdr:rowOff>98369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2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89496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2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167779</xdr:rowOff>
    </xdr:from>
    <xdr:to>
      <xdr:col>36</xdr:col>
      <xdr:colOff>165100</xdr:colOff>
      <xdr:row>93</xdr:row>
      <xdr:rowOff>97929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594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114456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5716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40099</xdr:rowOff>
    </xdr:from>
    <xdr:to>
      <xdr:col>85</xdr:col>
      <xdr:colOff>127000</xdr:colOff>
      <xdr:row>39</xdr:row>
      <xdr:rowOff>43724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26649"/>
          <a:ext cx="838200" cy="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31011</xdr:rowOff>
    </xdr:from>
    <xdr:to>
      <xdr:col>81</xdr:col>
      <xdr:colOff>50800</xdr:colOff>
      <xdr:row>39</xdr:row>
      <xdr:rowOff>43724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17561"/>
          <a:ext cx="889000" cy="1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31011</xdr:rowOff>
    </xdr:from>
    <xdr:to>
      <xdr:col>76</xdr:col>
      <xdr:colOff>114300</xdr:colOff>
      <xdr:row>39</xdr:row>
      <xdr:rowOff>68149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17561"/>
          <a:ext cx="889000" cy="3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68149</xdr:rowOff>
    </xdr:from>
    <xdr:to>
      <xdr:col>71</xdr:col>
      <xdr:colOff>177800</xdr:colOff>
      <xdr:row>39</xdr:row>
      <xdr:rowOff>81051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54699"/>
          <a:ext cx="889000" cy="1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160749</xdr:rowOff>
    </xdr:from>
    <xdr:to>
      <xdr:col>85</xdr:col>
      <xdr:colOff>177800</xdr:colOff>
      <xdr:row>39</xdr:row>
      <xdr:rowOff>90899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120126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164374</xdr:rowOff>
    </xdr:from>
    <xdr:to>
      <xdr:col>81</xdr:col>
      <xdr:colOff>101600</xdr:colOff>
      <xdr:row>39</xdr:row>
      <xdr:rowOff>94524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111051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5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151661</xdr:rowOff>
    </xdr:from>
    <xdr:to>
      <xdr:col>76</xdr:col>
      <xdr:colOff>165100</xdr:colOff>
      <xdr:row>39</xdr:row>
      <xdr:rowOff>81811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6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98338</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4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17349</xdr:rowOff>
    </xdr:from>
    <xdr:to>
      <xdr:col>72</xdr:col>
      <xdr:colOff>38100</xdr:colOff>
      <xdr:row>39</xdr:row>
      <xdr:rowOff>118949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110076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9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30251</xdr:rowOff>
    </xdr:from>
    <xdr:to>
      <xdr:col>67</xdr:col>
      <xdr:colOff>101600</xdr:colOff>
      <xdr:row>39</xdr:row>
      <xdr:rowOff>131851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122978</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152802</xdr:rowOff>
    </xdr:from>
    <xdr:to>
      <xdr:col>85</xdr:col>
      <xdr:colOff>127000</xdr:colOff>
      <xdr:row>77</xdr:row>
      <xdr:rowOff>156843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54452"/>
          <a:ext cx="838200" cy="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156843</xdr:rowOff>
    </xdr:from>
    <xdr:to>
      <xdr:col>81</xdr:col>
      <xdr:colOff>50800</xdr:colOff>
      <xdr:row>78</xdr:row>
      <xdr:rowOff>1040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58493"/>
          <a:ext cx="889000" cy="1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169011</xdr:rowOff>
    </xdr:from>
    <xdr:to>
      <xdr:col>76</xdr:col>
      <xdr:colOff>114300</xdr:colOff>
      <xdr:row>78</xdr:row>
      <xdr:rowOff>1040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70661"/>
          <a:ext cx="8890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169011</xdr:rowOff>
    </xdr:from>
    <xdr:to>
      <xdr:col>71</xdr:col>
      <xdr:colOff>177800</xdr:colOff>
      <xdr:row>78</xdr:row>
      <xdr:rowOff>9341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70661"/>
          <a:ext cx="889000" cy="1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102002</xdr:rowOff>
    </xdr:from>
    <xdr:to>
      <xdr:col>85</xdr:col>
      <xdr:colOff>177800</xdr:colOff>
      <xdr:row>78</xdr:row>
      <xdr:rowOff>32152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0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106043</xdr:rowOff>
    </xdr:from>
    <xdr:to>
      <xdr:col>81</xdr:col>
      <xdr:colOff>101600</xdr:colOff>
      <xdr:row>78</xdr:row>
      <xdr:rowOff>36193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0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27320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0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121690</xdr:rowOff>
    </xdr:from>
    <xdr:to>
      <xdr:col>76</xdr:col>
      <xdr:colOff>165100</xdr:colOff>
      <xdr:row>78</xdr:row>
      <xdr:rowOff>51840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2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42967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1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118211</xdr:rowOff>
    </xdr:from>
    <xdr:to>
      <xdr:col>72</xdr:col>
      <xdr:colOff>38100</xdr:colOff>
      <xdr:row>78</xdr:row>
      <xdr:rowOff>48361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39488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1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129991</xdr:rowOff>
    </xdr:from>
    <xdr:to>
      <xdr:col>67</xdr:col>
      <xdr:colOff>101600</xdr:colOff>
      <xdr:row>78</xdr:row>
      <xdr:rowOff>60141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51268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2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71668</xdr:rowOff>
    </xdr:from>
    <xdr:to>
      <xdr:col>85</xdr:col>
      <xdr:colOff>127000</xdr:colOff>
      <xdr:row>98</xdr:row>
      <xdr:rowOff>104167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873768"/>
          <a:ext cx="8382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71668</xdr:rowOff>
    </xdr:from>
    <xdr:to>
      <xdr:col>81</xdr:col>
      <xdr:colOff>50800</xdr:colOff>
      <xdr:row>98</xdr:row>
      <xdr:rowOff>74988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73768"/>
          <a:ext cx="889000" cy="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74988</xdr:rowOff>
    </xdr:from>
    <xdr:to>
      <xdr:col>76</xdr:col>
      <xdr:colOff>114300</xdr:colOff>
      <xdr:row>98</xdr:row>
      <xdr:rowOff>97107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877088"/>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77572</xdr:rowOff>
    </xdr:from>
    <xdr:to>
      <xdr:col>71</xdr:col>
      <xdr:colOff>177800</xdr:colOff>
      <xdr:row>98</xdr:row>
      <xdr:rowOff>97107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879672"/>
          <a:ext cx="889000" cy="1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53367</xdr:rowOff>
    </xdr:from>
    <xdr:to>
      <xdr:col>85</xdr:col>
      <xdr:colOff>177800</xdr:colOff>
      <xdr:row>98</xdr:row>
      <xdr:rowOff>154967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12744</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4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20868</xdr:rowOff>
    </xdr:from>
    <xdr:to>
      <xdr:col>81</xdr:col>
      <xdr:colOff>101600</xdr:colOff>
      <xdr:row>98</xdr:row>
      <xdr:rowOff>122468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2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138995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9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24188</xdr:rowOff>
    </xdr:from>
    <xdr:to>
      <xdr:col>76</xdr:col>
      <xdr:colOff>165100</xdr:colOff>
      <xdr:row>98</xdr:row>
      <xdr:rowOff>125788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2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142315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0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46307</xdr:rowOff>
    </xdr:from>
    <xdr:to>
      <xdr:col>72</xdr:col>
      <xdr:colOff>38100</xdr:colOff>
      <xdr:row>98</xdr:row>
      <xdr:rowOff>147907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4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164434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2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26772</xdr:rowOff>
    </xdr:from>
    <xdr:to>
      <xdr:col>67</xdr:col>
      <xdr:colOff>101600</xdr:colOff>
      <xdr:row>98</xdr:row>
      <xdr:rowOff>128372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2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144899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0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97637</xdr:rowOff>
    </xdr:from>
    <xdr:to>
      <xdr:col>116</xdr:col>
      <xdr:colOff>63500</xdr:colOff>
      <xdr:row>39</xdr:row>
      <xdr:rowOff>98030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84187"/>
          <a:ext cx="8382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98030</xdr:rowOff>
    </xdr:from>
    <xdr:to>
      <xdr:col>111</xdr:col>
      <xdr:colOff>177800</xdr:colOff>
      <xdr:row>39</xdr:row>
      <xdr:rowOff>98520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84580"/>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98520</xdr:rowOff>
    </xdr:from>
    <xdr:to>
      <xdr:col>107</xdr:col>
      <xdr:colOff>50800</xdr:colOff>
      <xdr:row>39</xdr:row>
      <xdr:rowOff>98715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85070"/>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113542</xdr:rowOff>
    </xdr:from>
    <xdr:to>
      <xdr:col>102</xdr:col>
      <xdr:colOff>114300</xdr:colOff>
      <xdr:row>39</xdr:row>
      <xdr:rowOff>98715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28642"/>
          <a:ext cx="889000" cy="15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46837</xdr:rowOff>
    </xdr:from>
    <xdr:to>
      <xdr:col>116</xdr:col>
      <xdr:colOff>114300</xdr:colOff>
      <xdr:row>39</xdr:row>
      <xdr:rowOff>148437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133214</xdr:rowOff>
    </xdr:from>
    <xdr:ext cx="313932"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83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47230</xdr:rowOff>
    </xdr:from>
    <xdr:to>
      <xdr:col>112</xdr:col>
      <xdr:colOff>38100</xdr:colOff>
      <xdr:row>39</xdr:row>
      <xdr:rowOff>148830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139957</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66333" y="6826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47720</xdr:rowOff>
    </xdr:from>
    <xdr:to>
      <xdr:col>107</xdr:col>
      <xdr:colOff>101600</xdr:colOff>
      <xdr:row>39</xdr:row>
      <xdr:rowOff>149320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140447</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77333" y="6826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47915</xdr:rowOff>
    </xdr:from>
    <xdr:to>
      <xdr:col>102</xdr:col>
      <xdr:colOff>165100</xdr:colOff>
      <xdr:row>39</xdr:row>
      <xdr:rowOff>149515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140642</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1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62742</xdr:rowOff>
    </xdr:from>
    <xdr:to>
      <xdr:col>98</xdr:col>
      <xdr:colOff>38100</xdr:colOff>
      <xdr:row>38</xdr:row>
      <xdr:rowOff>164342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7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9419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5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36373</xdr:rowOff>
    </xdr:from>
    <xdr:to>
      <xdr:col>116</xdr:col>
      <xdr:colOff>63500</xdr:colOff>
      <xdr:row>59</xdr:row>
      <xdr:rowOff>36441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1923"/>
          <a:ext cx="8382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36441</xdr:rowOff>
    </xdr:from>
    <xdr:to>
      <xdr:col>111</xdr:col>
      <xdr:colOff>177800</xdr:colOff>
      <xdr:row>59</xdr:row>
      <xdr:rowOff>36487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1991"/>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36487</xdr:rowOff>
    </xdr:from>
    <xdr:to>
      <xdr:col>107</xdr:col>
      <xdr:colOff>50800</xdr:colOff>
      <xdr:row>59</xdr:row>
      <xdr:rowOff>36556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2037"/>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36556</xdr:rowOff>
    </xdr:from>
    <xdr:to>
      <xdr:col>102</xdr:col>
      <xdr:colOff>114300</xdr:colOff>
      <xdr:row>59</xdr:row>
      <xdr:rowOff>36647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210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157023</xdr:rowOff>
    </xdr:from>
    <xdr:to>
      <xdr:col>116</xdr:col>
      <xdr:colOff>114300</xdr:colOff>
      <xdr:row>59</xdr:row>
      <xdr:rowOff>87173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157091</xdr:rowOff>
    </xdr:from>
    <xdr:to>
      <xdr:col>112</xdr:col>
      <xdr:colOff>38100</xdr:colOff>
      <xdr:row>59</xdr:row>
      <xdr:rowOff>87241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78368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9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157137</xdr:rowOff>
    </xdr:from>
    <xdr:to>
      <xdr:col>107</xdr:col>
      <xdr:colOff>101600</xdr:colOff>
      <xdr:row>59</xdr:row>
      <xdr:rowOff>87287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78414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9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157206</xdr:rowOff>
    </xdr:from>
    <xdr:to>
      <xdr:col>102</xdr:col>
      <xdr:colOff>165100</xdr:colOff>
      <xdr:row>59</xdr:row>
      <xdr:rowOff>87356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78483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9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157297</xdr:rowOff>
    </xdr:from>
    <xdr:to>
      <xdr:col>98</xdr:col>
      <xdr:colOff>38100</xdr:colOff>
      <xdr:row>59</xdr:row>
      <xdr:rowOff>87447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78574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70644</xdr:rowOff>
    </xdr:from>
    <xdr:to>
      <xdr:col>116</xdr:col>
      <xdr:colOff>63500</xdr:colOff>
      <xdr:row>76</xdr:row>
      <xdr:rowOff>123089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100844"/>
          <a:ext cx="838200" cy="5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123089</xdr:rowOff>
    </xdr:from>
    <xdr:to>
      <xdr:col>111</xdr:col>
      <xdr:colOff>177800</xdr:colOff>
      <xdr:row>76</xdr:row>
      <xdr:rowOff>146710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53289"/>
          <a:ext cx="889000" cy="2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132632</xdr:rowOff>
    </xdr:from>
    <xdr:to>
      <xdr:col>107</xdr:col>
      <xdr:colOff>50800</xdr:colOff>
      <xdr:row>76</xdr:row>
      <xdr:rowOff>146710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3162832"/>
          <a:ext cx="889000" cy="1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132632</xdr:rowOff>
    </xdr:from>
    <xdr:to>
      <xdr:col>102</xdr:col>
      <xdr:colOff>114300</xdr:colOff>
      <xdr:row>76</xdr:row>
      <xdr:rowOff>150310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162832"/>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19844</xdr:rowOff>
    </xdr:from>
    <xdr:to>
      <xdr:col>116</xdr:col>
      <xdr:colOff>114300</xdr:colOff>
      <xdr:row>76</xdr:row>
      <xdr:rowOff>121444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5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169721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2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72289</xdr:rowOff>
    </xdr:from>
    <xdr:to>
      <xdr:col>112</xdr:col>
      <xdr:colOff>38100</xdr:colOff>
      <xdr:row>77</xdr:row>
      <xdr:rowOff>2439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10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165016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9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95910</xdr:rowOff>
    </xdr:from>
    <xdr:to>
      <xdr:col>107</xdr:col>
      <xdr:colOff>101600</xdr:colOff>
      <xdr:row>77</xdr:row>
      <xdr:rowOff>26060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1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17187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21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81832</xdr:rowOff>
    </xdr:from>
    <xdr:to>
      <xdr:col>102</xdr:col>
      <xdr:colOff>165100</xdr:colOff>
      <xdr:row>77</xdr:row>
      <xdr:rowOff>11982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3109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20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99510</xdr:rowOff>
    </xdr:from>
    <xdr:to>
      <xdr:col>98</xdr:col>
      <xdr:colOff>38100</xdr:colOff>
      <xdr:row>77</xdr:row>
      <xdr:rowOff>29660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2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20787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2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年度決算においては、</a:t>
          </a:r>
          <a:r>
            <a:rPr kumimoji="1" lang="ja-JP" altLang="en-US" sz="1100">
              <a:solidFill>
                <a:schemeClr val="dk1"/>
              </a:solidFill>
              <a:effectLst/>
              <a:latin typeface="+mn-lt"/>
              <a:ea typeface="+mn-ea"/>
              <a:cs typeface="+mn-cs"/>
            </a:rPr>
            <a:t>人件</a:t>
          </a:r>
          <a:r>
            <a:rPr kumimoji="1" lang="ja-JP" altLang="ja-JP" sz="1100">
              <a:solidFill>
                <a:schemeClr val="dk1"/>
              </a:solidFill>
              <a:effectLst/>
              <a:latin typeface="+mn-lt"/>
              <a:ea typeface="+mn-ea"/>
              <a:cs typeface="+mn-cs"/>
            </a:rPr>
            <a:t>費及び</a:t>
          </a:r>
          <a:r>
            <a:rPr kumimoji="1" lang="ja-JP" altLang="en-US" sz="1100">
              <a:solidFill>
                <a:schemeClr val="dk1"/>
              </a:solidFill>
              <a:effectLst/>
              <a:latin typeface="+mn-lt"/>
              <a:ea typeface="+mn-ea"/>
              <a:cs typeface="+mn-cs"/>
            </a:rPr>
            <a:t>扶助費</a:t>
          </a:r>
          <a:r>
            <a:rPr kumimoji="1" lang="ja-JP" altLang="ja-JP" sz="1100">
              <a:solidFill>
                <a:schemeClr val="dk1"/>
              </a:solidFill>
              <a:effectLst/>
              <a:latin typeface="+mn-lt"/>
              <a:ea typeface="+mn-ea"/>
              <a:cs typeface="+mn-cs"/>
            </a:rPr>
            <a:t>の増加が著しい。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人件費については、給与改定による支給額の増加や会計年度職員の賞与支給額増加によるものである。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扶助費については</a:t>
          </a:r>
          <a:r>
            <a:rPr kumimoji="0" lang="ja-JP" altLang="en-US" sz="1100" b="0" i="0" baseline="0">
              <a:solidFill>
                <a:schemeClr val="dk1"/>
              </a:solidFill>
              <a:effectLst/>
              <a:latin typeface="+mn-lt"/>
              <a:ea typeface="+mn-ea"/>
              <a:cs typeface="+mn-cs"/>
            </a:rPr>
            <a:t>定額減税補足補足給付金</a:t>
          </a:r>
          <a:r>
            <a:rPr lang="ja-JP" altLang="ja-JP" sz="1100" b="0" i="0" baseline="0">
              <a:solidFill>
                <a:schemeClr val="dk1"/>
              </a:solidFill>
              <a:effectLst/>
              <a:latin typeface="+mn-lt"/>
              <a:ea typeface="+mn-ea"/>
              <a:cs typeface="+mn-cs"/>
            </a:rPr>
            <a:t>事業の実施</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引き続き長期的な視野を持って財政運営に努める。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30,185
29,858
125.13
21,422,833
20,644,792
628,007
9,942,998
17,335,701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168656</xdr:rowOff>
    </xdr:from>
    <xdr:to>
      <xdr:col>24</xdr:col>
      <xdr:colOff>63500</xdr:colOff>
      <xdr:row>38</xdr:row>
      <xdr:rowOff>46165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12306"/>
          <a:ext cx="838200" cy="4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46165</xdr:rowOff>
    </xdr:from>
    <xdr:to>
      <xdr:col>19</xdr:col>
      <xdr:colOff>177800</xdr:colOff>
      <xdr:row>38</xdr:row>
      <xdr:rowOff>56642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61265"/>
          <a:ext cx="889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159893</xdr:rowOff>
    </xdr:from>
    <xdr:to>
      <xdr:col>15</xdr:col>
      <xdr:colOff>50800</xdr:colOff>
      <xdr:row>38</xdr:row>
      <xdr:rowOff>56642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03543"/>
          <a:ext cx="8890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159703</xdr:rowOff>
    </xdr:from>
    <xdr:to>
      <xdr:col>10</xdr:col>
      <xdr:colOff>114300</xdr:colOff>
      <xdr:row>37</xdr:row>
      <xdr:rowOff>159893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03353"/>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117856</xdr:rowOff>
    </xdr:from>
    <xdr:to>
      <xdr:col>24</xdr:col>
      <xdr:colOff>114300</xdr:colOff>
      <xdr:row>38</xdr:row>
      <xdr:rowOff>48006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6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96283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3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166815</xdr:rowOff>
    </xdr:from>
    <xdr:to>
      <xdr:col>20</xdr:col>
      <xdr:colOff>38100</xdr:colOff>
      <xdr:row>38</xdr:row>
      <xdr:rowOff>96965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1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88092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0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5842</xdr:rowOff>
    </xdr:from>
    <xdr:to>
      <xdr:col>15</xdr:col>
      <xdr:colOff>101600</xdr:colOff>
      <xdr:row>38</xdr:row>
      <xdr:rowOff>107442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2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98569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1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109093</xdr:rowOff>
    </xdr:from>
    <xdr:to>
      <xdr:col>10</xdr:col>
      <xdr:colOff>165100</xdr:colOff>
      <xdr:row>38</xdr:row>
      <xdr:rowOff>39243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5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55770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2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108903</xdr:rowOff>
    </xdr:from>
    <xdr:to>
      <xdr:col>6</xdr:col>
      <xdr:colOff>38100</xdr:colOff>
      <xdr:row>38</xdr:row>
      <xdr:rowOff>39053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5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55580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2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8037</xdr:rowOff>
    </xdr:from>
    <xdr:to>
      <xdr:col>24</xdr:col>
      <xdr:colOff>63500</xdr:colOff>
      <xdr:row>58</xdr:row>
      <xdr:rowOff>34083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2137"/>
          <a:ext cx="838200" cy="2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8037</xdr:rowOff>
    </xdr:from>
    <xdr:to>
      <xdr:col>19</xdr:col>
      <xdr:colOff>177800</xdr:colOff>
      <xdr:row>58</xdr:row>
      <xdr:rowOff>8666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2137"/>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8666</xdr:rowOff>
    </xdr:from>
    <xdr:to>
      <xdr:col>15</xdr:col>
      <xdr:colOff>50800</xdr:colOff>
      <xdr:row>58</xdr:row>
      <xdr:rowOff>28728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2766"/>
          <a:ext cx="889000" cy="2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131150</xdr:rowOff>
    </xdr:from>
    <xdr:to>
      <xdr:col>10</xdr:col>
      <xdr:colOff>114300</xdr:colOff>
      <xdr:row>58</xdr:row>
      <xdr:rowOff>28728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2350"/>
          <a:ext cx="889000" cy="24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154733</xdr:rowOff>
    </xdr:from>
    <xdr:to>
      <xdr:col>24</xdr:col>
      <xdr:colOff>114300</xdr:colOff>
      <xdr:row>58</xdr:row>
      <xdr:rowOff>84883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114110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128687</xdr:rowOff>
    </xdr:from>
    <xdr:to>
      <xdr:col>20</xdr:col>
      <xdr:colOff>38100</xdr:colOff>
      <xdr:row>58</xdr:row>
      <xdr:rowOff>58837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75364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7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129316</xdr:rowOff>
    </xdr:from>
    <xdr:to>
      <xdr:col>15</xdr:col>
      <xdr:colOff>101600</xdr:colOff>
      <xdr:row>58</xdr:row>
      <xdr:rowOff>59466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75993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77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149378</xdr:rowOff>
    </xdr:from>
    <xdr:to>
      <xdr:col>10</xdr:col>
      <xdr:colOff>165100</xdr:colOff>
      <xdr:row>58</xdr:row>
      <xdr:rowOff>79528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96055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9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80350</xdr:rowOff>
    </xdr:from>
    <xdr:to>
      <xdr:col>6</xdr:col>
      <xdr:colOff>38100</xdr:colOff>
      <xdr:row>57</xdr:row>
      <xdr:rowOff>10500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27027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56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63119</xdr:rowOff>
    </xdr:from>
    <xdr:to>
      <xdr:col>24</xdr:col>
      <xdr:colOff>63500</xdr:colOff>
      <xdr:row>77</xdr:row>
      <xdr:rowOff>123087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64769"/>
          <a:ext cx="838200" cy="5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123087</xdr:rowOff>
    </xdr:from>
    <xdr:to>
      <xdr:col>19</xdr:col>
      <xdr:colOff>177800</xdr:colOff>
      <xdr:row>77</xdr:row>
      <xdr:rowOff>168804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24737"/>
          <a:ext cx="889000" cy="4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139860</xdr:rowOff>
    </xdr:from>
    <xdr:to>
      <xdr:col>15</xdr:col>
      <xdr:colOff>50800</xdr:colOff>
      <xdr:row>77</xdr:row>
      <xdr:rowOff>168804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41510"/>
          <a:ext cx="889000" cy="2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139860</xdr:rowOff>
    </xdr:from>
    <xdr:to>
      <xdr:col>10</xdr:col>
      <xdr:colOff>114300</xdr:colOff>
      <xdr:row>78</xdr:row>
      <xdr:rowOff>47332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1510"/>
          <a:ext cx="889000" cy="7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12319</xdr:rowOff>
    </xdr:from>
    <xdr:to>
      <xdr:col>24</xdr:col>
      <xdr:colOff>114300</xdr:colOff>
      <xdr:row>77</xdr:row>
      <xdr:rowOff>113919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162196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9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72287</xdr:rowOff>
    </xdr:from>
    <xdr:to>
      <xdr:col>20</xdr:col>
      <xdr:colOff>38100</xdr:colOff>
      <xdr:row>78</xdr:row>
      <xdr:rowOff>2437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7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165014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66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118004</xdr:rowOff>
    </xdr:from>
    <xdr:to>
      <xdr:col>15</xdr:col>
      <xdr:colOff>101600</xdr:colOff>
      <xdr:row>78</xdr:row>
      <xdr:rowOff>48154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1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39281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1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89060</xdr:rowOff>
    </xdr:from>
    <xdr:to>
      <xdr:col>10</xdr:col>
      <xdr:colOff>165100</xdr:colOff>
      <xdr:row>78</xdr:row>
      <xdr:rowOff>19210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10337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3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167982</xdr:rowOff>
    </xdr:from>
    <xdr:to>
      <xdr:col>6</xdr:col>
      <xdr:colOff>38100</xdr:colOff>
      <xdr:row>78</xdr:row>
      <xdr:rowOff>98132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6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89259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62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85573</xdr:rowOff>
    </xdr:from>
    <xdr:to>
      <xdr:col>24</xdr:col>
      <xdr:colOff>63500</xdr:colOff>
      <xdr:row>99</xdr:row>
      <xdr:rowOff>85652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9123"/>
          <a:ext cx="838200" cy="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85289</xdr:rowOff>
    </xdr:from>
    <xdr:to>
      <xdr:col>19</xdr:col>
      <xdr:colOff>177800</xdr:colOff>
      <xdr:row>99</xdr:row>
      <xdr:rowOff>85652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8839"/>
          <a:ext cx="889000" cy="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85289</xdr:rowOff>
    </xdr:from>
    <xdr:to>
      <xdr:col>15</xdr:col>
      <xdr:colOff>50800</xdr:colOff>
      <xdr:row>99</xdr:row>
      <xdr:rowOff>85407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8839"/>
          <a:ext cx="8890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85407</xdr:rowOff>
    </xdr:from>
    <xdr:to>
      <xdr:col>10</xdr:col>
      <xdr:colOff>114300</xdr:colOff>
      <xdr:row>99</xdr:row>
      <xdr:rowOff>86201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8957"/>
          <a:ext cx="889000"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34773</xdr:rowOff>
    </xdr:from>
    <xdr:to>
      <xdr:col>24</xdr:col>
      <xdr:colOff>114300</xdr:colOff>
      <xdr:row>99</xdr:row>
      <xdr:rowOff>136373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34852</xdr:rowOff>
    </xdr:from>
    <xdr:to>
      <xdr:col>20</xdr:col>
      <xdr:colOff>38100</xdr:colOff>
      <xdr:row>99</xdr:row>
      <xdr:rowOff>136452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127579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34489</xdr:rowOff>
    </xdr:from>
    <xdr:to>
      <xdr:col>15</xdr:col>
      <xdr:colOff>101600</xdr:colOff>
      <xdr:row>99</xdr:row>
      <xdr:rowOff>136089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127216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34607</xdr:rowOff>
    </xdr:from>
    <xdr:to>
      <xdr:col>10</xdr:col>
      <xdr:colOff>165100</xdr:colOff>
      <xdr:row>99</xdr:row>
      <xdr:rowOff>136207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127334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35401</xdr:rowOff>
    </xdr:from>
    <xdr:to>
      <xdr:col>6</xdr:col>
      <xdr:colOff>38100</xdr:colOff>
      <xdr:row>99</xdr:row>
      <xdr:rowOff>137001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128128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160274</xdr:rowOff>
    </xdr:from>
    <xdr:to>
      <xdr:col>55</xdr:col>
      <xdr:colOff>0</xdr:colOff>
      <xdr:row>38</xdr:row>
      <xdr:rowOff>161580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75374"/>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161580</xdr:rowOff>
    </xdr:from>
    <xdr:to>
      <xdr:col>50</xdr:col>
      <xdr:colOff>114300</xdr:colOff>
      <xdr:row>38</xdr:row>
      <xdr:rowOff>162234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676680"/>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162234</xdr:rowOff>
    </xdr:from>
    <xdr:to>
      <xdr:col>45</xdr:col>
      <xdr:colOff>177800</xdr:colOff>
      <xdr:row>38</xdr:row>
      <xdr:rowOff>163213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77334"/>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163213</xdr:rowOff>
    </xdr:from>
    <xdr:to>
      <xdr:col>41</xdr:col>
      <xdr:colOff>50800</xdr:colOff>
      <xdr:row>38</xdr:row>
      <xdr:rowOff>164519</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78313"/>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109474</xdr:rowOff>
    </xdr:from>
    <xdr:to>
      <xdr:col>55</xdr:col>
      <xdr:colOff>50800</xdr:colOff>
      <xdr:row>39</xdr:row>
      <xdr:rowOff>39624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24401</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39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110780</xdr:rowOff>
    </xdr:from>
    <xdr:to>
      <xdr:col>50</xdr:col>
      <xdr:colOff>165100</xdr:colOff>
      <xdr:row>39</xdr:row>
      <xdr:rowOff>40930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2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32057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18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111434</xdr:rowOff>
    </xdr:from>
    <xdr:to>
      <xdr:col>46</xdr:col>
      <xdr:colOff>38100</xdr:colOff>
      <xdr:row>39</xdr:row>
      <xdr:rowOff>41584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32711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19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112413</xdr:rowOff>
    </xdr:from>
    <xdr:to>
      <xdr:col>41</xdr:col>
      <xdr:colOff>101600</xdr:colOff>
      <xdr:row>39</xdr:row>
      <xdr:rowOff>42563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2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33690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20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113719</xdr:rowOff>
    </xdr:from>
    <xdr:to>
      <xdr:col>36</xdr:col>
      <xdr:colOff>165100</xdr:colOff>
      <xdr:row>39</xdr:row>
      <xdr:rowOff>43869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2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34996</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2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127165</xdr:rowOff>
    </xdr:from>
    <xdr:to>
      <xdr:col>55</xdr:col>
      <xdr:colOff>0</xdr:colOff>
      <xdr:row>56</xdr:row>
      <xdr:rowOff>165164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28365"/>
          <a:ext cx="838200" cy="3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127165</xdr:rowOff>
    </xdr:from>
    <xdr:to>
      <xdr:col>50</xdr:col>
      <xdr:colOff>114300</xdr:colOff>
      <xdr:row>56</xdr:row>
      <xdr:rowOff>140970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28365"/>
          <a:ext cx="889000" cy="1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139065</xdr:rowOff>
    </xdr:from>
    <xdr:to>
      <xdr:col>45</xdr:col>
      <xdr:colOff>177800</xdr:colOff>
      <xdr:row>56</xdr:row>
      <xdr:rowOff>140970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402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139065</xdr:rowOff>
    </xdr:from>
    <xdr:to>
      <xdr:col>41</xdr:col>
      <xdr:colOff>50800</xdr:colOff>
      <xdr:row>56</xdr:row>
      <xdr:rowOff>161861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40265"/>
          <a:ext cx="889000" cy="2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114364</xdr:rowOff>
    </xdr:from>
    <xdr:to>
      <xdr:col>55</xdr:col>
      <xdr:colOff>50800</xdr:colOff>
      <xdr:row>57</xdr:row>
      <xdr:rowOff>44514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1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92791</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9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76365</xdr:rowOff>
    </xdr:from>
    <xdr:to>
      <xdr:col>50</xdr:col>
      <xdr:colOff>165100</xdr:colOff>
      <xdr:row>57</xdr:row>
      <xdr:rowOff>6515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7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169092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7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90170</xdr:rowOff>
    </xdr:from>
    <xdr:to>
      <xdr:col>46</xdr:col>
      <xdr:colOff>38100</xdr:colOff>
      <xdr:row>57</xdr:row>
      <xdr:rowOff>20320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11447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8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88265</xdr:rowOff>
    </xdr:from>
    <xdr:to>
      <xdr:col>41</xdr:col>
      <xdr:colOff>101600</xdr:colOff>
      <xdr:row>57</xdr:row>
      <xdr:rowOff>18415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9542</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8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111061</xdr:rowOff>
    </xdr:from>
    <xdr:to>
      <xdr:col>36</xdr:col>
      <xdr:colOff>165100</xdr:colOff>
      <xdr:row>57</xdr:row>
      <xdr:rowOff>41211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32338</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102868</xdr:rowOff>
    </xdr:from>
    <xdr:to>
      <xdr:col>55</xdr:col>
      <xdr:colOff>0</xdr:colOff>
      <xdr:row>78</xdr:row>
      <xdr:rowOff>115725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75968"/>
          <a:ext cx="838200" cy="1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68312</xdr:rowOff>
    </xdr:from>
    <xdr:to>
      <xdr:col>50</xdr:col>
      <xdr:colOff>114300</xdr:colOff>
      <xdr:row>78</xdr:row>
      <xdr:rowOff>115725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41412"/>
          <a:ext cx="889000" cy="4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68312</xdr:rowOff>
    </xdr:from>
    <xdr:to>
      <xdr:col>45</xdr:col>
      <xdr:colOff>177800</xdr:colOff>
      <xdr:row>78</xdr:row>
      <xdr:rowOff>110311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41412"/>
          <a:ext cx="889000" cy="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70932</xdr:rowOff>
    </xdr:from>
    <xdr:to>
      <xdr:col>41</xdr:col>
      <xdr:colOff>50800</xdr:colOff>
      <xdr:row>78</xdr:row>
      <xdr:rowOff>110311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44032"/>
          <a:ext cx="889000" cy="3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52068</xdr:rowOff>
    </xdr:from>
    <xdr:to>
      <xdr:col>55</xdr:col>
      <xdr:colOff>50800</xdr:colOff>
      <xdr:row>78</xdr:row>
      <xdr:rowOff>153668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138445</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4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64925</xdr:rowOff>
    </xdr:from>
    <xdr:to>
      <xdr:col>50</xdr:col>
      <xdr:colOff>165100</xdr:colOff>
      <xdr:row>78</xdr:row>
      <xdr:rowOff>166525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3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157652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3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17512</xdr:rowOff>
    </xdr:from>
    <xdr:to>
      <xdr:col>46</xdr:col>
      <xdr:colOff>38100</xdr:colOff>
      <xdr:row>78</xdr:row>
      <xdr:rowOff>119112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9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110239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8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59511</xdr:rowOff>
    </xdr:from>
    <xdr:to>
      <xdr:col>41</xdr:col>
      <xdr:colOff>101600</xdr:colOff>
      <xdr:row>78</xdr:row>
      <xdr:rowOff>161111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3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152238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2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20132</xdr:rowOff>
    </xdr:from>
    <xdr:to>
      <xdr:col>36</xdr:col>
      <xdr:colOff>165100</xdr:colOff>
      <xdr:row>78</xdr:row>
      <xdr:rowOff>121732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9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112859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8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49975</xdr:rowOff>
    </xdr:from>
    <xdr:to>
      <xdr:col>55</xdr:col>
      <xdr:colOff>0</xdr:colOff>
      <xdr:row>96</xdr:row>
      <xdr:rowOff>158719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09175"/>
          <a:ext cx="838200" cy="10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49975</xdr:rowOff>
    </xdr:from>
    <xdr:to>
      <xdr:col>50</xdr:col>
      <xdr:colOff>114300</xdr:colOff>
      <xdr:row>96</xdr:row>
      <xdr:rowOff>151923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09175"/>
          <a:ext cx="889000" cy="10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151923</xdr:rowOff>
    </xdr:from>
    <xdr:to>
      <xdr:col>45</xdr:col>
      <xdr:colOff>177800</xdr:colOff>
      <xdr:row>97</xdr:row>
      <xdr:rowOff>79952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11123"/>
          <a:ext cx="889000" cy="9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60110</xdr:rowOff>
    </xdr:from>
    <xdr:to>
      <xdr:col>41</xdr:col>
      <xdr:colOff>50800</xdr:colOff>
      <xdr:row>97</xdr:row>
      <xdr:rowOff>79952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90760"/>
          <a:ext cx="889000" cy="1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107919</xdr:rowOff>
    </xdr:from>
    <xdr:to>
      <xdr:col>55</xdr:col>
      <xdr:colOff>50800</xdr:colOff>
      <xdr:row>97</xdr:row>
      <xdr:rowOff>38069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86346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4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170625</xdr:rowOff>
    </xdr:from>
    <xdr:to>
      <xdr:col>50</xdr:col>
      <xdr:colOff>165100</xdr:colOff>
      <xdr:row>96</xdr:row>
      <xdr:rowOff>100775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117302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3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101123</xdr:rowOff>
    </xdr:from>
    <xdr:to>
      <xdr:col>46</xdr:col>
      <xdr:colOff>38100</xdr:colOff>
      <xdr:row>97</xdr:row>
      <xdr:rowOff>31273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6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22400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5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29152</xdr:rowOff>
    </xdr:from>
    <xdr:to>
      <xdr:col>41</xdr:col>
      <xdr:colOff>101600</xdr:colOff>
      <xdr:row>97</xdr:row>
      <xdr:rowOff>130752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5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121879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5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9310</xdr:rowOff>
    </xdr:from>
    <xdr:to>
      <xdr:col>36</xdr:col>
      <xdr:colOff>165100</xdr:colOff>
      <xdr:row>97</xdr:row>
      <xdr:rowOff>110910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102037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167118</xdr:rowOff>
    </xdr:from>
    <xdr:to>
      <xdr:col>85</xdr:col>
      <xdr:colOff>127000</xdr:colOff>
      <xdr:row>37</xdr:row>
      <xdr:rowOff>99623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39318"/>
          <a:ext cx="838200" cy="10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99623</xdr:rowOff>
    </xdr:from>
    <xdr:to>
      <xdr:col>81</xdr:col>
      <xdr:colOff>50800</xdr:colOff>
      <xdr:row>37</xdr:row>
      <xdr:rowOff>152745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43273"/>
          <a:ext cx="889000" cy="5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149544</xdr:rowOff>
    </xdr:from>
    <xdr:to>
      <xdr:col>76</xdr:col>
      <xdr:colOff>114300</xdr:colOff>
      <xdr:row>37</xdr:row>
      <xdr:rowOff>152745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9319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149544</xdr:rowOff>
    </xdr:from>
    <xdr:to>
      <xdr:col>71</xdr:col>
      <xdr:colOff>177800</xdr:colOff>
      <xdr:row>37</xdr:row>
      <xdr:rowOff>162517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93194"/>
          <a:ext cx="889000"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116318</xdr:rowOff>
    </xdr:from>
    <xdr:to>
      <xdr:col>85</xdr:col>
      <xdr:colOff>177800</xdr:colOff>
      <xdr:row>37</xdr:row>
      <xdr:rowOff>46468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8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139195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3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48823</xdr:rowOff>
    </xdr:from>
    <xdr:to>
      <xdr:col>81</xdr:col>
      <xdr:colOff>101600</xdr:colOff>
      <xdr:row>37</xdr:row>
      <xdr:rowOff>150423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9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141550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8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101945</xdr:rowOff>
    </xdr:from>
    <xdr:to>
      <xdr:col>76</xdr:col>
      <xdr:colOff>165100</xdr:colOff>
      <xdr:row>38</xdr:row>
      <xdr:rowOff>32094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55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23221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98744</xdr:rowOff>
    </xdr:from>
    <xdr:to>
      <xdr:col>72</xdr:col>
      <xdr:colOff>38100</xdr:colOff>
      <xdr:row>38</xdr:row>
      <xdr:rowOff>28894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4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20021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3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111717</xdr:rowOff>
    </xdr:from>
    <xdr:to>
      <xdr:col>67</xdr:col>
      <xdr:colOff>101600</xdr:colOff>
      <xdr:row>38</xdr:row>
      <xdr:rowOff>41867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32994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4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58174</xdr:rowOff>
    </xdr:from>
    <xdr:to>
      <xdr:col>85</xdr:col>
      <xdr:colOff>127000</xdr:colOff>
      <xdr:row>56</xdr:row>
      <xdr:rowOff>154612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59374"/>
          <a:ext cx="838200" cy="9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154612</xdr:rowOff>
    </xdr:from>
    <xdr:to>
      <xdr:col>81</xdr:col>
      <xdr:colOff>50800</xdr:colOff>
      <xdr:row>57</xdr:row>
      <xdr:rowOff>13970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55812"/>
          <a:ext cx="889000" cy="3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13970</xdr:rowOff>
    </xdr:from>
    <xdr:to>
      <xdr:col>76</xdr:col>
      <xdr:colOff>114300</xdr:colOff>
      <xdr:row>57</xdr:row>
      <xdr:rowOff>112161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86620"/>
          <a:ext cx="889000" cy="9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170676</xdr:rowOff>
    </xdr:from>
    <xdr:to>
      <xdr:col>71</xdr:col>
      <xdr:colOff>177800</xdr:colOff>
      <xdr:row>57</xdr:row>
      <xdr:rowOff>112161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00426"/>
          <a:ext cx="889000" cy="28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7374</xdr:rowOff>
    </xdr:from>
    <xdr:to>
      <xdr:col>85</xdr:col>
      <xdr:colOff>177800</xdr:colOff>
      <xdr:row>56</xdr:row>
      <xdr:rowOff>108974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0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157251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8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103812</xdr:rowOff>
    </xdr:from>
    <xdr:to>
      <xdr:col>81</xdr:col>
      <xdr:colOff>101600</xdr:colOff>
      <xdr:row>57</xdr:row>
      <xdr:rowOff>33962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0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25089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9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134620</xdr:rowOff>
    </xdr:from>
    <xdr:to>
      <xdr:col>76</xdr:col>
      <xdr:colOff>165100</xdr:colOff>
      <xdr:row>57</xdr:row>
      <xdr:rowOff>64770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55897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2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61361</xdr:rowOff>
    </xdr:from>
    <xdr:to>
      <xdr:col>72</xdr:col>
      <xdr:colOff>38100</xdr:colOff>
      <xdr:row>57</xdr:row>
      <xdr:rowOff>162961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154088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2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119876</xdr:rowOff>
    </xdr:from>
    <xdr:to>
      <xdr:col>67</xdr:col>
      <xdr:colOff>101600</xdr:colOff>
      <xdr:row>56</xdr:row>
      <xdr:rowOff>50026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4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66553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2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40098</xdr:rowOff>
    </xdr:from>
    <xdr:to>
      <xdr:col>85</xdr:col>
      <xdr:colOff>127000</xdr:colOff>
      <xdr:row>79</xdr:row>
      <xdr:rowOff>43724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84648"/>
          <a:ext cx="838200" cy="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31011</xdr:rowOff>
    </xdr:from>
    <xdr:to>
      <xdr:col>81</xdr:col>
      <xdr:colOff>50800</xdr:colOff>
      <xdr:row>79</xdr:row>
      <xdr:rowOff>43724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75561"/>
          <a:ext cx="889000" cy="1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31011</xdr:rowOff>
    </xdr:from>
    <xdr:to>
      <xdr:col>76</xdr:col>
      <xdr:colOff>114300</xdr:colOff>
      <xdr:row>79</xdr:row>
      <xdr:rowOff>68148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75561"/>
          <a:ext cx="889000" cy="3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68148</xdr:rowOff>
    </xdr:from>
    <xdr:to>
      <xdr:col>71</xdr:col>
      <xdr:colOff>177800</xdr:colOff>
      <xdr:row>79</xdr:row>
      <xdr:rowOff>81051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12698"/>
          <a:ext cx="889000" cy="1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160748</xdr:rowOff>
    </xdr:from>
    <xdr:to>
      <xdr:col>85</xdr:col>
      <xdr:colOff>177800</xdr:colOff>
      <xdr:row>79</xdr:row>
      <xdr:rowOff>90898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120125</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2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164374</xdr:rowOff>
    </xdr:from>
    <xdr:to>
      <xdr:col>81</xdr:col>
      <xdr:colOff>101600</xdr:colOff>
      <xdr:row>79</xdr:row>
      <xdr:rowOff>94524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111051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1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151661</xdr:rowOff>
    </xdr:from>
    <xdr:to>
      <xdr:col>76</xdr:col>
      <xdr:colOff>165100</xdr:colOff>
      <xdr:row>79</xdr:row>
      <xdr:rowOff>81811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98338</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9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17348</xdr:rowOff>
    </xdr:from>
    <xdr:to>
      <xdr:col>72</xdr:col>
      <xdr:colOff>38100</xdr:colOff>
      <xdr:row>79</xdr:row>
      <xdr:rowOff>118948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110075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5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30251</xdr:rowOff>
    </xdr:from>
    <xdr:to>
      <xdr:col>67</xdr:col>
      <xdr:colOff>101600</xdr:colOff>
      <xdr:row>79</xdr:row>
      <xdr:rowOff>131851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122978</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7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152802</xdr:rowOff>
    </xdr:from>
    <xdr:to>
      <xdr:col>85</xdr:col>
      <xdr:colOff>127000</xdr:colOff>
      <xdr:row>97</xdr:row>
      <xdr:rowOff>156843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83452"/>
          <a:ext cx="838200" cy="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156843</xdr:rowOff>
    </xdr:from>
    <xdr:to>
      <xdr:col>81</xdr:col>
      <xdr:colOff>50800</xdr:colOff>
      <xdr:row>98</xdr:row>
      <xdr:rowOff>1040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87493"/>
          <a:ext cx="889000" cy="1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169011</xdr:rowOff>
    </xdr:from>
    <xdr:to>
      <xdr:col>76</xdr:col>
      <xdr:colOff>114300</xdr:colOff>
      <xdr:row>98</xdr:row>
      <xdr:rowOff>1040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99661"/>
          <a:ext cx="8890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169011</xdr:rowOff>
    </xdr:from>
    <xdr:to>
      <xdr:col>71</xdr:col>
      <xdr:colOff>177800</xdr:colOff>
      <xdr:row>98</xdr:row>
      <xdr:rowOff>9341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99661"/>
          <a:ext cx="889000" cy="1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102002</xdr:rowOff>
    </xdr:from>
    <xdr:to>
      <xdr:col>85</xdr:col>
      <xdr:colOff>177800</xdr:colOff>
      <xdr:row>98</xdr:row>
      <xdr:rowOff>32152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3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106043</xdr:rowOff>
    </xdr:from>
    <xdr:to>
      <xdr:col>81</xdr:col>
      <xdr:colOff>101600</xdr:colOff>
      <xdr:row>98</xdr:row>
      <xdr:rowOff>36193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3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27320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2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121690</xdr:rowOff>
    </xdr:from>
    <xdr:to>
      <xdr:col>76</xdr:col>
      <xdr:colOff>165100</xdr:colOff>
      <xdr:row>98</xdr:row>
      <xdr:rowOff>51840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5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42967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4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118211</xdr:rowOff>
    </xdr:from>
    <xdr:to>
      <xdr:col>72</xdr:col>
      <xdr:colOff>38100</xdr:colOff>
      <xdr:row>98</xdr:row>
      <xdr:rowOff>48361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4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39488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4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129991</xdr:rowOff>
    </xdr:from>
    <xdr:to>
      <xdr:col>67</xdr:col>
      <xdr:colOff>101600</xdr:colOff>
      <xdr:row>98</xdr:row>
      <xdr:rowOff>60141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6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51268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5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については、</a:t>
          </a:r>
          <a:r>
            <a:rPr kumimoji="0" lang="ja-JP" altLang="en-US" sz="1100" b="0" i="0" baseline="0">
              <a:solidFill>
                <a:schemeClr val="dk1"/>
              </a:solidFill>
              <a:effectLst/>
              <a:latin typeface="+mn-lt"/>
              <a:ea typeface="+mn-ea"/>
              <a:cs typeface="+mn-cs"/>
            </a:rPr>
            <a:t>ふるさと納税推進</a:t>
          </a:r>
          <a:r>
            <a:rPr lang="ja-JP" altLang="ja-JP" sz="1100" b="0" i="0" baseline="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による</a:t>
          </a:r>
          <a:r>
            <a:rPr kumimoji="1" lang="ja-JP" altLang="en-US" sz="1100">
              <a:solidFill>
                <a:schemeClr val="dk1"/>
              </a:solidFill>
              <a:effectLst/>
              <a:latin typeface="+mn-lt"/>
              <a:ea typeface="+mn-ea"/>
              <a:cs typeface="+mn-cs"/>
            </a:rPr>
            <a:t>ふるさと寄附金の減による</a:t>
          </a:r>
          <a:r>
            <a:rPr kumimoji="1" lang="ja-JP" altLang="ja-JP" sz="1100">
              <a:solidFill>
                <a:schemeClr val="dk1"/>
              </a:solidFill>
              <a:effectLst/>
              <a:latin typeface="+mn-lt"/>
              <a:ea typeface="+mn-ea"/>
              <a:cs typeface="+mn-cs"/>
            </a:rPr>
            <a:t>ものである。</a:t>
          </a:r>
          <a:endParaRPr lang="ja-JP" altLang="ja-JP" sz="1400">
            <a:effectLst/>
          </a:endParaRPr>
        </a:p>
        <a:p>
          <a:r>
            <a:rPr kumimoji="1" lang="ja-JP" altLang="en-US" sz="1100">
              <a:solidFill>
                <a:schemeClr val="dk1"/>
              </a:solidFill>
              <a:effectLst/>
              <a:latin typeface="+mn-lt"/>
              <a:ea typeface="+mn-ea"/>
              <a:cs typeface="+mn-cs"/>
            </a:rPr>
            <a:t>教育費</a:t>
          </a:r>
          <a:r>
            <a:rPr kumimoji="1" lang="ja-JP" altLang="ja-JP" sz="1100">
              <a:solidFill>
                <a:schemeClr val="dk1"/>
              </a:solidFill>
              <a:effectLst/>
              <a:latin typeface="+mn-lt"/>
              <a:ea typeface="+mn-ea"/>
              <a:cs typeface="+mn-cs"/>
            </a:rPr>
            <a:t>の増については、</a:t>
          </a:r>
          <a:r>
            <a:rPr kumimoji="1" lang="ja-JP" altLang="en-US" sz="1100">
              <a:solidFill>
                <a:schemeClr val="dk1"/>
              </a:solidFill>
              <a:effectLst/>
              <a:latin typeface="+mn-lt"/>
              <a:ea typeface="+mn-ea"/>
              <a:cs typeface="+mn-cs"/>
            </a:rPr>
            <a:t>国民スポーツ大会実行委員会負担金の増に</a:t>
          </a:r>
          <a:r>
            <a:rPr kumimoji="1" lang="ja-JP" altLang="ja-JP" sz="1100">
              <a:solidFill>
                <a:schemeClr val="dk1"/>
              </a:solidFill>
              <a:effectLst/>
              <a:latin typeface="+mn-lt"/>
              <a:ea typeface="+mn-ea"/>
              <a:cs typeface="+mn-cs"/>
            </a:rPr>
            <a:t>よるものである。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消防費の増については</a:t>
          </a:r>
          <a:r>
            <a:rPr kumimoji="1" lang="ja-JP" altLang="en-US" sz="1100">
              <a:solidFill>
                <a:schemeClr val="dk1"/>
              </a:solidFill>
              <a:effectLst/>
              <a:latin typeface="+mn-lt"/>
              <a:ea typeface="+mn-ea"/>
              <a:cs typeface="+mn-cs"/>
            </a:rPr>
            <a:t>、防災行政無線設備更新工事請負費</a:t>
          </a:r>
          <a:r>
            <a:rPr kumimoji="1" lang="ja-JP" altLang="ja-JP" sz="1100">
              <a:solidFill>
                <a:schemeClr val="dk1"/>
              </a:solidFill>
              <a:effectLst/>
              <a:latin typeface="+mn-lt"/>
              <a:ea typeface="+mn-ea"/>
              <a:cs typeface="+mn-cs"/>
            </a:rPr>
            <a:t>の増によるものである。</a:t>
          </a:r>
          <a:br>
            <a:rPr kumimoji="1" lang="en-US"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民主</a:t>
          </a:r>
          <a:r>
            <a:rPr kumimoji="1" lang="ja-JP" altLang="ja-JP" sz="1100">
              <a:solidFill>
                <a:schemeClr val="dk1"/>
              </a:solidFill>
              <a:effectLst/>
              <a:latin typeface="+mn-lt"/>
              <a:ea typeface="+mn-ea"/>
              <a:cs typeface="+mn-cs"/>
            </a:rPr>
            <a:t>費の増については、</a:t>
          </a:r>
          <a:r>
            <a:rPr kumimoji="1" lang="ja-JP" altLang="en-US" sz="1100">
              <a:solidFill>
                <a:schemeClr val="dk1"/>
              </a:solidFill>
              <a:effectLst/>
              <a:latin typeface="+mn-lt"/>
              <a:ea typeface="+mn-ea"/>
              <a:cs typeface="+mn-cs"/>
            </a:rPr>
            <a:t>定額減税補足給付金</a:t>
          </a:r>
          <a:r>
            <a:rPr kumimoji="1" lang="ja-JP" altLang="ja-JP" sz="1100">
              <a:solidFill>
                <a:schemeClr val="dk1"/>
              </a:solidFill>
              <a:effectLst/>
              <a:latin typeface="+mn-lt"/>
              <a:ea typeface="+mn-ea"/>
              <a:cs typeface="+mn-cs"/>
            </a:rPr>
            <a:t>の増によるものである。</a:t>
          </a:r>
          <a:br>
            <a:rPr kumimoji="1" lang="en-US"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土木費の減については、本堀団地建替事業建築工事請負費の減</a:t>
          </a:r>
          <a:r>
            <a:rPr kumimoji="1" lang="ja-JP" altLang="ja-JP" sz="1100">
              <a:solidFill>
                <a:schemeClr val="dk1"/>
              </a:solidFill>
              <a:effectLst/>
              <a:latin typeface="+mn-lt"/>
              <a:ea typeface="+mn-ea"/>
              <a:cs typeface="+mn-cs"/>
            </a:rPr>
            <a:t>によるものである。</a:t>
          </a:r>
          <a:br>
            <a:rPr kumimoji="1" lang="en-US" altLang="ja-JP" sz="1100">
              <a:solidFill>
                <a:schemeClr val="dk1"/>
              </a:solidFill>
              <a:effectLst/>
              <a:latin typeface="+mn-lt"/>
              <a:ea typeface="+mn-ea"/>
              <a:cs typeface="+mn-cs"/>
            </a:rPr>
          </a:br>
          <a:br>
            <a:rPr kumimoji="1" lang="en-US" altLang="ja-JP" sz="1100">
              <a:solidFill>
                <a:schemeClr val="dk1"/>
              </a:solidFill>
              <a:effectLst/>
              <a:latin typeface="+mn-lt"/>
              <a:ea typeface="+mn-ea"/>
              <a:cs typeface="+mn-cs"/>
            </a:rPr>
          </a:br>
          <a:endParaRPr lang="ja-JP" altLang="ja-JP" sz="1400">
            <a:effectLst/>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佐賀県神埼市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年度については、財政調整基金残高及び標準財政規模比ともに減少した。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実質収支については、前年度と比較して</a:t>
          </a:r>
          <a:r>
            <a:rPr lang="en-US" altLang="ja-JP" sz="1100" b="0" i="0" baseline="0">
              <a:solidFill>
                <a:schemeClr val="dk1"/>
              </a:solidFill>
              <a:effectLst/>
              <a:latin typeface="+mn-lt"/>
              <a:ea typeface="+mn-ea"/>
              <a:cs typeface="+mn-cs"/>
            </a:rPr>
            <a:t>84,926</a:t>
          </a:r>
          <a:r>
            <a:rPr lang="ja-JP" altLang="ja-JP" sz="1100" b="0" i="0" baseline="0">
              <a:solidFill>
                <a:schemeClr val="dk1"/>
              </a:solidFill>
              <a:effectLst/>
              <a:latin typeface="+mn-lt"/>
              <a:ea typeface="+mn-ea"/>
              <a:cs typeface="+mn-cs"/>
            </a:rPr>
            <a:t>千円</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し、前年度比</a:t>
          </a:r>
          <a:r>
            <a:rPr lang="en-US" altLang="ja-JP" sz="1100" b="0" i="0" baseline="0">
              <a:solidFill>
                <a:schemeClr val="dk1"/>
              </a:solidFill>
              <a:effectLst/>
              <a:latin typeface="+mn-lt"/>
              <a:ea typeface="+mn-ea"/>
              <a:cs typeface="+mn-cs"/>
            </a:rPr>
            <a:t>0.63</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の</a:t>
          </a:r>
          <a:r>
            <a:rPr lang="en-US" altLang="ja-JP" sz="1100" b="0" i="0" baseline="0">
              <a:solidFill>
                <a:schemeClr val="dk1"/>
              </a:solidFill>
              <a:effectLst/>
              <a:latin typeface="+mn-lt"/>
              <a:ea typeface="+mn-ea"/>
              <a:cs typeface="+mn-cs"/>
            </a:rPr>
            <a:t>6.32</a:t>
          </a:r>
          <a:r>
            <a:rPr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実質単年度収支は、前年度と比較して</a:t>
          </a:r>
          <a:r>
            <a:rPr lang="en-US" altLang="ja-JP" sz="1100" b="0" i="0" baseline="0">
              <a:solidFill>
                <a:schemeClr val="dk1"/>
              </a:solidFill>
              <a:effectLst/>
              <a:latin typeface="+mn-lt"/>
              <a:ea typeface="+mn-ea"/>
              <a:cs typeface="+mn-cs"/>
            </a:rPr>
            <a:t>151,232</a:t>
          </a:r>
          <a:r>
            <a:rPr lang="ja-JP" altLang="ja-JP" sz="1100" b="0" i="0" baseline="0">
              <a:solidFill>
                <a:schemeClr val="dk1"/>
              </a:solidFill>
              <a:effectLst/>
              <a:latin typeface="+mn-lt"/>
              <a:ea typeface="+mn-ea"/>
              <a:cs typeface="+mn-cs"/>
            </a:rPr>
            <a:t>千円</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し、前年度比</a:t>
          </a:r>
          <a:r>
            <a:rPr lang="en-US" altLang="ja-JP" sz="1100" b="0" i="0" baseline="0">
              <a:solidFill>
                <a:schemeClr val="dk1"/>
              </a:solidFill>
              <a:effectLst/>
              <a:latin typeface="+mn-lt"/>
              <a:ea typeface="+mn-ea"/>
              <a:cs typeface="+mn-cs"/>
            </a:rPr>
            <a:t>1.56</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の</a:t>
          </a:r>
          <a:r>
            <a:rPr lang="en-US" altLang="ja-JP" sz="1100" b="0" i="0" baseline="0">
              <a:solidFill>
                <a:schemeClr val="dk1"/>
              </a:solidFill>
              <a:effectLst/>
              <a:latin typeface="+mn-lt"/>
              <a:ea typeface="+mn-ea"/>
              <a:cs typeface="+mn-cs"/>
            </a:rPr>
            <a:t>0.51</a:t>
          </a:r>
          <a:r>
            <a:rPr lang="ja-JP" altLang="ja-JP" sz="1100" b="0" i="0" baseline="0">
              <a:solidFill>
                <a:schemeClr val="dk1"/>
              </a:solidFill>
              <a:effectLst/>
              <a:latin typeface="+mn-lt"/>
              <a:ea typeface="+mn-ea"/>
              <a:cs typeface="+mn-cs"/>
            </a:rPr>
            <a:t>％となった。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佐賀県神埼市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年度も前年度に引き続き、すべての会計において黒字となっている。</a:t>
          </a:r>
          <a:endParaRPr lang="ja-JP" altLang="ja-JP" sz="1400">
            <a:effectLst/>
          </a:endParaRPr>
        </a:p>
        <a:p>
          <a:r>
            <a:rPr lang="ja-JP" altLang="ja-JP" sz="1100" b="0" i="0" baseline="0">
              <a:solidFill>
                <a:schemeClr val="dk1"/>
              </a:solidFill>
              <a:effectLst/>
              <a:latin typeface="+mn-lt"/>
              <a:ea typeface="+mn-ea"/>
              <a:cs typeface="+mn-cs"/>
            </a:rPr>
            <a:t>今後も、各会計において効率的な事業運営を図り、財政の健全化に努めていく。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佐賀県神埼市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元利償還金は前年度から増加となった。</a:t>
          </a:r>
          <a:endParaRPr lang="ja-JP" altLang="ja-JP" sz="1400">
            <a:effectLst/>
          </a:endParaRPr>
        </a:p>
        <a:p>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年度以降公営企業債の元利償還金に対する繰入金は増加傾向にあり、令和</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年度予定の公共下水道整備の概成まではこの傾向が続くことが想定される。</a:t>
          </a:r>
          <a:endParaRPr lang="ja-JP" altLang="ja-JP" sz="1400">
            <a:effectLst/>
          </a:endParaRPr>
        </a:p>
        <a:p>
          <a:r>
            <a:rPr lang="ja-JP" altLang="ja-JP" sz="1100" b="0" i="0" baseline="0">
              <a:solidFill>
                <a:schemeClr val="dk1"/>
              </a:solidFill>
              <a:effectLst/>
              <a:latin typeface="+mn-lt"/>
              <a:ea typeface="+mn-ea"/>
              <a:cs typeface="+mn-cs"/>
            </a:rPr>
            <a:t>本庁舎建設事業等の大型事業に伴い多額の地方債を発行したため、今後は元利償還金の増加が見込まれる。償還のピーク時を見据え、減債基金を積み増すなどして計画的に公債費負担を消化し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満期一括償還地方債は発行していない。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佐賀県神埼市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一般会計等に係る地方債の現在高は前年度に比べ</a:t>
          </a:r>
          <a:r>
            <a:rPr lang="en-US" altLang="ja-JP" sz="1100" b="0" i="0" baseline="0">
              <a:solidFill>
                <a:schemeClr val="dk1"/>
              </a:solidFill>
              <a:effectLst/>
              <a:latin typeface="+mn-lt"/>
              <a:ea typeface="+mn-ea"/>
              <a:cs typeface="+mn-cs"/>
            </a:rPr>
            <a:t>892</a:t>
          </a:r>
          <a:r>
            <a:rPr lang="ja-JP" altLang="ja-JP" sz="1100" b="0" i="0" baseline="0">
              <a:solidFill>
                <a:schemeClr val="dk1"/>
              </a:solidFill>
              <a:effectLst/>
              <a:latin typeface="+mn-lt"/>
              <a:ea typeface="+mn-ea"/>
              <a:cs typeface="+mn-cs"/>
            </a:rPr>
            <a:t>百万円の減となっ</a:t>
          </a:r>
          <a:r>
            <a:rPr lang="ja-JP" altLang="en-US" sz="1100" b="0" i="0" baseline="0">
              <a:solidFill>
                <a:schemeClr val="dk1"/>
              </a:solidFill>
              <a:effectLst/>
              <a:latin typeface="+mn-lt"/>
              <a:ea typeface="+mn-ea"/>
              <a:cs typeface="+mn-cs"/>
            </a:rPr>
            <a:t>た。</a:t>
          </a:r>
          <a:r>
            <a:rPr lang="ja-JP" altLang="ja-JP" sz="1100" b="0" i="0" baseline="0">
              <a:solidFill>
                <a:schemeClr val="dk1"/>
              </a:solidFill>
              <a:effectLst/>
              <a:latin typeface="+mn-lt"/>
              <a:ea typeface="+mn-ea"/>
              <a:cs typeface="+mn-cs"/>
            </a:rPr>
            <a:t>これは大型事業に係る合併特例事業債の据置期間終了に伴う元金償還開始により地方債現在高が減少したものである。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基準財政需要額算入見込額が前年度に比べ</a:t>
          </a:r>
          <a:r>
            <a:rPr lang="en-US" altLang="ja-JP" sz="1100" b="0" i="0" baseline="0">
              <a:solidFill>
                <a:schemeClr val="dk1"/>
              </a:solidFill>
              <a:effectLst/>
              <a:latin typeface="+mn-lt"/>
              <a:ea typeface="+mn-ea"/>
              <a:cs typeface="+mn-cs"/>
            </a:rPr>
            <a:t>799</a:t>
          </a:r>
          <a:r>
            <a:rPr lang="ja-JP" altLang="ja-JP" sz="1100" b="0" i="0" baseline="0">
              <a:solidFill>
                <a:schemeClr val="dk1"/>
              </a:solidFill>
              <a:effectLst/>
              <a:latin typeface="+mn-lt"/>
              <a:ea typeface="+mn-ea"/>
              <a:cs typeface="+mn-cs"/>
            </a:rPr>
            <a:t>百万円の減となっているが、合併特例事業債など交付税措置率が高い地方債を優先的に活用したことにより、借入額の増加による将来負担比率の影響を抑制している。また、</a:t>
          </a:r>
          <a:r>
            <a:rPr kumimoji="1" lang="ja-JP" altLang="en-US" sz="1100" b="0" i="0" baseline="0">
              <a:solidFill>
                <a:schemeClr val="dk1"/>
              </a:solidFill>
              <a:effectLst/>
              <a:latin typeface="+mn-lt"/>
              <a:ea typeface="+mn-ea"/>
              <a:cs typeface="+mn-cs"/>
            </a:rPr>
            <a:t>体育館等教育施設の空調設備の設置</a:t>
          </a:r>
          <a:r>
            <a:rPr kumimoji="1" lang="ja-JP" altLang="ja-JP" sz="1100">
              <a:solidFill>
                <a:schemeClr val="dk1"/>
              </a:solidFill>
              <a:effectLst/>
              <a:latin typeface="+mn-lt"/>
              <a:ea typeface="+mn-ea"/>
              <a:cs typeface="+mn-cs"/>
            </a:rPr>
            <a:t>など、</a:t>
          </a:r>
          <a:r>
            <a:rPr lang="ja-JP" altLang="ja-JP" sz="1100" b="0" i="0" baseline="0">
              <a:solidFill>
                <a:schemeClr val="dk1"/>
              </a:solidFill>
              <a:effectLst/>
              <a:latin typeface="+mn-lt"/>
              <a:ea typeface="+mn-ea"/>
              <a:cs typeface="+mn-cs"/>
            </a:rPr>
            <a:t>大型事業を予定しているため、地方債残高に注意しながら、財政規模の適切なスリム化を進める必要がある。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佐賀県神埼市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後年度発生する国営事業の事業負担分の償還に備え土地改良事業基金に</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百万円を積み立て</a:t>
          </a:r>
          <a:r>
            <a:rPr lang="ja-JP" altLang="en-US" sz="1100" b="0" i="0" baseline="0">
              <a:solidFill>
                <a:schemeClr val="dk1"/>
              </a:solidFill>
              <a:effectLst/>
              <a:latin typeface="+mn-lt"/>
              <a:ea typeface="+mn-ea"/>
              <a:cs typeface="+mn-cs"/>
            </a:rPr>
            <a:t>た。</a:t>
          </a:r>
          <a:r>
            <a:rPr lang="ja-JP" altLang="ja-JP" sz="1100" b="0" i="0" baseline="0">
              <a:solidFill>
                <a:schemeClr val="dk1"/>
              </a:solidFill>
              <a:effectLst/>
              <a:latin typeface="+mn-lt"/>
              <a:ea typeface="+mn-ea"/>
              <a:cs typeface="+mn-cs"/>
            </a:rPr>
            <a:t>また、ふるさと納税寄附金の基金取り崩しが積立額より少なかったことにより</a:t>
          </a:r>
          <a:r>
            <a:rPr lang="en-US" altLang="ja-JP" sz="1100" b="0" i="0" baseline="0">
              <a:solidFill>
                <a:schemeClr val="dk1"/>
              </a:solidFill>
              <a:effectLst/>
              <a:latin typeface="+mn-lt"/>
              <a:ea typeface="+mn-ea"/>
              <a:cs typeface="+mn-cs"/>
            </a:rPr>
            <a:t>157</a:t>
          </a:r>
          <a:r>
            <a:rPr lang="ja-JP" altLang="ja-JP" sz="1100" b="0" i="0" baseline="0">
              <a:solidFill>
                <a:schemeClr val="dk1"/>
              </a:solidFill>
              <a:effectLst/>
              <a:latin typeface="+mn-lt"/>
              <a:ea typeface="+mn-ea"/>
              <a:cs typeface="+mn-cs"/>
            </a:rPr>
            <a:t>百万円積み立てた。公共施設整備基金については、公営住宅建替事業等のため取り崩したことにより対前年度</a:t>
          </a:r>
          <a:r>
            <a:rPr lang="en-US" altLang="ja-JP" sz="1100" b="0" i="0" baseline="0">
              <a:solidFill>
                <a:schemeClr val="dk1"/>
              </a:solidFill>
              <a:effectLst/>
              <a:latin typeface="+mn-lt"/>
              <a:ea typeface="+mn-ea"/>
              <a:cs typeface="+mn-cs"/>
            </a:rPr>
            <a:t>38</a:t>
          </a:r>
          <a:r>
            <a:rPr lang="ja-JP" altLang="ja-JP" sz="1100" b="0" i="0" baseline="0">
              <a:solidFill>
                <a:schemeClr val="dk1"/>
              </a:solidFill>
              <a:effectLst/>
              <a:latin typeface="+mn-lt"/>
              <a:ea typeface="+mn-ea"/>
              <a:cs typeface="+mn-cs"/>
            </a:rPr>
            <a:t>百万円の減となったが、基金全体としては</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b="0" i="0" baseline="0">
              <a:solidFill>
                <a:schemeClr val="dk1"/>
              </a:solidFill>
              <a:effectLst/>
              <a:latin typeface="+mn-lt"/>
              <a:ea typeface="+mn-ea"/>
              <a:cs typeface="+mn-cs"/>
            </a:rPr>
            <a:t>依存財源が</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割近い状態であるため、国や県の動向に大きく左右される財政状況である。</a:t>
          </a:r>
          <a:endParaRPr lang="ja-JP" altLang="ja-JP" sz="1400">
            <a:effectLst/>
          </a:endParaRPr>
        </a:p>
        <a:p>
          <a:r>
            <a:rPr lang="ja-JP" altLang="ja-JP" sz="1100" b="0" i="0" baseline="0">
              <a:solidFill>
                <a:schemeClr val="dk1"/>
              </a:solidFill>
              <a:effectLst/>
              <a:latin typeface="+mn-lt"/>
              <a:ea typeface="+mn-ea"/>
              <a:cs typeface="+mn-cs"/>
            </a:rPr>
            <a:t>そのため、後年度の大型事業、災害等への備える必要があり、今後も節約に努め、可能な限り基金積立を増額する。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100" b="0" i="0" baseline="0">
              <a:solidFill>
                <a:schemeClr val="dk1"/>
              </a:solidFill>
              <a:effectLst/>
              <a:latin typeface="+mn-lt"/>
              <a:ea typeface="+mn-ea"/>
              <a:cs typeface="+mn-cs"/>
            </a:rPr>
            <a:t>・神埼市ふるさと寄附金基金：寄附者が選択した事業及びふるさと納税推進事業の実施。</a:t>
          </a:r>
          <a:endParaRPr lang="ja-JP" altLang="ja-JP" sz="1400">
            <a:effectLst/>
          </a:endParaRPr>
        </a:p>
        <a:p>
          <a:r>
            <a:rPr lang="ja-JP" altLang="ja-JP" sz="1100" b="0" i="0" baseline="0">
              <a:solidFill>
                <a:schemeClr val="dk1"/>
              </a:solidFill>
              <a:effectLst/>
              <a:latin typeface="+mn-lt"/>
              <a:ea typeface="+mn-ea"/>
              <a:cs typeface="+mn-cs"/>
            </a:rPr>
            <a:t>・神埼市まちづくり基金：第</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次総合計画に掲げる事業等を含め、市の主要事業等の実施。</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・神埼市地域福祉基金：敬老祝い金、敬老会開催補助など、地域における保健福祉活動の推進。</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・神埼市土地改良事業基金：土地改良事業の健全な運営と施設等の適正な維持管理及び後年度発生する国営事業負担金の財源。</a:t>
          </a:r>
          <a:endParaRPr lang="ja-JP" altLang="ja-JP" sz="1400">
            <a:effectLst/>
          </a:endParaRPr>
        </a:p>
        <a:p>
          <a:r>
            <a:rPr lang="ja-JP" altLang="ja-JP" sz="1100" b="0" i="0" baseline="0">
              <a:solidFill>
                <a:schemeClr val="dk1"/>
              </a:solidFill>
              <a:effectLst/>
              <a:latin typeface="+mn-lt"/>
              <a:ea typeface="+mn-ea"/>
              <a:cs typeface="+mn-cs"/>
            </a:rPr>
            <a:t>・神埼市公共施設整備基金：公共施設の整備。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100" b="0" i="0" baseline="0">
              <a:solidFill>
                <a:schemeClr val="dk1"/>
              </a:solidFill>
              <a:effectLst/>
              <a:latin typeface="+mn-lt"/>
              <a:ea typeface="+mn-ea"/>
              <a:cs typeface="+mn-cs"/>
            </a:rPr>
            <a:t>・神埼市ふるさと寄附金基金：ふるさと納税寄附金</a:t>
          </a:r>
          <a:r>
            <a:rPr lang="ja-JP" altLang="en-US" sz="1100" b="0" i="0" baseline="0">
              <a:solidFill>
                <a:schemeClr val="dk1"/>
              </a:solidFill>
              <a:effectLst/>
              <a:latin typeface="+mn-lt"/>
              <a:ea typeface="+mn-ea"/>
              <a:cs typeface="+mn-cs"/>
            </a:rPr>
            <a:t>の基金取り崩しが積立額より少なかったことに</a:t>
          </a:r>
          <a:r>
            <a:rPr lang="ja-JP" altLang="ja-JP" sz="1100" b="0" i="0" baseline="0">
              <a:solidFill>
                <a:schemeClr val="dk1"/>
              </a:solidFill>
              <a:effectLst/>
              <a:latin typeface="+mn-lt"/>
              <a:ea typeface="+mn-ea"/>
              <a:cs typeface="+mn-cs"/>
            </a:rPr>
            <a:t>よる増加。</a:t>
          </a:r>
          <a:endParaRPr lang="ja-JP" altLang="ja-JP" sz="1400">
            <a:effectLst/>
          </a:endParaRPr>
        </a:p>
        <a:p>
          <a:r>
            <a:rPr lang="ja-JP" altLang="ja-JP" sz="1100" b="0" i="0" baseline="0">
              <a:solidFill>
                <a:schemeClr val="dk1"/>
              </a:solidFill>
              <a:effectLst/>
              <a:latin typeface="+mn-lt"/>
              <a:ea typeface="+mn-ea"/>
              <a:cs typeface="+mn-cs"/>
            </a:rPr>
            <a:t>・神埼市公共施設整備基金：公営住宅建替事業の財源として</a:t>
          </a:r>
          <a:r>
            <a:rPr lang="en-US" altLang="ja-JP" sz="1100" b="0" i="0" baseline="0">
              <a:solidFill>
                <a:schemeClr val="dk1"/>
              </a:solidFill>
              <a:effectLst/>
              <a:latin typeface="+mn-lt"/>
              <a:ea typeface="+mn-ea"/>
              <a:cs typeface="+mn-cs"/>
            </a:rPr>
            <a:t>38</a:t>
          </a:r>
          <a:r>
            <a:rPr lang="ja-JP" altLang="ja-JP" sz="1100" b="0" i="0" baseline="0">
              <a:solidFill>
                <a:schemeClr val="dk1"/>
              </a:solidFill>
              <a:effectLst/>
              <a:latin typeface="+mn-lt"/>
              <a:ea typeface="+mn-ea"/>
              <a:cs typeface="+mn-cs"/>
            </a:rPr>
            <a:t>百万円を取り崩したことなどによる減少。</a:t>
          </a:r>
          <a:endParaRPr lang="ja-JP" altLang="ja-JP" sz="1400">
            <a:effectLst/>
          </a:endParaRPr>
        </a:p>
        <a:p>
          <a:r>
            <a:rPr lang="ja-JP" altLang="ja-JP" sz="1100" b="0" i="0" baseline="0">
              <a:solidFill>
                <a:schemeClr val="dk1"/>
              </a:solidFill>
              <a:effectLst/>
              <a:latin typeface="+mn-lt"/>
              <a:ea typeface="+mn-ea"/>
              <a:cs typeface="+mn-cs"/>
            </a:rPr>
            <a:t>・神埼市土地改良事業基金：後年度発生する国営事業負担金の財源として</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百万円を積み立てたことによる増加。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100" b="0" i="0" baseline="0">
              <a:solidFill>
                <a:schemeClr val="dk1"/>
              </a:solidFill>
              <a:effectLst/>
              <a:latin typeface="+mn-lt"/>
              <a:ea typeface="+mn-ea"/>
              <a:cs typeface="+mn-cs"/>
            </a:rPr>
            <a:t>・神埼市ふるさと寄附金基金：寄附額を積み立て、寄附者が選択した事業に充当及びふるさと納税推進事業の財源に充てる。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・神埼市地域福祉基金：債券購入など基金運用益の増額を図り、運用益による充当財源を増額する。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・神埼市土地改良事業基金：後年度発生する国営事業負担金に備え、</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億円程度を目標に毎年</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百万円を積立予定。</a:t>
          </a:r>
          <a:endParaRPr lang="ja-JP" altLang="ja-JP" sz="1400">
            <a:effectLst/>
          </a:endParaRPr>
        </a:p>
        <a:p>
          <a:r>
            <a:rPr lang="ja-JP" altLang="ja-JP" sz="1100" b="0" i="0" baseline="0">
              <a:solidFill>
                <a:schemeClr val="dk1"/>
              </a:solidFill>
              <a:effectLst/>
              <a:latin typeface="+mn-lt"/>
              <a:ea typeface="+mn-ea"/>
              <a:cs typeface="+mn-cs"/>
            </a:rPr>
            <a:t>・神埼市公共施設整備基金：進行中及び後年度の公共施設整備事業に備え、今後も可能な限り基金残高を維持または増額する。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庁舎建替等単独大型事業の起債償還が始まったこと及び人件費の伸びにより、一般財源充当経費が増加し、取崩額の増が主な要因である。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b="0" i="0" baseline="0">
              <a:solidFill>
                <a:schemeClr val="dk1"/>
              </a:solidFill>
              <a:effectLst/>
              <a:latin typeface="+mn-lt"/>
              <a:ea typeface="+mn-ea"/>
              <a:cs typeface="+mn-cs"/>
            </a:rPr>
            <a:t>依存財源が</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割近い状態であるため、国や県の動向に大きく左右される財政状況である。</a:t>
          </a:r>
          <a:endParaRPr lang="ja-JP" altLang="ja-JP" sz="1400">
            <a:effectLst/>
          </a:endParaRPr>
        </a:p>
        <a:p>
          <a:r>
            <a:rPr lang="ja-JP" altLang="ja-JP" sz="1100" b="0" i="0" baseline="0">
              <a:solidFill>
                <a:schemeClr val="dk1"/>
              </a:solidFill>
              <a:effectLst/>
              <a:latin typeface="+mn-lt"/>
              <a:ea typeface="+mn-ea"/>
              <a:cs typeface="+mn-cs"/>
            </a:rPr>
            <a:t>そのため、後年度の大型事業、災害等への備える必要があり、今後も節約に努め、可能な限り基金積立を増額する。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新庁舎建設</a:t>
          </a:r>
          <a:r>
            <a:rPr lang="ja-JP" altLang="ja-JP" sz="1100" b="0" i="0" baseline="0">
              <a:solidFill>
                <a:schemeClr val="dk1"/>
              </a:solidFill>
              <a:effectLst/>
              <a:latin typeface="+mn-lt"/>
              <a:ea typeface="+mn-ea"/>
              <a:cs typeface="+mn-cs"/>
            </a:rPr>
            <a:t>に係る合併特例事業債の元金償還開始により取り崩したため</a:t>
          </a:r>
          <a:r>
            <a:rPr lang="en-US" altLang="ja-JP" sz="1100" b="0" i="0" baseline="0">
              <a:solidFill>
                <a:schemeClr val="dk1"/>
              </a:solidFill>
              <a:effectLst/>
              <a:latin typeface="+mn-lt"/>
              <a:ea typeface="+mn-ea"/>
              <a:cs typeface="+mn-cs"/>
            </a:rPr>
            <a:t>97</a:t>
          </a:r>
          <a:r>
            <a:rPr lang="ja-JP" altLang="ja-JP" sz="1100" b="0" i="0" baseline="0">
              <a:solidFill>
                <a:schemeClr val="dk1"/>
              </a:solidFill>
              <a:effectLst/>
              <a:latin typeface="+mn-lt"/>
              <a:ea typeface="+mn-ea"/>
              <a:cs typeface="+mn-cs"/>
            </a:rPr>
            <a:t>百万円の</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b="0" i="0" baseline="0">
              <a:solidFill>
                <a:schemeClr val="dk1"/>
              </a:solidFill>
              <a:effectLst/>
              <a:latin typeface="+mn-lt"/>
              <a:ea typeface="+mn-ea"/>
              <a:cs typeface="+mn-cs"/>
            </a:rPr>
            <a:t>依存財源が</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割近い状態であるため、国や県の動向に大きく左右される財政状況である。</a:t>
          </a:r>
          <a:endParaRPr lang="ja-JP" altLang="ja-JP" sz="1400">
            <a:effectLst/>
          </a:endParaRPr>
        </a:p>
        <a:p>
          <a:r>
            <a:rPr lang="ja-JP" altLang="ja-JP" sz="1100" b="0" i="0" baseline="0">
              <a:solidFill>
                <a:schemeClr val="dk1"/>
              </a:solidFill>
              <a:effectLst/>
              <a:latin typeface="+mn-lt"/>
              <a:ea typeface="+mn-ea"/>
              <a:cs typeface="+mn-cs"/>
            </a:rPr>
            <a:t>そのため、大型事業の財源として地方債を発行したことに伴う後年度の元利償還金の増に備える必要があり、今後も節約に努め、可能な限り基金積立を増額する。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4CAD7D6-B0D3-45DA-BCF3-9BF9E9B3C3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22D4558-0421-4597-8E32-8E603F956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086CC2B-18EB-4DB0-85AA-96C11DA6E03C}"/>
            </a:ext>
          </a:extLst>
        </xdr:cNvPr>
        <xdr:cNvSpPr/>
      </xdr:nvSpPr>
      <xdr:spPr>
        <a:xfrm>
          <a:off x="360362" y="68262"/>
          <a:ext cx="12042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4B721F3-F661-4BE7-A4D6-2E15C469F488}"/>
            </a:ext>
          </a:extLst>
        </xdr:cNvPr>
        <xdr:cNvSpPr/>
      </xdr:nvSpPr>
      <xdr:spPr>
        <a:xfrm>
          <a:off x="16182975" y="190500"/>
          <a:ext cx="3744912" cy="56356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788BEC6-E126-4725-9192-52E8B0320FA2}"/>
            </a:ext>
          </a:extLst>
        </xdr:cNvPr>
        <xdr:cNvSpPr/>
      </xdr:nvSpPr>
      <xdr:spPr>
        <a:xfrm>
          <a:off x="16203612" y="220662"/>
          <a:ext cx="3705225" cy="50323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18BBF3B-8448-4CEB-A65D-334E279FF2F4}"/>
            </a:ext>
          </a:extLst>
        </xdr:cNvPr>
        <xdr:cNvSpPr/>
      </xdr:nvSpPr>
      <xdr:spPr>
        <a:xfrm>
          <a:off x="16229012" y="246062"/>
          <a:ext cx="3648075" cy="43973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6403DAC-AC8F-4D27-AB8A-F42636A255F2}"/>
            </a:ext>
          </a:extLst>
        </xdr:cNvPr>
        <xdr:cNvSpPr/>
      </xdr:nvSpPr>
      <xdr:spPr>
        <a:xfrm>
          <a:off x="13527087" y="190500"/>
          <a:ext cx="2522538" cy="56356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1D319B2-7929-41F0-9D2B-7CB39AE367F1}"/>
            </a:ext>
          </a:extLst>
        </xdr:cNvPr>
        <xdr:cNvSpPr/>
      </xdr:nvSpPr>
      <xdr:spPr>
        <a:xfrm>
          <a:off x="13552487" y="220662"/>
          <a:ext cx="2478088" cy="50323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88198BD-111F-47A6-AC95-E08193AAD920}"/>
            </a:ext>
          </a:extLst>
        </xdr:cNvPr>
        <xdr:cNvSpPr/>
      </xdr:nvSpPr>
      <xdr:spPr>
        <a:xfrm>
          <a:off x="13573125" y="246062"/>
          <a:ext cx="2439987"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84F613D-E161-4C69-837F-0E4D08E8120E}"/>
            </a:ext>
          </a:extLst>
        </xdr:cNvPr>
        <xdr:cNvSpPr/>
      </xdr:nvSpPr>
      <xdr:spPr>
        <a:xfrm>
          <a:off x="458787" y="893762"/>
          <a:ext cx="9591675" cy="1697038"/>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04D05E6-E8C9-4EF6-8A39-86041725D472}"/>
            </a:ext>
          </a:extLst>
        </xdr:cNvPr>
        <xdr:cNvSpPr/>
      </xdr:nvSpPr>
      <xdr:spPr>
        <a:xfrm>
          <a:off x="581025" y="925512"/>
          <a:ext cx="1325562"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06E75C8-5745-4534-A87E-E1D3E20F2EAD}"/>
            </a:ext>
          </a:extLst>
        </xdr:cNvPr>
        <xdr:cNvSpPr/>
      </xdr:nvSpPr>
      <xdr:spPr>
        <a:xfrm>
          <a:off x="1847850" y="925512"/>
          <a:ext cx="126682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30,185
29,858
125.13
21,422,833
20,644,792
628,007
9,942,998
17,335,701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FBDC64C-45A9-4C28-A6C6-0A0E866EFFFF}"/>
            </a:ext>
          </a:extLst>
        </xdr:cNvPr>
        <xdr:cNvSpPr/>
      </xdr:nvSpPr>
      <xdr:spPr>
        <a:xfrm>
          <a:off x="3114675" y="925512"/>
          <a:ext cx="14478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0222D73-745A-4990-AB3D-0419186FC934}"/>
            </a:ext>
          </a:extLst>
        </xdr:cNvPr>
        <xdr:cNvSpPr/>
      </xdr:nvSpPr>
      <xdr:spPr>
        <a:xfrm>
          <a:off x="4562475" y="944562"/>
          <a:ext cx="1931987"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3EBC58D-58ED-4877-A046-C8A98F444E60}"/>
            </a:ext>
          </a:extLst>
        </xdr:cNvPr>
        <xdr:cNvSpPr/>
      </xdr:nvSpPr>
      <xdr:spPr>
        <a:xfrm>
          <a:off x="6494462" y="944562"/>
          <a:ext cx="1203325"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A00C53E-D520-493F-B776-5DB0448454DE}"/>
            </a:ext>
          </a:extLst>
        </xdr:cNvPr>
        <xdr:cNvSpPr/>
      </xdr:nvSpPr>
      <xdr:spPr>
        <a:xfrm>
          <a:off x="7761287" y="952500"/>
          <a:ext cx="601663" cy="9064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F8481B0-4AFB-4EF6-91F2-8EB2C2EE3963}"/>
            </a:ext>
          </a:extLst>
        </xdr:cNvPr>
        <xdr:cNvSpPr/>
      </xdr:nvSpPr>
      <xdr:spPr>
        <a:xfrm>
          <a:off x="4562475" y="1685925"/>
          <a:ext cx="1931987"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4D8D842-EBFB-4E32-A38A-22CDA59D546B}"/>
            </a:ext>
          </a:extLst>
        </xdr:cNvPr>
        <xdr:cNvSpPr/>
      </xdr:nvSpPr>
      <xdr:spPr>
        <a:xfrm>
          <a:off x="6553200" y="1685925"/>
          <a:ext cx="3497262"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8F85567-C4A6-4E5E-9728-268B6F0D8B08}"/>
            </a:ext>
          </a:extLst>
        </xdr:cNvPr>
        <xdr:cNvSpPr/>
      </xdr:nvSpPr>
      <xdr:spPr>
        <a:xfrm>
          <a:off x="10526712" y="893762"/>
          <a:ext cx="1447800" cy="12223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6E02F45-9FEE-4D7F-940A-A5DD87ADE517}"/>
            </a:ext>
          </a:extLst>
        </xdr:cNvPr>
        <xdr:cNvSpPr/>
      </xdr:nvSpPr>
      <xdr:spPr>
        <a:xfrm>
          <a:off x="10772775" y="952500"/>
          <a:ext cx="1266825" cy="2587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09B0DCF-916C-42CB-AC82-0EBD5449119B}"/>
            </a:ext>
          </a:extLst>
        </xdr:cNvPr>
        <xdr:cNvSpPr/>
      </xdr:nvSpPr>
      <xdr:spPr>
        <a:xfrm>
          <a:off x="10772775" y="1219200"/>
          <a:ext cx="1266825" cy="4968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B7DAE27-070C-4DF3-B548-ED711CAC6E4A}"/>
            </a:ext>
          </a:extLst>
        </xdr:cNvPr>
        <xdr:cNvSpPr/>
      </xdr:nvSpPr>
      <xdr:spPr>
        <a:xfrm>
          <a:off x="10772775" y="1543050"/>
          <a:ext cx="1389062"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C22C4E1-9091-4D87-A47F-876A4ACC5735}"/>
            </a:ext>
          </a:extLst>
        </xdr:cNvPr>
        <xdr:cNvCxnSpPr/>
      </xdr:nvCxnSpPr>
      <xdr:spPr>
        <a:xfrm flipH="1">
          <a:off x="10599737" y="1046162"/>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E8CF469-77D8-4F6B-BB7A-16BF20BBA2E3}"/>
            </a:ext>
          </a:extLst>
        </xdr:cNvPr>
        <xdr:cNvSpPr/>
      </xdr:nvSpPr>
      <xdr:spPr>
        <a:xfrm>
          <a:off x="10648950" y="1008062"/>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AC99874-B766-4488-84E2-E00FD475D8D1}"/>
            </a:ext>
          </a:extLst>
        </xdr:cNvPr>
        <xdr:cNvSpPr/>
      </xdr:nvSpPr>
      <xdr:spPr>
        <a:xfrm>
          <a:off x="10648950" y="1312862"/>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8F5EBB8-957A-4A13-AF84-35DF40C6A384}"/>
            </a:ext>
          </a:extLst>
        </xdr:cNvPr>
        <xdr:cNvCxnSpPr/>
      </xdr:nvCxnSpPr>
      <xdr:spPr>
        <a:xfrm>
          <a:off x="10698162" y="154305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4ACD232-7853-4F64-988B-A1CB36770CD1}"/>
            </a:ext>
          </a:extLst>
        </xdr:cNvPr>
        <xdr:cNvCxnSpPr/>
      </xdr:nvCxnSpPr>
      <xdr:spPr>
        <a:xfrm>
          <a:off x="10618787" y="154305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BD85632-856D-44F6-9559-545D3E23A8AB}"/>
            </a:ext>
          </a:extLst>
        </xdr:cNvPr>
        <xdr:cNvCxnSpPr/>
      </xdr:nvCxnSpPr>
      <xdr:spPr>
        <a:xfrm flipV="1">
          <a:off x="10698162" y="177165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7D89801-2E91-45F4-BF31-87437173C448}"/>
            </a:ext>
          </a:extLst>
        </xdr:cNvPr>
        <xdr:cNvCxnSpPr/>
      </xdr:nvCxnSpPr>
      <xdr:spPr>
        <a:xfrm>
          <a:off x="10618787" y="19050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74F5104-41AB-4AE6-AB93-3BC254465A9F}"/>
            </a:ext>
          </a:extLst>
        </xdr:cNvPr>
        <xdr:cNvSpPr txBox="1"/>
      </xdr:nvSpPr>
      <xdr:spPr>
        <a:xfrm>
          <a:off x="419100" y="268763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85B3BB4-70C8-4615-BDA5-3D7A4B1B8F83}"/>
            </a:ext>
          </a:extLst>
        </xdr:cNvPr>
        <xdr:cNvSpPr txBox="1"/>
      </xdr:nvSpPr>
      <xdr:spPr>
        <a:xfrm>
          <a:off x="419100" y="29146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61931C5-A7B8-4C4B-8B69-DCDF9D98B448}"/>
            </a:ext>
          </a:extLst>
        </xdr:cNvPr>
        <xdr:cNvSpPr txBox="1"/>
      </xdr:nvSpPr>
      <xdr:spPr>
        <a:xfrm>
          <a:off x="419100" y="314166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9582B39-9802-4736-895A-18D611C0283D}"/>
            </a:ext>
          </a:extLst>
        </xdr:cNvPr>
        <xdr:cNvSpPr txBox="1"/>
      </xdr:nvSpPr>
      <xdr:spPr>
        <a:xfrm>
          <a:off x="419100" y="3373437"/>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EA07DE4-63C8-4F2C-8333-4FA2C58121A3}"/>
            </a:ext>
          </a:extLst>
        </xdr:cNvPr>
        <xdr:cNvSpPr txBox="1"/>
      </xdr:nvSpPr>
      <xdr:spPr>
        <a:xfrm>
          <a:off x="419100" y="36004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C327731-0068-4F0E-B072-02EF908737D8}"/>
            </a:ext>
          </a:extLst>
        </xdr:cNvPr>
        <xdr:cNvSpPr/>
      </xdr:nvSpPr>
      <xdr:spPr>
        <a:xfrm>
          <a:off x="1208087" y="4097337"/>
          <a:ext cx="4032250" cy="31273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3B8A9AD-BB0F-431D-8624-2D525B127F87}"/>
            </a:ext>
          </a:extLst>
        </xdr:cNvPr>
        <xdr:cNvSpPr/>
      </xdr:nvSpPr>
      <xdr:spPr>
        <a:xfrm>
          <a:off x="1895651" y="4467479"/>
          <a:ext cx="1647471"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D4BC77E-7122-42CD-AEDF-E7B477153A8E}"/>
            </a:ext>
          </a:extLst>
        </xdr:cNvPr>
        <xdr:cNvSpPr/>
      </xdr:nvSpPr>
      <xdr:spPr>
        <a:xfrm>
          <a:off x="3636639" y="4446046"/>
          <a:ext cx="811858"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63C0F78-D83C-46C0-8D8D-47A4ED07B908}"/>
            </a:ext>
          </a:extLst>
        </xdr:cNvPr>
        <xdr:cNvSpPr/>
      </xdr:nvSpPr>
      <xdr:spPr>
        <a:xfrm>
          <a:off x="5189537" y="4219575"/>
          <a:ext cx="1447800" cy="2587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405F4C5-FD5E-471D-A821-7B89A2A2FA07}"/>
            </a:ext>
          </a:extLst>
        </xdr:cNvPr>
        <xdr:cNvSpPr/>
      </xdr:nvSpPr>
      <xdr:spPr>
        <a:xfrm>
          <a:off x="5189537" y="441007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57CACFF-936F-4424-BF46-90790E771F03}"/>
            </a:ext>
          </a:extLst>
        </xdr:cNvPr>
        <xdr:cNvSpPr/>
      </xdr:nvSpPr>
      <xdr:spPr>
        <a:xfrm>
          <a:off x="6637337" y="4219575"/>
          <a:ext cx="1447800" cy="2587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8F57497-4285-4704-AB1C-0BA58AB0523F}"/>
            </a:ext>
          </a:extLst>
        </xdr:cNvPr>
        <xdr:cNvSpPr/>
      </xdr:nvSpPr>
      <xdr:spPr>
        <a:xfrm>
          <a:off x="6637337" y="441007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643B931-FD03-4F02-8709-34719CD6AA06}"/>
            </a:ext>
          </a:extLst>
        </xdr:cNvPr>
        <xdr:cNvSpPr/>
      </xdr:nvSpPr>
      <xdr:spPr>
        <a:xfrm>
          <a:off x="8212137" y="4219575"/>
          <a:ext cx="1447800" cy="2587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D0DEED4-8136-46F9-8A66-932F0349F3F6}"/>
            </a:ext>
          </a:extLst>
        </xdr:cNvPr>
        <xdr:cNvSpPr/>
      </xdr:nvSpPr>
      <xdr:spPr>
        <a:xfrm>
          <a:off x="8212137" y="441007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7A58D3B-F183-4093-B860-3530983DD43C}"/>
            </a:ext>
          </a:extLst>
        </xdr:cNvPr>
        <xdr:cNvSpPr/>
      </xdr:nvSpPr>
      <xdr:spPr>
        <a:xfrm>
          <a:off x="1208087" y="4772025"/>
          <a:ext cx="4032250"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B4494A2-5430-4299-B230-D97EC6C6E2E5}"/>
            </a:ext>
          </a:extLst>
        </xdr:cNvPr>
        <xdr:cNvSpPr/>
      </xdr:nvSpPr>
      <xdr:spPr>
        <a:xfrm>
          <a:off x="5497512" y="4772025"/>
          <a:ext cx="4524375"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C031FF4-AB19-49CD-A30D-19865153B3B3}"/>
            </a:ext>
          </a:extLst>
        </xdr:cNvPr>
        <xdr:cNvSpPr/>
      </xdr:nvSpPr>
      <xdr:spPr>
        <a:xfrm>
          <a:off x="5497512" y="4840287"/>
          <a:ext cx="43434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3BB4763-A20B-4B64-B50E-2E639C555E63}"/>
            </a:ext>
          </a:extLst>
        </xdr:cNvPr>
        <xdr:cNvSpPr txBox="1"/>
      </xdr:nvSpPr>
      <xdr:spPr>
        <a:xfrm>
          <a:off x="5564187" y="5049837"/>
          <a:ext cx="43307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588F22E-E835-4D34-AFC8-1449968A62A4}"/>
            </a:ext>
          </a:extLst>
        </xdr:cNvPr>
        <xdr:cNvSpPr txBox="1"/>
      </xdr:nvSpPr>
      <xdr:spPr>
        <a:xfrm>
          <a:off x="1179512"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80E7DC9-47D6-4145-B3C7-799BD8723562}"/>
            </a:ext>
          </a:extLst>
        </xdr:cNvPr>
        <xdr:cNvCxnSpPr/>
      </xdr:nvCxnSpPr>
      <xdr:spPr>
        <a:xfrm>
          <a:off x="1208087" y="6811962"/>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3B240BA-7883-42B4-8085-8087F8688BA3}"/>
            </a:ext>
          </a:extLst>
        </xdr:cNvPr>
        <xdr:cNvSpPr txBox="1"/>
      </xdr:nvSpPr>
      <xdr:spPr>
        <a:xfrm>
          <a:off x="762473"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EF38140-24F8-442A-BEF8-EF508B6F63A4}"/>
            </a:ext>
          </a:extLst>
        </xdr:cNvPr>
        <xdr:cNvCxnSpPr/>
      </xdr:nvCxnSpPr>
      <xdr:spPr>
        <a:xfrm>
          <a:off x="1208087" y="6475942"/>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CC749208-F298-418D-B5AC-C242A0DCCE28}"/>
            </a:ext>
          </a:extLst>
        </xdr:cNvPr>
        <xdr:cNvSpPr txBox="1"/>
      </xdr:nvSpPr>
      <xdr:spPr>
        <a:xfrm>
          <a:off x="762473"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5A199AA-CA4E-4AFE-A73A-E741A09790E8}"/>
            </a:ext>
          </a:extLst>
        </xdr:cNvPr>
        <xdr:cNvCxnSpPr/>
      </xdr:nvCxnSpPr>
      <xdr:spPr>
        <a:xfrm>
          <a:off x="1208087" y="6135158"/>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AC4CF20-D96C-4F8C-9B6A-5025EE23AE19}"/>
            </a:ext>
          </a:extLst>
        </xdr:cNvPr>
        <xdr:cNvSpPr txBox="1"/>
      </xdr:nvSpPr>
      <xdr:spPr>
        <a:xfrm>
          <a:off x="809006" y="60461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811361A-01D5-4833-BE9A-4AE5D0FF002C}"/>
            </a:ext>
          </a:extLst>
        </xdr:cNvPr>
        <xdr:cNvCxnSpPr/>
      </xdr:nvCxnSpPr>
      <xdr:spPr>
        <a:xfrm>
          <a:off x="1208087" y="5799137"/>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E079986-BBC4-4C70-9695-A3B9AB600145}"/>
            </a:ext>
          </a:extLst>
        </xdr:cNvPr>
        <xdr:cNvSpPr txBox="1"/>
      </xdr:nvSpPr>
      <xdr:spPr>
        <a:xfrm>
          <a:off x="809006" y="570533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520E6B7-FECB-4E20-8FFB-54026BBA7605}"/>
            </a:ext>
          </a:extLst>
        </xdr:cNvPr>
        <xdr:cNvCxnSpPr/>
      </xdr:nvCxnSpPr>
      <xdr:spPr>
        <a:xfrm>
          <a:off x="1208087" y="5458354"/>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DCBAC52-A9AB-4AD4-8E3E-EC3663AB763E}"/>
            </a:ext>
          </a:extLst>
        </xdr:cNvPr>
        <xdr:cNvSpPr txBox="1"/>
      </xdr:nvSpPr>
      <xdr:spPr>
        <a:xfrm>
          <a:off x="809006" y="536455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9E1AAA8-7E23-431E-8D48-29DC3E20C761}"/>
            </a:ext>
          </a:extLst>
        </xdr:cNvPr>
        <xdr:cNvCxnSpPr/>
      </xdr:nvCxnSpPr>
      <xdr:spPr>
        <a:xfrm>
          <a:off x="1208087" y="5112808"/>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79EBB14-E26C-4181-A925-8423043E7D87}"/>
            </a:ext>
          </a:extLst>
        </xdr:cNvPr>
        <xdr:cNvSpPr txBox="1"/>
      </xdr:nvSpPr>
      <xdr:spPr>
        <a:xfrm>
          <a:off x="809006" y="502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30455C1-543D-4A88-BA23-984F0D5F62DF}"/>
            </a:ext>
          </a:extLst>
        </xdr:cNvPr>
        <xdr:cNvCxnSpPr/>
      </xdr:nvCxnSpPr>
      <xdr:spPr>
        <a:xfrm>
          <a:off x="1208087" y="4772025"/>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8D79707C-48C6-4A69-9498-595DFD745DD8}"/>
            </a:ext>
          </a:extLst>
        </xdr:cNvPr>
        <xdr:cNvSpPr txBox="1"/>
      </xdr:nvSpPr>
      <xdr:spPr>
        <a:xfrm>
          <a:off x="855540" y="46877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E45C9FE-F2F2-433E-87C7-BC48E57E9BA5}"/>
            </a:ext>
          </a:extLst>
        </xdr:cNvPr>
        <xdr:cNvSpPr/>
      </xdr:nvSpPr>
      <xdr:spPr>
        <a:xfrm>
          <a:off x="1208087" y="4772025"/>
          <a:ext cx="4032250"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8903A948-82BA-4901-9521-7B0BE03E12A2}"/>
            </a:ext>
          </a:extLst>
        </xdr:cNvPr>
        <xdr:cNvCxnSpPr/>
      </xdr:nvCxnSpPr>
      <xdr:spPr>
        <a:xfrm flipV="1">
          <a:off x="4522470" y="5267008"/>
          <a:ext cx="1270" cy="989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C9B9501B-0982-4950-A2CF-60B1FD53204F}"/>
            </a:ext>
          </a:extLst>
        </xdr:cNvPr>
        <xdr:cNvSpPr txBox="1"/>
      </xdr:nvSpPr>
      <xdr:spPr>
        <a:xfrm>
          <a:off x="4579937" y="626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5E4708AF-01AA-40F8-B43C-ED8AECB1FEA8}"/>
            </a:ext>
          </a:extLst>
        </xdr:cNvPr>
        <xdr:cNvCxnSpPr/>
      </xdr:nvCxnSpPr>
      <xdr:spPr>
        <a:xfrm>
          <a:off x="4440237" y="6256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E280477B-0099-4F3C-9EA1-163DDAA68B67}"/>
            </a:ext>
          </a:extLst>
        </xdr:cNvPr>
        <xdr:cNvSpPr txBox="1"/>
      </xdr:nvSpPr>
      <xdr:spPr>
        <a:xfrm>
          <a:off x="4579937" y="50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5869FC61-52E6-4A42-AE1D-85623467A91E}"/>
            </a:ext>
          </a:extLst>
        </xdr:cNvPr>
        <xdr:cNvCxnSpPr/>
      </xdr:nvCxnSpPr>
      <xdr:spPr>
        <a:xfrm>
          <a:off x="4440237" y="526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B976766D-B65A-4087-ABE7-F2B9AF462A57}"/>
            </a:ext>
          </a:extLst>
        </xdr:cNvPr>
        <xdr:cNvSpPr txBox="1"/>
      </xdr:nvSpPr>
      <xdr:spPr>
        <a:xfrm>
          <a:off x="4579937" y="5829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87338E93-DECA-45FE-91DB-0CE86FF5F135}"/>
            </a:ext>
          </a:extLst>
        </xdr:cNvPr>
        <xdr:cNvSpPr/>
      </xdr:nvSpPr>
      <xdr:spPr>
        <a:xfrm>
          <a:off x="4478337" y="5836603"/>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6A31DBBF-F808-42E3-9664-88DEE6C4E2C1}"/>
            </a:ext>
          </a:extLst>
        </xdr:cNvPr>
        <xdr:cNvSpPr/>
      </xdr:nvSpPr>
      <xdr:spPr>
        <a:xfrm>
          <a:off x="3800475" y="5828136"/>
          <a:ext cx="96837"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5CA07434-511A-403E-9908-DD10F1E5C04C}"/>
            </a:ext>
          </a:extLst>
        </xdr:cNvPr>
        <xdr:cNvSpPr/>
      </xdr:nvSpPr>
      <xdr:spPr>
        <a:xfrm>
          <a:off x="3076575" y="5820939"/>
          <a:ext cx="96837"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624CE76-D84D-4F60-82FE-7CB2F00B3B0A}"/>
            </a:ext>
          </a:extLst>
        </xdr:cNvPr>
        <xdr:cNvSpPr/>
      </xdr:nvSpPr>
      <xdr:spPr>
        <a:xfrm>
          <a:off x="2352675" y="5793316"/>
          <a:ext cx="96837"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EA620E08-6C34-4670-B386-2FEFF3711385}"/>
            </a:ext>
          </a:extLst>
        </xdr:cNvPr>
        <xdr:cNvSpPr/>
      </xdr:nvSpPr>
      <xdr:spPr>
        <a:xfrm>
          <a:off x="1628775" y="5774161"/>
          <a:ext cx="96837"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CDE8AA6-43BF-4A81-9A07-072127325613}"/>
            </a:ext>
          </a:extLst>
        </xdr:cNvPr>
        <xdr:cNvSpPr txBox="1"/>
      </xdr:nvSpPr>
      <xdr:spPr>
        <a:xfrm>
          <a:off x="4360862"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4611E51-D806-4BA3-864A-ADD249E954CE}"/>
            </a:ext>
          </a:extLst>
        </xdr:cNvPr>
        <xdr:cNvSpPr txBox="1"/>
      </xdr:nvSpPr>
      <xdr:spPr>
        <a:xfrm>
          <a:off x="3687762"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3D8EB99-C10C-43C1-AFAB-F91C3236174A}"/>
            </a:ext>
          </a:extLst>
        </xdr:cNvPr>
        <xdr:cNvSpPr txBox="1"/>
      </xdr:nvSpPr>
      <xdr:spPr>
        <a:xfrm>
          <a:off x="2963862"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1D6FE78-F415-4313-9D16-D0FE0AB6848C}"/>
            </a:ext>
          </a:extLst>
        </xdr:cNvPr>
        <xdr:cNvSpPr txBox="1"/>
      </xdr:nvSpPr>
      <xdr:spPr>
        <a:xfrm>
          <a:off x="2239962"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EA198F5-340B-4048-B108-B5F0CE65B650}"/>
            </a:ext>
          </a:extLst>
        </xdr:cNvPr>
        <xdr:cNvSpPr txBox="1"/>
      </xdr:nvSpPr>
      <xdr:spPr>
        <a:xfrm>
          <a:off x="1516062"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37888</xdr:rowOff>
    </xdr:from>
    <xdr:to>
      <xdr:col>23</xdr:col>
      <xdr:colOff>136525</xdr:colOff>
      <xdr:row>30</xdr:row>
      <xdr:rowOff>139488</xdr:rowOff>
    </xdr:to>
    <xdr:sp macro="" textlink="">
      <xdr:nvSpPr>
        <xdr:cNvPr id="81" name="楕円 80">
          <a:extLst>
            <a:ext uri="{FF2B5EF4-FFF2-40B4-BE49-F238E27FC236}">
              <a16:creationId xmlns:a16="http://schemas.microsoft.com/office/drawing/2014/main" id="{4A407C0B-AE91-4163-BB64-9E9AC1784603}"/>
            </a:ext>
          </a:extLst>
        </xdr:cNvPr>
        <xdr:cNvSpPr/>
      </xdr:nvSpPr>
      <xdr:spPr>
        <a:xfrm>
          <a:off x="4478337" y="5714788"/>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60765</xdr:rowOff>
    </xdr:from>
    <xdr:ext cx="405111" cy="259045"/>
    <xdr:sp macro="" textlink="">
      <xdr:nvSpPr>
        <xdr:cNvPr id="82" name="有形固定資産減価償却率該当値テキスト">
          <a:extLst>
            <a:ext uri="{FF2B5EF4-FFF2-40B4-BE49-F238E27FC236}">
              <a16:creationId xmlns:a16="http://schemas.microsoft.com/office/drawing/2014/main" id="{56C3EE84-46C0-4C64-AFED-CA707C099439}"/>
            </a:ext>
          </a:extLst>
        </xdr:cNvPr>
        <xdr:cNvSpPr txBox="1"/>
      </xdr:nvSpPr>
      <xdr:spPr>
        <a:xfrm>
          <a:off x="4579937" y="558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16298</xdr:rowOff>
    </xdr:from>
    <xdr:to>
      <xdr:col>19</xdr:col>
      <xdr:colOff>187325</xdr:colOff>
      <xdr:row>30</xdr:row>
      <xdr:rowOff>117898</xdr:rowOff>
    </xdr:to>
    <xdr:sp macro="" textlink="">
      <xdr:nvSpPr>
        <xdr:cNvPr id="83" name="楕円 82">
          <a:extLst>
            <a:ext uri="{FF2B5EF4-FFF2-40B4-BE49-F238E27FC236}">
              <a16:creationId xmlns:a16="http://schemas.microsoft.com/office/drawing/2014/main" id="{23CDA9D9-EE6B-4E34-9CB9-40ECBF733AD7}"/>
            </a:ext>
          </a:extLst>
        </xdr:cNvPr>
        <xdr:cNvSpPr/>
      </xdr:nvSpPr>
      <xdr:spPr>
        <a:xfrm>
          <a:off x="3800475" y="5697960"/>
          <a:ext cx="9683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67098</xdr:rowOff>
    </xdr:from>
    <xdr:to>
      <xdr:col>23</xdr:col>
      <xdr:colOff>85725</xdr:colOff>
      <xdr:row>30</xdr:row>
      <xdr:rowOff>88688</xdr:rowOff>
    </xdr:to>
    <xdr:cxnSp macro="">
      <xdr:nvCxnSpPr>
        <xdr:cNvPr id="84" name="直線コネクタ 83">
          <a:extLst>
            <a:ext uri="{FF2B5EF4-FFF2-40B4-BE49-F238E27FC236}">
              <a16:creationId xmlns:a16="http://schemas.microsoft.com/office/drawing/2014/main" id="{13B8887A-CE48-4C95-A5C9-7FA63A536354}"/>
            </a:ext>
          </a:extLst>
        </xdr:cNvPr>
        <xdr:cNvCxnSpPr/>
      </xdr:nvCxnSpPr>
      <xdr:spPr>
        <a:xfrm>
          <a:off x="3856037" y="5743998"/>
          <a:ext cx="668338" cy="2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106</xdr:rowOff>
    </xdr:from>
    <xdr:to>
      <xdr:col>15</xdr:col>
      <xdr:colOff>187325</xdr:colOff>
      <xdr:row>30</xdr:row>
      <xdr:rowOff>101706</xdr:rowOff>
    </xdr:to>
    <xdr:sp macro="" textlink="">
      <xdr:nvSpPr>
        <xdr:cNvPr id="85" name="楕円 84">
          <a:extLst>
            <a:ext uri="{FF2B5EF4-FFF2-40B4-BE49-F238E27FC236}">
              <a16:creationId xmlns:a16="http://schemas.microsoft.com/office/drawing/2014/main" id="{4C86F3F2-33D3-47B6-A39C-88ACF6DC44CE}"/>
            </a:ext>
          </a:extLst>
        </xdr:cNvPr>
        <xdr:cNvSpPr/>
      </xdr:nvSpPr>
      <xdr:spPr>
        <a:xfrm>
          <a:off x="3076575" y="5677006"/>
          <a:ext cx="96837"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50906</xdr:rowOff>
    </xdr:from>
    <xdr:to>
      <xdr:col>19</xdr:col>
      <xdr:colOff>136525</xdr:colOff>
      <xdr:row>30</xdr:row>
      <xdr:rowOff>67098</xdr:rowOff>
    </xdr:to>
    <xdr:cxnSp macro="">
      <xdr:nvCxnSpPr>
        <xdr:cNvPr id="86" name="直線コネクタ 85">
          <a:extLst>
            <a:ext uri="{FF2B5EF4-FFF2-40B4-BE49-F238E27FC236}">
              <a16:creationId xmlns:a16="http://schemas.microsoft.com/office/drawing/2014/main" id="{9CECDC13-C0A3-4979-96DC-1A5A196413EA}"/>
            </a:ext>
          </a:extLst>
        </xdr:cNvPr>
        <xdr:cNvCxnSpPr/>
      </xdr:nvCxnSpPr>
      <xdr:spPr>
        <a:xfrm>
          <a:off x="3132137" y="5732568"/>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142769</xdr:rowOff>
    </xdr:from>
    <xdr:to>
      <xdr:col>11</xdr:col>
      <xdr:colOff>187325</xdr:colOff>
      <xdr:row>30</xdr:row>
      <xdr:rowOff>72919</xdr:rowOff>
    </xdr:to>
    <xdr:sp macro="" textlink="">
      <xdr:nvSpPr>
        <xdr:cNvPr id="87" name="楕円 86">
          <a:extLst>
            <a:ext uri="{FF2B5EF4-FFF2-40B4-BE49-F238E27FC236}">
              <a16:creationId xmlns:a16="http://schemas.microsoft.com/office/drawing/2014/main" id="{A759B644-99D8-4283-8087-E545F5CA8721}"/>
            </a:ext>
          </a:extLst>
        </xdr:cNvPr>
        <xdr:cNvSpPr/>
      </xdr:nvSpPr>
      <xdr:spPr>
        <a:xfrm>
          <a:off x="2352675" y="5657744"/>
          <a:ext cx="96837"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22119</xdr:rowOff>
    </xdr:from>
    <xdr:to>
      <xdr:col>15</xdr:col>
      <xdr:colOff>136525</xdr:colOff>
      <xdr:row>30</xdr:row>
      <xdr:rowOff>50906</xdr:rowOff>
    </xdr:to>
    <xdr:cxnSp macro="">
      <xdr:nvCxnSpPr>
        <xdr:cNvPr id="88" name="直線コネクタ 87">
          <a:extLst>
            <a:ext uri="{FF2B5EF4-FFF2-40B4-BE49-F238E27FC236}">
              <a16:creationId xmlns:a16="http://schemas.microsoft.com/office/drawing/2014/main" id="{3E30169A-9F4C-4268-9112-F553727444D4}"/>
            </a:ext>
          </a:extLst>
        </xdr:cNvPr>
        <xdr:cNvCxnSpPr/>
      </xdr:nvCxnSpPr>
      <xdr:spPr>
        <a:xfrm>
          <a:off x="2408237" y="5703781"/>
          <a:ext cx="7239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115782</xdr:rowOff>
    </xdr:from>
    <xdr:to>
      <xdr:col>7</xdr:col>
      <xdr:colOff>187325</xdr:colOff>
      <xdr:row>30</xdr:row>
      <xdr:rowOff>45932</xdr:rowOff>
    </xdr:to>
    <xdr:sp macro="" textlink="">
      <xdr:nvSpPr>
        <xdr:cNvPr id="89" name="楕円 88">
          <a:extLst>
            <a:ext uri="{FF2B5EF4-FFF2-40B4-BE49-F238E27FC236}">
              <a16:creationId xmlns:a16="http://schemas.microsoft.com/office/drawing/2014/main" id="{FC0B947A-5529-459C-8AE7-AC5AF5A7337A}"/>
            </a:ext>
          </a:extLst>
        </xdr:cNvPr>
        <xdr:cNvSpPr/>
      </xdr:nvSpPr>
      <xdr:spPr>
        <a:xfrm>
          <a:off x="1628775" y="5630757"/>
          <a:ext cx="96837"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166582</xdr:rowOff>
    </xdr:from>
    <xdr:to>
      <xdr:col>11</xdr:col>
      <xdr:colOff>136525</xdr:colOff>
      <xdr:row>30</xdr:row>
      <xdr:rowOff>22119</xdr:rowOff>
    </xdr:to>
    <xdr:cxnSp macro="">
      <xdr:nvCxnSpPr>
        <xdr:cNvPr id="90" name="直線コネクタ 89">
          <a:extLst>
            <a:ext uri="{FF2B5EF4-FFF2-40B4-BE49-F238E27FC236}">
              <a16:creationId xmlns:a16="http://schemas.microsoft.com/office/drawing/2014/main" id="{7A15C945-2724-44D3-9B5D-8B15E33B7278}"/>
            </a:ext>
          </a:extLst>
        </xdr:cNvPr>
        <xdr:cNvCxnSpPr/>
      </xdr:nvCxnSpPr>
      <xdr:spPr>
        <a:xfrm>
          <a:off x="1684337" y="5676794"/>
          <a:ext cx="7239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5264B374-BAD3-4E8C-8891-77EE2A738284}"/>
            </a:ext>
          </a:extLst>
        </xdr:cNvPr>
        <xdr:cNvSpPr txBox="1"/>
      </xdr:nvSpPr>
      <xdr:spPr>
        <a:xfrm>
          <a:off x="3650306" y="5916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590F0D4A-7AD1-4A92-9743-B2F0699CED17}"/>
            </a:ext>
          </a:extLst>
        </xdr:cNvPr>
        <xdr:cNvSpPr txBox="1"/>
      </xdr:nvSpPr>
      <xdr:spPr>
        <a:xfrm>
          <a:off x="2934344" y="590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3A8F9907-1D62-41C8-A3B9-CA89A035CC3A}"/>
            </a:ext>
          </a:extLst>
        </xdr:cNvPr>
        <xdr:cNvSpPr txBox="1"/>
      </xdr:nvSpPr>
      <xdr:spPr>
        <a:xfrm>
          <a:off x="2210444" y="587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CF8459E8-5A14-48FC-B2F4-BE646B733802}"/>
            </a:ext>
          </a:extLst>
        </xdr:cNvPr>
        <xdr:cNvSpPr txBox="1"/>
      </xdr:nvSpPr>
      <xdr:spPr>
        <a:xfrm>
          <a:off x="1486544" y="5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134425</xdr:rowOff>
    </xdr:from>
    <xdr:ext cx="405111" cy="259045"/>
    <xdr:sp macro="" textlink="">
      <xdr:nvSpPr>
        <xdr:cNvPr id="95" name="n_1mainValue有形固定資産減価償却率">
          <a:extLst>
            <a:ext uri="{FF2B5EF4-FFF2-40B4-BE49-F238E27FC236}">
              <a16:creationId xmlns:a16="http://schemas.microsoft.com/office/drawing/2014/main" id="{C9D8D32E-EF94-4477-B63F-C3B99950BA67}"/>
            </a:ext>
          </a:extLst>
        </xdr:cNvPr>
        <xdr:cNvSpPr txBox="1"/>
      </xdr:nvSpPr>
      <xdr:spPr>
        <a:xfrm>
          <a:off x="3650306" y="5487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118233</xdr:rowOff>
    </xdr:from>
    <xdr:ext cx="405111" cy="259045"/>
    <xdr:sp macro="" textlink="">
      <xdr:nvSpPr>
        <xdr:cNvPr id="96" name="n_2mainValue有形固定資産減価償却率">
          <a:extLst>
            <a:ext uri="{FF2B5EF4-FFF2-40B4-BE49-F238E27FC236}">
              <a16:creationId xmlns:a16="http://schemas.microsoft.com/office/drawing/2014/main" id="{CCCB7040-E11B-42B7-9733-D8096860E8B1}"/>
            </a:ext>
          </a:extLst>
        </xdr:cNvPr>
        <xdr:cNvSpPr txBox="1"/>
      </xdr:nvSpPr>
      <xdr:spPr>
        <a:xfrm>
          <a:off x="2934344" y="5476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89446</xdr:rowOff>
    </xdr:from>
    <xdr:ext cx="405111" cy="259045"/>
    <xdr:sp macro="" textlink="">
      <xdr:nvSpPr>
        <xdr:cNvPr id="97" name="n_3mainValue有形固定資産減価償却率">
          <a:extLst>
            <a:ext uri="{FF2B5EF4-FFF2-40B4-BE49-F238E27FC236}">
              <a16:creationId xmlns:a16="http://schemas.microsoft.com/office/drawing/2014/main" id="{9093492C-CC06-4EF9-811F-006A7DEE32D1}"/>
            </a:ext>
          </a:extLst>
        </xdr:cNvPr>
        <xdr:cNvSpPr txBox="1"/>
      </xdr:nvSpPr>
      <xdr:spPr>
        <a:xfrm>
          <a:off x="2210444" y="5447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62459</xdr:rowOff>
    </xdr:from>
    <xdr:ext cx="405111" cy="259045"/>
    <xdr:sp macro="" textlink="">
      <xdr:nvSpPr>
        <xdr:cNvPr id="98" name="n_4mainValue有形固定資産減価償却率">
          <a:extLst>
            <a:ext uri="{FF2B5EF4-FFF2-40B4-BE49-F238E27FC236}">
              <a16:creationId xmlns:a16="http://schemas.microsoft.com/office/drawing/2014/main" id="{95E644BF-3D57-4EF8-A25D-E48BFCA855B8}"/>
            </a:ext>
          </a:extLst>
        </xdr:cNvPr>
        <xdr:cNvSpPr txBox="1"/>
      </xdr:nvSpPr>
      <xdr:spPr>
        <a:xfrm>
          <a:off x="1486544" y="5420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D5F385D-6964-463C-B762-67E59B28AAA4}"/>
            </a:ext>
          </a:extLst>
        </xdr:cNvPr>
        <xdr:cNvSpPr/>
      </xdr:nvSpPr>
      <xdr:spPr>
        <a:xfrm>
          <a:off x="10745787" y="4097337"/>
          <a:ext cx="4017963" cy="31273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62905C7-2390-42FE-9E04-AB559A15E8E0}"/>
            </a:ext>
          </a:extLst>
        </xdr:cNvPr>
        <xdr:cNvSpPr/>
      </xdr:nvSpPr>
      <xdr:spPr>
        <a:xfrm>
          <a:off x="11754118" y="4467479"/>
          <a:ext cx="991651"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83C03DA-7E1E-40E5-A910-B1854ECF5680}"/>
            </a:ext>
          </a:extLst>
        </xdr:cNvPr>
        <xdr:cNvSpPr/>
      </xdr:nvSpPr>
      <xdr:spPr>
        <a:xfrm>
          <a:off x="13127577" y="4446046"/>
          <a:ext cx="900619"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C145F0B-4399-44FE-912C-82F9F94D29A9}"/>
            </a:ext>
          </a:extLst>
        </xdr:cNvPr>
        <xdr:cNvSpPr/>
      </xdr:nvSpPr>
      <xdr:spPr>
        <a:xfrm>
          <a:off x="14727237" y="4219575"/>
          <a:ext cx="1447800" cy="2587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1D85CC7-018F-414D-B14E-389D3B3876EB}"/>
            </a:ext>
          </a:extLst>
        </xdr:cNvPr>
        <xdr:cNvSpPr/>
      </xdr:nvSpPr>
      <xdr:spPr>
        <a:xfrm>
          <a:off x="14727237" y="441007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3763C48-DFF6-4C04-8A2C-9203E1ABB1F4}"/>
            </a:ext>
          </a:extLst>
        </xdr:cNvPr>
        <xdr:cNvSpPr/>
      </xdr:nvSpPr>
      <xdr:spPr>
        <a:xfrm>
          <a:off x="16175037" y="4219575"/>
          <a:ext cx="1447800" cy="2587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9AD8815-E75B-4F3E-B58A-BEED50679FEF}"/>
            </a:ext>
          </a:extLst>
        </xdr:cNvPr>
        <xdr:cNvSpPr/>
      </xdr:nvSpPr>
      <xdr:spPr>
        <a:xfrm>
          <a:off x="16175037" y="441007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6C73B8D-88A7-49FA-89E7-C087B90C3A14}"/>
            </a:ext>
          </a:extLst>
        </xdr:cNvPr>
        <xdr:cNvSpPr/>
      </xdr:nvSpPr>
      <xdr:spPr>
        <a:xfrm>
          <a:off x="17735550" y="4219575"/>
          <a:ext cx="1447800" cy="2587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3656B72-56CB-4066-ADF5-997E3FC7FE76}"/>
            </a:ext>
          </a:extLst>
        </xdr:cNvPr>
        <xdr:cNvSpPr/>
      </xdr:nvSpPr>
      <xdr:spPr>
        <a:xfrm>
          <a:off x="17735550" y="441007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9F9C74F-A01D-49B8-9903-8F858C3FBD2B}"/>
            </a:ext>
          </a:extLst>
        </xdr:cNvPr>
        <xdr:cNvSpPr/>
      </xdr:nvSpPr>
      <xdr:spPr>
        <a:xfrm>
          <a:off x="10745787" y="4772025"/>
          <a:ext cx="4017963"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63CA01E-32E3-4F28-9205-300814E9B4C1}"/>
            </a:ext>
          </a:extLst>
        </xdr:cNvPr>
        <xdr:cNvSpPr/>
      </xdr:nvSpPr>
      <xdr:spPr>
        <a:xfrm>
          <a:off x="15020925" y="4772025"/>
          <a:ext cx="4524375"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7B997F2-09C2-450B-B802-801F6A132BA9}"/>
            </a:ext>
          </a:extLst>
        </xdr:cNvPr>
        <xdr:cNvSpPr/>
      </xdr:nvSpPr>
      <xdr:spPr>
        <a:xfrm>
          <a:off x="15020925" y="4840287"/>
          <a:ext cx="43434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BA40E56-5A7E-4612-B7D4-3B28796D12E9}"/>
            </a:ext>
          </a:extLst>
        </xdr:cNvPr>
        <xdr:cNvSpPr txBox="1"/>
      </xdr:nvSpPr>
      <xdr:spPr>
        <a:xfrm>
          <a:off x="15097125" y="5049837"/>
          <a:ext cx="4335462"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将来負担額の減少により</a:t>
          </a:r>
          <a:r>
            <a:rPr kumimoji="1" lang="ja-JP" altLang="ja-JP" sz="1100">
              <a:solidFill>
                <a:schemeClr val="dk1"/>
              </a:solidFill>
              <a:effectLst/>
              <a:latin typeface="+mn-lt"/>
              <a:ea typeface="+mn-ea"/>
              <a:cs typeface="+mn-cs"/>
            </a:rPr>
            <a:t>債務償還比率</a:t>
          </a:r>
          <a:r>
            <a:rPr kumimoji="1" lang="ja-JP" altLang="en-US" sz="1100">
              <a:solidFill>
                <a:schemeClr val="dk1"/>
              </a:solidFill>
              <a:effectLst/>
              <a:latin typeface="+mn-lt"/>
              <a:ea typeface="+mn-ea"/>
              <a:cs typeface="+mn-cs"/>
            </a:rPr>
            <a:t>は低下したものの、類似団体と比べると高くなっている</a:t>
          </a:r>
          <a:r>
            <a:rPr kumimoji="1" lang="ja-JP" altLang="ja-JP" sz="1100">
              <a:solidFill>
                <a:schemeClr val="dk1"/>
              </a:solidFill>
              <a:effectLst/>
              <a:latin typeface="+mn-lt"/>
              <a:ea typeface="+mn-ea"/>
              <a:cs typeface="+mn-cs"/>
            </a:rPr>
            <a:t>。計画的な地方債の償還と併せて、引き続き経常経費の節減に取り組む。</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B12CA55F-B182-41FA-A82B-B861C0799923}"/>
            </a:ext>
          </a:extLst>
        </xdr:cNvPr>
        <xdr:cNvSpPr txBox="1"/>
      </xdr:nvSpPr>
      <xdr:spPr>
        <a:xfrm>
          <a:off x="10707687"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44C8914-0722-408E-A45C-BEA98E1E3AE3}"/>
            </a:ext>
          </a:extLst>
        </xdr:cNvPr>
        <xdr:cNvCxnSpPr/>
      </xdr:nvCxnSpPr>
      <xdr:spPr>
        <a:xfrm>
          <a:off x="10745787" y="6811962"/>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34F617D-A68A-4C48-904F-818EC49352FA}"/>
            </a:ext>
          </a:extLst>
        </xdr:cNvPr>
        <xdr:cNvSpPr txBox="1"/>
      </xdr:nvSpPr>
      <xdr:spPr>
        <a:xfrm>
          <a:off x="10228038"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1BC45257-E9E0-462A-9F1F-A0F4CE691D80}"/>
            </a:ext>
          </a:extLst>
        </xdr:cNvPr>
        <xdr:cNvCxnSpPr/>
      </xdr:nvCxnSpPr>
      <xdr:spPr>
        <a:xfrm>
          <a:off x="10745787" y="6408737"/>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706B3CE8-499D-48A6-BF91-D206CA5F5787}"/>
            </a:ext>
          </a:extLst>
        </xdr:cNvPr>
        <xdr:cNvSpPr txBox="1"/>
      </xdr:nvSpPr>
      <xdr:spPr>
        <a:xfrm>
          <a:off x="10228038" y="632446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66901D13-EA63-45A6-B41D-D259DC3EA260}"/>
            </a:ext>
          </a:extLst>
        </xdr:cNvPr>
        <xdr:cNvCxnSpPr/>
      </xdr:nvCxnSpPr>
      <xdr:spPr>
        <a:xfrm>
          <a:off x="10745787" y="6000750"/>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1E384C6F-B1C4-4C56-9061-159C8BA4F042}"/>
            </a:ext>
          </a:extLst>
        </xdr:cNvPr>
        <xdr:cNvSpPr txBox="1"/>
      </xdr:nvSpPr>
      <xdr:spPr>
        <a:xfrm>
          <a:off x="10228038" y="59069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FE40BE68-3815-48F0-B571-7B127650C5D2}"/>
            </a:ext>
          </a:extLst>
        </xdr:cNvPr>
        <xdr:cNvCxnSpPr/>
      </xdr:nvCxnSpPr>
      <xdr:spPr>
        <a:xfrm>
          <a:off x="10745787" y="5592762"/>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60E1E648-0965-4FAC-B647-7AF28721D2E8}"/>
            </a:ext>
          </a:extLst>
        </xdr:cNvPr>
        <xdr:cNvSpPr txBox="1"/>
      </xdr:nvSpPr>
      <xdr:spPr>
        <a:xfrm>
          <a:off x="10285886"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268B0E55-B300-4DB0-940D-5459398D35C0}"/>
            </a:ext>
          </a:extLst>
        </xdr:cNvPr>
        <xdr:cNvCxnSpPr/>
      </xdr:nvCxnSpPr>
      <xdr:spPr>
        <a:xfrm>
          <a:off x="10745787" y="5189537"/>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642B3726-836B-49CA-9E0D-4CC18F227952}"/>
            </a:ext>
          </a:extLst>
        </xdr:cNvPr>
        <xdr:cNvSpPr txBox="1"/>
      </xdr:nvSpPr>
      <xdr:spPr>
        <a:xfrm>
          <a:off x="10393240" y="509573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4ABF2E1D-C5AC-414F-A05B-560959DA4594}"/>
            </a:ext>
          </a:extLst>
        </xdr:cNvPr>
        <xdr:cNvCxnSpPr/>
      </xdr:nvCxnSpPr>
      <xdr:spPr>
        <a:xfrm>
          <a:off x="10745787" y="4772025"/>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0DA8969-8F9B-45AF-8029-54EA98A5C751}"/>
            </a:ext>
          </a:extLst>
        </xdr:cNvPr>
        <xdr:cNvSpPr/>
      </xdr:nvSpPr>
      <xdr:spPr>
        <a:xfrm>
          <a:off x="10745787" y="4772025"/>
          <a:ext cx="4017963"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1B56672C-CBD6-4245-84D2-AC26AC7AE946}"/>
            </a:ext>
          </a:extLst>
        </xdr:cNvPr>
        <xdr:cNvCxnSpPr/>
      </xdr:nvCxnSpPr>
      <xdr:spPr>
        <a:xfrm flipV="1">
          <a:off x="14050645" y="5189537"/>
          <a:ext cx="6031" cy="1296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1E015820-83DD-4151-A650-314E3140FE4A}"/>
            </a:ext>
          </a:extLst>
        </xdr:cNvPr>
        <xdr:cNvSpPr txBox="1"/>
      </xdr:nvSpPr>
      <xdr:spPr>
        <a:xfrm>
          <a:off x="14108112" y="64943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C13D8E94-D537-4009-9674-CE40BEF70657}"/>
            </a:ext>
          </a:extLst>
        </xdr:cNvPr>
        <xdr:cNvCxnSpPr/>
      </xdr:nvCxnSpPr>
      <xdr:spPr>
        <a:xfrm>
          <a:off x="13973175" y="6485733"/>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B1D5ABE7-7283-469E-8530-4CD4AB1CB019}"/>
            </a:ext>
          </a:extLst>
        </xdr:cNvPr>
        <xdr:cNvSpPr txBox="1"/>
      </xdr:nvSpPr>
      <xdr:spPr>
        <a:xfrm>
          <a:off x="14108112" y="49742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EEECEDEC-DCF8-4682-A281-0AAF0E08EDE5}"/>
            </a:ext>
          </a:extLst>
        </xdr:cNvPr>
        <xdr:cNvCxnSpPr/>
      </xdr:nvCxnSpPr>
      <xdr:spPr>
        <a:xfrm>
          <a:off x="13973175" y="5189537"/>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991949C5-E884-4D2B-B7F2-9542D4FBC8F5}"/>
            </a:ext>
          </a:extLst>
        </xdr:cNvPr>
        <xdr:cNvSpPr txBox="1"/>
      </xdr:nvSpPr>
      <xdr:spPr>
        <a:xfrm>
          <a:off x="14108112" y="5446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37088DE7-6520-4843-A92A-89B753B09F7F}"/>
            </a:ext>
          </a:extLst>
        </xdr:cNvPr>
        <xdr:cNvSpPr/>
      </xdr:nvSpPr>
      <xdr:spPr>
        <a:xfrm>
          <a:off x="14011275" y="5581157"/>
          <a:ext cx="96837"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85AA2154-BBFE-44EF-985C-D25FC6507199}"/>
            </a:ext>
          </a:extLst>
        </xdr:cNvPr>
        <xdr:cNvSpPr/>
      </xdr:nvSpPr>
      <xdr:spPr>
        <a:xfrm>
          <a:off x="13333412" y="5582724"/>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B802C1C5-2FC5-411F-9955-A48668FD7EB6}"/>
            </a:ext>
          </a:extLst>
        </xdr:cNvPr>
        <xdr:cNvSpPr/>
      </xdr:nvSpPr>
      <xdr:spPr>
        <a:xfrm>
          <a:off x="12609512" y="5589201"/>
          <a:ext cx="96838"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35B90291-4480-4137-BE65-BF35671D121B}"/>
            </a:ext>
          </a:extLst>
        </xdr:cNvPr>
        <xdr:cNvSpPr/>
      </xdr:nvSpPr>
      <xdr:spPr>
        <a:xfrm>
          <a:off x="11885612" y="5562602"/>
          <a:ext cx="96838"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C57A8746-0C0C-4EF3-BFC6-07403773386A}"/>
            </a:ext>
          </a:extLst>
        </xdr:cNvPr>
        <xdr:cNvSpPr/>
      </xdr:nvSpPr>
      <xdr:spPr>
        <a:xfrm>
          <a:off x="11161712" y="5677090"/>
          <a:ext cx="96838"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CB36B93-6C90-42C2-B5F4-BB47055ED72E}"/>
            </a:ext>
          </a:extLst>
        </xdr:cNvPr>
        <xdr:cNvSpPr txBox="1"/>
      </xdr:nvSpPr>
      <xdr:spPr>
        <a:xfrm>
          <a:off x="13889037"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DC6347D-4ACB-4744-9586-C7A701E6B524}"/>
            </a:ext>
          </a:extLst>
        </xdr:cNvPr>
        <xdr:cNvSpPr txBox="1"/>
      </xdr:nvSpPr>
      <xdr:spPr>
        <a:xfrm>
          <a:off x="13211175"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5C5634D-B08F-42A3-B3EA-09E1D8FF8AE0}"/>
            </a:ext>
          </a:extLst>
        </xdr:cNvPr>
        <xdr:cNvSpPr txBox="1"/>
      </xdr:nvSpPr>
      <xdr:spPr>
        <a:xfrm>
          <a:off x="12487275"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2669721-57D7-4AFF-A0DF-5489723C26B7}"/>
            </a:ext>
          </a:extLst>
        </xdr:cNvPr>
        <xdr:cNvSpPr txBox="1"/>
      </xdr:nvSpPr>
      <xdr:spPr>
        <a:xfrm>
          <a:off x="11763375"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E5E07D8-2D51-476E-8F51-0C2ED7025E96}"/>
            </a:ext>
          </a:extLst>
        </xdr:cNvPr>
        <xdr:cNvSpPr txBox="1"/>
      </xdr:nvSpPr>
      <xdr:spPr>
        <a:xfrm>
          <a:off x="11039475" y="685786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5014</xdr:rowOff>
    </xdr:from>
    <xdr:to>
      <xdr:col>76</xdr:col>
      <xdr:colOff>73025</xdr:colOff>
      <xdr:row>30</xdr:row>
      <xdr:rowOff>106614</xdr:rowOff>
    </xdr:to>
    <xdr:sp macro="" textlink="">
      <xdr:nvSpPr>
        <xdr:cNvPr id="141" name="楕円 140">
          <a:extLst>
            <a:ext uri="{FF2B5EF4-FFF2-40B4-BE49-F238E27FC236}">
              <a16:creationId xmlns:a16="http://schemas.microsoft.com/office/drawing/2014/main" id="{E88A0694-9885-4AF7-8FCA-2B41941C9F93}"/>
            </a:ext>
          </a:extLst>
        </xdr:cNvPr>
        <xdr:cNvSpPr/>
      </xdr:nvSpPr>
      <xdr:spPr>
        <a:xfrm>
          <a:off x="14011275" y="5686676"/>
          <a:ext cx="96837"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154891</xdr:rowOff>
    </xdr:from>
    <xdr:ext cx="469744" cy="259045"/>
    <xdr:sp macro="" textlink="">
      <xdr:nvSpPr>
        <xdr:cNvPr id="142" name="債務償還比率該当値テキスト">
          <a:extLst>
            <a:ext uri="{FF2B5EF4-FFF2-40B4-BE49-F238E27FC236}">
              <a16:creationId xmlns:a16="http://schemas.microsoft.com/office/drawing/2014/main" id="{F6C585E8-3FDA-429B-A7D3-B1E621CDB990}"/>
            </a:ext>
          </a:extLst>
        </xdr:cNvPr>
        <xdr:cNvSpPr txBox="1"/>
      </xdr:nvSpPr>
      <xdr:spPr>
        <a:xfrm>
          <a:off x="14108112" y="567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40422</xdr:rowOff>
    </xdr:from>
    <xdr:to>
      <xdr:col>72</xdr:col>
      <xdr:colOff>123825</xdr:colOff>
      <xdr:row>30</xdr:row>
      <xdr:rowOff>142022</xdr:rowOff>
    </xdr:to>
    <xdr:sp macro="" textlink="">
      <xdr:nvSpPr>
        <xdr:cNvPr id="143" name="楕円 142">
          <a:extLst>
            <a:ext uri="{FF2B5EF4-FFF2-40B4-BE49-F238E27FC236}">
              <a16:creationId xmlns:a16="http://schemas.microsoft.com/office/drawing/2014/main" id="{6E701E1E-22AA-4BEC-9D36-2B0D3CEE09F3}"/>
            </a:ext>
          </a:extLst>
        </xdr:cNvPr>
        <xdr:cNvSpPr/>
      </xdr:nvSpPr>
      <xdr:spPr>
        <a:xfrm>
          <a:off x="13333412" y="5717322"/>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55814</xdr:rowOff>
    </xdr:from>
    <xdr:to>
      <xdr:col>76</xdr:col>
      <xdr:colOff>22225</xdr:colOff>
      <xdr:row>30</xdr:row>
      <xdr:rowOff>91222</xdr:rowOff>
    </xdr:to>
    <xdr:cxnSp macro="">
      <xdr:nvCxnSpPr>
        <xdr:cNvPr id="144" name="直線コネクタ 143">
          <a:extLst>
            <a:ext uri="{FF2B5EF4-FFF2-40B4-BE49-F238E27FC236}">
              <a16:creationId xmlns:a16="http://schemas.microsoft.com/office/drawing/2014/main" id="{04BE58D7-576B-4267-AE37-599B44E23C92}"/>
            </a:ext>
          </a:extLst>
        </xdr:cNvPr>
        <xdr:cNvCxnSpPr/>
      </xdr:nvCxnSpPr>
      <xdr:spPr>
        <a:xfrm flipV="1">
          <a:off x="13384212" y="5732714"/>
          <a:ext cx="673100" cy="4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43444</xdr:rowOff>
    </xdr:from>
    <xdr:to>
      <xdr:col>68</xdr:col>
      <xdr:colOff>123825</xdr:colOff>
      <xdr:row>30</xdr:row>
      <xdr:rowOff>145044</xdr:rowOff>
    </xdr:to>
    <xdr:sp macro="" textlink="">
      <xdr:nvSpPr>
        <xdr:cNvPr id="145" name="楕円 144">
          <a:extLst>
            <a:ext uri="{FF2B5EF4-FFF2-40B4-BE49-F238E27FC236}">
              <a16:creationId xmlns:a16="http://schemas.microsoft.com/office/drawing/2014/main" id="{6D179356-DFF7-4B1D-9C82-DEAC88AFA738}"/>
            </a:ext>
          </a:extLst>
        </xdr:cNvPr>
        <xdr:cNvSpPr/>
      </xdr:nvSpPr>
      <xdr:spPr>
        <a:xfrm>
          <a:off x="12609512" y="5725106"/>
          <a:ext cx="96838"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91222</xdr:rowOff>
    </xdr:from>
    <xdr:to>
      <xdr:col>72</xdr:col>
      <xdr:colOff>73025</xdr:colOff>
      <xdr:row>30</xdr:row>
      <xdr:rowOff>94244</xdr:rowOff>
    </xdr:to>
    <xdr:cxnSp macro="">
      <xdr:nvCxnSpPr>
        <xdr:cNvPr id="146" name="直線コネクタ 145">
          <a:extLst>
            <a:ext uri="{FF2B5EF4-FFF2-40B4-BE49-F238E27FC236}">
              <a16:creationId xmlns:a16="http://schemas.microsoft.com/office/drawing/2014/main" id="{75E8C839-E7B6-4195-92C4-926506FC8836}"/>
            </a:ext>
          </a:extLst>
        </xdr:cNvPr>
        <xdr:cNvCxnSpPr/>
      </xdr:nvCxnSpPr>
      <xdr:spPr>
        <a:xfrm flipV="1">
          <a:off x="12660312" y="577288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170332</xdr:rowOff>
    </xdr:from>
    <xdr:to>
      <xdr:col>64</xdr:col>
      <xdr:colOff>123825</xdr:colOff>
      <xdr:row>30</xdr:row>
      <xdr:rowOff>100482</xdr:rowOff>
    </xdr:to>
    <xdr:sp macro="" textlink="">
      <xdr:nvSpPr>
        <xdr:cNvPr id="147" name="楕円 146">
          <a:extLst>
            <a:ext uri="{FF2B5EF4-FFF2-40B4-BE49-F238E27FC236}">
              <a16:creationId xmlns:a16="http://schemas.microsoft.com/office/drawing/2014/main" id="{D6637390-55CF-411B-8C59-B3E35515A744}"/>
            </a:ext>
          </a:extLst>
        </xdr:cNvPr>
        <xdr:cNvSpPr/>
      </xdr:nvSpPr>
      <xdr:spPr>
        <a:xfrm>
          <a:off x="11885612" y="5675782"/>
          <a:ext cx="96838"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49682</xdr:rowOff>
    </xdr:from>
    <xdr:to>
      <xdr:col>68</xdr:col>
      <xdr:colOff>73025</xdr:colOff>
      <xdr:row>30</xdr:row>
      <xdr:rowOff>94244</xdr:rowOff>
    </xdr:to>
    <xdr:cxnSp macro="">
      <xdr:nvCxnSpPr>
        <xdr:cNvPr id="148" name="直線コネクタ 147">
          <a:extLst>
            <a:ext uri="{FF2B5EF4-FFF2-40B4-BE49-F238E27FC236}">
              <a16:creationId xmlns:a16="http://schemas.microsoft.com/office/drawing/2014/main" id="{ACF05F67-703D-40CF-B8E1-96E38CE86D21}"/>
            </a:ext>
          </a:extLst>
        </xdr:cNvPr>
        <xdr:cNvCxnSpPr/>
      </xdr:nvCxnSpPr>
      <xdr:spPr>
        <a:xfrm>
          <a:off x="11936412" y="5726582"/>
          <a:ext cx="723900" cy="4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142240</xdr:rowOff>
    </xdr:from>
    <xdr:to>
      <xdr:col>60</xdr:col>
      <xdr:colOff>123825</xdr:colOff>
      <xdr:row>31</xdr:row>
      <xdr:rowOff>72390</xdr:rowOff>
    </xdr:to>
    <xdr:sp macro="" textlink="">
      <xdr:nvSpPr>
        <xdr:cNvPr id="149" name="楕円 148">
          <a:extLst>
            <a:ext uri="{FF2B5EF4-FFF2-40B4-BE49-F238E27FC236}">
              <a16:creationId xmlns:a16="http://schemas.microsoft.com/office/drawing/2014/main" id="{AD24DDF6-F8E2-4184-86BB-FACBCF4AB606}"/>
            </a:ext>
          </a:extLst>
        </xdr:cNvPr>
        <xdr:cNvSpPr/>
      </xdr:nvSpPr>
      <xdr:spPr>
        <a:xfrm>
          <a:off x="11161712" y="5819140"/>
          <a:ext cx="96838"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49682</xdr:rowOff>
    </xdr:from>
    <xdr:to>
      <xdr:col>64</xdr:col>
      <xdr:colOff>73025</xdr:colOff>
      <xdr:row>31</xdr:row>
      <xdr:rowOff>21590</xdr:rowOff>
    </xdr:to>
    <xdr:cxnSp macro="">
      <xdr:nvCxnSpPr>
        <xdr:cNvPr id="150" name="直線コネクタ 149">
          <a:extLst>
            <a:ext uri="{FF2B5EF4-FFF2-40B4-BE49-F238E27FC236}">
              <a16:creationId xmlns:a16="http://schemas.microsoft.com/office/drawing/2014/main" id="{7CE5841F-0FE0-46A4-AE8C-91B96F142A2B}"/>
            </a:ext>
          </a:extLst>
        </xdr:cNvPr>
        <xdr:cNvCxnSpPr/>
      </xdr:nvCxnSpPr>
      <xdr:spPr>
        <a:xfrm flipV="1">
          <a:off x="11212512" y="5726582"/>
          <a:ext cx="723900" cy="13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729C9766-07B8-4A71-9E07-7DB4E5F3F367}"/>
            </a:ext>
          </a:extLst>
        </xdr:cNvPr>
        <xdr:cNvSpPr txBox="1"/>
      </xdr:nvSpPr>
      <xdr:spPr>
        <a:xfrm>
          <a:off x="13146164" y="536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63FF138C-5F26-405C-80D8-BBCB49F3F009}"/>
            </a:ext>
          </a:extLst>
        </xdr:cNvPr>
        <xdr:cNvSpPr txBox="1"/>
      </xdr:nvSpPr>
      <xdr:spPr>
        <a:xfrm>
          <a:off x="12430202" y="537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5A3F215A-CE5B-477A-A41C-3CE8EE4E8415}"/>
            </a:ext>
          </a:extLst>
        </xdr:cNvPr>
        <xdr:cNvSpPr txBox="1"/>
      </xdr:nvSpPr>
      <xdr:spPr>
        <a:xfrm>
          <a:off x="11706302" y="535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51AF3240-0316-41CA-AF7F-5CD46FA441F5}"/>
            </a:ext>
          </a:extLst>
        </xdr:cNvPr>
        <xdr:cNvSpPr txBox="1"/>
      </xdr:nvSpPr>
      <xdr:spPr>
        <a:xfrm>
          <a:off x="10982402" y="546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133149</xdr:rowOff>
    </xdr:from>
    <xdr:ext cx="469744" cy="259045"/>
    <xdr:sp macro="" textlink="">
      <xdr:nvSpPr>
        <xdr:cNvPr id="155" name="n_1mainValue債務償還比率">
          <a:extLst>
            <a:ext uri="{FF2B5EF4-FFF2-40B4-BE49-F238E27FC236}">
              <a16:creationId xmlns:a16="http://schemas.microsoft.com/office/drawing/2014/main" id="{04008B40-24C7-4729-80D7-E5713582E0F3}"/>
            </a:ext>
          </a:extLst>
        </xdr:cNvPr>
        <xdr:cNvSpPr txBox="1"/>
      </xdr:nvSpPr>
      <xdr:spPr>
        <a:xfrm>
          <a:off x="13146164" y="581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136171</xdr:rowOff>
    </xdr:from>
    <xdr:ext cx="469744" cy="259045"/>
    <xdr:sp macro="" textlink="">
      <xdr:nvSpPr>
        <xdr:cNvPr id="156" name="n_2mainValue債務償還比率">
          <a:extLst>
            <a:ext uri="{FF2B5EF4-FFF2-40B4-BE49-F238E27FC236}">
              <a16:creationId xmlns:a16="http://schemas.microsoft.com/office/drawing/2014/main" id="{D7DBB9F2-6ECE-424E-A2EF-95215758908C}"/>
            </a:ext>
          </a:extLst>
        </xdr:cNvPr>
        <xdr:cNvSpPr txBox="1"/>
      </xdr:nvSpPr>
      <xdr:spPr>
        <a:xfrm>
          <a:off x="12430202" y="581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91609</xdr:rowOff>
    </xdr:from>
    <xdr:ext cx="469744" cy="259045"/>
    <xdr:sp macro="" textlink="">
      <xdr:nvSpPr>
        <xdr:cNvPr id="157" name="n_3mainValue債務償還比率">
          <a:extLst>
            <a:ext uri="{FF2B5EF4-FFF2-40B4-BE49-F238E27FC236}">
              <a16:creationId xmlns:a16="http://schemas.microsoft.com/office/drawing/2014/main" id="{75FE9B59-F0AD-4647-AE54-5DD7D6066C76}"/>
            </a:ext>
          </a:extLst>
        </xdr:cNvPr>
        <xdr:cNvSpPr txBox="1"/>
      </xdr:nvSpPr>
      <xdr:spPr>
        <a:xfrm>
          <a:off x="11706302" y="577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63517</xdr:rowOff>
    </xdr:from>
    <xdr:ext cx="469744" cy="259045"/>
    <xdr:sp macro="" textlink="">
      <xdr:nvSpPr>
        <xdr:cNvPr id="158" name="n_4mainValue債務償還比率">
          <a:extLst>
            <a:ext uri="{FF2B5EF4-FFF2-40B4-BE49-F238E27FC236}">
              <a16:creationId xmlns:a16="http://schemas.microsoft.com/office/drawing/2014/main" id="{07A36763-A3C9-418C-B975-92F3E09CA2D4}"/>
            </a:ext>
          </a:extLst>
        </xdr:cNvPr>
        <xdr:cNvSpPr txBox="1"/>
      </xdr:nvSpPr>
      <xdr:spPr>
        <a:xfrm>
          <a:off x="10982402" y="590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D077FF48-B0B5-421D-85F9-21E1B2544B84}"/>
            </a:ext>
          </a:extLst>
        </xdr:cNvPr>
        <xdr:cNvSpPr/>
      </xdr:nvSpPr>
      <xdr:spPr>
        <a:xfrm>
          <a:off x="1208087" y="7658100"/>
          <a:ext cx="5610225"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79C06F7C-EB77-4C61-AF7E-D6B16CCCAE64}"/>
            </a:ext>
          </a:extLst>
        </xdr:cNvPr>
        <xdr:cNvSpPr/>
      </xdr:nvSpPr>
      <xdr:spPr>
        <a:xfrm>
          <a:off x="1208087" y="11277600"/>
          <a:ext cx="5610225"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CD3E184A-4300-4D78-85FC-2D92512B7D1D}"/>
            </a:ext>
          </a:extLst>
        </xdr:cNvPr>
        <xdr:cNvSpPr txBox="1"/>
      </xdr:nvSpPr>
      <xdr:spPr>
        <a:xfrm>
          <a:off x="866775" y="79073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783F3D3-B381-4D3B-BD9F-56D8927400F4}"/>
            </a:ext>
          </a:extLst>
        </xdr:cNvPr>
        <xdr:cNvSpPr txBox="1"/>
      </xdr:nvSpPr>
      <xdr:spPr>
        <a:xfrm>
          <a:off x="6637337" y="1044098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F573E15-7397-4D2D-B2F9-A04453AAE566}"/>
            </a:ext>
          </a:extLst>
        </xdr:cNvPr>
        <xdr:cNvSpPr txBox="1"/>
      </xdr:nvSpPr>
      <xdr:spPr>
        <a:xfrm>
          <a:off x="866775" y="114966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4ABF3EB-CBC6-497D-A88A-A144428AC776}"/>
            </a:ext>
          </a:extLst>
        </xdr:cNvPr>
        <xdr:cNvSpPr txBox="1"/>
      </xdr:nvSpPr>
      <xdr:spPr>
        <a:xfrm>
          <a:off x="6637337" y="141049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34925</xdr:colOff>
      <xdr:row>26</xdr:row>
      <xdr:rowOff>15875</xdr:rowOff>
    </xdr:from>
    <xdr:to>
      <xdr:col>53</xdr:col>
      <xdr:colOff>22225</xdr:colOff>
      <xdr:row>36</xdr:row>
      <xdr:rowOff>104223</xdr:rowOff>
    </xdr:to>
    <xdr:sp macro="" textlink="" fLocksText="0">
      <xdr:nvSpPr>
        <xdr:cNvPr id="165" name="テキスト ボックス 164">
          <a:extLst>
            <a:ext uri="{FF2B5EF4-FFF2-40B4-BE49-F238E27FC236}">
              <a16:creationId xmlns:a16="http://schemas.microsoft.com/office/drawing/2014/main" id="{CF5F5F6C-B42A-49CE-B5DC-0B6A42385A62}"/>
            </a:ext>
          </a:extLst>
        </xdr:cNvPr>
        <xdr:cNvSpPr txBox="1"/>
      </xdr:nvSpPr>
      <xdr:spPr>
        <a:xfrm>
          <a:off x="5564187" y="5049837"/>
          <a:ext cx="4330700" cy="1702836"/>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有形固定資産減価償却率は前年度以前から引き続き類似団体を下回っている</a:t>
          </a:r>
          <a:r>
            <a:rPr kumimoji="1" lang="ja-JP" altLang="en-US" sz="1100">
              <a:solidFill>
                <a:schemeClr val="dk1"/>
              </a:solidFill>
              <a:effectLst/>
              <a:latin typeface="+mn-lt"/>
              <a:ea typeface="+mn-ea"/>
              <a:cs typeface="+mn-cs"/>
            </a:rPr>
            <a:t>が、比率は上昇傾向となっている。</a:t>
          </a:r>
          <a:endParaRPr lang="ja-JP" altLang="ja-JP">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今後も上昇していくことが予想されるため、</a:t>
          </a:r>
          <a:r>
            <a:rPr kumimoji="1" lang="ja-JP" altLang="ja-JP" sz="1100">
              <a:solidFill>
                <a:schemeClr val="dk1"/>
              </a:solidFill>
              <a:effectLst/>
              <a:latin typeface="+mn-lt"/>
              <a:ea typeface="+mn-ea"/>
              <a:cs typeface="+mn-cs"/>
            </a:rPr>
            <a:t>公共施設等総合管理計画に基づく適時・適切な施設の更新等を行い、事業用資産およびインフラ資産の適正な管理を目指す。</a:t>
          </a:r>
          <a:endParaRPr lang="ja-JP" altLang="ja-JP">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BF2E94-8CF0-4B58-A6CF-43CDD77E57D5}"/>
            </a:ext>
          </a:extLst>
        </xdr:cNvPr>
        <xdr:cNvSpPr/>
      </xdr:nvSpPr>
      <xdr:spPr>
        <a:xfrm>
          <a:off x="611187" y="131762"/>
          <a:ext cx="12057063" cy="6016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F4CAB3-E8F7-4D8B-A1A5-6F553A6FE4C3}"/>
            </a:ext>
          </a:extLst>
        </xdr:cNvPr>
        <xdr:cNvSpPr/>
      </xdr:nvSpPr>
      <xdr:spPr>
        <a:xfrm>
          <a:off x="18097500" y="190500"/>
          <a:ext cx="3771900"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94626CC-4542-49F2-ABBD-11549FFACB9C}"/>
            </a:ext>
          </a:extLst>
        </xdr:cNvPr>
        <xdr:cNvSpPr/>
      </xdr:nvSpPr>
      <xdr:spPr>
        <a:xfrm>
          <a:off x="18116550" y="220662"/>
          <a:ext cx="3732212"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8F6791-EB84-4991-8E35-D614AD186C00}"/>
            </a:ext>
          </a:extLst>
        </xdr:cNvPr>
        <xdr:cNvSpPr/>
      </xdr:nvSpPr>
      <xdr:spPr>
        <a:xfrm>
          <a:off x="18146712" y="246062"/>
          <a:ext cx="3665538" cy="4111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4AC6D8-3A50-4AF4-8143-EB0B632C1320}"/>
            </a:ext>
          </a:extLst>
        </xdr:cNvPr>
        <xdr:cNvSpPr/>
      </xdr:nvSpPr>
      <xdr:spPr>
        <a:xfrm>
          <a:off x="15451137" y="190500"/>
          <a:ext cx="2522538"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1C678C-EF78-4521-96A9-13A31F7EB683}"/>
            </a:ext>
          </a:extLst>
        </xdr:cNvPr>
        <xdr:cNvSpPr/>
      </xdr:nvSpPr>
      <xdr:spPr>
        <a:xfrm>
          <a:off x="15476537" y="220662"/>
          <a:ext cx="2478088"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85F194-BA21-4DE9-AF6A-7A3E9756ABD7}"/>
            </a:ext>
          </a:extLst>
        </xdr:cNvPr>
        <xdr:cNvSpPr/>
      </xdr:nvSpPr>
      <xdr:spPr>
        <a:xfrm>
          <a:off x="15497175" y="246062"/>
          <a:ext cx="2430462"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2B81B9-341B-44FF-97E5-FE7871F07D80}"/>
            </a:ext>
          </a:extLst>
        </xdr:cNvPr>
        <xdr:cNvSpPr/>
      </xdr:nvSpPr>
      <xdr:spPr>
        <a:xfrm>
          <a:off x="723900" y="855662"/>
          <a:ext cx="9591675" cy="1677988"/>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8003A5-6E63-49B8-A2F1-2CA2E29F89C0}"/>
            </a:ext>
          </a:extLst>
        </xdr:cNvPr>
        <xdr:cNvSpPr/>
      </xdr:nvSpPr>
      <xdr:spPr>
        <a:xfrm>
          <a:off x="855662" y="887412"/>
          <a:ext cx="1316038"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263DD03-B8BB-4644-8A40-2D94F3276D85}"/>
            </a:ext>
          </a:extLst>
        </xdr:cNvPr>
        <xdr:cNvSpPr/>
      </xdr:nvSpPr>
      <xdr:spPr>
        <a:xfrm>
          <a:off x="2122487" y="887412"/>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30,185
29,858
125.13
21,422,833
20,644,792
628,007
9,942,998
17,335,701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F5A09BD-D430-4BC9-8FF4-F501C0AE69E8}"/>
            </a:ext>
          </a:extLst>
        </xdr:cNvPr>
        <xdr:cNvSpPr/>
      </xdr:nvSpPr>
      <xdr:spPr>
        <a:xfrm>
          <a:off x="3389312" y="887412"/>
          <a:ext cx="14478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1DDBAE-63A3-4C77-9CF5-A7F415D3D280}"/>
            </a:ext>
          </a:extLst>
        </xdr:cNvPr>
        <xdr:cNvSpPr/>
      </xdr:nvSpPr>
      <xdr:spPr>
        <a:xfrm>
          <a:off x="4837112" y="906462"/>
          <a:ext cx="1927225"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7108C2-5787-4770-9A35-C918663929FE}"/>
            </a:ext>
          </a:extLst>
        </xdr:cNvPr>
        <xdr:cNvSpPr/>
      </xdr:nvSpPr>
      <xdr:spPr>
        <a:xfrm>
          <a:off x="6764337" y="906462"/>
          <a:ext cx="1198563"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14FA87-0882-43CB-BCD3-AB38EA03741D}"/>
            </a:ext>
          </a:extLst>
        </xdr:cNvPr>
        <xdr:cNvSpPr/>
      </xdr:nvSpPr>
      <xdr:spPr>
        <a:xfrm>
          <a:off x="8031162" y="914400"/>
          <a:ext cx="606425"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6CBE2C-1B04-4303-9738-DB66E17F69B3}"/>
            </a:ext>
          </a:extLst>
        </xdr:cNvPr>
        <xdr:cNvSpPr/>
      </xdr:nvSpPr>
      <xdr:spPr>
        <a:xfrm>
          <a:off x="4837112" y="1628775"/>
          <a:ext cx="1927225"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3F0BC48-2EBD-4116-B342-206B2D77BAAA}"/>
            </a:ext>
          </a:extLst>
        </xdr:cNvPr>
        <xdr:cNvSpPr/>
      </xdr:nvSpPr>
      <xdr:spPr>
        <a:xfrm>
          <a:off x="6827837" y="1628775"/>
          <a:ext cx="3487738"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2E5BF4-4187-4571-8B5B-3B48F113B0ED}"/>
            </a:ext>
          </a:extLst>
        </xdr:cNvPr>
        <xdr:cNvSpPr/>
      </xdr:nvSpPr>
      <xdr:spPr>
        <a:xfrm>
          <a:off x="10526712" y="855662"/>
          <a:ext cx="14478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F52BEFA-F4AB-4BA3-8310-A0DBB95151DE}"/>
            </a:ext>
          </a:extLst>
        </xdr:cNvPr>
        <xdr:cNvSpPr/>
      </xdr:nvSpPr>
      <xdr:spPr>
        <a:xfrm>
          <a:off x="10772775" y="914400"/>
          <a:ext cx="1266825"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05D82D-1C27-4579-9F84-29C4570E5A05}"/>
            </a:ext>
          </a:extLst>
        </xdr:cNvPr>
        <xdr:cNvSpPr/>
      </xdr:nvSpPr>
      <xdr:spPr>
        <a:xfrm>
          <a:off x="10772775" y="1162050"/>
          <a:ext cx="1266825"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D2B033-8C1B-4063-AF2D-357151DB046E}"/>
            </a:ext>
          </a:extLst>
        </xdr:cNvPr>
        <xdr:cNvSpPr/>
      </xdr:nvSpPr>
      <xdr:spPr>
        <a:xfrm>
          <a:off x="10772775" y="1477962"/>
          <a:ext cx="138906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4564DC-0519-404A-8BF6-53EB124651E1}"/>
            </a:ext>
          </a:extLst>
        </xdr:cNvPr>
        <xdr:cNvCxnSpPr/>
      </xdr:nvCxnSpPr>
      <xdr:spPr>
        <a:xfrm flipH="1">
          <a:off x="10609262" y="998537"/>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0867F1-CD90-4B20-8510-69680FA5C352}"/>
            </a:ext>
          </a:extLst>
        </xdr:cNvPr>
        <xdr:cNvSpPr/>
      </xdr:nvSpPr>
      <xdr:spPr>
        <a:xfrm>
          <a:off x="10658475" y="952500"/>
          <a:ext cx="96837"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D2ED6A-6B48-4D36-8D2B-756E536DCBAC}"/>
            </a:ext>
          </a:extLst>
        </xdr:cNvPr>
        <xdr:cNvSpPr/>
      </xdr:nvSpPr>
      <xdr:spPr>
        <a:xfrm>
          <a:off x="10658475" y="1200150"/>
          <a:ext cx="96837"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544781-6C38-4062-AC69-A8CC0478046E}"/>
            </a:ext>
          </a:extLst>
        </xdr:cNvPr>
        <xdr:cNvCxnSpPr/>
      </xdr:nvCxnSpPr>
      <xdr:spPr>
        <a:xfrm>
          <a:off x="10698162" y="1457325"/>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BFF2DB-55B9-47CC-A5DC-803E49E8C6E8}"/>
            </a:ext>
          </a:extLst>
        </xdr:cNvPr>
        <xdr:cNvCxnSpPr/>
      </xdr:nvCxnSpPr>
      <xdr:spPr>
        <a:xfrm>
          <a:off x="10628312" y="145732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393EDA-B959-499A-80B3-1EC589DB12F6}"/>
            </a:ext>
          </a:extLst>
        </xdr:cNvPr>
        <xdr:cNvCxnSpPr/>
      </xdr:nvCxnSpPr>
      <xdr:spPr>
        <a:xfrm flipV="1">
          <a:off x="10698162" y="167640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3957B0-1881-4AB4-B3E7-B22764E9137F}"/>
            </a:ext>
          </a:extLst>
        </xdr:cNvPr>
        <xdr:cNvCxnSpPr/>
      </xdr:nvCxnSpPr>
      <xdr:spPr>
        <a:xfrm>
          <a:off x="10628312" y="180975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50F5594-7227-44E9-8AF0-A2280C7C0C39}"/>
            </a:ext>
          </a:extLst>
        </xdr:cNvPr>
        <xdr:cNvSpPr txBox="1"/>
      </xdr:nvSpPr>
      <xdr:spPr>
        <a:xfrm>
          <a:off x="674687" y="265588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6F5BFE-69A8-4090-A420-840FB8B3AC12}"/>
            </a:ext>
          </a:extLst>
        </xdr:cNvPr>
        <xdr:cNvSpPr txBox="1"/>
      </xdr:nvSpPr>
      <xdr:spPr>
        <a:xfrm>
          <a:off x="674687" y="2954337"/>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83C05F-A34C-4ED0-A968-A71F9C66364A}"/>
            </a:ext>
          </a:extLst>
        </xdr:cNvPr>
        <xdr:cNvSpPr txBox="1"/>
      </xdr:nvSpPr>
      <xdr:spPr>
        <a:xfrm>
          <a:off x="674687"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208E8C-36FB-4033-9AAF-44E6AF234BD6}"/>
            </a:ext>
          </a:extLst>
        </xdr:cNvPr>
        <xdr:cNvSpPr txBox="1"/>
      </xdr:nvSpPr>
      <xdr:spPr>
        <a:xfrm>
          <a:off x="674687" y="3560762"/>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E77529-5D91-47BC-BC9E-8DFF51CAFE82}"/>
            </a:ext>
          </a:extLst>
        </xdr:cNvPr>
        <xdr:cNvSpPr/>
      </xdr:nvSpPr>
      <xdr:spPr>
        <a:xfrm>
          <a:off x="723900" y="39719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B8592BD-34BF-4305-AC81-7218D270D1D3}"/>
            </a:ext>
          </a:extLst>
        </xdr:cNvPr>
        <xdr:cNvSpPr/>
      </xdr:nvSpPr>
      <xdr:spPr>
        <a:xfrm>
          <a:off x="85566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98691B-F03D-4241-8751-1EF859169EB6}"/>
            </a:ext>
          </a:extLst>
        </xdr:cNvPr>
        <xdr:cNvSpPr/>
      </xdr:nvSpPr>
      <xdr:spPr>
        <a:xfrm>
          <a:off x="85566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6969B5-B788-4E0C-9D92-0A8FCF4CB8A8}"/>
            </a:ext>
          </a:extLst>
        </xdr:cNvPr>
        <xdr:cNvSpPr/>
      </xdr:nvSpPr>
      <xdr:spPr>
        <a:xfrm>
          <a:off x="180975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2B6A3C5-EB1A-4BF0-A891-44D3F3DA9E5A}"/>
            </a:ext>
          </a:extLst>
        </xdr:cNvPr>
        <xdr:cNvSpPr/>
      </xdr:nvSpPr>
      <xdr:spPr>
        <a:xfrm>
          <a:off x="180975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32DA30-2068-40B9-A4B7-20CCA546034C}"/>
            </a:ext>
          </a:extLst>
        </xdr:cNvPr>
        <xdr:cNvSpPr/>
      </xdr:nvSpPr>
      <xdr:spPr>
        <a:xfrm>
          <a:off x="289560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B2FCD5-AC63-4D78-9C5A-DA147D44967B}"/>
            </a:ext>
          </a:extLst>
        </xdr:cNvPr>
        <xdr:cNvSpPr/>
      </xdr:nvSpPr>
      <xdr:spPr>
        <a:xfrm>
          <a:off x="289560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5B05F87-A0D6-45F2-A1AB-9EC9764A5772}"/>
            </a:ext>
          </a:extLst>
        </xdr:cNvPr>
        <xdr:cNvSpPr/>
      </xdr:nvSpPr>
      <xdr:spPr>
        <a:xfrm>
          <a:off x="723900" y="504825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8FA96D-94FB-49E6-AEC1-8ADDA8B860FA}"/>
            </a:ext>
          </a:extLst>
        </xdr:cNvPr>
        <xdr:cNvSpPr txBox="1"/>
      </xdr:nvSpPr>
      <xdr:spPr>
        <a:xfrm>
          <a:off x="6953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04DF534-B1E7-40A1-9257-9FDC6DC7658D}"/>
            </a:ext>
          </a:extLst>
        </xdr:cNvPr>
        <xdr:cNvCxnSpPr/>
      </xdr:nvCxnSpPr>
      <xdr:spPr>
        <a:xfrm>
          <a:off x="723900" y="7210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421A036-A42B-468F-9FC3-9B818BFFFAD4}"/>
            </a:ext>
          </a:extLst>
        </xdr:cNvPr>
        <xdr:cNvSpPr txBox="1"/>
      </xdr:nvSpPr>
      <xdr:spPr>
        <a:xfrm>
          <a:off x="2852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6C2847E-803F-4B43-8471-9A6067B0CCCC}"/>
            </a:ext>
          </a:extLst>
        </xdr:cNvPr>
        <xdr:cNvCxnSpPr/>
      </xdr:nvCxnSpPr>
      <xdr:spPr>
        <a:xfrm>
          <a:off x="723900" y="6848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0963DF0-49EA-4115-B2C2-A44C8612544F}"/>
            </a:ext>
          </a:extLst>
        </xdr:cNvPr>
        <xdr:cNvSpPr txBox="1"/>
      </xdr:nvSpPr>
      <xdr:spPr>
        <a:xfrm>
          <a:off x="285296"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A31BDC-AE5D-49AE-8CC5-F6B1F0A9766F}"/>
            </a:ext>
          </a:extLst>
        </xdr:cNvPr>
        <xdr:cNvCxnSpPr/>
      </xdr:nvCxnSpPr>
      <xdr:spPr>
        <a:xfrm>
          <a:off x="723900" y="64865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295C50C-48C1-4AA5-9D41-B2544C0E82E6}"/>
            </a:ext>
          </a:extLst>
        </xdr:cNvPr>
        <xdr:cNvSpPr txBox="1"/>
      </xdr:nvSpPr>
      <xdr:spPr>
        <a:xfrm>
          <a:off x="354178"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B8DC0FA-8412-4ECF-BC82-60F550B2DE5E}"/>
            </a:ext>
          </a:extLst>
        </xdr:cNvPr>
        <xdr:cNvCxnSpPr/>
      </xdr:nvCxnSpPr>
      <xdr:spPr>
        <a:xfrm>
          <a:off x="723900" y="6134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D6962ED-85CD-4A27-BA58-B118DD1E9C51}"/>
            </a:ext>
          </a:extLst>
        </xdr:cNvPr>
        <xdr:cNvSpPr txBox="1"/>
      </xdr:nvSpPr>
      <xdr:spPr>
        <a:xfrm>
          <a:off x="354178"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BFCB41D-2DE2-47FF-A3B3-BC334DB4901A}"/>
            </a:ext>
          </a:extLst>
        </xdr:cNvPr>
        <xdr:cNvCxnSpPr/>
      </xdr:nvCxnSpPr>
      <xdr:spPr>
        <a:xfrm>
          <a:off x="723900" y="5772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0874414-F130-4801-A62C-C43D4DB6ADBA}"/>
            </a:ext>
          </a:extLst>
        </xdr:cNvPr>
        <xdr:cNvSpPr txBox="1"/>
      </xdr:nvSpPr>
      <xdr:spPr>
        <a:xfrm>
          <a:off x="354178"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B71822B-BE08-49BA-8E33-B93C9D7F7457}"/>
            </a:ext>
          </a:extLst>
        </xdr:cNvPr>
        <xdr:cNvCxnSpPr/>
      </xdr:nvCxnSpPr>
      <xdr:spPr>
        <a:xfrm>
          <a:off x="723900" y="54102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305D39E-EE02-472E-AE89-C6C35F02C61F}"/>
            </a:ext>
          </a:extLst>
        </xdr:cNvPr>
        <xdr:cNvSpPr txBox="1"/>
      </xdr:nvSpPr>
      <xdr:spPr>
        <a:xfrm>
          <a:off x="354178" y="5277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40AF3BA-9965-4F15-8FA7-F3E9C9598FB0}"/>
            </a:ext>
          </a:extLst>
        </xdr:cNvPr>
        <xdr:cNvCxnSpPr/>
      </xdr:nvCxnSpPr>
      <xdr:spPr>
        <a:xfrm>
          <a:off x="723900" y="50482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12C4CAE-6526-416F-B5CA-0E35A5A5EC08}"/>
            </a:ext>
          </a:extLst>
        </xdr:cNvPr>
        <xdr:cNvSpPr txBox="1"/>
      </xdr:nvSpPr>
      <xdr:spPr>
        <a:xfrm>
          <a:off x="408773" y="49155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F2E728C-AFDB-4522-8945-2A6BCA8442CD}"/>
            </a:ext>
          </a:extLst>
        </xdr:cNvPr>
        <xdr:cNvSpPr/>
      </xdr:nvSpPr>
      <xdr:spPr>
        <a:xfrm>
          <a:off x="723900" y="504825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846DBA78-7572-41E7-B89D-EBD992D45585}"/>
            </a:ext>
          </a:extLst>
        </xdr:cNvPr>
        <xdr:cNvCxnSpPr/>
      </xdr:nvCxnSpPr>
      <xdr:spPr>
        <a:xfrm flipV="1">
          <a:off x="4411027" y="552640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A037DFFC-8921-4402-AAD6-D1FA9C2F436C}"/>
            </a:ext>
          </a:extLst>
        </xdr:cNvPr>
        <xdr:cNvSpPr txBox="1"/>
      </xdr:nvSpPr>
      <xdr:spPr>
        <a:xfrm>
          <a:off x="4449762"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708FB040-A63D-4AAC-924C-6E97F6341196}"/>
            </a:ext>
          </a:extLst>
        </xdr:cNvPr>
        <xdr:cNvCxnSpPr/>
      </xdr:nvCxnSpPr>
      <xdr:spPr>
        <a:xfrm>
          <a:off x="4332287" y="677989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C8FD6219-8728-4BFF-B239-72286C8BDB4D}"/>
            </a:ext>
          </a:extLst>
        </xdr:cNvPr>
        <xdr:cNvSpPr txBox="1"/>
      </xdr:nvSpPr>
      <xdr:spPr>
        <a:xfrm>
          <a:off x="4449762" y="532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7C02F246-AB82-4D84-BA45-438519643AD2}"/>
            </a:ext>
          </a:extLst>
        </xdr:cNvPr>
        <xdr:cNvCxnSpPr/>
      </xdr:nvCxnSpPr>
      <xdr:spPr>
        <a:xfrm>
          <a:off x="4332287" y="552640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32AC62AB-5204-4DCD-AF62-73D90765611B}"/>
            </a:ext>
          </a:extLst>
        </xdr:cNvPr>
        <xdr:cNvSpPr txBox="1"/>
      </xdr:nvSpPr>
      <xdr:spPr>
        <a:xfrm>
          <a:off x="4449762" y="6190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2CEE205-6CF6-4D0E-84E6-46512D835BD3}"/>
            </a:ext>
          </a:extLst>
        </xdr:cNvPr>
        <xdr:cNvSpPr/>
      </xdr:nvSpPr>
      <xdr:spPr>
        <a:xfrm>
          <a:off x="4360862" y="6211887"/>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66C4836-5998-4EAC-B83A-AD4EA0F680E2}"/>
            </a:ext>
          </a:extLst>
        </xdr:cNvPr>
        <xdr:cNvSpPr/>
      </xdr:nvSpPr>
      <xdr:spPr>
        <a:xfrm>
          <a:off x="3570287" y="6182360"/>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AC4749BF-5BCB-4A8C-968A-858588A6C6B9}"/>
            </a:ext>
          </a:extLst>
        </xdr:cNvPr>
        <xdr:cNvSpPr/>
      </xdr:nvSpPr>
      <xdr:spPr>
        <a:xfrm>
          <a:off x="2714625" y="6180455"/>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286C3400-9C14-4958-885E-374AEF7931C2}"/>
            </a:ext>
          </a:extLst>
        </xdr:cNvPr>
        <xdr:cNvSpPr/>
      </xdr:nvSpPr>
      <xdr:spPr>
        <a:xfrm>
          <a:off x="1878012" y="617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1977BD31-DC81-45FC-B685-70CAC93A3DB2}"/>
            </a:ext>
          </a:extLst>
        </xdr:cNvPr>
        <xdr:cNvSpPr/>
      </xdr:nvSpPr>
      <xdr:spPr>
        <a:xfrm>
          <a:off x="1036637" y="6134735"/>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D8008C0-746B-46CC-A721-C47B0833C550}"/>
            </a:ext>
          </a:extLst>
        </xdr:cNvPr>
        <xdr:cNvSpPr txBox="1"/>
      </xdr:nvSpPr>
      <xdr:spPr>
        <a:xfrm>
          <a:off x="4230687"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059ABAF-AF5C-41EA-9600-E79E0AA7DB62}"/>
            </a:ext>
          </a:extLst>
        </xdr:cNvPr>
        <xdr:cNvSpPr txBox="1"/>
      </xdr:nvSpPr>
      <xdr:spPr>
        <a:xfrm>
          <a:off x="34401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92B7FDA-3028-426A-8055-8AF8234C106C}"/>
            </a:ext>
          </a:extLst>
        </xdr:cNvPr>
        <xdr:cNvSpPr txBox="1"/>
      </xdr:nvSpPr>
      <xdr:spPr>
        <a:xfrm>
          <a:off x="25892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AE2CF6-5E61-4380-8127-806996614183}"/>
            </a:ext>
          </a:extLst>
        </xdr:cNvPr>
        <xdr:cNvSpPr txBox="1"/>
      </xdr:nvSpPr>
      <xdr:spPr>
        <a:xfrm>
          <a:off x="174307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8D7F53-24CD-4AA0-9651-8555F05A8B20}"/>
            </a:ext>
          </a:extLst>
        </xdr:cNvPr>
        <xdr:cNvSpPr txBox="1"/>
      </xdr:nvSpPr>
      <xdr:spPr>
        <a:xfrm>
          <a:off x="9064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3" name="楕円 72">
          <a:extLst>
            <a:ext uri="{FF2B5EF4-FFF2-40B4-BE49-F238E27FC236}">
              <a16:creationId xmlns:a16="http://schemas.microsoft.com/office/drawing/2014/main" id="{8625C0A5-EE57-49B2-8B15-3CEDD1DBB2AB}"/>
            </a:ext>
          </a:extLst>
        </xdr:cNvPr>
        <xdr:cNvSpPr/>
      </xdr:nvSpPr>
      <xdr:spPr>
        <a:xfrm>
          <a:off x="4360862" y="6088062"/>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21879DCF-5C85-4F02-87CF-35C04B23F2A7}"/>
            </a:ext>
          </a:extLst>
        </xdr:cNvPr>
        <xdr:cNvSpPr txBox="1"/>
      </xdr:nvSpPr>
      <xdr:spPr>
        <a:xfrm>
          <a:off x="4449762"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44450</xdr:rowOff>
    </xdr:from>
    <xdr:to>
      <xdr:col>20</xdr:col>
      <xdr:colOff>38100</xdr:colOff>
      <xdr:row>37</xdr:row>
      <xdr:rowOff>146050</xdr:rowOff>
    </xdr:to>
    <xdr:sp macro="" textlink="">
      <xdr:nvSpPr>
        <xdr:cNvPr id="75" name="楕円 74">
          <a:extLst>
            <a:ext uri="{FF2B5EF4-FFF2-40B4-BE49-F238E27FC236}">
              <a16:creationId xmlns:a16="http://schemas.microsoft.com/office/drawing/2014/main" id="{4D4C4E27-A921-48E8-A786-5532FAF2456B}"/>
            </a:ext>
          </a:extLst>
        </xdr:cNvPr>
        <xdr:cNvSpPr/>
      </xdr:nvSpPr>
      <xdr:spPr>
        <a:xfrm>
          <a:off x="3570287" y="6049962"/>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95250</xdr:rowOff>
    </xdr:from>
    <xdr:to>
      <xdr:col>24</xdr:col>
      <xdr:colOff>63500</xdr:colOff>
      <xdr:row>37</xdr:row>
      <xdr:rowOff>133350</xdr:rowOff>
    </xdr:to>
    <xdr:cxnSp macro="">
      <xdr:nvCxnSpPr>
        <xdr:cNvPr id="76" name="直線コネクタ 75">
          <a:extLst>
            <a:ext uri="{FF2B5EF4-FFF2-40B4-BE49-F238E27FC236}">
              <a16:creationId xmlns:a16="http://schemas.microsoft.com/office/drawing/2014/main" id="{903600FC-679E-4CF1-8826-E708410DD1FC}"/>
            </a:ext>
          </a:extLst>
        </xdr:cNvPr>
        <xdr:cNvCxnSpPr/>
      </xdr:nvCxnSpPr>
      <xdr:spPr>
        <a:xfrm>
          <a:off x="3621087" y="609600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6350</xdr:rowOff>
    </xdr:from>
    <xdr:to>
      <xdr:col>15</xdr:col>
      <xdr:colOff>101600</xdr:colOff>
      <xdr:row>37</xdr:row>
      <xdr:rowOff>107950</xdr:rowOff>
    </xdr:to>
    <xdr:sp macro="" textlink="">
      <xdr:nvSpPr>
        <xdr:cNvPr id="77" name="楕円 76">
          <a:extLst>
            <a:ext uri="{FF2B5EF4-FFF2-40B4-BE49-F238E27FC236}">
              <a16:creationId xmlns:a16="http://schemas.microsoft.com/office/drawing/2014/main" id="{A1C6A124-A2AF-43B9-BB89-48CDE2CDB4B7}"/>
            </a:ext>
          </a:extLst>
        </xdr:cNvPr>
        <xdr:cNvSpPr/>
      </xdr:nvSpPr>
      <xdr:spPr>
        <a:xfrm>
          <a:off x="2714625" y="6011862"/>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57150</xdr:rowOff>
    </xdr:from>
    <xdr:to>
      <xdr:col>19</xdr:col>
      <xdr:colOff>177800</xdr:colOff>
      <xdr:row>37</xdr:row>
      <xdr:rowOff>95250</xdr:rowOff>
    </xdr:to>
    <xdr:cxnSp macro="">
      <xdr:nvCxnSpPr>
        <xdr:cNvPr id="78" name="直線コネクタ 77">
          <a:extLst>
            <a:ext uri="{FF2B5EF4-FFF2-40B4-BE49-F238E27FC236}">
              <a16:creationId xmlns:a16="http://schemas.microsoft.com/office/drawing/2014/main" id="{44269352-2C68-47D7-939E-A9D134E3BB44}"/>
            </a:ext>
          </a:extLst>
        </xdr:cNvPr>
        <xdr:cNvCxnSpPr/>
      </xdr:nvCxnSpPr>
      <xdr:spPr>
        <a:xfrm>
          <a:off x="2770187" y="6057900"/>
          <a:ext cx="8509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a:extLst>
            <a:ext uri="{FF2B5EF4-FFF2-40B4-BE49-F238E27FC236}">
              <a16:creationId xmlns:a16="http://schemas.microsoft.com/office/drawing/2014/main" id="{E15538C0-6868-4710-9284-2CC8B201B9B5}"/>
            </a:ext>
          </a:extLst>
        </xdr:cNvPr>
        <xdr:cNvSpPr/>
      </xdr:nvSpPr>
      <xdr:spPr>
        <a:xfrm>
          <a:off x="1878012" y="598328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57150</xdr:rowOff>
    </xdr:to>
    <xdr:cxnSp macro="">
      <xdr:nvCxnSpPr>
        <xdr:cNvPr id="80" name="直線コネクタ 79">
          <a:extLst>
            <a:ext uri="{FF2B5EF4-FFF2-40B4-BE49-F238E27FC236}">
              <a16:creationId xmlns:a16="http://schemas.microsoft.com/office/drawing/2014/main" id="{A341A0B6-596E-4B74-8D70-31D3CC75BC0E}"/>
            </a:ext>
          </a:extLst>
        </xdr:cNvPr>
        <xdr:cNvCxnSpPr/>
      </xdr:nvCxnSpPr>
      <xdr:spPr>
        <a:xfrm>
          <a:off x="1924050" y="6019800"/>
          <a:ext cx="846137"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103505</xdr:rowOff>
    </xdr:from>
    <xdr:to>
      <xdr:col>6</xdr:col>
      <xdr:colOff>38100</xdr:colOff>
      <xdr:row>37</xdr:row>
      <xdr:rowOff>33655</xdr:rowOff>
    </xdr:to>
    <xdr:sp macro="" textlink="">
      <xdr:nvSpPr>
        <xdr:cNvPr id="81" name="楕円 80">
          <a:extLst>
            <a:ext uri="{FF2B5EF4-FFF2-40B4-BE49-F238E27FC236}">
              <a16:creationId xmlns:a16="http://schemas.microsoft.com/office/drawing/2014/main" id="{9BDB2EC5-AB49-4ECC-9A5A-251F7138B2D8}"/>
            </a:ext>
          </a:extLst>
        </xdr:cNvPr>
        <xdr:cNvSpPr/>
      </xdr:nvSpPr>
      <xdr:spPr>
        <a:xfrm>
          <a:off x="1036637" y="5942330"/>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154305</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63E46765-3F20-4539-9641-28E33BA5A4D6}"/>
            </a:ext>
          </a:extLst>
        </xdr:cNvPr>
        <xdr:cNvCxnSpPr/>
      </xdr:nvCxnSpPr>
      <xdr:spPr>
        <a:xfrm>
          <a:off x="1087437" y="5993130"/>
          <a:ext cx="836613"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87FEE0B9-2981-41BC-89EF-84464C8CF460}"/>
            </a:ext>
          </a:extLst>
        </xdr:cNvPr>
        <xdr:cNvSpPr txBox="1"/>
      </xdr:nvSpPr>
      <xdr:spPr>
        <a:xfrm>
          <a:off x="341059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1F32299F-0DED-42B4-89CE-8E085CF49AE3}"/>
            </a:ext>
          </a:extLst>
        </xdr:cNvPr>
        <xdr:cNvSpPr txBox="1"/>
      </xdr:nvSpPr>
      <xdr:spPr>
        <a:xfrm>
          <a:off x="2572394" y="6277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586FA5F0-0E11-47D3-A706-5AF1E1B37AD3}"/>
            </a:ext>
          </a:extLst>
        </xdr:cNvPr>
        <xdr:cNvSpPr txBox="1"/>
      </xdr:nvSpPr>
      <xdr:spPr>
        <a:xfrm>
          <a:off x="1735781" y="6266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696C181D-32A7-4EAE-BF8C-66E31500CC0A}"/>
            </a:ext>
          </a:extLst>
        </xdr:cNvPr>
        <xdr:cNvSpPr txBox="1"/>
      </xdr:nvSpPr>
      <xdr:spPr>
        <a:xfrm>
          <a:off x="894406"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162577</xdr:rowOff>
    </xdr:from>
    <xdr:ext cx="405111" cy="259045"/>
    <xdr:sp macro="" textlink="">
      <xdr:nvSpPr>
        <xdr:cNvPr id="87" name="n_1mainValue【道路】&#10;有形固定資産減価償却率">
          <a:extLst>
            <a:ext uri="{FF2B5EF4-FFF2-40B4-BE49-F238E27FC236}">
              <a16:creationId xmlns:a16="http://schemas.microsoft.com/office/drawing/2014/main" id="{799F408E-DFD1-4064-8210-24F4E45E10F3}"/>
            </a:ext>
          </a:extLst>
        </xdr:cNvPr>
        <xdr:cNvSpPr txBox="1"/>
      </xdr:nvSpPr>
      <xdr:spPr>
        <a:xfrm>
          <a:off x="341059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124477</xdr:rowOff>
    </xdr:from>
    <xdr:ext cx="405111" cy="259045"/>
    <xdr:sp macro="" textlink="">
      <xdr:nvSpPr>
        <xdr:cNvPr id="88" name="n_2mainValue【道路】&#10;有形固定資産減価償却率">
          <a:extLst>
            <a:ext uri="{FF2B5EF4-FFF2-40B4-BE49-F238E27FC236}">
              <a16:creationId xmlns:a16="http://schemas.microsoft.com/office/drawing/2014/main" id="{4FAFD75F-CBBB-49F4-854A-AFCDA15EE058}"/>
            </a:ext>
          </a:extLst>
        </xdr:cNvPr>
        <xdr:cNvSpPr txBox="1"/>
      </xdr:nvSpPr>
      <xdr:spPr>
        <a:xfrm>
          <a:off x="257239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9" name="n_3mainValue【道路】&#10;有形固定資産減価償却率">
          <a:extLst>
            <a:ext uri="{FF2B5EF4-FFF2-40B4-BE49-F238E27FC236}">
              <a16:creationId xmlns:a16="http://schemas.microsoft.com/office/drawing/2014/main" id="{735CA27C-27C4-45D0-A9CB-BEF41B202E39}"/>
            </a:ext>
          </a:extLst>
        </xdr:cNvPr>
        <xdr:cNvSpPr txBox="1"/>
      </xdr:nvSpPr>
      <xdr:spPr>
        <a:xfrm>
          <a:off x="1735781"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50182</xdr:rowOff>
    </xdr:from>
    <xdr:ext cx="405111" cy="259045"/>
    <xdr:sp macro="" textlink="">
      <xdr:nvSpPr>
        <xdr:cNvPr id="90" name="n_4mainValue【道路】&#10;有形固定資産減価償却率">
          <a:extLst>
            <a:ext uri="{FF2B5EF4-FFF2-40B4-BE49-F238E27FC236}">
              <a16:creationId xmlns:a16="http://schemas.microsoft.com/office/drawing/2014/main" id="{B6AE147F-D94C-4D59-9B0B-98A8756D9655}"/>
            </a:ext>
          </a:extLst>
        </xdr:cNvPr>
        <xdr:cNvSpPr txBox="1"/>
      </xdr:nvSpPr>
      <xdr:spPr>
        <a:xfrm>
          <a:off x="894406" y="5731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B1BA018-4C72-4CFF-A645-EAEFFB2E7CE1}"/>
            </a:ext>
          </a:extLst>
        </xdr:cNvPr>
        <xdr:cNvSpPr/>
      </xdr:nvSpPr>
      <xdr:spPr>
        <a:xfrm>
          <a:off x="6284912" y="39719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35E365C-A993-468D-9738-02D1E88490AB}"/>
            </a:ext>
          </a:extLst>
        </xdr:cNvPr>
        <xdr:cNvSpPr/>
      </xdr:nvSpPr>
      <xdr:spPr>
        <a:xfrm>
          <a:off x="6402387"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8CA13B9-8272-4522-8A90-3A81C24E4860}"/>
            </a:ext>
          </a:extLst>
        </xdr:cNvPr>
        <xdr:cNvSpPr/>
      </xdr:nvSpPr>
      <xdr:spPr>
        <a:xfrm>
          <a:off x="6402387"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065D32E-BE4F-4632-A0D3-A36A7B20D104}"/>
            </a:ext>
          </a:extLst>
        </xdr:cNvPr>
        <xdr:cNvSpPr/>
      </xdr:nvSpPr>
      <xdr:spPr>
        <a:xfrm>
          <a:off x="737076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3AE2EAC-D367-470C-8154-DE1023076D8E}"/>
            </a:ext>
          </a:extLst>
        </xdr:cNvPr>
        <xdr:cNvSpPr/>
      </xdr:nvSpPr>
      <xdr:spPr>
        <a:xfrm>
          <a:off x="737076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5E71DA5-2736-47C3-824F-773331CA3265}"/>
            </a:ext>
          </a:extLst>
        </xdr:cNvPr>
        <xdr:cNvSpPr/>
      </xdr:nvSpPr>
      <xdr:spPr>
        <a:xfrm>
          <a:off x="845661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50D76B8-E03F-4FE5-8BAE-F569E22092C1}"/>
            </a:ext>
          </a:extLst>
        </xdr:cNvPr>
        <xdr:cNvSpPr/>
      </xdr:nvSpPr>
      <xdr:spPr>
        <a:xfrm>
          <a:off x="845661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341EF49-0F1E-4034-A9A4-B406465B9BC6}"/>
            </a:ext>
          </a:extLst>
        </xdr:cNvPr>
        <xdr:cNvSpPr/>
      </xdr:nvSpPr>
      <xdr:spPr>
        <a:xfrm>
          <a:off x="6284912" y="504825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D12A19B-A121-423F-970D-AFAC13C4FDAB}"/>
            </a:ext>
          </a:extLst>
        </xdr:cNvPr>
        <xdr:cNvSpPr txBox="1"/>
      </xdr:nvSpPr>
      <xdr:spPr>
        <a:xfrm>
          <a:off x="6246812"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3CA782B-5208-4F60-BFBF-03D7C0EBCF4D}"/>
            </a:ext>
          </a:extLst>
        </xdr:cNvPr>
        <xdr:cNvCxnSpPr/>
      </xdr:nvCxnSpPr>
      <xdr:spPr>
        <a:xfrm>
          <a:off x="6284912" y="72104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DD6B184-F089-4499-BA23-351BF4638F3F}"/>
            </a:ext>
          </a:extLst>
        </xdr:cNvPr>
        <xdr:cNvCxnSpPr/>
      </xdr:nvCxnSpPr>
      <xdr:spPr>
        <a:xfrm>
          <a:off x="6284912" y="68484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F2F3C5A-299C-4AE4-9F78-080795F284EF}"/>
            </a:ext>
          </a:extLst>
        </xdr:cNvPr>
        <xdr:cNvSpPr txBox="1"/>
      </xdr:nvSpPr>
      <xdr:spPr>
        <a:xfrm>
          <a:off x="5836783"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38E6671-1DF1-4283-A429-1E6B528173F9}"/>
            </a:ext>
          </a:extLst>
        </xdr:cNvPr>
        <xdr:cNvCxnSpPr/>
      </xdr:nvCxnSpPr>
      <xdr:spPr>
        <a:xfrm>
          <a:off x="6284912" y="64865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CD1DFE8-6F71-45F1-A93B-A4B2E4C55345}"/>
            </a:ext>
          </a:extLst>
        </xdr:cNvPr>
        <xdr:cNvSpPr txBox="1"/>
      </xdr:nvSpPr>
      <xdr:spPr>
        <a:xfrm>
          <a:off x="5782188"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DB45D8A-1D76-4B55-8C1C-6662CF976AE1}"/>
            </a:ext>
          </a:extLst>
        </xdr:cNvPr>
        <xdr:cNvCxnSpPr/>
      </xdr:nvCxnSpPr>
      <xdr:spPr>
        <a:xfrm>
          <a:off x="6284912" y="61341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0EF9C0F-5E0D-46B2-9304-770DB6A07271}"/>
            </a:ext>
          </a:extLst>
        </xdr:cNvPr>
        <xdr:cNvSpPr txBox="1"/>
      </xdr:nvSpPr>
      <xdr:spPr>
        <a:xfrm>
          <a:off x="5782188" y="600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2B8C696-7335-493D-B091-C56B1957F79B}"/>
            </a:ext>
          </a:extLst>
        </xdr:cNvPr>
        <xdr:cNvCxnSpPr/>
      </xdr:nvCxnSpPr>
      <xdr:spPr>
        <a:xfrm>
          <a:off x="6284912" y="57721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325DE38-CCE0-4592-8034-EFAF8EA3E516}"/>
            </a:ext>
          </a:extLst>
        </xdr:cNvPr>
        <xdr:cNvSpPr txBox="1"/>
      </xdr:nvSpPr>
      <xdr:spPr>
        <a:xfrm>
          <a:off x="5782188" y="563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A89E2AE-4A14-456C-AA54-743EA0E1EC64}"/>
            </a:ext>
          </a:extLst>
        </xdr:cNvPr>
        <xdr:cNvCxnSpPr/>
      </xdr:nvCxnSpPr>
      <xdr:spPr>
        <a:xfrm>
          <a:off x="6284912" y="54102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3F45C63-D842-46F2-9F40-2983912EEC58}"/>
            </a:ext>
          </a:extLst>
        </xdr:cNvPr>
        <xdr:cNvSpPr txBox="1"/>
      </xdr:nvSpPr>
      <xdr:spPr>
        <a:xfrm>
          <a:off x="5782188" y="52775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AC5465F-7D9E-4203-B058-5F38904A960F}"/>
            </a:ext>
          </a:extLst>
        </xdr:cNvPr>
        <xdr:cNvCxnSpPr/>
      </xdr:nvCxnSpPr>
      <xdr:spPr>
        <a:xfrm>
          <a:off x="6284912" y="50482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6D8E987-FB6E-4F8F-9826-ECE80AB11705}"/>
            </a:ext>
          </a:extLst>
        </xdr:cNvPr>
        <xdr:cNvSpPr txBox="1"/>
      </xdr:nvSpPr>
      <xdr:spPr>
        <a:xfrm>
          <a:off x="5713306" y="4915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FF3FC82-0B4E-4E9A-860C-F3C33809ACBE}"/>
            </a:ext>
          </a:extLst>
        </xdr:cNvPr>
        <xdr:cNvSpPr/>
      </xdr:nvSpPr>
      <xdr:spPr>
        <a:xfrm>
          <a:off x="6284912" y="504825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A7C4F57B-6931-4259-BA77-D9C9E9E8AFF3}"/>
            </a:ext>
          </a:extLst>
        </xdr:cNvPr>
        <xdr:cNvCxnSpPr/>
      </xdr:nvCxnSpPr>
      <xdr:spPr>
        <a:xfrm flipV="1">
          <a:off x="9952990" y="5323274"/>
          <a:ext cx="0" cy="1515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97C8C54D-A846-4B17-AE4A-FB5A0A4B045D}"/>
            </a:ext>
          </a:extLst>
        </xdr:cNvPr>
        <xdr:cNvSpPr txBox="1"/>
      </xdr:nvSpPr>
      <xdr:spPr>
        <a:xfrm>
          <a:off x="9991725" y="684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E8D1DDE7-DABB-4834-A941-93A96FC280FE}"/>
            </a:ext>
          </a:extLst>
        </xdr:cNvPr>
        <xdr:cNvCxnSpPr/>
      </xdr:nvCxnSpPr>
      <xdr:spPr>
        <a:xfrm>
          <a:off x="9879012" y="683914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77C5E10C-8CCC-460A-B34E-4DB0E923485B}"/>
            </a:ext>
          </a:extLst>
        </xdr:cNvPr>
        <xdr:cNvSpPr txBox="1"/>
      </xdr:nvSpPr>
      <xdr:spPr>
        <a:xfrm>
          <a:off x="9991725"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957D47D4-8B52-4674-A31F-A8F754A6B6EE}"/>
            </a:ext>
          </a:extLst>
        </xdr:cNvPr>
        <xdr:cNvCxnSpPr/>
      </xdr:nvCxnSpPr>
      <xdr:spPr>
        <a:xfrm>
          <a:off x="9879012" y="5323274"/>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1655B65C-4380-4F70-9157-0E51E1875529}"/>
            </a:ext>
          </a:extLst>
        </xdr:cNvPr>
        <xdr:cNvSpPr txBox="1"/>
      </xdr:nvSpPr>
      <xdr:spPr>
        <a:xfrm>
          <a:off x="9991725" y="6279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63AC6D80-B925-4454-9A02-B4FAC6A9B176}"/>
            </a:ext>
          </a:extLst>
        </xdr:cNvPr>
        <xdr:cNvSpPr/>
      </xdr:nvSpPr>
      <xdr:spPr>
        <a:xfrm>
          <a:off x="9917112" y="6305632"/>
          <a:ext cx="92075"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1CF0A04B-C1BB-41D2-B853-D67101F7CDF7}"/>
            </a:ext>
          </a:extLst>
        </xdr:cNvPr>
        <xdr:cNvSpPr/>
      </xdr:nvSpPr>
      <xdr:spPr>
        <a:xfrm>
          <a:off x="9117012" y="6305156"/>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20DAC8C5-C95A-41FF-B737-D72F1E97C9B8}"/>
            </a:ext>
          </a:extLst>
        </xdr:cNvPr>
        <xdr:cNvSpPr/>
      </xdr:nvSpPr>
      <xdr:spPr>
        <a:xfrm>
          <a:off x="8275637" y="6317215"/>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69FB7565-0E37-4EAA-AC12-A384AE511789}"/>
            </a:ext>
          </a:extLst>
        </xdr:cNvPr>
        <xdr:cNvSpPr/>
      </xdr:nvSpPr>
      <xdr:spPr>
        <a:xfrm>
          <a:off x="7419975" y="6325788"/>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B2EF4BA9-F4A7-45F0-8C51-F0A80EAD8C2E}"/>
            </a:ext>
          </a:extLst>
        </xdr:cNvPr>
        <xdr:cNvSpPr/>
      </xdr:nvSpPr>
      <xdr:spPr>
        <a:xfrm>
          <a:off x="6583362" y="6350819"/>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A64CE27-7B09-496E-9A9D-0BC12188BD19}"/>
            </a:ext>
          </a:extLst>
        </xdr:cNvPr>
        <xdr:cNvSpPr txBox="1"/>
      </xdr:nvSpPr>
      <xdr:spPr>
        <a:xfrm>
          <a:off x="9772650"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2C33F88-FA14-4C8B-93D5-B078CD4FE3C8}"/>
            </a:ext>
          </a:extLst>
        </xdr:cNvPr>
        <xdr:cNvSpPr txBox="1"/>
      </xdr:nvSpPr>
      <xdr:spPr>
        <a:xfrm>
          <a:off x="898207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32140F3-9CF6-4CF7-850E-F29E3FA5727F}"/>
            </a:ext>
          </a:extLst>
        </xdr:cNvPr>
        <xdr:cNvSpPr txBox="1"/>
      </xdr:nvSpPr>
      <xdr:spPr>
        <a:xfrm>
          <a:off x="81454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6040929-BEAC-464C-8574-4464E2CE3D6F}"/>
            </a:ext>
          </a:extLst>
        </xdr:cNvPr>
        <xdr:cNvSpPr txBox="1"/>
      </xdr:nvSpPr>
      <xdr:spPr>
        <a:xfrm>
          <a:off x="72945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EE90E28-A6FB-402E-8EC3-84F6F14E9907}"/>
            </a:ext>
          </a:extLst>
        </xdr:cNvPr>
        <xdr:cNvSpPr txBox="1"/>
      </xdr:nvSpPr>
      <xdr:spPr>
        <a:xfrm>
          <a:off x="644842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126784</xdr:rowOff>
    </xdr:from>
    <xdr:to>
      <xdr:col>55</xdr:col>
      <xdr:colOff>50800</xdr:colOff>
      <xdr:row>38</xdr:row>
      <xdr:rowOff>56935</xdr:rowOff>
    </xdr:to>
    <xdr:sp macro="" textlink="">
      <xdr:nvSpPr>
        <xdr:cNvPr id="130" name="楕円 129">
          <a:extLst>
            <a:ext uri="{FF2B5EF4-FFF2-40B4-BE49-F238E27FC236}">
              <a16:creationId xmlns:a16="http://schemas.microsoft.com/office/drawing/2014/main" id="{7D0E985F-442A-4F9F-B8F7-39B4340E46DF}"/>
            </a:ext>
          </a:extLst>
        </xdr:cNvPr>
        <xdr:cNvSpPr/>
      </xdr:nvSpPr>
      <xdr:spPr>
        <a:xfrm>
          <a:off x="9917112" y="6132296"/>
          <a:ext cx="92075" cy="8731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149661</xdr:rowOff>
    </xdr:from>
    <xdr:ext cx="534377" cy="259045"/>
    <xdr:sp macro="" textlink="">
      <xdr:nvSpPr>
        <xdr:cNvPr id="131" name="【道路】&#10;一人当たり延長該当値テキスト">
          <a:extLst>
            <a:ext uri="{FF2B5EF4-FFF2-40B4-BE49-F238E27FC236}">
              <a16:creationId xmlns:a16="http://schemas.microsoft.com/office/drawing/2014/main" id="{5A4B42A7-BAB8-4136-BDE2-1FB82A6A190C}"/>
            </a:ext>
          </a:extLst>
        </xdr:cNvPr>
        <xdr:cNvSpPr txBox="1"/>
      </xdr:nvSpPr>
      <xdr:spPr>
        <a:xfrm>
          <a:off x="9991725" y="599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132747</xdr:rowOff>
    </xdr:from>
    <xdr:to>
      <xdr:col>50</xdr:col>
      <xdr:colOff>165100</xdr:colOff>
      <xdr:row>38</xdr:row>
      <xdr:rowOff>62897</xdr:rowOff>
    </xdr:to>
    <xdr:sp macro="" textlink="">
      <xdr:nvSpPr>
        <xdr:cNvPr id="132" name="楕円 131">
          <a:extLst>
            <a:ext uri="{FF2B5EF4-FFF2-40B4-BE49-F238E27FC236}">
              <a16:creationId xmlns:a16="http://schemas.microsoft.com/office/drawing/2014/main" id="{C6C40D42-1E93-4D83-BC63-77994734D3F4}"/>
            </a:ext>
          </a:extLst>
        </xdr:cNvPr>
        <xdr:cNvSpPr/>
      </xdr:nvSpPr>
      <xdr:spPr>
        <a:xfrm>
          <a:off x="9117012" y="6133497"/>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6134</xdr:rowOff>
    </xdr:from>
    <xdr:to>
      <xdr:col>55</xdr:col>
      <xdr:colOff>0</xdr:colOff>
      <xdr:row>38</xdr:row>
      <xdr:rowOff>12097</xdr:rowOff>
    </xdr:to>
    <xdr:cxnSp macro="">
      <xdr:nvCxnSpPr>
        <xdr:cNvPr id="133" name="直線コネクタ 132">
          <a:extLst>
            <a:ext uri="{FF2B5EF4-FFF2-40B4-BE49-F238E27FC236}">
              <a16:creationId xmlns:a16="http://schemas.microsoft.com/office/drawing/2014/main" id="{389EBEC8-D1FC-495B-8B65-520E4C2E4F57}"/>
            </a:ext>
          </a:extLst>
        </xdr:cNvPr>
        <xdr:cNvCxnSpPr/>
      </xdr:nvCxnSpPr>
      <xdr:spPr>
        <a:xfrm flipV="1">
          <a:off x="9163050" y="6173571"/>
          <a:ext cx="790575"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137071</xdr:rowOff>
    </xdr:from>
    <xdr:to>
      <xdr:col>46</xdr:col>
      <xdr:colOff>38100</xdr:colOff>
      <xdr:row>38</xdr:row>
      <xdr:rowOff>67221</xdr:rowOff>
    </xdr:to>
    <xdr:sp macro="" textlink="">
      <xdr:nvSpPr>
        <xdr:cNvPr id="134" name="楕円 133">
          <a:extLst>
            <a:ext uri="{FF2B5EF4-FFF2-40B4-BE49-F238E27FC236}">
              <a16:creationId xmlns:a16="http://schemas.microsoft.com/office/drawing/2014/main" id="{BB031B9E-52D1-48BD-986E-74226EB895D6}"/>
            </a:ext>
          </a:extLst>
        </xdr:cNvPr>
        <xdr:cNvSpPr/>
      </xdr:nvSpPr>
      <xdr:spPr>
        <a:xfrm>
          <a:off x="8275637" y="6142583"/>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12097</xdr:rowOff>
    </xdr:from>
    <xdr:to>
      <xdr:col>50</xdr:col>
      <xdr:colOff>114300</xdr:colOff>
      <xdr:row>38</xdr:row>
      <xdr:rowOff>16421</xdr:rowOff>
    </xdr:to>
    <xdr:cxnSp macro="">
      <xdr:nvCxnSpPr>
        <xdr:cNvPr id="135" name="直線コネクタ 134">
          <a:extLst>
            <a:ext uri="{FF2B5EF4-FFF2-40B4-BE49-F238E27FC236}">
              <a16:creationId xmlns:a16="http://schemas.microsoft.com/office/drawing/2014/main" id="{2C580CD8-8E5B-4501-9F31-B1B524FED426}"/>
            </a:ext>
          </a:extLst>
        </xdr:cNvPr>
        <xdr:cNvCxnSpPr/>
      </xdr:nvCxnSpPr>
      <xdr:spPr>
        <a:xfrm flipV="1">
          <a:off x="8326437" y="6179534"/>
          <a:ext cx="836613"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143186</xdr:rowOff>
    </xdr:from>
    <xdr:to>
      <xdr:col>41</xdr:col>
      <xdr:colOff>101600</xdr:colOff>
      <xdr:row>38</xdr:row>
      <xdr:rowOff>73337</xdr:rowOff>
    </xdr:to>
    <xdr:sp macro="" textlink="">
      <xdr:nvSpPr>
        <xdr:cNvPr id="136" name="楕円 135">
          <a:extLst>
            <a:ext uri="{FF2B5EF4-FFF2-40B4-BE49-F238E27FC236}">
              <a16:creationId xmlns:a16="http://schemas.microsoft.com/office/drawing/2014/main" id="{33977BBC-77E6-4FFF-91D1-6FB678A8DF48}"/>
            </a:ext>
          </a:extLst>
        </xdr:cNvPr>
        <xdr:cNvSpPr/>
      </xdr:nvSpPr>
      <xdr:spPr>
        <a:xfrm>
          <a:off x="7419975" y="6143936"/>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16421</xdr:rowOff>
    </xdr:from>
    <xdr:to>
      <xdr:col>45</xdr:col>
      <xdr:colOff>177800</xdr:colOff>
      <xdr:row>38</xdr:row>
      <xdr:rowOff>22536</xdr:rowOff>
    </xdr:to>
    <xdr:cxnSp macro="">
      <xdr:nvCxnSpPr>
        <xdr:cNvPr id="137" name="直線コネクタ 136">
          <a:extLst>
            <a:ext uri="{FF2B5EF4-FFF2-40B4-BE49-F238E27FC236}">
              <a16:creationId xmlns:a16="http://schemas.microsoft.com/office/drawing/2014/main" id="{E929CBC5-D447-4965-B86F-EFA1C0B4734D}"/>
            </a:ext>
          </a:extLst>
        </xdr:cNvPr>
        <xdr:cNvCxnSpPr/>
      </xdr:nvCxnSpPr>
      <xdr:spPr>
        <a:xfrm flipV="1">
          <a:off x="7475537" y="6183858"/>
          <a:ext cx="8509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152464</xdr:rowOff>
    </xdr:from>
    <xdr:to>
      <xdr:col>36</xdr:col>
      <xdr:colOff>165100</xdr:colOff>
      <xdr:row>38</xdr:row>
      <xdr:rowOff>82614</xdr:rowOff>
    </xdr:to>
    <xdr:sp macro="" textlink="">
      <xdr:nvSpPr>
        <xdr:cNvPr id="138" name="楕円 137">
          <a:extLst>
            <a:ext uri="{FF2B5EF4-FFF2-40B4-BE49-F238E27FC236}">
              <a16:creationId xmlns:a16="http://schemas.microsoft.com/office/drawing/2014/main" id="{305ACD07-0A47-4F46-9AA4-C187DCC547B5}"/>
            </a:ext>
          </a:extLst>
        </xdr:cNvPr>
        <xdr:cNvSpPr/>
      </xdr:nvSpPr>
      <xdr:spPr>
        <a:xfrm>
          <a:off x="6583362" y="6153214"/>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22536</xdr:rowOff>
    </xdr:from>
    <xdr:to>
      <xdr:col>41</xdr:col>
      <xdr:colOff>50800</xdr:colOff>
      <xdr:row>38</xdr:row>
      <xdr:rowOff>31814</xdr:rowOff>
    </xdr:to>
    <xdr:cxnSp macro="">
      <xdr:nvCxnSpPr>
        <xdr:cNvPr id="139" name="直線コネクタ 138">
          <a:extLst>
            <a:ext uri="{FF2B5EF4-FFF2-40B4-BE49-F238E27FC236}">
              <a16:creationId xmlns:a16="http://schemas.microsoft.com/office/drawing/2014/main" id="{02B927AE-9B81-4ED2-BBC7-5399E4BBF543}"/>
            </a:ext>
          </a:extLst>
        </xdr:cNvPr>
        <xdr:cNvCxnSpPr/>
      </xdr:nvCxnSpPr>
      <xdr:spPr>
        <a:xfrm flipV="1">
          <a:off x="6629400" y="6189973"/>
          <a:ext cx="846137" cy="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2B3A8F07-B031-4A7E-AE1E-1A215B448174}"/>
            </a:ext>
          </a:extLst>
        </xdr:cNvPr>
        <xdr:cNvSpPr txBox="1"/>
      </xdr:nvSpPr>
      <xdr:spPr>
        <a:xfrm>
          <a:off x="8897448" y="639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FBF3495F-00CF-4F87-AA0F-6C667183D06F}"/>
            </a:ext>
          </a:extLst>
        </xdr:cNvPr>
        <xdr:cNvSpPr txBox="1"/>
      </xdr:nvSpPr>
      <xdr:spPr>
        <a:xfrm>
          <a:off x="8068773" y="64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76AACF53-FB0B-4C0E-99E3-B670EA6734D1}"/>
            </a:ext>
          </a:extLst>
        </xdr:cNvPr>
        <xdr:cNvSpPr txBox="1"/>
      </xdr:nvSpPr>
      <xdr:spPr>
        <a:xfrm>
          <a:off x="7227398" y="640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AA04EA6E-183C-433E-950C-AAB27DDB538B}"/>
            </a:ext>
          </a:extLst>
        </xdr:cNvPr>
        <xdr:cNvSpPr txBox="1"/>
      </xdr:nvSpPr>
      <xdr:spPr>
        <a:xfrm>
          <a:off x="6371736" y="64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79424</xdr:rowOff>
    </xdr:from>
    <xdr:ext cx="534377" cy="259045"/>
    <xdr:sp macro="" textlink="">
      <xdr:nvSpPr>
        <xdr:cNvPr id="144" name="n_1mainValue【道路】&#10;一人当たり延長">
          <a:extLst>
            <a:ext uri="{FF2B5EF4-FFF2-40B4-BE49-F238E27FC236}">
              <a16:creationId xmlns:a16="http://schemas.microsoft.com/office/drawing/2014/main" id="{A482A1B4-5EFC-4A59-ABC8-ABD8F698E1E6}"/>
            </a:ext>
          </a:extLst>
        </xdr:cNvPr>
        <xdr:cNvSpPr txBox="1"/>
      </xdr:nvSpPr>
      <xdr:spPr>
        <a:xfrm>
          <a:off x="8897448" y="592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83748</xdr:rowOff>
    </xdr:from>
    <xdr:ext cx="534377" cy="259045"/>
    <xdr:sp macro="" textlink="">
      <xdr:nvSpPr>
        <xdr:cNvPr id="145" name="n_2mainValue【道路】&#10;一人当たり延長">
          <a:extLst>
            <a:ext uri="{FF2B5EF4-FFF2-40B4-BE49-F238E27FC236}">
              <a16:creationId xmlns:a16="http://schemas.microsoft.com/office/drawing/2014/main" id="{8FC31562-A6CC-41CB-8454-07742412F3AB}"/>
            </a:ext>
          </a:extLst>
        </xdr:cNvPr>
        <xdr:cNvSpPr txBox="1"/>
      </xdr:nvSpPr>
      <xdr:spPr>
        <a:xfrm>
          <a:off x="8068773" y="592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89863</xdr:rowOff>
    </xdr:from>
    <xdr:ext cx="534377" cy="259045"/>
    <xdr:sp macro="" textlink="">
      <xdr:nvSpPr>
        <xdr:cNvPr id="146" name="n_3mainValue【道路】&#10;一人当たり延長">
          <a:extLst>
            <a:ext uri="{FF2B5EF4-FFF2-40B4-BE49-F238E27FC236}">
              <a16:creationId xmlns:a16="http://schemas.microsoft.com/office/drawing/2014/main" id="{D44DDA99-849B-4610-95F4-71A3BBF182B9}"/>
            </a:ext>
          </a:extLst>
        </xdr:cNvPr>
        <xdr:cNvSpPr txBox="1"/>
      </xdr:nvSpPr>
      <xdr:spPr>
        <a:xfrm>
          <a:off x="7227398" y="593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99141</xdr:rowOff>
    </xdr:from>
    <xdr:ext cx="534377" cy="259045"/>
    <xdr:sp macro="" textlink="">
      <xdr:nvSpPr>
        <xdr:cNvPr id="147" name="n_4mainValue【道路】&#10;一人当たり延長">
          <a:extLst>
            <a:ext uri="{FF2B5EF4-FFF2-40B4-BE49-F238E27FC236}">
              <a16:creationId xmlns:a16="http://schemas.microsoft.com/office/drawing/2014/main" id="{DFF0BEDE-DBF8-4060-BE36-AC02A6D14BC4}"/>
            </a:ext>
          </a:extLst>
        </xdr:cNvPr>
        <xdr:cNvSpPr txBox="1"/>
      </xdr:nvSpPr>
      <xdr:spPr>
        <a:xfrm>
          <a:off x="6371736" y="594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89F6865-325C-473D-92CD-A3D2EC158DF8}"/>
            </a:ext>
          </a:extLst>
        </xdr:cNvPr>
        <xdr:cNvSpPr/>
      </xdr:nvSpPr>
      <xdr:spPr>
        <a:xfrm>
          <a:off x="723900" y="757237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28BB1C6-BD76-48E0-B91F-C08CF2F5FE88}"/>
            </a:ext>
          </a:extLst>
        </xdr:cNvPr>
        <xdr:cNvSpPr/>
      </xdr:nvSpPr>
      <xdr:spPr>
        <a:xfrm>
          <a:off x="85566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108B7C5-900D-4E97-88D0-18F4A1360F52}"/>
            </a:ext>
          </a:extLst>
        </xdr:cNvPr>
        <xdr:cNvSpPr/>
      </xdr:nvSpPr>
      <xdr:spPr>
        <a:xfrm>
          <a:off x="85566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15EBF3D-5DEC-4BFD-8D7A-03077E04C8C9}"/>
            </a:ext>
          </a:extLst>
        </xdr:cNvPr>
        <xdr:cNvSpPr/>
      </xdr:nvSpPr>
      <xdr:spPr>
        <a:xfrm>
          <a:off x="180975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52F6579-7C4C-4B99-8DE8-0056EE35A8F3}"/>
            </a:ext>
          </a:extLst>
        </xdr:cNvPr>
        <xdr:cNvSpPr/>
      </xdr:nvSpPr>
      <xdr:spPr>
        <a:xfrm>
          <a:off x="180975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76201AA-CE24-4CAE-8233-C184BB8F6D0E}"/>
            </a:ext>
          </a:extLst>
        </xdr:cNvPr>
        <xdr:cNvSpPr/>
      </xdr:nvSpPr>
      <xdr:spPr>
        <a:xfrm>
          <a:off x="289560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E7ED25A-6C5C-41E4-8737-EF9A20412E18}"/>
            </a:ext>
          </a:extLst>
        </xdr:cNvPr>
        <xdr:cNvSpPr/>
      </xdr:nvSpPr>
      <xdr:spPr>
        <a:xfrm>
          <a:off x="289560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392F662-3067-400D-8AD3-9814DEE72F2D}"/>
            </a:ext>
          </a:extLst>
        </xdr:cNvPr>
        <xdr:cNvSpPr/>
      </xdr:nvSpPr>
      <xdr:spPr>
        <a:xfrm>
          <a:off x="723900" y="864870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42298D8-F5BF-4E40-864A-22B54DFDA749}"/>
            </a:ext>
          </a:extLst>
        </xdr:cNvPr>
        <xdr:cNvSpPr txBox="1"/>
      </xdr:nvSpPr>
      <xdr:spPr>
        <a:xfrm>
          <a:off x="6953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2030530-5FD2-41B0-BF6E-428EEF97C855}"/>
            </a:ext>
          </a:extLst>
        </xdr:cNvPr>
        <xdr:cNvCxnSpPr/>
      </xdr:nvCxnSpPr>
      <xdr:spPr>
        <a:xfrm>
          <a:off x="723900" y="10810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C332A2A-CB9B-44AB-A382-810A5BE4E474}"/>
            </a:ext>
          </a:extLst>
        </xdr:cNvPr>
        <xdr:cNvSpPr txBox="1"/>
      </xdr:nvSpPr>
      <xdr:spPr>
        <a:xfrm>
          <a:off x="2852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00419B3-D7C0-4612-9B51-621F8D700E3D}"/>
            </a:ext>
          </a:extLst>
        </xdr:cNvPr>
        <xdr:cNvCxnSpPr/>
      </xdr:nvCxnSpPr>
      <xdr:spPr>
        <a:xfrm>
          <a:off x="723900" y="1050811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3FFF312-802B-4FF0-A256-937AA512D64E}"/>
            </a:ext>
          </a:extLst>
        </xdr:cNvPr>
        <xdr:cNvSpPr txBox="1"/>
      </xdr:nvSpPr>
      <xdr:spPr>
        <a:xfrm>
          <a:off x="285296" y="103706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A65FCDA-499E-418C-A482-03ADB6553368}"/>
            </a:ext>
          </a:extLst>
        </xdr:cNvPr>
        <xdr:cNvCxnSpPr/>
      </xdr:nvCxnSpPr>
      <xdr:spPr>
        <a:xfrm>
          <a:off x="723900" y="1020059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D409C9F-CB71-4405-A5F6-A01EFF63A09F}"/>
            </a:ext>
          </a:extLst>
        </xdr:cNvPr>
        <xdr:cNvSpPr txBox="1"/>
      </xdr:nvSpPr>
      <xdr:spPr>
        <a:xfrm>
          <a:off x="354178" y="100583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BEE7003-C5F1-4A5C-AEF5-262E8DAED602}"/>
            </a:ext>
          </a:extLst>
        </xdr:cNvPr>
        <xdr:cNvCxnSpPr/>
      </xdr:nvCxnSpPr>
      <xdr:spPr>
        <a:xfrm>
          <a:off x="723900" y="988831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438B6D9-06DC-4564-93E3-26E5321A1F88}"/>
            </a:ext>
          </a:extLst>
        </xdr:cNvPr>
        <xdr:cNvSpPr txBox="1"/>
      </xdr:nvSpPr>
      <xdr:spPr>
        <a:xfrm>
          <a:off x="354178"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A897C9B-5E6B-4AFA-A968-7D9CA9720D2C}"/>
            </a:ext>
          </a:extLst>
        </xdr:cNvPr>
        <xdr:cNvCxnSpPr/>
      </xdr:nvCxnSpPr>
      <xdr:spPr>
        <a:xfrm>
          <a:off x="723900" y="957126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76DF4E1-C38D-417F-8DA6-2D92D3212DDB}"/>
            </a:ext>
          </a:extLst>
        </xdr:cNvPr>
        <xdr:cNvSpPr txBox="1"/>
      </xdr:nvSpPr>
      <xdr:spPr>
        <a:xfrm>
          <a:off x="354178"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A479C64-6587-4F38-937B-1E91CDA44C3D}"/>
            </a:ext>
          </a:extLst>
        </xdr:cNvPr>
        <xdr:cNvCxnSpPr/>
      </xdr:nvCxnSpPr>
      <xdr:spPr>
        <a:xfrm>
          <a:off x="723900" y="926850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2B8F1BA-31D0-4F62-B353-CC45313A5EFD}"/>
            </a:ext>
          </a:extLst>
        </xdr:cNvPr>
        <xdr:cNvSpPr txBox="1"/>
      </xdr:nvSpPr>
      <xdr:spPr>
        <a:xfrm>
          <a:off x="354178" y="91358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073E574-AF7A-4279-9A67-4017326FE1F7}"/>
            </a:ext>
          </a:extLst>
        </xdr:cNvPr>
        <xdr:cNvCxnSpPr/>
      </xdr:nvCxnSpPr>
      <xdr:spPr>
        <a:xfrm>
          <a:off x="723900" y="896098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E921CD4-2A93-4561-B144-F6CE0F862A79}"/>
            </a:ext>
          </a:extLst>
        </xdr:cNvPr>
        <xdr:cNvSpPr txBox="1"/>
      </xdr:nvSpPr>
      <xdr:spPr>
        <a:xfrm>
          <a:off x="408773" y="882828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CCBD521-547E-4A70-B6E3-14B20FF84D4B}"/>
            </a:ext>
          </a:extLst>
        </xdr:cNvPr>
        <xdr:cNvCxnSpPr/>
      </xdr:nvCxnSpPr>
      <xdr:spPr>
        <a:xfrm>
          <a:off x="723900" y="864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D7D389D-AEB5-442B-A3FC-BE22D8DA88F0}"/>
            </a:ext>
          </a:extLst>
        </xdr:cNvPr>
        <xdr:cNvSpPr/>
      </xdr:nvSpPr>
      <xdr:spPr>
        <a:xfrm>
          <a:off x="723900" y="864870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E38E7684-4055-4B07-9741-6C3AE28DBF77}"/>
            </a:ext>
          </a:extLst>
        </xdr:cNvPr>
        <xdr:cNvCxnSpPr/>
      </xdr:nvCxnSpPr>
      <xdr:spPr>
        <a:xfrm flipV="1">
          <a:off x="4411027" y="9041130"/>
          <a:ext cx="0" cy="1367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BE301B2-903F-462B-9FA8-B7E0B8B3908C}"/>
            </a:ext>
          </a:extLst>
        </xdr:cNvPr>
        <xdr:cNvSpPr txBox="1"/>
      </xdr:nvSpPr>
      <xdr:spPr>
        <a:xfrm>
          <a:off x="4449762"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28A9D200-B7A0-4F9D-BD88-D6828E741E95}"/>
            </a:ext>
          </a:extLst>
        </xdr:cNvPr>
        <xdr:cNvCxnSpPr/>
      </xdr:nvCxnSpPr>
      <xdr:spPr>
        <a:xfrm>
          <a:off x="4332287" y="1040864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9F7C68F-2832-4553-8076-DA20ACFE04A0}"/>
            </a:ext>
          </a:extLst>
        </xdr:cNvPr>
        <xdr:cNvSpPr txBox="1"/>
      </xdr:nvSpPr>
      <xdr:spPr>
        <a:xfrm>
          <a:off x="4449762" y="8830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6964C996-FB49-4249-933A-C36BF2185F33}"/>
            </a:ext>
          </a:extLst>
        </xdr:cNvPr>
        <xdr:cNvCxnSpPr/>
      </xdr:nvCxnSpPr>
      <xdr:spPr>
        <a:xfrm>
          <a:off x="4332287" y="904113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76542AF-A9C2-4004-B68D-4F1E9C0463E4}"/>
            </a:ext>
          </a:extLst>
        </xdr:cNvPr>
        <xdr:cNvSpPr txBox="1"/>
      </xdr:nvSpPr>
      <xdr:spPr>
        <a:xfrm>
          <a:off x="4449762" y="9783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5C3F7E0A-7281-4E92-8753-64EB29855139}"/>
            </a:ext>
          </a:extLst>
        </xdr:cNvPr>
        <xdr:cNvSpPr/>
      </xdr:nvSpPr>
      <xdr:spPr>
        <a:xfrm>
          <a:off x="4360862" y="9917793"/>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9468024B-F67D-4BE2-B2A4-0D008576C343}"/>
            </a:ext>
          </a:extLst>
        </xdr:cNvPr>
        <xdr:cNvSpPr/>
      </xdr:nvSpPr>
      <xdr:spPr>
        <a:xfrm>
          <a:off x="3570287" y="9904593"/>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251547C3-043B-4965-9AE8-20BB5C4AAEC1}"/>
            </a:ext>
          </a:extLst>
        </xdr:cNvPr>
        <xdr:cNvSpPr/>
      </xdr:nvSpPr>
      <xdr:spPr>
        <a:xfrm>
          <a:off x="2714625" y="9888265"/>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F0B0CDDD-42E7-4A60-9311-7B8441B5CCEB}"/>
            </a:ext>
          </a:extLst>
        </xdr:cNvPr>
        <xdr:cNvSpPr/>
      </xdr:nvSpPr>
      <xdr:spPr>
        <a:xfrm>
          <a:off x="1878012" y="9878196"/>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44C27BCA-258C-41F1-BF99-FD2A0B591A51}"/>
            </a:ext>
          </a:extLst>
        </xdr:cNvPr>
        <xdr:cNvSpPr/>
      </xdr:nvSpPr>
      <xdr:spPr>
        <a:xfrm>
          <a:off x="1036637" y="9840776"/>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317F35E-8B5C-46D4-89BB-C063BDB9AE2C}"/>
            </a:ext>
          </a:extLst>
        </xdr:cNvPr>
        <xdr:cNvSpPr txBox="1"/>
      </xdr:nvSpPr>
      <xdr:spPr>
        <a:xfrm>
          <a:off x="4230687"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3660266-AF71-45FC-A8E9-275AC9447F23}"/>
            </a:ext>
          </a:extLst>
        </xdr:cNvPr>
        <xdr:cNvSpPr txBox="1"/>
      </xdr:nvSpPr>
      <xdr:spPr>
        <a:xfrm>
          <a:off x="34401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1E0485F-A646-4498-A221-FC8A5653E74E}"/>
            </a:ext>
          </a:extLst>
        </xdr:cNvPr>
        <xdr:cNvSpPr txBox="1"/>
      </xdr:nvSpPr>
      <xdr:spPr>
        <a:xfrm>
          <a:off x="25892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5B0DC0D-3BFC-4F2B-855D-BDBED45C4D62}"/>
            </a:ext>
          </a:extLst>
        </xdr:cNvPr>
        <xdr:cNvSpPr txBox="1"/>
      </xdr:nvSpPr>
      <xdr:spPr>
        <a:xfrm>
          <a:off x="174307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0C2A0D2-4E66-4E14-A32D-CE4FC7004A66}"/>
            </a:ext>
          </a:extLst>
        </xdr:cNvPr>
        <xdr:cNvSpPr txBox="1"/>
      </xdr:nvSpPr>
      <xdr:spPr>
        <a:xfrm>
          <a:off x="9064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14515</xdr:rowOff>
    </xdr:from>
    <xdr:to>
      <xdr:col>24</xdr:col>
      <xdr:colOff>114300</xdr:colOff>
      <xdr:row>62</xdr:row>
      <xdr:rowOff>116115</xdr:rowOff>
    </xdr:to>
    <xdr:sp macro="" textlink="">
      <xdr:nvSpPr>
        <xdr:cNvPr id="189" name="楕円 188">
          <a:extLst>
            <a:ext uri="{FF2B5EF4-FFF2-40B4-BE49-F238E27FC236}">
              <a16:creationId xmlns:a16="http://schemas.microsoft.com/office/drawing/2014/main" id="{71E5E5FF-038F-436A-B5D1-B299E6BF0C5F}"/>
            </a:ext>
          </a:extLst>
        </xdr:cNvPr>
        <xdr:cNvSpPr/>
      </xdr:nvSpPr>
      <xdr:spPr>
        <a:xfrm>
          <a:off x="4360862" y="10068152"/>
          <a:ext cx="96838"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164392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E24AEAD-CAA2-411B-BF0D-D5CDCA6DD54A}"/>
            </a:ext>
          </a:extLst>
        </xdr:cNvPr>
        <xdr:cNvSpPr txBox="1"/>
      </xdr:nvSpPr>
      <xdr:spPr>
        <a:xfrm>
          <a:off x="4449762" y="10046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168003</xdr:rowOff>
    </xdr:from>
    <xdr:to>
      <xdr:col>20</xdr:col>
      <xdr:colOff>38100</xdr:colOff>
      <xdr:row>62</xdr:row>
      <xdr:rowOff>98153</xdr:rowOff>
    </xdr:to>
    <xdr:sp macro="" textlink="">
      <xdr:nvSpPr>
        <xdr:cNvPr id="191" name="楕円 190">
          <a:extLst>
            <a:ext uri="{FF2B5EF4-FFF2-40B4-BE49-F238E27FC236}">
              <a16:creationId xmlns:a16="http://schemas.microsoft.com/office/drawing/2014/main" id="{2D51B536-4AEB-424A-8C6B-27227A688546}"/>
            </a:ext>
          </a:extLst>
        </xdr:cNvPr>
        <xdr:cNvSpPr/>
      </xdr:nvSpPr>
      <xdr:spPr>
        <a:xfrm>
          <a:off x="3570287" y="1005019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47353</xdr:rowOff>
    </xdr:from>
    <xdr:to>
      <xdr:col>24</xdr:col>
      <xdr:colOff>63500</xdr:colOff>
      <xdr:row>62</xdr:row>
      <xdr:rowOff>65315</xdr:rowOff>
    </xdr:to>
    <xdr:cxnSp macro="">
      <xdr:nvCxnSpPr>
        <xdr:cNvPr id="192" name="直線コネクタ 191">
          <a:extLst>
            <a:ext uri="{FF2B5EF4-FFF2-40B4-BE49-F238E27FC236}">
              <a16:creationId xmlns:a16="http://schemas.microsoft.com/office/drawing/2014/main" id="{55ADF188-EDA0-43BB-8DE4-44E2437615A5}"/>
            </a:ext>
          </a:extLst>
        </xdr:cNvPr>
        <xdr:cNvCxnSpPr/>
      </xdr:nvCxnSpPr>
      <xdr:spPr>
        <a:xfrm>
          <a:off x="3621087" y="10096228"/>
          <a:ext cx="79057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153307</xdr:rowOff>
    </xdr:from>
    <xdr:to>
      <xdr:col>15</xdr:col>
      <xdr:colOff>101600</xdr:colOff>
      <xdr:row>62</xdr:row>
      <xdr:rowOff>83457</xdr:rowOff>
    </xdr:to>
    <xdr:sp macro="" textlink="">
      <xdr:nvSpPr>
        <xdr:cNvPr id="193" name="楕円 192">
          <a:extLst>
            <a:ext uri="{FF2B5EF4-FFF2-40B4-BE49-F238E27FC236}">
              <a16:creationId xmlns:a16="http://schemas.microsoft.com/office/drawing/2014/main" id="{734B9FA6-2467-439D-A2D8-1611C7986AB6}"/>
            </a:ext>
          </a:extLst>
        </xdr:cNvPr>
        <xdr:cNvSpPr/>
      </xdr:nvSpPr>
      <xdr:spPr>
        <a:xfrm>
          <a:off x="2714625" y="10040257"/>
          <a:ext cx="10636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32657</xdr:rowOff>
    </xdr:from>
    <xdr:to>
      <xdr:col>19</xdr:col>
      <xdr:colOff>177800</xdr:colOff>
      <xdr:row>62</xdr:row>
      <xdr:rowOff>47353</xdr:rowOff>
    </xdr:to>
    <xdr:cxnSp macro="">
      <xdr:nvCxnSpPr>
        <xdr:cNvPr id="194" name="直線コネクタ 193">
          <a:extLst>
            <a:ext uri="{FF2B5EF4-FFF2-40B4-BE49-F238E27FC236}">
              <a16:creationId xmlns:a16="http://schemas.microsoft.com/office/drawing/2014/main" id="{E57F4C7A-3FEF-4D49-8424-0A7B1F5E8454}"/>
            </a:ext>
          </a:extLst>
        </xdr:cNvPr>
        <xdr:cNvCxnSpPr/>
      </xdr:nvCxnSpPr>
      <xdr:spPr>
        <a:xfrm>
          <a:off x="2770187" y="10086294"/>
          <a:ext cx="850900" cy="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141877</xdr:rowOff>
    </xdr:from>
    <xdr:to>
      <xdr:col>10</xdr:col>
      <xdr:colOff>165100</xdr:colOff>
      <xdr:row>62</xdr:row>
      <xdr:rowOff>72027</xdr:rowOff>
    </xdr:to>
    <xdr:sp macro="" textlink="">
      <xdr:nvSpPr>
        <xdr:cNvPr id="195" name="楕円 194">
          <a:extLst>
            <a:ext uri="{FF2B5EF4-FFF2-40B4-BE49-F238E27FC236}">
              <a16:creationId xmlns:a16="http://schemas.microsoft.com/office/drawing/2014/main" id="{6657343C-36DF-4248-AAF7-E55ED863C46B}"/>
            </a:ext>
          </a:extLst>
        </xdr:cNvPr>
        <xdr:cNvSpPr/>
      </xdr:nvSpPr>
      <xdr:spPr>
        <a:xfrm>
          <a:off x="1878012" y="10028827"/>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21227</xdr:rowOff>
    </xdr:from>
    <xdr:to>
      <xdr:col>15</xdr:col>
      <xdr:colOff>50800</xdr:colOff>
      <xdr:row>62</xdr:row>
      <xdr:rowOff>32657</xdr:rowOff>
    </xdr:to>
    <xdr:cxnSp macro="">
      <xdr:nvCxnSpPr>
        <xdr:cNvPr id="196" name="直線コネクタ 195">
          <a:extLst>
            <a:ext uri="{FF2B5EF4-FFF2-40B4-BE49-F238E27FC236}">
              <a16:creationId xmlns:a16="http://schemas.microsoft.com/office/drawing/2014/main" id="{AF0EC539-55BF-4D80-8516-0863D6AD876B}"/>
            </a:ext>
          </a:extLst>
        </xdr:cNvPr>
        <xdr:cNvCxnSpPr/>
      </xdr:nvCxnSpPr>
      <xdr:spPr>
        <a:xfrm>
          <a:off x="1924050" y="10070102"/>
          <a:ext cx="846137"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125549</xdr:rowOff>
    </xdr:from>
    <xdr:to>
      <xdr:col>6</xdr:col>
      <xdr:colOff>38100</xdr:colOff>
      <xdr:row>62</xdr:row>
      <xdr:rowOff>55699</xdr:rowOff>
    </xdr:to>
    <xdr:sp macro="" textlink="">
      <xdr:nvSpPr>
        <xdr:cNvPr id="197" name="楕円 196">
          <a:extLst>
            <a:ext uri="{FF2B5EF4-FFF2-40B4-BE49-F238E27FC236}">
              <a16:creationId xmlns:a16="http://schemas.microsoft.com/office/drawing/2014/main" id="{F38C9AE3-16C3-44E1-A2C9-BAF313D60A2E}"/>
            </a:ext>
          </a:extLst>
        </xdr:cNvPr>
        <xdr:cNvSpPr/>
      </xdr:nvSpPr>
      <xdr:spPr>
        <a:xfrm>
          <a:off x="1036637" y="10012499"/>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4899</xdr:rowOff>
    </xdr:from>
    <xdr:to>
      <xdr:col>10</xdr:col>
      <xdr:colOff>114300</xdr:colOff>
      <xdr:row>62</xdr:row>
      <xdr:rowOff>21227</xdr:rowOff>
    </xdr:to>
    <xdr:cxnSp macro="">
      <xdr:nvCxnSpPr>
        <xdr:cNvPr id="198" name="直線コネクタ 197">
          <a:extLst>
            <a:ext uri="{FF2B5EF4-FFF2-40B4-BE49-F238E27FC236}">
              <a16:creationId xmlns:a16="http://schemas.microsoft.com/office/drawing/2014/main" id="{007A40CB-6C7A-4CD4-9965-B7E539E58169}"/>
            </a:ext>
          </a:extLst>
        </xdr:cNvPr>
        <xdr:cNvCxnSpPr/>
      </xdr:nvCxnSpPr>
      <xdr:spPr>
        <a:xfrm>
          <a:off x="1087437" y="10058536"/>
          <a:ext cx="836613" cy="1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A89B22B-B282-41FA-81BB-5CA6E968878C}"/>
            </a:ext>
          </a:extLst>
        </xdr:cNvPr>
        <xdr:cNvSpPr txBox="1"/>
      </xdr:nvSpPr>
      <xdr:spPr>
        <a:xfrm>
          <a:off x="341059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A1CB921-D2F7-416A-A397-7B257D7E2FEF}"/>
            </a:ext>
          </a:extLst>
        </xdr:cNvPr>
        <xdr:cNvSpPr txBox="1"/>
      </xdr:nvSpPr>
      <xdr:spPr>
        <a:xfrm>
          <a:off x="257239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0C16233-3F44-4614-BE81-3CC5398433B2}"/>
            </a:ext>
          </a:extLst>
        </xdr:cNvPr>
        <xdr:cNvSpPr txBox="1"/>
      </xdr:nvSpPr>
      <xdr:spPr>
        <a:xfrm>
          <a:off x="1735781" y="965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FC92479-5D91-4CB0-8D3D-F2B799132983}"/>
            </a:ext>
          </a:extLst>
        </xdr:cNvPr>
        <xdr:cNvSpPr txBox="1"/>
      </xdr:nvSpPr>
      <xdr:spPr>
        <a:xfrm>
          <a:off x="894406" y="9630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89280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8D62AD9-9428-4D36-AA8C-2CCC7C64D198}"/>
            </a:ext>
          </a:extLst>
        </xdr:cNvPr>
        <xdr:cNvSpPr txBox="1"/>
      </xdr:nvSpPr>
      <xdr:spPr>
        <a:xfrm>
          <a:off x="3410594" y="1014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74584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D457E72-1279-4EF2-8205-F7C1DD068482}"/>
            </a:ext>
          </a:extLst>
        </xdr:cNvPr>
        <xdr:cNvSpPr txBox="1"/>
      </xdr:nvSpPr>
      <xdr:spPr>
        <a:xfrm>
          <a:off x="2572394" y="1012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63154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AD5349B-D030-4163-84D7-45519FE2BBF8}"/>
            </a:ext>
          </a:extLst>
        </xdr:cNvPr>
        <xdr:cNvSpPr txBox="1"/>
      </xdr:nvSpPr>
      <xdr:spPr>
        <a:xfrm>
          <a:off x="1735781" y="10116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46826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DCA4E8A-A452-4A91-93B9-A2F9169DB41F}"/>
            </a:ext>
          </a:extLst>
        </xdr:cNvPr>
        <xdr:cNvSpPr txBox="1"/>
      </xdr:nvSpPr>
      <xdr:spPr>
        <a:xfrm>
          <a:off x="894406" y="1009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3452A1D-2EA1-4759-AF45-AC67A5418ACE}"/>
            </a:ext>
          </a:extLst>
        </xdr:cNvPr>
        <xdr:cNvSpPr/>
      </xdr:nvSpPr>
      <xdr:spPr>
        <a:xfrm>
          <a:off x="6284912" y="757237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78FDD7A-1EB2-4150-AFA5-D77FCE8A2EA6}"/>
            </a:ext>
          </a:extLst>
        </xdr:cNvPr>
        <xdr:cNvSpPr/>
      </xdr:nvSpPr>
      <xdr:spPr>
        <a:xfrm>
          <a:off x="6402387"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A01E572-2D33-4B50-AF96-F0928FCBDFE7}"/>
            </a:ext>
          </a:extLst>
        </xdr:cNvPr>
        <xdr:cNvSpPr/>
      </xdr:nvSpPr>
      <xdr:spPr>
        <a:xfrm>
          <a:off x="6402387"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7F3EB3D-7547-4B56-BF09-593682E2CD1B}"/>
            </a:ext>
          </a:extLst>
        </xdr:cNvPr>
        <xdr:cNvSpPr/>
      </xdr:nvSpPr>
      <xdr:spPr>
        <a:xfrm>
          <a:off x="737076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BDDCF22-3BC8-47BF-82EF-117E28111ED6}"/>
            </a:ext>
          </a:extLst>
        </xdr:cNvPr>
        <xdr:cNvSpPr/>
      </xdr:nvSpPr>
      <xdr:spPr>
        <a:xfrm>
          <a:off x="737076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3A9E33B-518B-426F-9A78-1AAC591215D4}"/>
            </a:ext>
          </a:extLst>
        </xdr:cNvPr>
        <xdr:cNvSpPr/>
      </xdr:nvSpPr>
      <xdr:spPr>
        <a:xfrm>
          <a:off x="845661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869E535-4C41-4F6A-B617-A3324E76019C}"/>
            </a:ext>
          </a:extLst>
        </xdr:cNvPr>
        <xdr:cNvSpPr/>
      </xdr:nvSpPr>
      <xdr:spPr>
        <a:xfrm>
          <a:off x="845661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2A7CABC-E8B3-42AA-9965-EEDE1E17AF6D}"/>
            </a:ext>
          </a:extLst>
        </xdr:cNvPr>
        <xdr:cNvSpPr/>
      </xdr:nvSpPr>
      <xdr:spPr>
        <a:xfrm>
          <a:off x="6284912" y="864870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F988F25-F2EB-4039-8238-85706A21A9DF}"/>
            </a:ext>
          </a:extLst>
        </xdr:cNvPr>
        <xdr:cNvSpPr txBox="1"/>
      </xdr:nvSpPr>
      <xdr:spPr>
        <a:xfrm>
          <a:off x="6246812"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F64A433-8185-4326-9856-9C6124F277C1}"/>
            </a:ext>
          </a:extLst>
        </xdr:cNvPr>
        <xdr:cNvCxnSpPr/>
      </xdr:nvCxnSpPr>
      <xdr:spPr>
        <a:xfrm>
          <a:off x="6284912" y="108108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D3F92BA-8113-4D7E-81F6-6C4C4A14866D}"/>
            </a:ext>
          </a:extLst>
        </xdr:cNvPr>
        <xdr:cNvCxnSpPr/>
      </xdr:nvCxnSpPr>
      <xdr:spPr>
        <a:xfrm>
          <a:off x="6284912" y="104489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5D28362-C6AE-44CA-9396-9D385561487A}"/>
            </a:ext>
          </a:extLst>
        </xdr:cNvPr>
        <xdr:cNvSpPr txBox="1"/>
      </xdr:nvSpPr>
      <xdr:spPr>
        <a:xfrm>
          <a:off x="6040889" y="10316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7A93E93-AD4B-47C5-AF96-37DF1A2D5BA2}"/>
            </a:ext>
          </a:extLst>
        </xdr:cNvPr>
        <xdr:cNvCxnSpPr/>
      </xdr:nvCxnSpPr>
      <xdr:spPr>
        <a:xfrm>
          <a:off x="6284912" y="100869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D2AA0F1-E79E-42EB-97EB-DF5E0D15654D}"/>
            </a:ext>
          </a:extLst>
        </xdr:cNvPr>
        <xdr:cNvSpPr txBox="1"/>
      </xdr:nvSpPr>
      <xdr:spPr>
        <a:xfrm>
          <a:off x="5713306" y="995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6006BFF-33E0-4F23-B9B6-06CFA6F0562B}"/>
            </a:ext>
          </a:extLst>
        </xdr:cNvPr>
        <xdr:cNvCxnSpPr/>
      </xdr:nvCxnSpPr>
      <xdr:spPr>
        <a:xfrm>
          <a:off x="6284912" y="97250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DCADF88D-6AF1-411E-A730-EC2BEE0CC974}"/>
            </a:ext>
          </a:extLst>
        </xdr:cNvPr>
        <xdr:cNvSpPr txBox="1"/>
      </xdr:nvSpPr>
      <xdr:spPr>
        <a:xfrm>
          <a:off x="5627915" y="9592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C2B624B-718F-4096-A8D8-A6A9AD7A10EF}"/>
            </a:ext>
          </a:extLst>
        </xdr:cNvPr>
        <xdr:cNvCxnSpPr/>
      </xdr:nvCxnSpPr>
      <xdr:spPr>
        <a:xfrm>
          <a:off x="6284912" y="93726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C675164-1AEB-4463-B2F1-B207359E5EDF}"/>
            </a:ext>
          </a:extLst>
        </xdr:cNvPr>
        <xdr:cNvSpPr txBox="1"/>
      </xdr:nvSpPr>
      <xdr:spPr>
        <a:xfrm>
          <a:off x="5627915" y="92399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9188565-F9A7-4BE1-80D2-C7FC21F45C3C}"/>
            </a:ext>
          </a:extLst>
        </xdr:cNvPr>
        <xdr:cNvCxnSpPr/>
      </xdr:nvCxnSpPr>
      <xdr:spPr>
        <a:xfrm>
          <a:off x="6284912" y="90106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FDDE8B7-9CF4-492F-95D3-AF2507585E8D}"/>
            </a:ext>
          </a:extLst>
        </xdr:cNvPr>
        <xdr:cNvSpPr txBox="1"/>
      </xdr:nvSpPr>
      <xdr:spPr>
        <a:xfrm>
          <a:off x="5627915" y="8877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86447D4-774C-4ACE-B34D-1F793D4D8B11}"/>
            </a:ext>
          </a:extLst>
        </xdr:cNvPr>
        <xdr:cNvCxnSpPr/>
      </xdr:nvCxnSpPr>
      <xdr:spPr>
        <a:xfrm>
          <a:off x="6284912" y="86487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F86DE7F-E553-4111-92A0-D4087FB3C6D0}"/>
            </a:ext>
          </a:extLst>
        </xdr:cNvPr>
        <xdr:cNvSpPr txBox="1"/>
      </xdr:nvSpPr>
      <xdr:spPr>
        <a:xfrm>
          <a:off x="5627915" y="85160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6E62F36-8F19-45CB-8A2B-2997B59E6E19}"/>
            </a:ext>
          </a:extLst>
        </xdr:cNvPr>
        <xdr:cNvSpPr/>
      </xdr:nvSpPr>
      <xdr:spPr>
        <a:xfrm>
          <a:off x="6284912" y="864870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E4B074FD-1F13-4288-9F80-32C00AF5F047}"/>
            </a:ext>
          </a:extLst>
        </xdr:cNvPr>
        <xdr:cNvCxnSpPr/>
      </xdr:nvCxnSpPr>
      <xdr:spPr>
        <a:xfrm flipV="1">
          <a:off x="9952990" y="9164336"/>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14879BBC-1B73-4FBE-98B1-6630811EE0CD}"/>
            </a:ext>
          </a:extLst>
        </xdr:cNvPr>
        <xdr:cNvSpPr txBox="1"/>
      </xdr:nvSpPr>
      <xdr:spPr>
        <a:xfrm>
          <a:off x="9991725" y="1044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4678F24D-CD8E-442F-BD8F-9C53BF1940C1}"/>
            </a:ext>
          </a:extLst>
        </xdr:cNvPr>
        <xdr:cNvCxnSpPr/>
      </xdr:nvCxnSpPr>
      <xdr:spPr>
        <a:xfrm>
          <a:off x="9879012" y="1044067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4464070-7439-479E-A80B-2375CAAE4052}"/>
            </a:ext>
          </a:extLst>
        </xdr:cNvPr>
        <xdr:cNvSpPr txBox="1"/>
      </xdr:nvSpPr>
      <xdr:spPr>
        <a:xfrm>
          <a:off x="9991725" y="89538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6C30E41-794E-48C1-8146-FAC93C7EEE55}"/>
            </a:ext>
          </a:extLst>
        </xdr:cNvPr>
        <xdr:cNvCxnSpPr/>
      </xdr:nvCxnSpPr>
      <xdr:spPr>
        <a:xfrm>
          <a:off x="9879012" y="9164336"/>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10D2745-61C4-4D41-9DE0-FC430378E41A}"/>
            </a:ext>
          </a:extLst>
        </xdr:cNvPr>
        <xdr:cNvSpPr txBox="1"/>
      </xdr:nvSpPr>
      <xdr:spPr>
        <a:xfrm>
          <a:off x="9991725" y="100863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596C728-6AE8-46AE-9C1F-3AB2FB9CA433}"/>
            </a:ext>
          </a:extLst>
        </xdr:cNvPr>
        <xdr:cNvSpPr/>
      </xdr:nvSpPr>
      <xdr:spPr>
        <a:xfrm>
          <a:off x="9917112" y="10107962"/>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D52459E7-7A85-4E3B-BB36-F3941508F46D}"/>
            </a:ext>
          </a:extLst>
        </xdr:cNvPr>
        <xdr:cNvSpPr/>
      </xdr:nvSpPr>
      <xdr:spPr>
        <a:xfrm>
          <a:off x="9117012" y="10113504"/>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94CB7C69-DFCE-40A7-A436-80BEDE20C95C}"/>
            </a:ext>
          </a:extLst>
        </xdr:cNvPr>
        <xdr:cNvSpPr/>
      </xdr:nvSpPr>
      <xdr:spPr>
        <a:xfrm>
          <a:off x="8275637" y="10124566"/>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B80C9F53-8C97-45FE-86FA-7DA02C081995}"/>
            </a:ext>
          </a:extLst>
        </xdr:cNvPr>
        <xdr:cNvSpPr/>
      </xdr:nvSpPr>
      <xdr:spPr>
        <a:xfrm>
          <a:off x="7419975" y="10133491"/>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90D980DC-B05B-40F1-9D06-2EC24E51587B}"/>
            </a:ext>
          </a:extLst>
        </xdr:cNvPr>
        <xdr:cNvSpPr/>
      </xdr:nvSpPr>
      <xdr:spPr>
        <a:xfrm>
          <a:off x="6583362" y="10144083"/>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1596AC8-6389-4F40-B019-0BE9BEA8DA0C}"/>
            </a:ext>
          </a:extLst>
        </xdr:cNvPr>
        <xdr:cNvSpPr txBox="1"/>
      </xdr:nvSpPr>
      <xdr:spPr>
        <a:xfrm>
          <a:off x="9772650"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F955745-34ED-4F53-8AE5-D8144A23AAAD}"/>
            </a:ext>
          </a:extLst>
        </xdr:cNvPr>
        <xdr:cNvSpPr txBox="1"/>
      </xdr:nvSpPr>
      <xdr:spPr>
        <a:xfrm>
          <a:off x="898207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3A5943-7905-4B8A-8E5F-C160F7D229AB}"/>
            </a:ext>
          </a:extLst>
        </xdr:cNvPr>
        <xdr:cNvSpPr txBox="1"/>
      </xdr:nvSpPr>
      <xdr:spPr>
        <a:xfrm>
          <a:off x="81454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CA1631E-3ABE-460D-886F-6F5E2EF6537D}"/>
            </a:ext>
          </a:extLst>
        </xdr:cNvPr>
        <xdr:cNvSpPr txBox="1"/>
      </xdr:nvSpPr>
      <xdr:spPr>
        <a:xfrm>
          <a:off x="72945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2BBC363-6C63-4935-B8D4-CA0B4884246F}"/>
            </a:ext>
          </a:extLst>
        </xdr:cNvPr>
        <xdr:cNvSpPr txBox="1"/>
      </xdr:nvSpPr>
      <xdr:spPr>
        <a:xfrm>
          <a:off x="644842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46863</xdr:rowOff>
    </xdr:from>
    <xdr:to>
      <xdr:col>55</xdr:col>
      <xdr:colOff>50800</xdr:colOff>
      <xdr:row>62</xdr:row>
      <xdr:rowOff>148463</xdr:rowOff>
    </xdr:to>
    <xdr:sp macro="" textlink="">
      <xdr:nvSpPr>
        <xdr:cNvPr id="246" name="楕円 245">
          <a:extLst>
            <a:ext uri="{FF2B5EF4-FFF2-40B4-BE49-F238E27FC236}">
              <a16:creationId xmlns:a16="http://schemas.microsoft.com/office/drawing/2014/main" id="{A67271AC-7516-4970-8079-69E50C757BC4}"/>
            </a:ext>
          </a:extLst>
        </xdr:cNvPr>
        <xdr:cNvSpPr/>
      </xdr:nvSpPr>
      <xdr:spPr>
        <a:xfrm>
          <a:off x="9917112" y="10095738"/>
          <a:ext cx="92075"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69740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86EF490-B5B4-488B-9F89-C609B8D48B8E}"/>
            </a:ext>
          </a:extLst>
        </xdr:cNvPr>
        <xdr:cNvSpPr txBox="1"/>
      </xdr:nvSpPr>
      <xdr:spPr>
        <a:xfrm>
          <a:off x="9991725" y="996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49536</xdr:rowOff>
    </xdr:from>
    <xdr:to>
      <xdr:col>50</xdr:col>
      <xdr:colOff>165100</xdr:colOff>
      <xdr:row>62</xdr:row>
      <xdr:rowOff>151136</xdr:rowOff>
    </xdr:to>
    <xdr:sp macro="" textlink="">
      <xdr:nvSpPr>
        <xdr:cNvPr id="248" name="楕円 247">
          <a:extLst>
            <a:ext uri="{FF2B5EF4-FFF2-40B4-BE49-F238E27FC236}">
              <a16:creationId xmlns:a16="http://schemas.microsoft.com/office/drawing/2014/main" id="{BE4EAAB1-58A6-4E66-8243-1D44555C527D}"/>
            </a:ext>
          </a:extLst>
        </xdr:cNvPr>
        <xdr:cNvSpPr/>
      </xdr:nvSpPr>
      <xdr:spPr>
        <a:xfrm>
          <a:off x="9117012" y="10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97663</xdr:rowOff>
    </xdr:from>
    <xdr:to>
      <xdr:col>55</xdr:col>
      <xdr:colOff>0</xdr:colOff>
      <xdr:row>62</xdr:row>
      <xdr:rowOff>100336</xdr:rowOff>
    </xdr:to>
    <xdr:cxnSp macro="">
      <xdr:nvCxnSpPr>
        <xdr:cNvPr id="249" name="直線コネクタ 248">
          <a:extLst>
            <a:ext uri="{FF2B5EF4-FFF2-40B4-BE49-F238E27FC236}">
              <a16:creationId xmlns:a16="http://schemas.microsoft.com/office/drawing/2014/main" id="{CEB22484-7E24-4A10-9A08-80C0F7C81055}"/>
            </a:ext>
          </a:extLst>
        </xdr:cNvPr>
        <xdr:cNvCxnSpPr/>
      </xdr:nvCxnSpPr>
      <xdr:spPr>
        <a:xfrm flipV="1">
          <a:off x="9163050" y="10151300"/>
          <a:ext cx="790575" cy="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52241</xdr:rowOff>
    </xdr:from>
    <xdr:to>
      <xdr:col>46</xdr:col>
      <xdr:colOff>38100</xdr:colOff>
      <xdr:row>62</xdr:row>
      <xdr:rowOff>153841</xdr:rowOff>
    </xdr:to>
    <xdr:sp macro="" textlink="">
      <xdr:nvSpPr>
        <xdr:cNvPr id="250" name="楕円 249">
          <a:extLst>
            <a:ext uri="{FF2B5EF4-FFF2-40B4-BE49-F238E27FC236}">
              <a16:creationId xmlns:a16="http://schemas.microsoft.com/office/drawing/2014/main" id="{FCB64580-1C7B-44FD-88A7-FE7A84F4C43E}"/>
            </a:ext>
          </a:extLst>
        </xdr:cNvPr>
        <xdr:cNvSpPr/>
      </xdr:nvSpPr>
      <xdr:spPr>
        <a:xfrm>
          <a:off x="8275637" y="10105878"/>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100336</xdr:rowOff>
    </xdr:from>
    <xdr:to>
      <xdr:col>50</xdr:col>
      <xdr:colOff>114300</xdr:colOff>
      <xdr:row>62</xdr:row>
      <xdr:rowOff>103041</xdr:rowOff>
    </xdr:to>
    <xdr:cxnSp macro="">
      <xdr:nvCxnSpPr>
        <xdr:cNvPr id="251" name="直線コネクタ 250">
          <a:extLst>
            <a:ext uri="{FF2B5EF4-FFF2-40B4-BE49-F238E27FC236}">
              <a16:creationId xmlns:a16="http://schemas.microsoft.com/office/drawing/2014/main" id="{11280CBD-63F1-4592-A889-6E3C7BAA1480}"/>
            </a:ext>
          </a:extLst>
        </xdr:cNvPr>
        <xdr:cNvCxnSpPr/>
      </xdr:nvCxnSpPr>
      <xdr:spPr>
        <a:xfrm flipV="1">
          <a:off x="8326437" y="10153973"/>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56276</xdr:rowOff>
    </xdr:from>
    <xdr:to>
      <xdr:col>41</xdr:col>
      <xdr:colOff>101600</xdr:colOff>
      <xdr:row>62</xdr:row>
      <xdr:rowOff>157876</xdr:rowOff>
    </xdr:to>
    <xdr:sp macro="" textlink="">
      <xdr:nvSpPr>
        <xdr:cNvPr id="252" name="楕円 251">
          <a:extLst>
            <a:ext uri="{FF2B5EF4-FFF2-40B4-BE49-F238E27FC236}">
              <a16:creationId xmlns:a16="http://schemas.microsoft.com/office/drawing/2014/main" id="{DD0F39DB-84EC-4469-89DF-4AFE38702EB1}"/>
            </a:ext>
          </a:extLst>
        </xdr:cNvPr>
        <xdr:cNvSpPr/>
      </xdr:nvSpPr>
      <xdr:spPr>
        <a:xfrm>
          <a:off x="7419975" y="10105151"/>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103041</xdr:rowOff>
    </xdr:from>
    <xdr:to>
      <xdr:col>45</xdr:col>
      <xdr:colOff>177800</xdr:colOff>
      <xdr:row>62</xdr:row>
      <xdr:rowOff>107076</xdr:rowOff>
    </xdr:to>
    <xdr:cxnSp macro="">
      <xdr:nvCxnSpPr>
        <xdr:cNvPr id="253" name="直線コネクタ 252">
          <a:extLst>
            <a:ext uri="{FF2B5EF4-FFF2-40B4-BE49-F238E27FC236}">
              <a16:creationId xmlns:a16="http://schemas.microsoft.com/office/drawing/2014/main" id="{DDC5D585-2A5C-4D97-83DA-E3A885882C35}"/>
            </a:ext>
          </a:extLst>
        </xdr:cNvPr>
        <xdr:cNvCxnSpPr/>
      </xdr:nvCxnSpPr>
      <xdr:spPr>
        <a:xfrm flipV="1">
          <a:off x="7475537" y="10151916"/>
          <a:ext cx="850900" cy="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60226</xdr:rowOff>
    </xdr:from>
    <xdr:to>
      <xdr:col>36</xdr:col>
      <xdr:colOff>165100</xdr:colOff>
      <xdr:row>62</xdr:row>
      <xdr:rowOff>161826</xdr:rowOff>
    </xdr:to>
    <xdr:sp macro="" textlink="">
      <xdr:nvSpPr>
        <xdr:cNvPr id="254" name="楕円 253">
          <a:extLst>
            <a:ext uri="{FF2B5EF4-FFF2-40B4-BE49-F238E27FC236}">
              <a16:creationId xmlns:a16="http://schemas.microsoft.com/office/drawing/2014/main" id="{5B3F690C-5DE7-430A-BFC1-86CB2FE7580E}"/>
            </a:ext>
          </a:extLst>
        </xdr:cNvPr>
        <xdr:cNvSpPr/>
      </xdr:nvSpPr>
      <xdr:spPr>
        <a:xfrm>
          <a:off x="6583362" y="10113863"/>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107076</xdr:rowOff>
    </xdr:from>
    <xdr:to>
      <xdr:col>41</xdr:col>
      <xdr:colOff>50800</xdr:colOff>
      <xdr:row>62</xdr:row>
      <xdr:rowOff>111026</xdr:rowOff>
    </xdr:to>
    <xdr:cxnSp macro="">
      <xdr:nvCxnSpPr>
        <xdr:cNvPr id="255" name="直線コネクタ 254">
          <a:extLst>
            <a:ext uri="{FF2B5EF4-FFF2-40B4-BE49-F238E27FC236}">
              <a16:creationId xmlns:a16="http://schemas.microsoft.com/office/drawing/2014/main" id="{DF7428C3-5553-4552-9D4C-F431A3E461F2}"/>
            </a:ext>
          </a:extLst>
        </xdr:cNvPr>
        <xdr:cNvCxnSpPr/>
      </xdr:nvCxnSpPr>
      <xdr:spPr>
        <a:xfrm flipV="1">
          <a:off x="6629400" y="10155951"/>
          <a:ext cx="846137" cy="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DEBAB55-1412-48BB-AB12-803E78FA8FEB}"/>
            </a:ext>
          </a:extLst>
        </xdr:cNvPr>
        <xdr:cNvSpPr txBox="1"/>
      </xdr:nvSpPr>
      <xdr:spPr>
        <a:xfrm>
          <a:off x="8869895" y="1021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B05968A-A071-4006-91AC-535897A707D3}"/>
            </a:ext>
          </a:extLst>
        </xdr:cNvPr>
        <xdr:cNvSpPr txBox="1"/>
      </xdr:nvSpPr>
      <xdr:spPr>
        <a:xfrm>
          <a:off x="8031695" y="1021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0E2E684-E71C-4FF8-9245-21C7F2EFA093}"/>
            </a:ext>
          </a:extLst>
        </xdr:cNvPr>
        <xdr:cNvSpPr txBox="1"/>
      </xdr:nvSpPr>
      <xdr:spPr>
        <a:xfrm>
          <a:off x="7190320" y="1021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B70EF78-B5E9-4699-BA81-F8E78063871D}"/>
            </a:ext>
          </a:extLst>
        </xdr:cNvPr>
        <xdr:cNvSpPr txBox="1"/>
      </xdr:nvSpPr>
      <xdr:spPr>
        <a:xfrm>
          <a:off x="6344182" y="102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167663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AD4DAEC-53FA-42DD-9837-BEBA573F5BE3}"/>
            </a:ext>
          </a:extLst>
        </xdr:cNvPr>
        <xdr:cNvSpPr txBox="1"/>
      </xdr:nvSpPr>
      <xdr:spPr>
        <a:xfrm>
          <a:off x="8869895" y="988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170368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54455BB-0F38-4919-B9B7-DBE759FEAB94}"/>
            </a:ext>
          </a:extLst>
        </xdr:cNvPr>
        <xdr:cNvSpPr txBox="1"/>
      </xdr:nvSpPr>
      <xdr:spPr>
        <a:xfrm>
          <a:off x="8031695" y="9885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2953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E362D5D-B58F-46B0-8794-F650A2AEE1AC}"/>
            </a:ext>
          </a:extLst>
        </xdr:cNvPr>
        <xdr:cNvSpPr txBox="1"/>
      </xdr:nvSpPr>
      <xdr:spPr>
        <a:xfrm>
          <a:off x="7190320" y="989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6903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E94C3AD-2F59-4A34-BA8D-AC2EE03775F9}"/>
            </a:ext>
          </a:extLst>
        </xdr:cNvPr>
        <xdr:cNvSpPr txBox="1"/>
      </xdr:nvSpPr>
      <xdr:spPr>
        <a:xfrm>
          <a:off x="6344182" y="989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31FF1D7-61DF-4969-8FA0-BAE8B189F46C}"/>
            </a:ext>
          </a:extLst>
        </xdr:cNvPr>
        <xdr:cNvSpPr/>
      </xdr:nvSpPr>
      <xdr:spPr>
        <a:xfrm>
          <a:off x="723900" y="111728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35C7F8E-4B31-4B15-AB75-E7413FC34926}"/>
            </a:ext>
          </a:extLst>
        </xdr:cNvPr>
        <xdr:cNvSpPr/>
      </xdr:nvSpPr>
      <xdr:spPr>
        <a:xfrm>
          <a:off x="85566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F8672F-CB9C-47E1-81B0-4A2E565D40B0}"/>
            </a:ext>
          </a:extLst>
        </xdr:cNvPr>
        <xdr:cNvSpPr/>
      </xdr:nvSpPr>
      <xdr:spPr>
        <a:xfrm>
          <a:off x="85566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A22FCB9-E8CF-4670-9FF9-0C8F87DD43CA}"/>
            </a:ext>
          </a:extLst>
        </xdr:cNvPr>
        <xdr:cNvSpPr/>
      </xdr:nvSpPr>
      <xdr:spPr>
        <a:xfrm>
          <a:off x="180975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9726DC3-DDAD-4B38-A4EE-CE8CCE4D8F60}"/>
            </a:ext>
          </a:extLst>
        </xdr:cNvPr>
        <xdr:cNvSpPr/>
      </xdr:nvSpPr>
      <xdr:spPr>
        <a:xfrm>
          <a:off x="180975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E6E1896-12F0-465C-A1A8-1CF571508948}"/>
            </a:ext>
          </a:extLst>
        </xdr:cNvPr>
        <xdr:cNvSpPr/>
      </xdr:nvSpPr>
      <xdr:spPr>
        <a:xfrm>
          <a:off x="289560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970F232-D0C3-4770-BB42-46DE519C47FC}"/>
            </a:ext>
          </a:extLst>
        </xdr:cNvPr>
        <xdr:cNvSpPr/>
      </xdr:nvSpPr>
      <xdr:spPr>
        <a:xfrm>
          <a:off x="289560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811A9F4-7A1A-438B-A52D-7F78658B03B0}"/>
            </a:ext>
          </a:extLst>
        </xdr:cNvPr>
        <xdr:cNvSpPr/>
      </xdr:nvSpPr>
      <xdr:spPr>
        <a:xfrm>
          <a:off x="723900" y="1224915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4D80B98-EE60-4F2B-9244-6064B4198A97}"/>
            </a:ext>
          </a:extLst>
        </xdr:cNvPr>
        <xdr:cNvSpPr txBox="1"/>
      </xdr:nvSpPr>
      <xdr:spPr>
        <a:xfrm>
          <a:off x="6953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C61BB58-6E47-4C4A-93CD-76D03B5DC666}"/>
            </a:ext>
          </a:extLst>
        </xdr:cNvPr>
        <xdr:cNvCxnSpPr/>
      </xdr:nvCxnSpPr>
      <xdr:spPr>
        <a:xfrm>
          <a:off x="723900" y="144113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254A3D1-DC98-4B88-B200-57F8B2A26F69}"/>
            </a:ext>
          </a:extLst>
        </xdr:cNvPr>
        <xdr:cNvSpPr txBox="1"/>
      </xdr:nvSpPr>
      <xdr:spPr>
        <a:xfrm>
          <a:off x="2852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FCC8C4B-92F5-4C26-9AB7-E720FFDA5C97}"/>
            </a:ext>
          </a:extLst>
        </xdr:cNvPr>
        <xdr:cNvCxnSpPr/>
      </xdr:nvCxnSpPr>
      <xdr:spPr>
        <a:xfrm>
          <a:off x="723900" y="140493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1B53B60-EBCF-4862-9FB0-988BECF7F470}"/>
            </a:ext>
          </a:extLst>
        </xdr:cNvPr>
        <xdr:cNvSpPr txBox="1"/>
      </xdr:nvSpPr>
      <xdr:spPr>
        <a:xfrm>
          <a:off x="285296"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BEF3AB0-CDFE-497A-B2D9-3BBE962E95A3}"/>
            </a:ext>
          </a:extLst>
        </xdr:cNvPr>
        <xdr:cNvCxnSpPr/>
      </xdr:nvCxnSpPr>
      <xdr:spPr>
        <a:xfrm>
          <a:off x="723900" y="13687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859F10-8713-4CE8-98F0-B41C45681951}"/>
            </a:ext>
          </a:extLst>
        </xdr:cNvPr>
        <xdr:cNvSpPr txBox="1"/>
      </xdr:nvSpPr>
      <xdr:spPr>
        <a:xfrm>
          <a:off x="354178"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7CB38BE-CB7A-4F56-869E-AF3EF421D0C1}"/>
            </a:ext>
          </a:extLst>
        </xdr:cNvPr>
        <xdr:cNvCxnSpPr/>
      </xdr:nvCxnSpPr>
      <xdr:spPr>
        <a:xfrm>
          <a:off x="723900" y="13325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AEC9B33-B07F-4319-8611-57217990EFC2}"/>
            </a:ext>
          </a:extLst>
        </xdr:cNvPr>
        <xdr:cNvSpPr txBox="1"/>
      </xdr:nvSpPr>
      <xdr:spPr>
        <a:xfrm>
          <a:off x="354178"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FED2656-8DDE-4DDE-88B8-E8F2A996969D}"/>
            </a:ext>
          </a:extLst>
        </xdr:cNvPr>
        <xdr:cNvCxnSpPr/>
      </xdr:nvCxnSpPr>
      <xdr:spPr>
        <a:xfrm>
          <a:off x="723900" y="129635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6DE1533-D1A9-41DC-8B6A-82F2CC9C44C1}"/>
            </a:ext>
          </a:extLst>
        </xdr:cNvPr>
        <xdr:cNvSpPr txBox="1"/>
      </xdr:nvSpPr>
      <xdr:spPr>
        <a:xfrm>
          <a:off x="354178"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55AEA63-46C2-4DA7-B94F-CDD9F9D73263}"/>
            </a:ext>
          </a:extLst>
        </xdr:cNvPr>
        <xdr:cNvCxnSpPr/>
      </xdr:nvCxnSpPr>
      <xdr:spPr>
        <a:xfrm>
          <a:off x="723900" y="12611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055D140-F7B6-4801-8EDC-8438BF9B9473}"/>
            </a:ext>
          </a:extLst>
        </xdr:cNvPr>
        <xdr:cNvSpPr txBox="1"/>
      </xdr:nvSpPr>
      <xdr:spPr>
        <a:xfrm>
          <a:off x="408773" y="124784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694D01A-ED28-40BE-BD92-C654B76F30DE}"/>
            </a:ext>
          </a:extLst>
        </xdr:cNvPr>
        <xdr:cNvCxnSpPr/>
      </xdr:nvCxnSpPr>
      <xdr:spPr>
        <a:xfrm>
          <a:off x="723900" y="12249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71D8F6A-A197-4C69-9DE1-E4E2ED6C9929}"/>
            </a:ext>
          </a:extLst>
        </xdr:cNvPr>
        <xdr:cNvSpPr/>
      </xdr:nvSpPr>
      <xdr:spPr>
        <a:xfrm>
          <a:off x="723900" y="1224915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CC5FE60-0C9F-4442-9BD9-5FDFFD259270}"/>
            </a:ext>
          </a:extLst>
        </xdr:cNvPr>
        <xdr:cNvCxnSpPr/>
      </xdr:nvCxnSpPr>
      <xdr:spPr>
        <a:xfrm flipV="1">
          <a:off x="4411027" y="12611100"/>
          <a:ext cx="0" cy="1198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46E3D39-AE09-4664-88D1-F1135A74E113}"/>
            </a:ext>
          </a:extLst>
        </xdr:cNvPr>
        <xdr:cNvSpPr txBox="1"/>
      </xdr:nvSpPr>
      <xdr:spPr>
        <a:xfrm>
          <a:off x="4449762" y="1381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EC92B9E-CA38-4407-817F-44089ACA4B4C}"/>
            </a:ext>
          </a:extLst>
        </xdr:cNvPr>
        <xdr:cNvCxnSpPr/>
      </xdr:nvCxnSpPr>
      <xdr:spPr>
        <a:xfrm>
          <a:off x="4332287" y="1380966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BF70D9D8-1658-4506-A2A0-23A36616435F}"/>
            </a:ext>
          </a:extLst>
        </xdr:cNvPr>
        <xdr:cNvSpPr txBox="1"/>
      </xdr:nvSpPr>
      <xdr:spPr>
        <a:xfrm>
          <a:off x="4449762" y="124006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AFCCB553-3FFC-4644-B790-02E8844928F7}"/>
            </a:ext>
          </a:extLst>
        </xdr:cNvPr>
        <xdr:cNvCxnSpPr/>
      </xdr:nvCxnSpPr>
      <xdr:spPr>
        <a:xfrm>
          <a:off x="4332287" y="126111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90645F7-7A6B-4FF9-9B71-7112A3075143}"/>
            </a:ext>
          </a:extLst>
        </xdr:cNvPr>
        <xdr:cNvSpPr txBox="1"/>
      </xdr:nvSpPr>
      <xdr:spPr>
        <a:xfrm>
          <a:off x="4449762" y="134191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F2D96EB-53C1-40E8-B728-8E955F0E57C2}"/>
            </a:ext>
          </a:extLst>
        </xdr:cNvPr>
        <xdr:cNvSpPr/>
      </xdr:nvSpPr>
      <xdr:spPr>
        <a:xfrm>
          <a:off x="4360862" y="13440726"/>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E3C14DA-2ED9-4A01-9FA2-CC9CFB76728E}"/>
            </a:ext>
          </a:extLst>
        </xdr:cNvPr>
        <xdr:cNvSpPr/>
      </xdr:nvSpPr>
      <xdr:spPr>
        <a:xfrm>
          <a:off x="3570287" y="13420725"/>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42C93F13-DA8A-447E-9663-A495E1A6BAC2}"/>
            </a:ext>
          </a:extLst>
        </xdr:cNvPr>
        <xdr:cNvSpPr/>
      </xdr:nvSpPr>
      <xdr:spPr>
        <a:xfrm>
          <a:off x="2714625" y="1340929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6884DD2-72F4-4F99-B520-EE79ACA3F53F}"/>
            </a:ext>
          </a:extLst>
        </xdr:cNvPr>
        <xdr:cNvSpPr/>
      </xdr:nvSpPr>
      <xdr:spPr>
        <a:xfrm>
          <a:off x="1878012" y="1338389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E4493802-259F-421E-B74A-EADC95BB39CB}"/>
            </a:ext>
          </a:extLst>
        </xdr:cNvPr>
        <xdr:cNvSpPr/>
      </xdr:nvSpPr>
      <xdr:spPr>
        <a:xfrm>
          <a:off x="1036637" y="13382307"/>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D21DA36-BB40-4BF7-876C-64E94D40488A}"/>
            </a:ext>
          </a:extLst>
        </xdr:cNvPr>
        <xdr:cNvSpPr txBox="1"/>
      </xdr:nvSpPr>
      <xdr:spPr>
        <a:xfrm>
          <a:off x="4230687"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4806C0C-0711-4E71-A282-3D3CF6593EF3}"/>
            </a:ext>
          </a:extLst>
        </xdr:cNvPr>
        <xdr:cNvSpPr txBox="1"/>
      </xdr:nvSpPr>
      <xdr:spPr>
        <a:xfrm>
          <a:off x="34401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1EAFC30-E4E7-4EB5-A644-7754FC459028}"/>
            </a:ext>
          </a:extLst>
        </xdr:cNvPr>
        <xdr:cNvSpPr txBox="1"/>
      </xdr:nvSpPr>
      <xdr:spPr>
        <a:xfrm>
          <a:off x="25892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3A9DCF0-A3B6-4E4F-B83D-48E9BBFB93E5}"/>
            </a:ext>
          </a:extLst>
        </xdr:cNvPr>
        <xdr:cNvSpPr txBox="1"/>
      </xdr:nvSpPr>
      <xdr:spPr>
        <a:xfrm>
          <a:off x="1743075"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6EEAAD-9FD6-4B84-B597-5F474499EBE3}"/>
            </a:ext>
          </a:extLst>
        </xdr:cNvPr>
        <xdr:cNvSpPr txBox="1"/>
      </xdr:nvSpPr>
      <xdr:spPr>
        <a:xfrm>
          <a:off x="9064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57150</xdr:rowOff>
    </xdr:from>
    <xdr:to>
      <xdr:col>24</xdr:col>
      <xdr:colOff>114300</xdr:colOff>
      <xdr:row>82</xdr:row>
      <xdr:rowOff>158750</xdr:rowOff>
    </xdr:to>
    <xdr:sp macro="" textlink="">
      <xdr:nvSpPr>
        <xdr:cNvPr id="303" name="楕円 302">
          <a:extLst>
            <a:ext uri="{FF2B5EF4-FFF2-40B4-BE49-F238E27FC236}">
              <a16:creationId xmlns:a16="http://schemas.microsoft.com/office/drawing/2014/main" id="{D608BE5C-B088-47B0-B388-E5B3E193538F}"/>
            </a:ext>
          </a:extLst>
        </xdr:cNvPr>
        <xdr:cNvSpPr/>
      </xdr:nvSpPr>
      <xdr:spPr>
        <a:xfrm>
          <a:off x="4360862" y="13344525"/>
          <a:ext cx="96838"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80027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40AD539-246F-4617-A210-962C6C77E8FA}"/>
            </a:ext>
          </a:extLst>
        </xdr:cNvPr>
        <xdr:cNvSpPr txBox="1"/>
      </xdr:nvSpPr>
      <xdr:spPr>
        <a:xfrm>
          <a:off x="4449762" y="1321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55880</xdr:rowOff>
    </xdr:from>
    <xdr:to>
      <xdr:col>20</xdr:col>
      <xdr:colOff>38100</xdr:colOff>
      <xdr:row>82</xdr:row>
      <xdr:rowOff>157480</xdr:rowOff>
    </xdr:to>
    <xdr:sp macro="" textlink="">
      <xdr:nvSpPr>
        <xdr:cNvPr id="305" name="楕円 304">
          <a:extLst>
            <a:ext uri="{FF2B5EF4-FFF2-40B4-BE49-F238E27FC236}">
              <a16:creationId xmlns:a16="http://schemas.microsoft.com/office/drawing/2014/main" id="{8158354D-A4B2-4EBB-A273-25F7407D03F9}"/>
            </a:ext>
          </a:extLst>
        </xdr:cNvPr>
        <xdr:cNvSpPr/>
      </xdr:nvSpPr>
      <xdr:spPr>
        <a:xfrm>
          <a:off x="3570287" y="13343255"/>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106680</xdr:rowOff>
    </xdr:from>
    <xdr:to>
      <xdr:col>24</xdr:col>
      <xdr:colOff>63500</xdr:colOff>
      <xdr:row>82</xdr:row>
      <xdr:rowOff>107950</xdr:rowOff>
    </xdr:to>
    <xdr:cxnSp macro="">
      <xdr:nvCxnSpPr>
        <xdr:cNvPr id="306" name="直線コネクタ 305">
          <a:extLst>
            <a:ext uri="{FF2B5EF4-FFF2-40B4-BE49-F238E27FC236}">
              <a16:creationId xmlns:a16="http://schemas.microsoft.com/office/drawing/2014/main" id="{F3A2E2CF-9E1B-42D2-A2F2-454D9C6B0F27}"/>
            </a:ext>
          </a:extLst>
        </xdr:cNvPr>
        <xdr:cNvCxnSpPr/>
      </xdr:nvCxnSpPr>
      <xdr:spPr>
        <a:xfrm>
          <a:off x="3621087" y="13394055"/>
          <a:ext cx="790575"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69850</xdr:rowOff>
    </xdr:from>
    <xdr:to>
      <xdr:col>15</xdr:col>
      <xdr:colOff>101600</xdr:colOff>
      <xdr:row>84</xdr:row>
      <xdr:rowOff>0</xdr:rowOff>
    </xdr:to>
    <xdr:sp macro="" textlink="">
      <xdr:nvSpPr>
        <xdr:cNvPr id="307" name="楕円 306">
          <a:extLst>
            <a:ext uri="{FF2B5EF4-FFF2-40B4-BE49-F238E27FC236}">
              <a16:creationId xmlns:a16="http://schemas.microsoft.com/office/drawing/2014/main" id="{C98E47A5-5A9E-477C-AE00-2DD8A5535E01}"/>
            </a:ext>
          </a:extLst>
        </xdr:cNvPr>
        <xdr:cNvSpPr/>
      </xdr:nvSpPr>
      <xdr:spPr>
        <a:xfrm>
          <a:off x="2714625" y="13523912"/>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83</xdr:row>
      <xdr:rowOff>120650</xdr:rowOff>
    </xdr:to>
    <xdr:cxnSp macro="">
      <xdr:nvCxnSpPr>
        <xdr:cNvPr id="308" name="直線コネクタ 307">
          <a:extLst>
            <a:ext uri="{FF2B5EF4-FFF2-40B4-BE49-F238E27FC236}">
              <a16:creationId xmlns:a16="http://schemas.microsoft.com/office/drawing/2014/main" id="{F93A8BC3-6D71-4BE8-9D61-F8D430DE8AE0}"/>
            </a:ext>
          </a:extLst>
        </xdr:cNvPr>
        <xdr:cNvCxnSpPr/>
      </xdr:nvCxnSpPr>
      <xdr:spPr>
        <a:xfrm flipV="1">
          <a:off x="2770187" y="13394055"/>
          <a:ext cx="850900" cy="18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09" name="楕円 308">
          <a:extLst>
            <a:ext uri="{FF2B5EF4-FFF2-40B4-BE49-F238E27FC236}">
              <a16:creationId xmlns:a16="http://schemas.microsoft.com/office/drawing/2014/main" id="{E38DCED8-0E62-4DCC-A6FF-327B8267C910}"/>
            </a:ext>
          </a:extLst>
        </xdr:cNvPr>
        <xdr:cNvSpPr/>
      </xdr:nvSpPr>
      <xdr:spPr>
        <a:xfrm>
          <a:off x="1878012" y="1349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120650</xdr:rowOff>
    </xdr:to>
    <xdr:cxnSp macro="">
      <xdr:nvCxnSpPr>
        <xdr:cNvPr id="310" name="直線コネクタ 309">
          <a:extLst>
            <a:ext uri="{FF2B5EF4-FFF2-40B4-BE49-F238E27FC236}">
              <a16:creationId xmlns:a16="http://schemas.microsoft.com/office/drawing/2014/main" id="{F1E524DD-6101-4420-937C-4688256E8A23}"/>
            </a:ext>
          </a:extLst>
        </xdr:cNvPr>
        <xdr:cNvCxnSpPr/>
      </xdr:nvCxnSpPr>
      <xdr:spPr>
        <a:xfrm>
          <a:off x="1924050" y="13544550"/>
          <a:ext cx="846137"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20320</xdr:rowOff>
    </xdr:from>
    <xdr:to>
      <xdr:col>6</xdr:col>
      <xdr:colOff>38100</xdr:colOff>
      <xdr:row>83</xdr:row>
      <xdr:rowOff>121920</xdr:rowOff>
    </xdr:to>
    <xdr:sp macro="" textlink="">
      <xdr:nvSpPr>
        <xdr:cNvPr id="311" name="楕円 310">
          <a:extLst>
            <a:ext uri="{FF2B5EF4-FFF2-40B4-BE49-F238E27FC236}">
              <a16:creationId xmlns:a16="http://schemas.microsoft.com/office/drawing/2014/main" id="{78524A90-0F77-448E-8C43-8FF1792AC9B6}"/>
            </a:ext>
          </a:extLst>
        </xdr:cNvPr>
        <xdr:cNvSpPr/>
      </xdr:nvSpPr>
      <xdr:spPr>
        <a:xfrm>
          <a:off x="1036637" y="1346962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71120</xdr:rowOff>
    </xdr:from>
    <xdr:to>
      <xdr:col>10</xdr:col>
      <xdr:colOff>114300</xdr:colOff>
      <xdr:row>83</xdr:row>
      <xdr:rowOff>95250</xdr:rowOff>
    </xdr:to>
    <xdr:cxnSp macro="">
      <xdr:nvCxnSpPr>
        <xdr:cNvPr id="312" name="直線コネクタ 311">
          <a:extLst>
            <a:ext uri="{FF2B5EF4-FFF2-40B4-BE49-F238E27FC236}">
              <a16:creationId xmlns:a16="http://schemas.microsoft.com/office/drawing/2014/main" id="{29CA6406-34DA-4EF3-9A7C-85DDD4B86733}"/>
            </a:ext>
          </a:extLst>
        </xdr:cNvPr>
        <xdr:cNvCxnSpPr/>
      </xdr:nvCxnSpPr>
      <xdr:spPr>
        <a:xfrm>
          <a:off x="1087437" y="13525182"/>
          <a:ext cx="836613" cy="1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025EB8AD-ACD3-46B9-95F9-2C41566CF0E5}"/>
            </a:ext>
          </a:extLst>
        </xdr:cNvPr>
        <xdr:cNvSpPr txBox="1"/>
      </xdr:nvSpPr>
      <xdr:spPr>
        <a:xfrm>
          <a:off x="3410594" y="1350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32B87AF7-7FBF-482E-9255-7C8115E11250}"/>
            </a:ext>
          </a:extLst>
        </xdr:cNvPr>
        <xdr:cNvSpPr txBox="1"/>
      </xdr:nvSpPr>
      <xdr:spPr>
        <a:xfrm>
          <a:off x="2572394" y="1319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25389E9-4381-4B08-A7CE-13B63F1A0852}"/>
            </a:ext>
          </a:extLst>
        </xdr:cNvPr>
        <xdr:cNvSpPr txBox="1"/>
      </xdr:nvSpPr>
      <xdr:spPr>
        <a:xfrm>
          <a:off x="1735781" y="1317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671361C8-61E1-4F77-AAC9-B57BF8D4FA73}"/>
            </a:ext>
          </a:extLst>
        </xdr:cNvPr>
        <xdr:cNvSpPr txBox="1"/>
      </xdr:nvSpPr>
      <xdr:spPr>
        <a:xfrm>
          <a:off x="894406"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2557</xdr:rowOff>
    </xdr:from>
    <xdr:ext cx="405111" cy="259045"/>
    <xdr:sp macro="" textlink="">
      <xdr:nvSpPr>
        <xdr:cNvPr id="317" name="n_1mainValue【公営住宅】&#10;有形固定資産減価償却率">
          <a:extLst>
            <a:ext uri="{FF2B5EF4-FFF2-40B4-BE49-F238E27FC236}">
              <a16:creationId xmlns:a16="http://schemas.microsoft.com/office/drawing/2014/main" id="{358AB2B1-8AE0-4C00-AA72-F86B0B7F138A}"/>
            </a:ext>
          </a:extLst>
        </xdr:cNvPr>
        <xdr:cNvSpPr txBox="1"/>
      </xdr:nvSpPr>
      <xdr:spPr>
        <a:xfrm>
          <a:off x="3410594" y="13132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162577</xdr:rowOff>
    </xdr:from>
    <xdr:ext cx="405111" cy="259045"/>
    <xdr:sp macro="" textlink="">
      <xdr:nvSpPr>
        <xdr:cNvPr id="318" name="n_2mainValue【公営住宅】&#10;有形固定資産減価償却率">
          <a:extLst>
            <a:ext uri="{FF2B5EF4-FFF2-40B4-BE49-F238E27FC236}">
              <a16:creationId xmlns:a16="http://schemas.microsoft.com/office/drawing/2014/main" id="{783F58E0-0F38-4E3E-A0A8-6F66DBE18F0B}"/>
            </a:ext>
          </a:extLst>
        </xdr:cNvPr>
        <xdr:cNvSpPr txBox="1"/>
      </xdr:nvSpPr>
      <xdr:spPr>
        <a:xfrm>
          <a:off x="257239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19" name="n_3mainValue【公営住宅】&#10;有形固定資産減価償却率">
          <a:extLst>
            <a:ext uri="{FF2B5EF4-FFF2-40B4-BE49-F238E27FC236}">
              <a16:creationId xmlns:a16="http://schemas.microsoft.com/office/drawing/2014/main" id="{28462546-FA67-4AC7-8FA2-4E7557451A23}"/>
            </a:ext>
          </a:extLst>
        </xdr:cNvPr>
        <xdr:cNvSpPr txBox="1"/>
      </xdr:nvSpPr>
      <xdr:spPr>
        <a:xfrm>
          <a:off x="1735781" y="1359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113047</xdr:rowOff>
    </xdr:from>
    <xdr:ext cx="405111" cy="259045"/>
    <xdr:sp macro="" textlink="">
      <xdr:nvSpPr>
        <xdr:cNvPr id="320" name="n_4mainValue【公営住宅】&#10;有形固定資産減価償却率">
          <a:extLst>
            <a:ext uri="{FF2B5EF4-FFF2-40B4-BE49-F238E27FC236}">
              <a16:creationId xmlns:a16="http://schemas.microsoft.com/office/drawing/2014/main" id="{6980946F-F24F-4073-9547-C0674BE8A6BE}"/>
            </a:ext>
          </a:extLst>
        </xdr:cNvPr>
        <xdr:cNvSpPr txBox="1"/>
      </xdr:nvSpPr>
      <xdr:spPr>
        <a:xfrm>
          <a:off x="894406"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E3925D4-B1C1-41D4-8DDE-3C3AFFB6C3A2}"/>
            </a:ext>
          </a:extLst>
        </xdr:cNvPr>
        <xdr:cNvSpPr/>
      </xdr:nvSpPr>
      <xdr:spPr>
        <a:xfrm>
          <a:off x="6284912" y="111728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93EF929-7747-4611-B10B-281AFDFC7C4B}"/>
            </a:ext>
          </a:extLst>
        </xdr:cNvPr>
        <xdr:cNvSpPr/>
      </xdr:nvSpPr>
      <xdr:spPr>
        <a:xfrm>
          <a:off x="6402387"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1752E09-DBAE-4472-B963-D7CC5DB47C21}"/>
            </a:ext>
          </a:extLst>
        </xdr:cNvPr>
        <xdr:cNvSpPr/>
      </xdr:nvSpPr>
      <xdr:spPr>
        <a:xfrm>
          <a:off x="6402387"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B1B78D9-7304-41B6-8A4B-C6110135F44B}"/>
            </a:ext>
          </a:extLst>
        </xdr:cNvPr>
        <xdr:cNvSpPr/>
      </xdr:nvSpPr>
      <xdr:spPr>
        <a:xfrm>
          <a:off x="737076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F35D22E-A5BD-40C6-B915-62E405CF57D1}"/>
            </a:ext>
          </a:extLst>
        </xdr:cNvPr>
        <xdr:cNvSpPr/>
      </xdr:nvSpPr>
      <xdr:spPr>
        <a:xfrm>
          <a:off x="737076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20A76E2-B856-4794-AD47-0338AA92ADA8}"/>
            </a:ext>
          </a:extLst>
        </xdr:cNvPr>
        <xdr:cNvSpPr/>
      </xdr:nvSpPr>
      <xdr:spPr>
        <a:xfrm>
          <a:off x="845661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F6DE552-B1D9-4990-BDF4-9DA86BFAD2ED}"/>
            </a:ext>
          </a:extLst>
        </xdr:cNvPr>
        <xdr:cNvSpPr/>
      </xdr:nvSpPr>
      <xdr:spPr>
        <a:xfrm>
          <a:off x="845661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C2038B0-470F-4ADB-961D-1C5C79430585}"/>
            </a:ext>
          </a:extLst>
        </xdr:cNvPr>
        <xdr:cNvSpPr/>
      </xdr:nvSpPr>
      <xdr:spPr>
        <a:xfrm>
          <a:off x="6284912" y="1224915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084F607-CDB4-4FA5-935C-198A4D95AC03}"/>
            </a:ext>
          </a:extLst>
        </xdr:cNvPr>
        <xdr:cNvSpPr txBox="1"/>
      </xdr:nvSpPr>
      <xdr:spPr>
        <a:xfrm>
          <a:off x="6246812"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B657D84-D61B-4190-86EA-E16FB730EE74}"/>
            </a:ext>
          </a:extLst>
        </xdr:cNvPr>
        <xdr:cNvCxnSpPr/>
      </xdr:nvCxnSpPr>
      <xdr:spPr>
        <a:xfrm>
          <a:off x="6284912" y="144113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D3E1E21-3262-4F94-9D51-527231B261B6}"/>
            </a:ext>
          </a:extLst>
        </xdr:cNvPr>
        <xdr:cNvCxnSpPr/>
      </xdr:nvCxnSpPr>
      <xdr:spPr>
        <a:xfrm>
          <a:off x="6284912" y="139731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1BA4F94-A059-4AD4-BCDD-DCCB1CA0880D}"/>
            </a:ext>
          </a:extLst>
        </xdr:cNvPr>
        <xdr:cNvSpPr txBox="1"/>
      </xdr:nvSpPr>
      <xdr:spPr>
        <a:xfrm>
          <a:off x="5836783"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04CB4A3-5F48-4F1F-B56E-F47E1642F97C}"/>
            </a:ext>
          </a:extLst>
        </xdr:cNvPr>
        <xdr:cNvCxnSpPr/>
      </xdr:nvCxnSpPr>
      <xdr:spPr>
        <a:xfrm>
          <a:off x="6284912" y="135445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3623869A-F7D9-4A5B-A924-3F6C78FBFAA6}"/>
            </a:ext>
          </a:extLst>
        </xdr:cNvPr>
        <xdr:cNvSpPr txBox="1"/>
      </xdr:nvSpPr>
      <xdr:spPr>
        <a:xfrm>
          <a:off x="5782188" y="13411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E3B40AC-6CB7-4577-BE8C-EBABD7D75AC2}"/>
            </a:ext>
          </a:extLst>
        </xdr:cNvPr>
        <xdr:cNvCxnSpPr/>
      </xdr:nvCxnSpPr>
      <xdr:spPr>
        <a:xfrm>
          <a:off x="6284912" y="131159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16EA5001-20DB-4CD7-8244-8A77FBEADFE2}"/>
            </a:ext>
          </a:extLst>
        </xdr:cNvPr>
        <xdr:cNvSpPr txBox="1"/>
      </xdr:nvSpPr>
      <xdr:spPr>
        <a:xfrm>
          <a:off x="5782188" y="129737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6D82420-7B83-4559-899F-2BC1F1CAC7C1}"/>
            </a:ext>
          </a:extLst>
        </xdr:cNvPr>
        <xdr:cNvCxnSpPr/>
      </xdr:nvCxnSpPr>
      <xdr:spPr>
        <a:xfrm>
          <a:off x="6284912" y="126777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3E0C780D-0A12-47C6-95C4-76BD14023269}"/>
            </a:ext>
          </a:extLst>
        </xdr:cNvPr>
        <xdr:cNvSpPr txBox="1"/>
      </xdr:nvSpPr>
      <xdr:spPr>
        <a:xfrm>
          <a:off x="5782188" y="1254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C1D62CB-2681-4AB7-BCA3-5F44A5ED4A78}"/>
            </a:ext>
          </a:extLst>
        </xdr:cNvPr>
        <xdr:cNvCxnSpPr/>
      </xdr:nvCxnSpPr>
      <xdr:spPr>
        <a:xfrm>
          <a:off x="6284912" y="122491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1F6C223-2D1E-4B04-89C4-86EF3242073D}"/>
            </a:ext>
          </a:extLst>
        </xdr:cNvPr>
        <xdr:cNvSpPr txBox="1"/>
      </xdr:nvSpPr>
      <xdr:spPr>
        <a:xfrm>
          <a:off x="5782188" y="12116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CA64B4B4-51A7-4808-81A0-3101CA870C00}"/>
            </a:ext>
          </a:extLst>
        </xdr:cNvPr>
        <xdr:cNvSpPr/>
      </xdr:nvSpPr>
      <xdr:spPr>
        <a:xfrm>
          <a:off x="6284912" y="1224915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33889626-711C-4E68-9D0F-3CDDC2B34414}"/>
            </a:ext>
          </a:extLst>
        </xdr:cNvPr>
        <xdr:cNvCxnSpPr/>
      </xdr:nvCxnSpPr>
      <xdr:spPr>
        <a:xfrm flipV="1">
          <a:off x="9952990" y="12745401"/>
          <a:ext cx="0" cy="1225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A85635B7-85C4-4039-B3CC-F619CAA32C3C}"/>
            </a:ext>
          </a:extLst>
        </xdr:cNvPr>
        <xdr:cNvSpPr txBox="1"/>
      </xdr:nvSpPr>
      <xdr:spPr>
        <a:xfrm>
          <a:off x="9991725"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EA0C8A55-44F3-4077-BD13-5828407CD2C1}"/>
            </a:ext>
          </a:extLst>
        </xdr:cNvPr>
        <xdr:cNvCxnSpPr/>
      </xdr:nvCxnSpPr>
      <xdr:spPr>
        <a:xfrm>
          <a:off x="9879012" y="1397098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4D5BA82F-877D-4348-B410-61F345F4EB61}"/>
            </a:ext>
          </a:extLst>
        </xdr:cNvPr>
        <xdr:cNvSpPr txBox="1"/>
      </xdr:nvSpPr>
      <xdr:spPr>
        <a:xfrm>
          <a:off x="9991725" y="1252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7D065DD5-8762-4A85-8DCA-6305F57D3B31}"/>
            </a:ext>
          </a:extLst>
        </xdr:cNvPr>
        <xdr:cNvCxnSpPr/>
      </xdr:nvCxnSpPr>
      <xdr:spPr>
        <a:xfrm>
          <a:off x="9879012" y="1274540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F5630C5-FCC7-485C-9DCA-B93F137A9CF8}"/>
            </a:ext>
          </a:extLst>
        </xdr:cNvPr>
        <xdr:cNvSpPr txBox="1"/>
      </xdr:nvSpPr>
      <xdr:spPr>
        <a:xfrm>
          <a:off x="9991725" y="13733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2E7ADA3D-7004-43FB-AAD3-AD5A5E146D68}"/>
            </a:ext>
          </a:extLst>
        </xdr:cNvPr>
        <xdr:cNvSpPr/>
      </xdr:nvSpPr>
      <xdr:spPr>
        <a:xfrm>
          <a:off x="9917112" y="13877272"/>
          <a:ext cx="92075"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EE41E038-FAEA-4E26-B65F-D4918F55B34F}"/>
            </a:ext>
          </a:extLst>
        </xdr:cNvPr>
        <xdr:cNvSpPr/>
      </xdr:nvSpPr>
      <xdr:spPr>
        <a:xfrm>
          <a:off x="9117012" y="13877912"/>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7240B61-3BA4-47A8-8502-62A24F32D477}"/>
            </a:ext>
          </a:extLst>
        </xdr:cNvPr>
        <xdr:cNvSpPr/>
      </xdr:nvSpPr>
      <xdr:spPr>
        <a:xfrm>
          <a:off x="8275637" y="13878414"/>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53B1E50C-778C-47FA-AF65-F95E890558FA}"/>
            </a:ext>
          </a:extLst>
        </xdr:cNvPr>
        <xdr:cNvSpPr/>
      </xdr:nvSpPr>
      <xdr:spPr>
        <a:xfrm>
          <a:off x="7419975" y="13878689"/>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3E8849AD-C5BE-4F85-BA9D-16E4828A0A35}"/>
            </a:ext>
          </a:extLst>
        </xdr:cNvPr>
        <xdr:cNvSpPr/>
      </xdr:nvSpPr>
      <xdr:spPr>
        <a:xfrm>
          <a:off x="6583362" y="1387992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301F924-1D3B-422D-A203-CB099893E439}"/>
            </a:ext>
          </a:extLst>
        </xdr:cNvPr>
        <xdr:cNvSpPr txBox="1"/>
      </xdr:nvSpPr>
      <xdr:spPr>
        <a:xfrm>
          <a:off x="9772650"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9B04E38-550A-4A2A-9DC5-2186E9BF740E}"/>
            </a:ext>
          </a:extLst>
        </xdr:cNvPr>
        <xdr:cNvSpPr txBox="1"/>
      </xdr:nvSpPr>
      <xdr:spPr>
        <a:xfrm>
          <a:off x="8982075"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8C99EF5-F467-4954-9EA5-A377A6AAE781}"/>
            </a:ext>
          </a:extLst>
        </xdr:cNvPr>
        <xdr:cNvSpPr txBox="1"/>
      </xdr:nvSpPr>
      <xdr:spPr>
        <a:xfrm>
          <a:off x="81454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3E7499A-B217-427E-8BF5-C0F76851D47E}"/>
            </a:ext>
          </a:extLst>
        </xdr:cNvPr>
        <xdr:cNvSpPr txBox="1"/>
      </xdr:nvSpPr>
      <xdr:spPr>
        <a:xfrm>
          <a:off x="72945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5EB43C4-9FBF-4E5B-A783-5D512757B446}"/>
            </a:ext>
          </a:extLst>
        </xdr:cNvPr>
        <xdr:cNvSpPr txBox="1"/>
      </xdr:nvSpPr>
      <xdr:spPr>
        <a:xfrm>
          <a:off x="6448425"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129581</xdr:rowOff>
    </xdr:from>
    <xdr:to>
      <xdr:col>55</xdr:col>
      <xdr:colOff>50800</xdr:colOff>
      <xdr:row>86</xdr:row>
      <xdr:rowOff>59731</xdr:rowOff>
    </xdr:to>
    <xdr:sp macro="" textlink="">
      <xdr:nvSpPr>
        <xdr:cNvPr id="358" name="楕円 357">
          <a:extLst>
            <a:ext uri="{FF2B5EF4-FFF2-40B4-BE49-F238E27FC236}">
              <a16:creationId xmlns:a16="http://schemas.microsoft.com/office/drawing/2014/main" id="{35B066F3-E45C-4F54-A5E5-E5BE3C34D7C0}"/>
            </a:ext>
          </a:extLst>
        </xdr:cNvPr>
        <xdr:cNvSpPr/>
      </xdr:nvSpPr>
      <xdr:spPr>
        <a:xfrm>
          <a:off x="9917112" y="13907493"/>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6E003C1C-A4A4-4454-9163-B2496C89555A}"/>
            </a:ext>
          </a:extLst>
        </xdr:cNvPr>
        <xdr:cNvSpPr txBox="1"/>
      </xdr:nvSpPr>
      <xdr:spPr>
        <a:xfrm>
          <a:off x="9991725" y="138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127888</xdr:rowOff>
    </xdr:from>
    <xdr:to>
      <xdr:col>50</xdr:col>
      <xdr:colOff>165100</xdr:colOff>
      <xdr:row>86</xdr:row>
      <xdr:rowOff>58038</xdr:rowOff>
    </xdr:to>
    <xdr:sp macro="" textlink="">
      <xdr:nvSpPr>
        <xdr:cNvPr id="360" name="楕円 359">
          <a:extLst>
            <a:ext uri="{FF2B5EF4-FFF2-40B4-BE49-F238E27FC236}">
              <a16:creationId xmlns:a16="http://schemas.microsoft.com/office/drawing/2014/main" id="{3B63FB7E-8082-4989-B723-EFAC3EF3C2BA}"/>
            </a:ext>
          </a:extLst>
        </xdr:cNvPr>
        <xdr:cNvSpPr/>
      </xdr:nvSpPr>
      <xdr:spPr>
        <a:xfrm>
          <a:off x="9117012" y="13905800"/>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7238</xdr:rowOff>
    </xdr:from>
    <xdr:to>
      <xdr:col>55</xdr:col>
      <xdr:colOff>0</xdr:colOff>
      <xdr:row>86</xdr:row>
      <xdr:rowOff>8931</xdr:rowOff>
    </xdr:to>
    <xdr:cxnSp macro="">
      <xdr:nvCxnSpPr>
        <xdr:cNvPr id="361" name="直線コネクタ 360">
          <a:extLst>
            <a:ext uri="{FF2B5EF4-FFF2-40B4-BE49-F238E27FC236}">
              <a16:creationId xmlns:a16="http://schemas.microsoft.com/office/drawing/2014/main" id="{3E1B5791-445B-4DC9-A2AF-7C7FD814CD72}"/>
            </a:ext>
          </a:extLst>
        </xdr:cNvPr>
        <xdr:cNvCxnSpPr/>
      </xdr:nvCxnSpPr>
      <xdr:spPr>
        <a:xfrm>
          <a:off x="9163050" y="13942313"/>
          <a:ext cx="790575" cy="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132598</xdr:rowOff>
    </xdr:from>
    <xdr:to>
      <xdr:col>46</xdr:col>
      <xdr:colOff>38100</xdr:colOff>
      <xdr:row>86</xdr:row>
      <xdr:rowOff>62748</xdr:rowOff>
    </xdr:to>
    <xdr:sp macro="" textlink="">
      <xdr:nvSpPr>
        <xdr:cNvPr id="362" name="楕円 361">
          <a:extLst>
            <a:ext uri="{FF2B5EF4-FFF2-40B4-BE49-F238E27FC236}">
              <a16:creationId xmlns:a16="http://schemas.microsoft.com/office/drawing/2014/main" id="{2603B5DC-5371-4726-B604-9A5FF1F6E3BA}"/>
            </a:ext>
          </a:extLst>
        </xdr:cNvPr>
        <xdr:cNvSpPr/>
      </xdr:nvSpPr>
      <xdr:spPr>
        <a:xfrm>
          <a:off x="8275637" y="13905748"/>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7238</xdr:rowOff>
    </xdr:from>
    <xdr:to>
      <xdr:col>50</xdr:col>
      <xdr:colOff>114300</xdr:colOff>
      <xdr:row>86</xdr:row>
      <xdr:rowOff>11948</xdr:rowOff>
    </xdr:to>
    <xdr:cxnSp macro="">
      <xdr:nvCxnSpPr>
        <xdr:cNvPr id="363" name="直線コネクタ 362">
          <a:extLst>
            <a:ext uri="{FF2B5EF4-FFF2-40B4-BE49-F238E27FC236}">
              <a16:creationId xmlns:a16="http://schemas.microsoft.com/office/drawing/2014/main" id="{75FE3667-BBA3-4AB3-B4DE-0AC8E7D095EF}"/>
            </a:ext>
          </a:extLst>
        </xdr:cNvPr>
        <xdr:cNvCxnSpPr/>
      </xdr:nvCxnSpPr>
      <xdr:spPr>
        <a:xfrm flipV="1">
          <a:off x="8326437" y="13942313"/>
          <a:ext cx="836613" cy="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132826</xdr:rowOff>
    </xdr:from>
    <xdr:to>
      <xdr:col>41</xdr:col>
      <xdr:colOff>101600</xdr:colOff>
      <xdr:row>86</xdr:row>
      <xdr:rowOff>62976</xdr:rowOff>
    </xdr:to>
    <xdr:sp macro="" textlink="">
      <xdr:nvSpPr>
        <xdr:cNvPr id="364" name="楕円 363">
          <a:extLst>
            <a:ext uri="{FF2B5EF4-FFF2-40B4-BE49-F238E27FC236}">
              <a16:creationId xmlns:a16="http://schemas.microsoft.com/office/drawing/2014/main" id="{C7DDA9A9-8727-4E39-9B4A-FBD726249570}"/>
            </a:ext>
          </a:extLst>
        </xdr:cNvPr>
        <xdr:cNvSpPr/>
      </xdr:nvSpPr>
      <xdr:spPr>
        <a:xfrm>
          <a:off x="7419975" y="13905976"/>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11948</xdr:rowOff>
    </xdr:from>
    <xdr:to>
      <xdr:col>45</xdr:col>
      <xdr:colOff>177800</xdr:colOff>
      <xdr:row>86</xdr:row>
      <xdr:rowOff>12176</xdr:rowOff>
    </xdr:to>
    <xdr:cxnSp macro="">
      <xdr:nvCxnSpPr>
        <xdr:cNvPr id="365" name="直線コネクタ 364">
          <a:extLst>
            <a:ext uri="{FF2B5EF4-FFF2-40B4-BE49-F238E27FC236}">
              <a16:creationId xmlns:a16="http://schemas.microsoft.com/office/drawing/2014/main" id="{6B314640-9EEA-4D8E-846B-DA4965C8E141}"/>
            </a:ext>
          </a:extLst>
        </xdr:cNvPr>
        <xdr:cNvCxnSpPr/>
      </xdr:nvCxnSpPr>
      <xdr:spPr>
        <a:xfrm flipV="1">
          <a:off x="7475537" y="13951785"/>
          <a:ext cx="8509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133009</xdr:rowOff>
    </xdr:from>
    <xdr:to>
      <xdr:col>36</xdr:col>
      <xdr:colOff>165100</xdr:colOff>
      <xdr:row>86</xdr:row>
      <xdr:rowOff>63159</xdr:rowOff>
    </xdr:to>
    <xdr:sp macro="" textlink="">
      <xdr:nvSpPr>
        <xdr:cNvPr id="366" name="楕円 365">
          <a:extLst>
            <a:ext uri="{FF2B5EF4-FFF2-40B4-BE49-F238E27FC236}">
              <a16:creationId xmlns:a16="http://schemas.microsoft.com/office/drawing/2014/main" id="{6C383992-E831-4FFE-9813-984BAC1233EA}"/>
            </a:ext>
          </a:extLst>
        </xdr:cNvPr>
        <xdr:cNvSpPr/>
      </xdr:nvSpPr>
      <xdr:spPr>
        <a:xfrm>
          <a:off x="6583362" y="13906159"/>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12176</xdr:rowOff>
    </xdr:from>
    <xdr:to>
      <xdr:col>41</xdr:col>
      <xdr:colOff>50800</xdr:colOff>
      <xdr:row>86</xdr:row>
      <xdr:rowOff>12359</xdr:rowOff>
    </xdr:to>
    <xdr:cxnSp macro="">
      <xdr:nvCxnSpPr>
        <xdr:cNvPr id="367" name="直線コネクタ 366">
          <a:extLst>
            <a:ext uri="{FF2B5EF4-FFF2-40B4-BE49-F238E27FC236}">
              <a16:creationId xmlns:a16="http://schemas.microsoft.com/office/drawing/2014/main" id="{3812FAF0-2927-4D4D-9515-12C11B332F4B}"/>
            </a:ext>
          </a:extLst>
        </xdr:cNvPr>
        <xdr:cNvCxnSpPr/>
      </xdr:nvCxnSpPr>
      <xdr:spPr>
        <a:xfrm flipV="1">
          <a:off x="6629400" y="13952013"/>
          <a:ext cx="846137"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AE81F3F2-63D6-4860-8B7E-86826583975F}"/>
            </a:ext>
          </a:extLst>
        </xdr:cNvPr>
        <xdr:cNvSpPr txBox="1"/>
      </xdr:nvSpPr>
      <xdr:spPr>
        <a:xfrm>
          <a:off x="8925002" y="1365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A2559C38-7443-4CB2-9727-11D7A6146924}"/>
            </a:ext>
          </a:extLst>
        </xdr:cNvPr>
        <xdr:cNvSpPr txBox="1"/>
      </xdr:nvSpPr>
      <xdr:spPr>
        <a:xfrm>
          <a:off x="8096327" y="1365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B243213A-C264-4474-A3F5-0B7132404A21}"/>
            </a:ext>
          </a:extLst>
        </xdr:cNvPr>
        <xdr:cNvSpPr txBox="1"/>
      </xdr:nvSpPr>
      <xdr:spPr>
        <a:xfrm>
          <a:off x="7250189" y="1365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47733D64-177C-45BE-9330-9285B419CF3C}"/>
            </a:ext>
          </a:extLst>
        </xdr:cNvPr>
        <xdr:cNvSpPr txBox="1"/>
      </xdr:nvSpPr>
      <xdr:spPr>
        <a:xfrm>
          <a:off x="6408814" y="1365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49165</xdr:rowOff>
    </xdr:from>
    <xdr:ext cx="469744" cy="259045"/>
    <xdr:sp macro="" textlink="">
      <xdr:nvSpPr>
        <xdr:cNvPr id="372" name="n_1mainValue【公営住宅】&#10;一人当たり面積">
          <a:extLst>
            <a:ext uri="{FF2B5EF4-FFF2-40B4-BE49-F238E27FC236}">
              <a16:creationId xmlns:a16="http://schemas.microsoft.com/office/drawing/2014/main" id="{E1689F3F-8251-4D37-8969-909F63EA81CE}"/>
            </a:ext>
          </a:extLst>
        </xdr:cNvPr>
        <xdr:cNvSpPr txBox="1"/>
      </xdr:nvSpPr>
      <xdr:spPr>
        <a:xfrm>
          <a:off x="8925002" y="1398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53875</xdr:rowOff>
    </xdr:from>
    <xdr:ext cx="469744" cy="259045"/>
    <xdr:sp macro="" textlink="">
      <xdr:nvSpPr>
        <xdr:cNvPr id="373" name="n_2mainValue【公営住宅】&#10;一人当たり面積">
          <a:extLst>
            <a:ext uri="{FF2B5EF4-FFF2-40B4-BE49-F238E27FC236}">
              <a16:creationId xmlns:a16="http://schemas.microsoft.com/office/drawing/2014/main" id="{9D6E9B3D-F6EA-489B-A26B-0164A61062BB}"/>
            </a:ext>
          </a:extLst>
        </xdr:cNvPr>
        <xdr:cNvSpPr txBox="1"/>
      </xdr:nvSpPr>
      <xdr:spPr>
        <a:xfrm>
          <a:off x="8096327" y="1399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54103</xdr:rowOff>
    </xdr:from>
    <xdr:ext cx="469744" cy="259045"/>
    <xdr:sp macro="" textlink="">
      <xdr:nvSpPr>
        <xdr:cNvPr id="374" name="n_3mainValue【公営住宅】&#10;一人当たり面積">
          <a:extLst>
            <a:ext uri="{FF2B5EF4-FFF2-40B4-BE49-F238E27FC236}">
              <a16:creationId xmlns:a16="http://schemas.microsoft.com/office/drawing/2014/main" id="{942334D8-9CA2-4872-B448-AF8632135517}"/>
            </a:ext>
          </a:extLst>
        </xdr:cNvPr>
        <xdr:cNvSpPr txBox="1"/>
      </xdr:nvSpPr>
      <xdr:spPr>
        <a:xfrm>
          <a:off x="7250189" y="1399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54286</xdr:rowOff>
    </xdr:from>
    <xdr:ext cx="469744" cy="259045"/>
    <xdr:sp macro="" textlink="">
      <xdr:nvSpPr>
        <xdr:cNvPr id="375" name="n_4mainValue【公営住宅】&#10;一人当たり面積">
          <a:extLst>
            <a:ext uri="{FF2B5EF4-FFF2-40B4-BE49-F238E27FC236}">
              <a16:creationId xmlns:a16="http://schemas.microsoft.com/office/drawing/2014/main" id="{635EB4EC-E628-4BEB-BEC9-E3B0057BE588}"/>
            </a:ext>
          </a:extLst>
        </xdr:cNvPr>
        <xdr:cNvSpPr txBox="1"/>
      </xdr:nvSpPr>
      <xdr:spPr>
        <a:xfrm>
          <a:off x="6408814" y="1399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C508834-CB82-4263-9650-C71CE3518059}"/>
            </a:ext>
          </a:extLst>
        </xdr:cNvPr>
        <xdr:cNvSpPr/>
      </xdr:nvSpPr>
      <xdr:spPr>
        <a:xfrm>
          <a:off x="723900" y="14763750"/>
          <a:ext cx="4495800"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B7F79D1-B80F-4887-AB12-5C00A4CF8399}"/>
            </a:ext>
          </a:extLst>
        </xdr:cNvPr>
        <xdr:cNvSpPr/>
      </xdr:nvSpPr>
      <xdr:spPr>
        <a:xfrm>
          <a:off x="85566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3F287C6-84D9-4549-B5C0-3D5C0D8A7442}"/>
            </a:ext>
          </a:extLst>
        </xdr:cNvPr>
        <xdr:cNvSpPr/>
      </xdr:nvSpPr>
      <xdr:spPr>
        <a:xfrm>
          <a:off x="85566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987A17A-CBE8-4E2B-98A1-ADA1140F7986}"/>
            </a:ext>
          </a:extLst>
        </xdr:cNvPr>
        <xdr:cNvSpPr/>
      </xdr:nvSpPr>
      <xdr:spPr>
        <a:xfrm>
          <a:off x="180975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D58998F-76E5-4D2A-AB45-425DAF473E78}"/>
            </a:ext>
          </a:extLst>
        </xdr:cNvPr>
        <xdr:cNvSpPr/>
      </xdr:nvSpPr>
      <xdr:spPr>
        <a:xfrm>
          <a:off x="180975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DE5A490-CBDE-4F98-82B1-39BF720B5310}"/>
            </a:ext>
          </a:extLst>
        </xdr:cNvPr>
        <xdr:cNvSpPr/>
      </xdr:nvSpPr>
      <xdr:spPr>
        <a:xfrm>
          <a:off x="289560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417748F-8202-4F66-BADA-A73AC8E0C38C}"/>
            </a:ext>
          </a:extLst>
        </xdr:cNvPr>
        <xdr:cNvSpPr/>
      </xdr:nvSpPr>
      <xdr:spPr>
        <a:xfrm>
          <a:off x="289560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F66C730-98C8-4EBE-AF34-89D502782BA1}"/>
            </a:ext>
          </a:extLst>
        </xdr:cNvPr>
        <xdr:cNvSpPr/>
      </xdr:nvSpPr>
      <xdr:spPr>
        <a:xfrm>
          <a:off x="723900" y="15906750"/>
          <a:ext cx="44958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5E3DB2BF-919D-44D6-943E-CA2193E972F5}"/>
            </a:ext>
          </a:extLst>
        </xdr:cNvPr>
        <xdr:cNvSpPr/>
      </xdr:nvSpPr>
      <xdr:spPr>
        <a:xfrm>
          <a:off x="6284912" y="14763750"/>
          <a:ext cx="4486275"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2276DB21-230A-463A-AA72-1F4D49BE017B}"/>
            </a:ext>
          </a:extLst>
        </xdr:cNvPr>
        <xdr:cNvSpPr/>
      </xdr:nvSpPr>
      <xdr:spPr>
        <a:xfrm>
          <a:off x="6402387"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19D2872-0E7F-4694-9F60-D76728BAFB4A}"/>
            </a:ext>
          </a:extLst>
        </xdr:cNvPr>
        <xdr:cNvSpPr/>
      </xdr:nvSpPr>
      <xdr:spPr>
        <a:xfrm>
          <a:off x="6402387"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7551AA73-A25E-4CC8-BC19-BC4B1EF10122}"/>
            </a:ext>
          </a:extLst>
        </xdr:cNvPr>
        <xdr:cNvSpPr/>
      </xdr:nvSpPr>
      <xdr:spPr>
        <a:xfrm>
          <a:off x="737076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AEC9586-4190-4CF0-9FA0-3E29EF511A51}"/>
            </a:ext>
          </a:extLst>
        </xdr:cNvPr>
        <xdr:cNvSpPr/>
      </xdr:nvSpPr>
      <xdr:spPr>
        <a:xfrm>
          <a:off x="737076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FBDD70C9-2421-4B4A-AF61-F6F1B12E469B}"/>
            </a:ext>
          </a:extLst>
        </xdr:cNvPr>
        <xdr:cNvSpPr/>
      </xdr:nvSpPr>
      <xdr:spPr>
        <a:xfrm>
          <a:off x="845661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F6F9003-3A08-4B56-B679-3CCC0DE493B3}"/>
            </a:ext>
          </a:extLst>
        </xdr:cNvPr>
        <xdr:cNvSpPr/>
      </xdr:nvSpPr>
      <xdr:spPr>
        <a:xfrm>
          <a:off x="845661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D4E2D75-C592-4E7B-A394-75BEBACEAFAD}"/>
            </a:ext>
          </a:extLst>
        </xdr:cNvPr>
        <xdr:cNvSpPr/>
      </xdr:nvSpPr>
      <xdr:spPr>
        <a:xfrm>
          <a:off x="6284912" y="15906750"/>
          <a:ext cx="4486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83CBA15-1537-417B-A346-43642A6124EC}"/>
            </a:ext>
          </a:extLst>
        </xdr:cNvPr>
        <xdr:cNvSpPr/>
      </xdr:nvSpPr>
      <xdr:spPr>
        <a:xfrm>
          <a:off x="11831637" y="39719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695AB67-6BAA-4DCA-8643-E242DB90570A}"/>
            </a:ext>
          </a:extLst>
        </xdr:cNvPr>
        <xdr:cNvSpPr/>
      </xdr:nvSpPr>
      <xdr:spPr>
        <a:xfrm>
          <a:off x="1194435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A38E19E-985F-4FF1-B06E-3B1F108F1B04}"/>
            </a:ext>
          </a:extLst>
        </xdr:cNvPr>
        <xdr:cNvSpPr/>
      </xdr:nvSpPr>
      <xdr:spPr>
        <a:xfrm>
          <a:off x="1194435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55584E5-BADE-4702-B73A-3D900985610A}"/>
            </a:ext>
          </a:extLst>
        </xdr:cNvPr>
        <xdr:cNvSpPr/>
      </xdr:nvSpPr>
      <xdr:spPr>
        <a:xfrm>
          <a:off x="12917487"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D3DBEE0-B1B6-414B-99F4-E7FCEC13F2B3}"/>
            </a:ext>
          </a:extLst>
        </xdr:cNvPr>
        <xdr:cNvSpPr/>
      </xdr:nvSpPr>
      <xdr:spPr>
        <a:xfrm>
          <a:off x="12917487"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3922228-8ECF-4F4B-AA89-73186821FD84}"/>
            </a:ext>
          </a:extLst>
        </xdr:cNvPr>
        <xdr:cNvSpPr/>
      </xdr:nvSpPr>
      <xdr:spPr>
        <a:xfrm>
          <a:off x="14003337"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2770C53-B641-42FB-B9BC-254B0089EC43}"/>
            </a:ext>
          </a:extLst>
        </xdr:cNvPr>
        <xdr:cNvSpPr/>
      </xdr:nvSpPr>
      <xdr:spPr>
        <a:xfrm>
          <a:off x="14003337"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0B91A08-F096-44C5-BB30-D5008D8711B9}"/>
            </a:ext>
          </a:extLst>
        </xdr:cNvPr>
        <xdr:cNvSpPr/>
      </xdr:nvSpPr>
      <xdr:spPr>
        <a:xfrm>
          <a:off x="11831637" y="504825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F594FD9-F733-4EAA-A499-622688D33DAA}"/>
            </a:ext>
          </a:extLst>
        </xdr:cNvPr>
        <xdr:cNvSpPr txBox="1"/>
      </xdr:nvSpPr>
      <xdr:spPr>
        <a:xfrm>
          <a:off x="11793537"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F238A29-6256-4EB8-9C76-16041DE50D3D}"/>
            </a:ext>
          </a:extLst>
        </xdr:cNvPr>
        <xdr:cNvCxnSpPr/>
      </xdr:nvCxnSpPr>
      <xdr:spPr>
        <a:xfrm>
          <a:off x="11831637" y="7210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6529B28-BC74-4D13-967B-BECFFF8BB96E}"/>
            </a:ext>
          </a:extLst>
        </xdr:cNvPr>
        <xdr:cNvSpPr txBox="1"/>
      </xdr:nvSpPr>
      <xdr:spPr>
        <a:xfrm>
          <a:off x="11393033"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296B777A-8D22-4F72-BCC5-B763CCB14D40}"/>
            </a:ext>
          </a:extLst>
        </xdr:cNvPr>
        <xdr:cNvCxnSpPr/>
      </xdr:nvCxnSpPr>
      <xdr:spPr>
        <a:xfrm>
          <a:off x="11831637" y="690766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8D0F52F2-D036-41A4-8822-5DE9B69AF4AD}"/>
            </a:ext>
          </a:extLst>
        </xdr:cNvPr>
        <xdr:cNvSpPr txBox="1"/>
      </xdr:nvSpPr>
      <xdr:spPr>
        <a:xfrm>
          <a:off x="11393033"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1FC2FF29-3EEC-419D-A034-CE7BCDE8140F}"/>
            </a:ext>
          </a:extLst>
        </xdr:cNvPr>
        <xdr:cNvCxnSpPr/>
      </xdr:nvCxnSpPr>
      <xdr:spPr>
        <a:xfrm>
          <a:off x="11831637" y="660014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145FD356-41D2-435C-904F-8F4C931754E6}"/>
            </a:ext>
          </a:extLst>
        </xdr:cNvPr>
        <xdr:cNvSpPr txBox="1"/>
      </xdr:nvSpPr>
      <xdr:spPr>
        <a:xfrm>
          <a:off x="11447628" y="64674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7445DCDC-F2FF-4E73-9C3F-7DFE6FDBB12E}"/>
            </a:ext>
          </a:extLst>
        </xdr:cNvPr>
        <xdr:cNvCxnSpPr/>
      </xdr:nvCxnSpPr>
      <xdr:spPr>
        <a:xfrm>
          <a:off x="11831637" y="628786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EFF13483-7A36-43D8-92D8-28B9C91C161F}"/>
            </a:ext>
          </a:extLst>
        </xdr:cNvPr>
        <xdr:cNvSpPr txBox="1"/>
      </xdr:nvSpPr>
      <xdr:spPr>
        <a:xfrm>
          <a:off x="11447628"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C40A34F0-1E0A-489B-AB90-F751C94C3C1D}"/>
            </a:ext>
          </a:extLst>
        </xdr:cNvPr>
        <xdr:cNvCxnSpPr/>
      </xdr:nvCxnSpPr>
      <xdr:spPr>
        <a:xfrm>
          <a:off x="11831637" y="598033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D389B6B5-4E94-4106-9FCB-675784966A4F}"/>
            </a:ext>
          </a:extLst>
        </xdr:cNvPr>
        <xdr:cNvSpPr txBox="1"/>
      </xdr:nvSpPr>
      <xdr:spPr>
        <a:xfrm>
          <a:off x="11447628"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C5498247-9E3C-4397-A58C-DDB883A4E72C}"/>
            </a:ext>
          </a:extLst>
        </xdr:cNvPr>
        <xdr:cNvCxnSpPr/>
      </xdr:nvCxnSpPr>
      <xdr:spPr>
        <a:xfrm>
          <a:off x="11831637" y="567758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10452DC5-DBAA-4E6C-861C-0AD869AC5283}"/>
            </a:ext>
          </a:extLst>
        </xdr:cNvPr>
        <xdr:cNvSpPr txBox="1"/>
      </xdr:nvSpPr>
      <xdr:spPr>
        <a:xfrm>
          <a:off x="11447628" y="55353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6A0EDB6C-0F1F-4A71-B59B-4E90CF6F6148}"/>
            </a:ext>
          </a:extLst>
        </xdr:cNvPr>
        <xdr:cNvCxnSpPr/>
      </xdr:nvCxnSpPr>
      <xdr:spPr>
        <a:xfrm>
          <a:off x="11831637" y="536053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B259B935-47D2-4581-9520-3FFD63B7B978}"/>
            </a:ext>
          </a:extLst>
        </xdr:cNvPr>
        <xdr:cNvSpPr txBox="1"/>
      </xdr:nvSpPr>
      <xdr:spPr>
        <a:xfrm>
          <a:off x="11506986" y="522783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7F978BF-1670-4EA2-9083-8F9F2800F1CD}"/>
            </a:ext>
          </a:extLst>
        </xdr:cNvPr>
        <xdr:cNvCxnSpPr/>
      </xdr:nvCxnSpPr>
      <xdr:spPr>
        <a:xfrm>
          <a:off x="11831637" y="50482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BB76792A-4CC8-4346-9C19-D381B533862A}"/>
            </a:ext>
          </a:extLst>
        </xdr:cNvPr>
        <xdr:cNvSpPr/>
      </xdr:nvSpPr>
      <xdr:spPr>
        <a:xfrm>
          <a:off x="11831637" y="504825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35173F3-AAF0-44CB-9268-AAAC365FEA21}"/>
            </a:ext>
          </a:extLst>
        </xdr:cNvPr>
        <xdr:cNvCxnSpPr/>
      </xdr:nvCxnSpPr>
      <xdr:spPr>
        <a:xfrm flipV="1">
          <a:off x="15514001" y="5514022"/>
          <a:ext cx="0" cy="1393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74A30B94-994F-4515-91C7-2B4EE6CFEA6C}"/>
            </a:ext>
          </a:extLst>
        </xdr:cNvPr>
        <xdr:cNvSpPr txBox="1"/>
      </xdr:nvSpPr>
      <xdr:spPr>
        <a:xfrm>
          <a:off x="15552737"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272060AB-67A7-4DB5-A3FB-F09F6F89C253}"/>
            </a:ext>
          </a:extLst>
        </xdr:cNvPr>
        <xdr:cNvCxnSpPr/>
      </xdr:nvCxnSpPr>
      <xdr:spPr>
        <a:xfrm>
          <a:off x="15420975" y="690766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DA02E1CC-5C3B-4798-A2A1-B12FA9E20619}"/>
            </a:ext>
          </a:extLst>
        </xdr:cNvPr>
        <xdr:cNvSpPr txBox="1"/>
      </xdr:nvSpPr>
      <xdr:spPr>
        <a:xfrm>
          <a:off x="15552737" y="52940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4F4AF4F3-97CF-4E4D-B891-4156ECE36E61}"/>
            </a:ext>
          </a:extLst>
        </xdr:cNvPr>
        <xdr:cNvCxnSpPr/>
      </xdr:nvCxnSpPr>
      <xdr:spPr>
        <a:xfrm>
          <a:off x="15420975" y="5514022"/>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4A60AE4-CC9B-4681-9FB1-DB3D9327D5BF}"/>
            </a:ext>
          </a:extLst>
        </xdr:cNvPr>
        <xdr:cNvSpPr txBox="1"/>
      </xdr:nvSpPr>
      <xdr:spPr>
        <a:xfrm>
          <a:off x="15552737" y="6066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5318791A-4E75-4C5A-829A-5F79DFB2B89D}"/>
            </a:ext>
          </a:extLst>
        </xdr:cNvPr>
        <xdr:cNvSpPr/>
      </xdr:nvSpPr>
      <xdr:spPr>
        <a:xfrm>
          <a:off x="15459075" y="6210799"/>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29F0D3A0-28A0-40A2-BFCA-2330E64DB9D6}"/>
            </a:ext>
          </a:extLst>
        </xdr:cNvPr>
        <xdr:cNvSpPr/>
      </xdr:nvSpPr>
      <xdr:spPr>
        <a:xfrm>
          <a:off x="14658975" y="6212568"/>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61C8E76D-3E2E-4301-A4C2-D4B3B9C6A609}"/>
            </a:ext>
          </a:extLst>
        </xdr:cNvPr>
        <xdr:cNvSpPr/>
      </xdr:nvSpPr>
      <xdr:spPr>
        <a:xfrm>
          <a:off x="13822362" y="6191204"/>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DC1AF684-756A-4BA7-AD52-3B5F4CA3B022}"/>
            </a:ext>
          </a:extLst>
        </xdr:cNvPr>
        <xdr:cNvSpPr/>
      </xdr:nvSpPr>
      <xdr:spPr>
        <a:xfrm>
          <a:off x="12980987" y="6173243"/>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8DC57CC3-996A-4D50-AA37-9AB14AD62DBE}"/>
            </a:ext>
          </a:extLst>
        </xdr:cNvPr>
        <xdr:cNvSpPr/>
      </xdr:nvSpPr>
      <xdr:spPr>
        <a:xfrm>
          <a:off x="12125325" y="6212568"/>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A3D3E2B-F52D-4A8E-930D-4CAFFCDCB129}"/>
            </a:ext>
          </a:extLst>
        </xdr:cNvPr>
        <xdr:cNvSpPr txBox="1"/>
      </xdr:nvSpPr>
      <xdr:spPr>
        <a:xfrm>
          <a:off x="153336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E4A0070-D9A3-4C43-9B62-EFD2E3E5880F}"/>
            </a:ext>
          </a:extLst>
        </xdr:cNvPr>
        <xdr:cNvSpPr txBox="1"/>
      </xdr:nvSpPr>
      <xdr:spPr>
        <a:xfrm>
          <a:off x="145335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2547623-09A9-499C-B793-3CAFC9C6566E}"/>
            </a:ext>
          </a:extLst>
        </xdr:cNvPr>
        <xdr:cNvSpPr txBox="1"/>
      </xdr:nvSpPr>
      <xdr:spPr>
        <a:xfrm>
          <a:off x="1368742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0C06CAE-87C1-4D88-B22F-2E8CBC8AC3C6}"/>
            </a:ext>
          </a:extLst>
        </xdr:cNvPr>
        <xdr:cNvSpPr txBox="1"/>
      </xdr:nvSpPr>
      <xdr:spPr>
        <a:xfrm>
          <a:off x="128508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919700F-349C-4149-B1B7-3A07892DA8BE}"/>
            </a:ext>
          </a:extLst>
        </xdr:cNvPr>
        <xdr:cNvSpPr txBox="1"/>
      </xdr:nvSpPr>
      <xdr:spPr>
        <a:xfrm>
          <a:off x="119999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33" name="楕円 432">
          <a:extLst>
            <a:ext uri="{FF2B5EF4-FFF2-40B4-BE49-F238E27FC236}">
              <a16:creationId xmlns:a16="http://schemas.microsoft.com/office/drawing/2014/main" id="{4C00DEA3-A1FA-438F-A135-8282F791AA95}"/>
            </a:ext>
          </a:extLst>
        </xdr:cNvPr>
        <xdr:cNvSpPr/>
      </xdr:nvSpPr>
      <xdr:spPr>
        <a:xfrm>
          <a:off x="15459075" y="6295707"/>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642DF922-E2FD-4A0B-8C71-B0C2A1E1201F}"/>
            </a:ext>
          </a:extLst>
        </xdr:cNvPr>
        <xdr:cNvSpPr txBox="1"/>
      </xdr:nvSpPr>
      <xdr:spPr>
        <a:xfrm>
          <a:off x="15552737"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85816</xdr:rowOff>
    </xdr:from>
    <xdr:to>
      <xdr:col>81</xdr:col>
      <xdr:colOff>101600</xdr:colOff>
      <xdr:row>39</xdr:row>
      <xdr:rowOff>15966</xdr:rowOff>
    </xdr:to>
    <xdr:sp macro="" textlink="">
      <xdr:nvSpPr>
        <xdr:cNvPr id="435" name="楕円 434">
          <a:extLst>
            <a:ext uri="{FF2B5EF4-FFF2-40B4-BE49-F238E27FC236}">
              <a16:creationId xmlns:a16="http://schemas.microsoft.com/office/drawing/2014/main" id="{8440239C-E491-4112-A8F8-3391A63C24BA}"/>
            </a:ext>
          </a:extLst>
        </xdr:cNvPr>
        <xdr:cNvSpPr/>
      </xdr:nvSpPr>
      <xdr:spPr>
        <a:xfrm>
          <a:off x="14658975" y="6248491"/>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136616</xdr:rowOff>
    </xdr:from>
    <xdr:to>
      <xdr:col>85</xdr:col>
      <xdr:colOff>127000</xdr:colOff>
      <xdr:row>39</xdr:row>
      <xdr:rowOff>7620</xdr:rowOff>
    </xdr:to>
    <xdr:cxnSp macro="">
      <xdr:nvCxnSpPr>
        <xdr:cNvPr id="436" name="直線コネクタ 435">
          <a:extLst>
            <a:ext uri="{FF2B5EF4-FFF2-40B4-BE49-F238E27FC236}">
              <a16:creationId xmlns:a16="http://schemas.microsoft.com/office/drawing/2014/main" id="{12591600-2D2B-43F4-92DA-7B32601E18F0}"/>
            </a:ext>
          </a:extLst>
        </xdr:cNvPr>
        <xdr:cNvCxnSpPr/>
      </xdr:nvCxnSpPr>
      <xdr:spPr>
        <a:xfrm>
          <a:off x="14714537" y="6304053"/>
          <a:ext cx="800100" cy="2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41728</xdr:rowOff>
    </xdr:from>
    <xdr:to>
      <xdr:col>76</xdr:col>
      <xdr:colOff>165100</xdr:colOff>
      <xdr:row>38</xdr:row>
      <xdr:rowOff>143328</xdr:rowOff>
    </xdr:to>
    <xdr:sp macro="" textlink="">
      <xdr:nvSpPr>
        <xdr:cNvPr id="437" name="楕円 436">
          <a:extLst>
            <a:ext uri="{FF2B5EF4-FFF2-40B4-BE49-F238E27FC236}">
              <a16:creationId xmlns:a16="http://schemas.microsoft.com/office/drawing/2014/main" id="{255BE437-0541-4293-B629-CE0DC06FAD93}"/>
            </a:ext>
          </a:extLst>
        </xdr:cNvPr>
        <xdr:cNvSpPr/>
      </xdr:nvSpPr>
      <xdr:spPr>
        <a:xfrm>
          <a:off x="13822362" y="6209165"/>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92528</xdr:rowOff>
    </xdr:from>
    <xdr:to>
      <xdr:col>81</xdr:col>
      <xdr:colOff>50800</xdr:colOff>
      <xdr:row>38</xdr:row>
      <xdr:rowOff>136616</xdr:rowOff>
    </xdr:to>
    <xdr:cxnSp macro="">
      <xdr:nvCxnSpPr>
        <xdr:cNvPr id="438" name="直線コネクタ 437">
          <a:extLst>
            <a:ext uri="{FF2B5EF4-FFF2-40B4-BE49-F238E27FC236}">
              <a16:creationId xmlns:a16="http://schemas.microsoft.com/office/drawing/2014/main" id="{26ECC204-BD94-425E-A3B2-799F299A0698}"/>
            </a:ext>
          </a:extLst>
        </xdr:cNvPr>
        <xdr:cNvCxnSpPr/>
      </xdr:nvCxnSpPr>
      <xdr:spPr>
        <a:xfrm>
          <a:off x="13868400" y="6259965"/>
          <a:ext cx="846137"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9" name="楕円 438">
          <a:extLst>
            <a:ext uri="{FF2B5EF4-FFF2-40B4-BE49-F238E27FC236}">
              <a16:creationId xmlns:a16="http://schemas.microsoft.com/office/drawing/2014/main" id="{7D714B2E-3303-43BA-A8D1-09A6DA00A559}"/>
            </a:ext>
          </a:extLst>
        </xdr:cNvPr>
        <xdr:cNvSpPr/>
      </xdr:nvSpPr>
      <xdr:spPr>
        <a:xfrm>
          <a:off x="12980987" y="6160316"/>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48441</xdr:rowOff>
    </xdr:from>
    <xdr:to>
      <xdr:col>76</xdr:col>
      <xdr:colOff>114300</xdr:colOff>
      <xdr:row>38</xdr:row>
      <xdr:rowOff>92528</xdr:rowOff>
    </xdr:to>
    <xdr:cxnSp macro="">
      <xdr:nvCxnSpPr>
        <xdr:cNvPr id="440" name="直線コネクタ 439">
          <a:extLst>
            <a:ext uri="{FF2B5EF4-FFF2-40B4-BE49-F238E27FC236}">
              <a16:creationId xmlns:a16="http://schemas.microsoft.com/office/drawing/2014/main" id="{D8152581-A868-43D9-9E3B-06FE08B3AFF8}"/>
            </a:ext>
          </a:extLst>
        </xdr:cNvPr>
        <xdr:cNvCxnSpPr/>
      </xdr:nvCxnSpPr>
      <xdr:spPr>
        <a:xfrm>
          <a:off x="13031787" y="6211116"/>
          <a:ext cx="836613" cy="4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141333</xdr:rowOff>
    </xdr:from>
    <xdr:to>
      <xdr:col>67</xdr:col>
      <xdr:colOff>101600</xdr:colOff>
      <xdr:row>38</xdr:row>
      <xdr:rowOff>71482</xdr:rowOff>
    </xdr:to>
    <xdr:sp macro="" textlink="">
      <xdr:nvSpPr>
        <xdr:cNvPr id="441" name="楕円 440">
          <a:extLst>
            <a:ext uri="{FF2B5EF4-FFF2-40B4-BE49-F238E27FC236}">
              <a16:creationId xmlns:a16="http://schemas.microsoft.com/office/drawing/2014/main" id="{3FEACA33-9412-4CD2-B8CE-E3691F0E2D55}"/>
            </a:ext>
          </a:extLst>
        </xdr:cNvPr>
        <xdr:cNvSpPr/>
      </xdr:nvSpPr>
      <xdr:spPr>
        <a:xfrm>
          <a:off x="12125325" y="6142083"/>
          <a:ext cx="106362" cy="968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20683</xdr:rowOff>
    </xdr:from>
    <xdr:to>
      <xdr:col>71</xdr:col>
      <xdr:colOff>177800</xdr:colOff>
      <xdr:row>38</xdr:row>
      <xdr:rowOff>48441</xdr:rowOff>
    </xdr:to>
    <xdr:cxnSp macro="">
      <xdr:nvCxnSpPr>
        <xdr:cNvPr id="442" name="直線コネクタ 441">
          <a:extLst>
            <a:ext uri="{FF2B5EF4-FFF2-40B4-BE49-F238E27FC236}">
              <a16:creationId xmlns:a16="http://schemas.microsoft.com/office/drawing/2014/main" id="{FF15C825-50B1-42F8-81EF-28AF5888BC05}"/>
            </a:ext>
          </a:extLst>
        </xdr:cNvPr>
        <xdr:cNvCxnSpPr/>
      </xdr:nvCxnSpPr>
      <xdr:spPr>
        <a:xfrm>
          <a:off x="12180887" y="6183358"/>
          <a:ext cx="8509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E1052557-601B-4552-AF98-7B67777E2E92}"/>
            </a:ext>
          </a:extLst>
        </xdr:cNvPr>
        <xdr:cNvSpPr txBox="1"/>
      </xdr:nvSpPr>
      <xdr:spPr>
        <a:xfrm>
          <a:off x="14508806" y="600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CDCBE84-F841-46D0-A62E-F24B653936BA}"/>
            </a:ext>
          </a:extLst>
        </xdr:cNvPr>
        <xdr:cNvSpPr txBox="1"/>
      </xdr:nvSpPr>
      <xdr:spPr>
        <a:xfrm>
          <a:off x="13680131" y="598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6F33773B-774A-43BB-98B6-AD5A37E275BD}"/>
            </a:ext>
          </a:extLst>
        </xdr:cNvPr>
        <xdr:cNvSpPr txBox="1"/>
      </xdr:nvSpPr>
      <xdr:spPr>
        <a:xfrm>
          <a:off x="12838756" y="626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4BEC1DF7-54AD-4FAC-AECC-1160F523D699}"/>
            </a:ext>
          </a:extLst>
        </xdr:cNvPr>
        <xdr:cNvSpPr txBox="1"/>
      </xdr:nvSpPr>
      <xdr:spPr>
        <a:xfrm>
          <a:off x="11983094" y="630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7093</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6585AC41-D7B4-4E16-8030-FF6274BA3184}"/>
            </a:ext>
          </a:extLst>
        </xdr:cNvPr>
        <xdr:cNvSpPr txBox="1"/>
      </xdr:nvSpPr>
      <xdr:spPr>
        <a:xfrm>
          <a:off x="14508806" y="6336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134455</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87CDBD55-D5AF-4F57-8CB0-4FE1DA8564B7}"/>
            </a:ext>
          </a:extLst>
        </xdr:cNvPr>
        <xdr:cNvSpPr txBox="1"/>
      </xdr:nvSpPr>
      <xdr:spPr>
        <a:xfrm>
          <a:off x="13680131" y="629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2B521F61-F326-4CCA-BFEB-95F5D6246C9A}"/>
            </a:ext>
          </a:extLst>
        </xdr:cNvPr>
        <xdr:cNvSpPr txBox="1"/>
      </xdr:nvSpPr>
      <xdr:spPr>
        <a:xfrm>
          <a:off x="12838756" y="595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74DA796-3AA7-48B8-9F8A-0CBF2223EABE}"/>
            </a:ext>
          </a:extLst>
        </xdr:cNvPr>
        <xdr:cNvSpPr txBox="1"/>
      </xdr:nvSpPr>
      <xdr:spPr>
        <a:xfrm>
          <a:off x="11983094" y="592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8EFEB6B3-1CCB-4425-A93E-73FE74131429}"/>
            </a:ext>
          </a:extLst>
        </xdr:cNvPr>
        <xdr:cNvSpPr/>
      </xdr:nvSpPr>
      <xdr:spPr>
        <a:xfrm>
          <a:off x="17373600" y="39719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EF595F03-5A5D-4E25-92EA-075B16CAF9A6}"/>
            </a:ext>
          </a:extLst>
        </xdr:cNvPr>
        <xdr:cNvSpPr/>
      </xdr:nvSpPr>
      <xdr:spPr>
        <a:xfrm>
          <a:off x="1750536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58B27DC-69F3-4CA2-8AF7-46E86926BC8A}"/>
            </a:ext>
          </a:extLst>
        </xdr:cNvPr>
        <xdr:cNvSpPr/>
      </xdr:nvSpPr>
      <xdr:spPr>
        <a:xfrm>
          <a:off x="1750536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26B4EB3F-22C8-43AB-9BA3-6C39601248BA}"/>
            </a:ext>
          </a:extLst>
        </xdr:cNvPr>
        <xdr:cNvSpPr/>
      </xdr:nvSpPr>
      <xdr:spPr>
        <a:xfrm>
          <a:off x="1845945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5DA13130-931A-4FD5-BD5A-B7D6E71B285B}"/>
            </a:ext>
          </a:extLst>
        </xdr:cNvPr>
        <xdr:cNvSpPr/>
      </xdr:nvSpPr>
      <xdr:spPr>
        <a:xfrm>
          <a:off x="1845945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83850668-7103-4801-A01F-C0D7B137D4EB}"/>
            </a:ext>
          </a:extLst>
        </xdr:cNvPr>
        <xdr:cNvSpPr/>
      </xdr:nvSpPr>
      <xdr:spPr>
        <a:xfrm>
          <a:off x="1954530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B7FD1DC3-676F-4660-B8CE-CE51BB022099}"/>
            </a:ext>
          </a:extLst>
        </xdr:cNvPr>
        <xdr:cNvSpPr/>
      </xdr:nvSpPr>
      <xdr:spPr>
        <a:xfrm>
          <a:off x="1954530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6DC6D218-B340-4CB6-A9C6-C4E582538D17}"/>
            </a:ext>
          </a:extLst>
        </xdr:cNvPr>
        <xdr:cNvSpPr/>
      </xdr:nvSpPr>
      <xdr:spPr>
        <a:xfrm>
          <a:off x="17373600" y="504825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CE44B9AD-1C73-46C5-920D-2E172822C515}"/>
            </a:ext>
          </a:extLst>
        </xdr:cNvPr>
        <xdr:cNvSpPr txBox="1"/>
      </xdr:nvSpPr>
      <xdr:spPr>
        <a:xfrm>
          <a:off x="1734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6A929DA0-A230-4B91-BB6C-9980BC29FA17}"/>
            </a:ext>
          </a:extLst>
        </xdr:cNvPr>
        <xdr:cNvCxnSpPr/>
      </xdr:nvCxnSpPr>
      <xdr:spPr>
        <a:xfrm>
          <a:off x="17373600" y="7210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6E075091-1E53-4786-AF62-3607D41AC5A7}"/>
            </a:ext>
          </a:extLst>
        </xdr:cNvPr>
        <xdr:cNvCxnSpPr/>
      </xdr:nvCxnSpPr>
      <xdr:spPr>
        <a:xfrm>
          <a:off x="17373600" y="6781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70D96B7C-A3F5-41B0-BFBD-BAE854BB1634}"/>
            </a:ext>
          </a:extLst>
        </xdr:cNvPr>
        <xdr:cNvSpPr txBox="1"/>
      </xdr:nvSpPr>
      <xdr:spPr>
        <a:xfrm>
          <a:off x="16934996"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8624A25A-0F6C-44AF-9B79-1437AED27DBC}"/>
            </a:ext>
          </a:extLst>
        </xdr:cNvPr>
        <xdr:cNvCxnSpPr/>
      </xdr:nvCxnSpPr>
      <xdr:spPr>
        <a:xfrm>
          <a:off x="17373600" y="63436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646160E0-C7F7-415A-9F97-C03443CD2385}"/>
            </a:ext>
          </a:extLst>
        </xdr:cNvPr>
        <xdr:cNvSpPr txBox="1"/>
      </xdr:nvSpPr>
      <xdr:spPr>
        <a:xfrm>
          <a:off x="16934996" y="62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88D99393-7745-4C65-9071-243B263D3D93}"/>
            </a:ext>
          </a:extLst>
        </xdr:cNvPr>
        <xdr:cNvCxnSpPr/>
      </xdr:nvCxnSpPr>
      <xdr:spPr>
        <a:xfrm>
          <a:off x="17373600" y="59150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EAE82411-DC3A-455A-8D6F-9B60CA482A8E}"/>
            </a:ext>
          </a:extLst>
        </xdr:cNvPr>
        <xdr:cNvSpPr txBox="1"/>
      </xdr:nvSpPr>
      <xdr:spPr>
        <a:xfrm>
          <a:off x="16934996" y="578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C912792-3599-4106-8E00-6D9D43A654AE}"/>
            </a:ext>
          </a:extLst>
        </xdr:cNvPr>
        <xdr:cNvCxnSpPr/>
      </xdr:nvCxnSpPr>
      <xdr:spPr>
        <a:xfrm>
          <a:off x="17373600" y="5486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3C9AED3F-8E4B-46B4-9ED9-C09589AFE4AC}"/>
            </a:ext>
          </a:extLst>
        </xdr:cNvPr>
        <xdr:cNvSpPr txBox="1"/>
      </xdr:nvSpPr>
      <xdr:spPr>
        <a:xfrm>
          <a:off x="16934996" y="535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7AA9BCB-58CB-4700-82DD-8E0FBA654E71}"/>
            </a:ext>
          </a:extLst>
        </xdr:cNvPr>
        <xdr:cNvCxnSpPr/>
      </xdr:nvCxnSpPr>
      <xdr:spPr>
        <a:xfrm>
          <a:off x="17373600" y="50482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739380F2-E8F4-406E-98BF-97C9A7B3F2EC}"/>
            </a:ext>
          </a:extLst>
        </xdr:cNvPr>
        <xdr:cNvSpPr txBox="1"/>
      </xdr:nvSpPr>
      <xdr:spPr>
        <a:xfrm>
          <a:off x="16934996"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CBDB8A9-867C-4D25-AD6C-5E1C492EF7FF}"/>
            </a:ext>
          </a:extLst>
        </xdr:cNvPr>
        <xdr:cNvSpPr/>
      </xdr:nvSpPr>
      <xdr:spPr>
        <a:xfrm>
          <a:off x="17373600" y="504825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EA428AAA-F2C8-4752-AB06-C0FCADDCAF10}"/>
            </a:ext>
          </a:extLst>
        </xdr:cNvPr>
        <xdr:cNvCxnSpPr/>
      </xdr:nvCxnSpPr>
      <xdr:spPr>
        <a:xfrm flipV="1">
          <a:off x="21060726" y="5427154"/>
          <a:ext cx="0" cy="134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6350C94-1252-4F38-B10E-746F084BD280}"/>
            </a:ext>
          </a:extLst>
        </xdr:cNvPr>
        <xdr:cNvSpPr txBox="1"/>
      </xdr:nvSpPr>
      <xdr:spPr>
        <a:xfrm>
          <a:off x="21099462" y="677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118033C0-1881-417D-A223-98F4136D3C54}"/>
            </a:ext>
          </a:extLst>
        </xdr:cNvPr>
        <xdr:cNvCxnSpPr/>
      </xdr:nvCxnSpPr>
      <xdr:spPr>
        <a:xfrm>
          <a:off x="20981987" y="677056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D55B149-0370-45A3-9D5F-4358D44198C2}"/>
            </a:ext>
          </a:extLst>
        </xdr:cNvPr>
        <xdr:cNvSpPr txBox="1"/>
      </xdr:nvSpPr>
      <xdr:spPr>
        <a:xfrm>
          <a:off x="21099462" y="521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AEF4FD47-13CB-4006-946A-26C0C7C227BF}"/>
            </a:ext>
          </a:extLst>
        </xdr:cNvPr>
        <xdr:cNvCxnSpPr/>
      </xdr:nvCxnSpPr>
      <xdr:spPr>
        <a:xfrm>
          <a:off x="20981987" y="542715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70E54F2-12B6-49FE-848A-EBBA9E5934AF}"/>
            </a:ext>
          </a:extLst>
        </xdr:cNvPr>
        <xdr:cNvSpPr txBox="1"/>
      </xdr:nvSpPr>
      <xdr:spPr>
        <a:xfrm>
          <a:off x="21099462" y="6160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AF5ACA6D-B61B-4FD1-9CED-A995727DF099}"/>
            </a:ext>
          </a:extLst>
        </xdr:cNvPr>
        <xdr:cNvSpPr/>
      </xdr:nvSpPr>
      <xdr:spPr>
        <a:xfrm>
          <a:off x="21010562" y="6313995"/>
          <a:ext cx="96838"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1C14A3DD-8E84-4937-A8C4-0408C2190829}"/>
            </a:ext>
          </a:extLst>
        </xdr:cNvPr>
        <xdr:cNvSpPr/>
      </xdr:nvSpPr>
      <xdr:spPr>
        <a:xfrm>
          <a:off x="20219987" y="6316281"/>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50FE5FEB-9097-4492-9D0A-5FD0D29BABD2}"/>
            </a:ext>
          </a:extLst>
        </xdr:cNvPr>
        <xdr:cNvSpPr/>
      </xdr:nvSpPr>
      <xdr:spPr>
        <a:xfrm>
          <a:off x="19364325" y="6322949"/>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CED3E381-3252-46CD-99CD-35C8F4E4333D}"/>
            </a:ext>
          </a:extLst>
        </xdr:cNvPr>
        <xdr:cNvSpPr/>
      </xdr:nvSpPr>
      <xdr:spPr>
        <a:xfrm>
          <a:off x="18527712" y="6323139"/>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78F2E2A4-8251-427B-9E2F-38B99682D32F}"/>
            </a:ext>
          </a:extLst>
        </xdr:cNvPr>
        <xdr:cNvSpPr/>
      </xdr:nvSpPr>
      <xdr:spPr>
        <a:xfrm>
          <a:off x="17686337" y="6322568"/>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AD903F2-74D1-4D9B-99B2-A03A34933276}"/>
            </a:ext>
          </a:extLst>
        </xdr:cNvPr>
        <xdr:cNvSpPr txBox="1"/>
      </xdr:nvSpPr>
      <xdr:spPr>
        <a:xfrm>
          <a:off x="20880387"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0EAFBC8-3C4E-4580-9610-CB9BAB6B26B9}"/>
            </a:ext>
          </a:extLst>
        </xdr:cNvPr>
        <xdr:cNvSpPr txBox="1"/>
      </xdr:nvSpPr>
      <xdr:spPr>
        <a:xfrm>
          <a:off x="200898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B393A56-1025-4A91-95C4-B6F55464068D}"/>
            </a:ext>
          </a:extLst>
        </xdr:cNvPr>
        <xdr:cNvSpPr txBox="1"/>
      </xdr:nvSpPr>
      <xdr:spPr>
        <a:xfrm>
          <a:off x="192389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EEBDFE2-514E-4D3B-9A34-4C0D77D9B221}"/>
            </a:ext>
          </a:extLst>
        </xdr:cNvPr>
        <xdr:cNvSpPr txBox="1"/>
      </xdr:nvSpPr>
      <xdr:spPr>
        <a:xfrm>
          <a:off x="1839277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A89E363-55E8-4525-8827-1E176E642C89}"/>
            </a:ext>
          </a:extLst>
        </xdr:cNvPr>
        <xdr:cNvSpPr txBox="1"/>
      </xdr:nvSpPr>
      <xdr:spPr>
        <a:xfrm>
          <a:off x="175561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75692</xdr:rowOff>
    </xdr:from>
    <xdr:to>
      <xdr:col>116</xdr:col>
      <xdr:colOff>114300</xdr:colOff>
      <xdr:row>40</xdr:row>
      <xdr:rowOff>5842</xdr:rowOff>
    </xdr:to>
    <xdr:sp macro="" textlink="">
      <xdr:nvSpPr>
        <xdr:cNvPr id="488" name="楕円 487">
          <a:extLst>
            <a:ext uri="{FF2B5EF4-FFF2-40B4-BE49-F238E27FC236}">
              <a16:creationId xmlns:a16="http://schemas.microsoft.com/office/drawing/2014/main" id="{A98D8486-E681-4ADA-AE7E-E3E9075A328C}"/>
            </a:ext>
          </a:extLst>
        </xdr:cNvPr>
        <xdr:cNvSpPr/>
      </xdr:nvSpPr>
      <xdr:spPr>
        <a:xfrm>
          <a:off x="21010562" y="6400292"/>
          <a:ext cx="96838"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54119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B6C9F5F-02FA-4CE7-BE7B-6FC603BFED76}"/>
            </a:ext>
          </a:extLst>
        </xdr:cNvPr>
        <xdr:cNvSpPr txBox="1"/>
      </xdr:nvSpPr>
      <xdr:spPr>
        <a:xfrm>
          <a:off x="21099462" y="638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77978</xdr:rowOff>
    </xdr:from>
    <xdr:to>
      <xdr:col>112</xdr:col>
      <xdr:colOff>38100</xdr:colOff>
      <xdr:row>40</xdr:row>
      <xdr:rowOff>8128</xdr:rowOff>
    </xdr:to>
    <xdr:sp macro="" textlink="">
      <xdr:nvSpPr>
        <xdr:cNvPr id="490" name="楕円 489">
          <a:extLst>
            <a:ext uri="{FF2B5EF4-FFF2-40B4-BE49-F238E27FC236}">
              <a16:creationId xmlns:a16="http://schemas.microsoft.com/office/drawing/2014/main" id="{79D95E07-884B-4F3E-AEFA-244BDD78133E}"/>
            </a:ext>
          </a:extLst>
        </xdr:cNvPr>
        <xdr:cNvSpPr/>
      </xdr:nvSpPr>
      <xdr:spPr>
        <a:xfrm>
          <a:off x="20219987" y="6402578"/>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126492</xdr:rowOff>
    </xdr:from>
    <xdr:to>
      <xdr:col>116</xdr:col>
      <xdr:colOff>63500</xdr:colOff>
      <xdr:row>39</xdr:row>
      <xdr:rowOff>128778</xdr:rowOff>
    </xdr:to>
    <xdr:cxnSp macro="">
      <xdr:nvCxnSpPr>
        <xdr:cNvPr id="491" name="直線コネクタ 490">
          <a:extLst>
            <a:ext uri="{FF2B5EF4-FFF2-40B4-BE49-F238E27FC236}">
              <a16:creationId xmlns:a16="http://schemas.microsoft.com/office/drawing/2014/main" id="{7BE71E42-47A3-4280-BF95-A80D00091BBE}"/>
            </a:ext>
          </a:extLst>
        </xdr:cNvPr>
        <xdr:cNvCxnSpPr/>
      </xdr:nvCxnSpPr>
      <xdr:spPr>
        <a:xfrm flipV="1">
          <a:off x="20270787" y="6455854"/>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80264</xdr:rowOff>
    </xdr:from>
    <xdr:to>
      <xdr:col>107</xdr:col>
      <xdr:colOff>101600</xdr:colOff>
      <xdr:row>40</xdr:row>
      <xdr:rowOff>10414</xdr:rowOff>
    </xdr:to>
    <xdr:sp macro="" textlink="">
      <xdr:nvSpPr>
        <xdr:cNvPr id="492" name="楕円 491">
          <a:extLst>
            <a:ext uri="{FF2B5EF4-FFF2-40B4-BE49-F238E27FC236}">
              <a16:creationId xmlns:a16="http://schemas.microsoft.com/office/drawing/2014/main" id="{9C380556-C499-4F45-A5DF-B2B2EA703A2B}"/>
            </a:ext>
          </a:extLst>
        </xdr:cNvPr>
        <xdr:cNvSpPr/>
      </xdr:nvSpPr>
      <xdr:spPr>
        <a:xfrm>
          <a:off x="19364325" y="6409626"/>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128778</xdr:rowOff>
    </xdr:from>
    <xdr:to>
      <xdr:col>111</xdr:col>
      <xdr:colOff>177800</xdr:colOff>
      <xdr:row>39</xdr:row>
      <xdr:rowOff>131064</xdr:rowOff>
    </xdr:to>
    <xdr:cxnSp macro="">
      <xdr:nvCxnSpPr>
        <xdr:cNvPr id="493" name="直線コネクタ 492">
          <a:extLst>
            <a:ext uri="{FF2B5EF4-FFF2-40B4-BE49-F238E27FC236}">
              <a16:creationId xmlns:a16="http://schemas.microsoft.com/office/drawing/2014/main" id="{CF959A3B-03DC-47A3-95A3-16CEAD8C6119}"/>
            </a:ext>
          </a:extLst>
        </xdr:cNvPr>
        <xdr:cNvCxnSpPr/>
      </xdr:nvCxnSpPr>
      <xdr:spPr>
        <a:xfrm flipV="1">
          <a:off x="19419887" y="6458140"/>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82550</xdr:rowOff>
    </xdr:from>
    <xdr:to>
      <xdr:col>102</xdr:col>
      <xdr:colOff>165100</xdr:colOff>
      <xdr:row>40</xdr:row>
      <xdr:rowOff>12700</xdr:rowOff>
    </xdr:to>
    <xdr:sp macro="" textlink="">
      <xdr:nvSpPr>
        <xdr:cNvPr id="494" name="楕円 493">
          <a:extLst>
            <a:ext uri="{FF2B5EF4-FFF2-40B4-BE49-F238E27FC236}">
              <a16:creationId xmlns:a16="http://schemas.microsoft.com/office/drawing/2014/main" id="{436FC74A-7FDD-4CFA-925A-A389B9F268E7}"/>
            </a:ext>
          </a:extLst>
        </xdr:cNvPr>
        <xdr:cNvSpPr/>
      </xdr:nvSpPr>
      <xdr:spPr>
        <a:xfrm>
          <a:off x="18527712" y="641191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131064</xdr:rowOff>
    </xdr:from>
    <xdr:to>
      <xdr:col>107</xdr:col>
      <xdr:colOff>50800</xdr:colOff>
      <xdr:row>39</xdr:row>
      <xdr:rowOff>133350</xdr:rowOff>
    </xdr:to>
    <xdr:cxnSp macro="">
      <xdr:nvCxnSpPr>
        <xdr:cNvPr id="495" name="直線コネクタ 494">
          <a:extLst>
            <a:ext uri="{FF2B5EF4-FFF2-40B4-BE49-F238E27FC236}">
              <a16:creationId xmlns:a16="http://schemas.microsoft.com/office/drawing/2014/main" id="{41BC1BA5-7FD6-45FA-83E9-8372FBE32BA3}"/>
            </a:ext>
          </a:extLst>
        </xdr:cNvPr>
        <xdr:cNvCxnSpPr/>
      </xdr:nvCxnSpPr>
      <xdr:spPr>
        <a:xfrm flipV="1">
          <a:off x="18573750" y="6455664"/>
          <a:ext cx="846137"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87122</xdr:rowOff>
    </xdr:from>
    <xdr:to>
      <xdr:col>98</xdr:col>
      <xdr:colOff>38100</xdr:colOff>
      <xdr:row>40</xdr:row>
      <xdr:rowOff>17272</xdr:rowOff>
    </xdr:to>
    <xdr:sp macro="" textlink="">
      <xdr:nvSpPr>
        <xdr:cNvPr id="496" name="楕円 495">
          <a:extLst>
            <a:ext uri="{FF2B5EF4-FFF2-40B4-BE49-F238E27FC236}">
              <a16:creationId xmlns:a16="http://schemas.microsoft.com/office/drawing/2014/main" id="{219043B7-253F-446E-AF5D-B0416DDB0F14}"/>
            </a:ext>
          </a:extLst>
        </xdr:cNvPr>
        <xdr:cNvSpPr/>
      </xdr:nvSpPr>
      <xdr:spPr>
        <a:xfrm>
          <a:off x="17686337" y="6411722"/>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133350</xdr:rowOff>
    </xdr:from>
    <xdr:to>
      <xdr:col>102</xdr:col>
      <xdr:colOff>114300</xdr:colOff>
      <xdr:row>39</xdr:row>
      <xdr:rowOff>137922</xdr:rowOff>
    </xdr:to>
    <xdr:cxnSp macro="">
      <xdr:nvCxnSpPr>
        <xdr:cNvPr id="497" name="直線コネクタ 496">
          <a:extLst>
            <a:ext uri="{FF2B5EF4-FFF2-40B4-BE49-F238E27FC236}">
              <a16:creationId xmlns:a16="http://schemas.microsoft.com/office/drawing/2014/main" id="{B0C9288D-CFB0-41FB-AA4C-4D31E49CF6AA}"/>
            </a:ext>
          </a:extLst>
        </xdr:cNvPr>
        <xdr:cNvCxnSpPr/>
      </xdr:nvCxnSpPr>
      <xdr:spPr>
        <a:xfrm flipV="1">
          <a:off x="17737137" y="6457950"/>
          <a:ext cx="836613"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B72F34B-961A-47C2-A971-221D4AF853AA}"/>
            </a:ext>
          </a:extLst>
        </xdr:cNvPr>
        <xdr:cNvSpPr txBox="1"/>
      </xdr:nvSpPr>
      <xdr:spPr>
        <a:xfrm>
          <a:off x="20032739"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3B525DC-848D-4E94-90DB-5A439AB914DF}"/>
            </a:ext>
          </a:extLst>
        </xdr:cNvPr>
        <xdr:cNvSpPr txBox="1"/>
      </xdr:nvSpPr>
      <xdr:spPr>
        <a:xfrm>
          <a:off x="19194539" y="610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C0AE098-4BB3-49F6-B8B5-8F6C9A039DF4}"/>
            </a:ext>
          </a:extLst>
        </xdr:cNvPr>
        <xdr:cNvSpPr txBox="1"/>
      </xdr:nvSpPr>
      <xdr:spPr>
        <a:xfrm>
          <a:off x="18353164" y="610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9C0173DF-E0D2-417E-825A-2B046EF52AF1}"/>
            </a:ext>
          </a:extLst>
        </xdr:cNvPr>
        <xdr:cNvSpPr txBox="1"/>
      </xdr:nvSpPr>
      <xdr:spPr>
        <a:xfrm>
          <a:off x="17507027" y="611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170705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255553C-3800-4E5F-AF80-4585FD4C45FC}"/>
            </a:ext>
          </a:extLst>
        </xdr:cNvPr>
        <xdr:cNvSpPr txBox="1"/>
      </xdr:nvSpPr>
      <xdr:spPr>
        <a:xfrm>
          <a:off x="20032739" y="64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1541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6535E57-1B3C-4F8A-8ABE-48E191F824F6}"/>
            </a:ext>
          </a:extLst>
        </xdr:cNvPr>
        <xdr:cNvSpPr txBox="1"/>
      </xdr:nvSpPr>
      <xdr:spPr>
        <a:xfrm>
          <a:off x="19194539" y="648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3827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E1EEFDF-1B15-4DFD-9432-43A512B0AD26}"/>
            </a:ext>
          </a:extLst>
        </xdr:cNvPr>
        <xdr:cNvSpPr txBox="1"/>
      </xdr:nvSpPr>
      <xdr:spPr>
        <a:xfrm>
          <a:off x="18353164" y="649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8399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DB0424-E329-4BFC-B9CE-8FBC22595E9F}"/>
            </a:ext>
          </a:extLst>
        </xdr:cNvPr>
        <xdr:cNvSpPr txBox="1"/>
      </xdr:nvSpPr>
      <xdr:spPr>
        <a:xfrm>
          <a:off x="17507027" y="649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944C5F2-AB2C-4B49-8531-1AE2997D4860}"/>
            </a:ext>
          </a:extLst>
        </xdr:cNvPr>
        <xdr:cNvSpPr/>
      </xdr:nvSpPr>
      <xdr:spPr>
        <a:xfrm>
          <a:off x="11831637" y="757237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C5F8E9F-4DAB-42F2-8013-60CDB3124686}"/>
            </a:ext>
          </a:extLst>
        </xdr:cNvPr>
        <xdr:cNvSpPr/>
      </xdr:nvSpPr>
      <xdr:spPr>
        <a:xfrm>
          <a:off x="1194435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D0FBF2D-9CB1-497F-8AC9-B70981C4208B}"/>
            </a:ext>
          </a:extLst>
        </xdr:cNvPr>
        <xdr:cNvSpPr/>
      </xdr:nvSpPr>
      <xdr:spPr>
        <a:xfrm>
          <a:off x="1194435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CCD9820-5B83-4B36-8278-1EA58A9035B5}"/>
            </a:ext>
          </a:extLst>
        </xdr:cNvPr>
        <xdr:cNvSpPr/>
      </xdr:nvSpPr>
      <xdr:spPr>
        <a:xfrm>
          <a:off x="12917487"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B13006A-BCC6-465C-ACE3-D092726A67E1}"/>
            </a:ext>
          </a:extLst>
        </xdr:cNvPr>
        <xdr:cNvSpPr/>
      </xdr:nvSpPr>
      <xdr:spPr>
        <a:xfrm>
          <a:off x="12917487"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B722B23-E42B-45A0-B7AC-E926220A8C7F}"/>
            </a:ext>
          </a:extLst>
        </xdr:cNvPr>
        <xdr:cNvSpPr/>
      </xdr:nvSpPr>
      <xdr:spPr>
        <a:xfrm>
          <a:off x="14003337"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C986FDF-0C23-4194-B792-B4854496C20F}"/>
            </a:ext>
          </a:extLst>
        </xdr:cNvPr>
        <xdr:cNvSpPr/>
      </xdr:nvSpPr>
      <xdr:spPr>
        <a:xfrm>
          <a:off x="14003337"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30FEF9B-9229-4C00-9F04-067B2A45E761}"/>
            </a:ext>
          </a:extLst>
        </xdr:cNvPr>
        <xdr:cNvSpPr/>
      </xdr:nvSpPr>
      <xdr:spPr>
        <a:xfrm>
          <a:off x="11831637" y="864870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9C429B28-B27F-4D8E-9435-64A02B6FBAE0}"/>
            </a:ext>
          </a:extLst>
        </xdr:cNvPr>
        <xdr:cNvSpPr txBox="1"/>
      </xdr:nvSpPr>
      <xdr:spPr>
        <a:xfrm>
          <a:off x="11793537"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1F89D4D-1B46-416F-9B25-EC21A136292B}"/>
            </a:ext>
          </a:extLst>
        </xdr:cNvPr>
        <xdr:cNvCxnSpPr/>
      </xdr:nvCxnSpPr>
      <xdr:spPr>
        <a:xfrm>
          <a:off x="11831637" y="10810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36717E7-133C-4A61-95B3-4BCE72FC9D47}"/>
            </a:ext>
          </a:extLst>
        </xdr:cNvPr>
        <xdr:cNvSpPr txBox="1"/>
      </xdr:nvSpPr>
      <xdr:spPr>
        <a:xfrm>
          <a:off x="11393033"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851B86F1-DC58-4287-9CA3-3992AE75C483}"/>
            </a:ext>
          </a:extLst>
        </xdr:cNvPr>
        <xdr:cNvCxnSpPr/>
      </xdr:nvCxnSpPr>
      <xdr:spPr>
        <a:xfrm>
          <a:off x="11831637" y="1050811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BF8C271A-3501-40DA-98D9-C0E927B9BB71}"/>
            </a:ext>
          </a:extLst>
        </xdr:cNvPr>
        <xdr:cNvSpPr txBox="1"/>
      </xdr:nvSpPr>
      <xdr:spPr>
        <a:xfrm>
          <a:off x="11447628" y="103706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A219655A-D0A7-458F-8561-865754ECE1A2}"/>
            </a:ext>
          </a:extLst>
        </xdr:cNvPr>
        <xdr:cNvCxnSpPr/>
      </xdr:nvCxnSpPr>
      <xdr:spPr>
        <a:xfrm>
          <a:off x="11831637" y="1020059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32A70B5-4F76-42E7-BC67-3D5E77D81336}"/>
            </a:ext>
          </a:extLst>
        </xdr:cNvPr>
        <xdr:cNvSpPr txBox="1"/>
      </xdr:nvSpPr>
      <xdr:spPr>
        <a:xfrm>
          <a:off x="11447628" y="100583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E763239-C91A-48BA-9FDD-C1263BA7D423}"/>
            </a:ext>
          </a:extLst>
        </xdr:cNvPr>
        <xdr:cNvCxnSpPr/>
      </xdr:nvCxnSpPr>
      <xdr:spPr>
        <a:xfrm>
          <a:off x="11831637" y="988831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B14C6BF0-2AE7-4E7B-987F-05550EF22E8A}"/>
            </a:ext>
          </a:extLst>
        </xdr:cNvPr>
        <xdr:cNvSpPr txBox="1"/>
      </xdr:nvSpPr>
      <xdr:spPr>
        <a:xfrm>
          <a:off x="11447628"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0EA1279-2FC0-4BC9-A7FF-3AA92BC1AFDC}"/>
            </a:ext>
          </a:extLst>
        </xdr:cNvPr>
        <xdr:cNvCxnSpPr/>
      </xdr:nvCxnSpPr>
      <xdr:spPr>
        <a:xfrm>
          <a:off x="11831637" y="957126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E51CAE30-F2D1-454C-93EA-DD307B4B263A}"/>
            </a:ext>
          </a:extLst>
        </xdr:cNvPr>
        <xdr:cNvSpPr txBox="1"/>
      </xdr:nvSpPr>
      <xdr:spPr>
        <a:xfrm>
          <a:off x="11447628"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25F11ACA-D836-4075-9B9E-5D3FBC8FFF62}"/>
            </a:ext>
          </a:extLst>
        </xdr:cNvPr>
        <xdr:cNvCxnSpPr/>
      </xdr:nvCxnSpPr>
      <xdr:spPr>
        <a:xfrm>
          <a:off x="11831637" y="926850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2C4D3508-55ED-40A5-A396-1F072B76C721}"/>
            </a:ext>
          </a:extLst>
        </xdr:cNvPr>
        <xdr:cNvSpPr txBox="1"/>
      </xdr:nvSpPr>
      <xdr:spPr>
        <a:xfrm>
          <a:off x="11447628" y="91358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2EB48C8-C395-4481-86EE-4BCB8347F5B4}"/>
            </a:ext>
          </a:extLst>
        </xdr:cNvPr>
        <xdr:cNvCxnSpPr/>
      </xdr:nvCxnSpPr>
      <xdr:spPr>
        <a:xfrm>
          <a:off x="11831637" y="896098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A8EA8D8-C0B9-4865-9C1D-6678CDB782D4}"/>
            </a:ext>
          </a:extLst>
        </xdr:cNvPr>
        <xdr:cNvSpPr txBox="1"/>
      </xdr:nvSpPr>
      <xdr:spPr>
        <a:xfrm>
          <a:off x="11447628" y="882828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365B89A-4918-4363-B13F-03573B4ADDA4}"/>
            </a:ext>
          </a:extLst>
        </xdr:cNvPr>
        <xdr:cNvCxnSpPr/>
      </xdr:nvCxnSpPr>
      <xdr:spPr>
        <a:xfrm>
          <a:off x="11831637" y="864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12BF6E66-E5B5-4458-BAFF-9B310FE19038}"/>
            </a:ext>
          </a:extLst>
        </xdr:cNvPr>
        <xdr:cNvSpPr txBox="1"/>
      </xdr:nvSpPr>
      <xdr:spPr>
        <a:xfrm>
          <a:off x="11447628" y="8516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BAA24D4-9045-4E61-B52B-7705C3607F68}"/>
            </a:ext>
          </a:extLst>
        </xdr:cNvPr>
        <xdr:cNvSpPr/>
      </xdr:nvSpPr>
      <xdr:spPr>
        <a:xfrm>
          <a:off x="11831637" y="864870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2431EAF9-CC36-4C30-815F-0756FF185605}"/>
            </a:ext>
          </a:extLst>
        </xdr:cNvPr>
        <xdr:cNvCxnSpPr/>
      </xdr:nvCxnSpPr>
      <xdr:spPr>
        <a:xfrm flipV="1">
          <a:off x="15514001" y="8993640"/>
          <a:ext cx="0" cy="1428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B994AADA-CAB5-4160-8FB3-D12988161DBF}"/>
            </a:ext>
          </a:extLst>
        </xdr:cNvPr>
        <xdr:cNvSpPr txBox="1"/>
      </xdr:nvSpPr>
      <xdr:spPr>
        <a:xfrm>
          <a:off x="15552737" y="1043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46361497-73B0-4C70-A59B-8EA7016E3EED}"/>
            </a:ext>
          </a:extLst>
        </xdr:cNvPr>
        <xdr:cNvCxnSpPr/>
      </xdr:nvCxnSpPr>
      <xdr:spPr>
        <a:xfrm>
          <a:off x="15420975" y="1042171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002A5D3-67D9-4A5F-AE9C-E0FCB73D28E2}"/>
            </a:ext>
          </a:extLst>
        </xdr:cNvPr>
        <xdr:cNvSpPr txBox="1"/>
      </xdr:nvSpPr>
      <xdr:spPr>
        <a:xfrm>
          <a:off x="15552737"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92169E6F-8622-4364-AAB6-850FF249F2A3}"/>
            </a:ext>
          </a:extLst>
        </xdr:cNvPr>
        <xdr:cNvCxnSpPr/>
      </xdr:nvCxnSpPr>
      <xdr:spPr>
        <a:xfrm>
          <a:off x="15420975" y="899364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65E0A585-563F-4C6E-92B7-AF08D937719B}"/>
            </a:ext>
          </a:extLst>
        </xdr:cNvPr>
        <xdr:cNvSpPr txBox="1"/>
      </xdr:nvSpPr>
      <xdr:spPr>
        <a:xfrm>
          <a:off x="15552737" y="9552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7772D8D4-0DA9-4193-B787-33B437F8B05E}"/>
            </a:ext>
          </a:extLst>
        </xdr:cNvPr>
        <xdr:cNvSpPr/>
      </xdr:nvSpPr>
      <xdr:spPr>
        <a:xfrm>
          <a:off x="15459075" y="9687016"/>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5FE3E5EF-6D10-42A2-B003-9F921ACE2166}"/>
            </a:ext>
          </a:extLst>
        </xdr:cNvPr>
        <xdr:cNvSpPr/>
      </xdr:nvSpPr>
      <xdr:spPr>
        <a:xfrm>
          <a:off x="14658975" y="9649324"/>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DCA22F1E-EBBB-41D3-830B-6487878823F8}"/>
            </a:ext>
          </a:extLst>
        </xdr:cNvPr>
        <xdr:cNvSpPr/>
      </xdr:nvSpPr>
      <xdr:spPr>
        <a:xfrm>
          <a:off x="13822362" y="962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829F1A7F-91D0-4852-80B8-2221B4FDE114}"/>
            </a:ext>
          </a:extLst>
        </xdr:cNvPr>
        <xdr:cNvSpPr/>
      </xdr:nvSpPr>
      <xdr:spPr>
        <a:xfrm>
          <a:off x="12980987" y="9590540"/>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F0D4F927-4879-495D-8EC9-81451E079F95}"/>
            </a:ext>
          </a:extLst>
        </xdr:cNvPr>
        <xdr:cNvSpPr/>
      </xdr:nvSpPr>
      <xdr:spPr>
        <a:xfrm>
          <a:off x="12125325" y="9593806"/>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2F5B2F7-BB5F-4C55-BA16-AA479EC09D25}"/>
            </a:ext>
          </a:extLst>
        </xdr:cNvPr>
        <xdr:cNvSpPr txBox="1"/>
      </xdr:nvSpPr>
      <xdr:spPr>
        <a:xfrm>
          <a:off x="153336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86CD30E-B629-46D3-BFC4-9CA989120A99}"/>
            </a:ext>
          </a:extLst>
        </xdr:cNvPr>
        <xdr:cNvSpPr txBox="1"/>
      </xdr:nvSpPr>
      <xdr:spPr>
        <a:xfrm>
          <a:off x="145335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5D8F5D3-B4A3-42B8-A356-8FC457C2CFFC}"/>
            </a:ext>
          </a:extLst>
        </xdr:cNvPr>
        <xdr:cNvSpPr txBox="1"/>
      </xdr:nvSpPr>
      <xdr:spPr>
        <a:xfrm>
          <a:off x="1368742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C93E9B8-D0AD-4849-966E-CE29726148C6}"/>
            </a:ext>
          </a:extLst>
        </xdr:cNvPr>
        <xdr:cNvSpPr txBox="1"/>
      </xdr:nvSpPr>
      <xdr:spPr>
        <a:xfrm>
          <a:off x="128508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C026A1A-10F2-4710-9A3B-91710EE86516}"/>
            </a:ext>
          </a:extLst>
        </xdr:cNvPr>
        <xdr:cNvSpPr txBox="1"/>
      </xdr:nvSpPr>
      <xdr:spPr>
        <a:xfrm>
          <a:off x="119999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39007</xdr:rowOff>
    </xdr:from>
    <xdr:to>
      <xdr:col>85</xdr:col>
      <xdr:colOff>177800</xdr:colOff>
      <xdr:row>61</xdr:row>
      <xdr:rowOff>140607</xdr:rowOff>
    </xdr:to>
    <xdr:sp macro="" textlink="">
      <xdr:nvSpPr>
        <xdr:cNvPr id="548" name="楕円 547">
          <a:extLst>
            <a:ext uri="{FF2B5EF4-FFF2-40B4-BE49-F238E27FC236}">
              <a16:creationId xmlns:a16="http://schemas.microsoft.com/office/drawing/2014/main" id="{2D4F1FD7-47A7-4041-BD32-5FD6BAC20E80}"/>
            </a:ext>
          </a:extLst>
        </xdr:cNvPr>
        <xdr:cNvSpPr/>
      </xdr:nvSpPr>
      <xdr:spPr>
        <a:xfrm>
          <a:off x="15459075" y="9925957"/>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17434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9E7526BB-C75A-424C-BF68-63C7C89C4932}"/>
            </a:ext>
          </a:extLst>
        </xdr:cNvPr>
        <xdr:cNvSpPr txBox="1"/>
      </xdr:nvSpPr>
      <xdr:spPr>
        <a:xfrm>
          <a:off x="15552737" y="990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12881</xdr:rowOff>
    </xdr:from>
    <xdr:to>
      <xdr:col>81</xdr:col>
      <xdr:colOff>101600</xdr:colOff>
      <xdr:row>61</xdr:row>
      <xdr:rowOff>114481</xdr:rowOff>
    </xdr:to>
    <xdr:sp macro="" textlink="">
      <xdr:nvSpPr>
        <xdr:cNvPr id="550" name="楕円 549">
          <a:extLst>
            <a:ext uri="{FF2B5EF4-FFF2-40B4-BE49-F238E27FC236}">
              <a16:creationId xmlns:a16="http://schemas.microsoft.com/office/drawing/2014/main" id="{91F2EC29-4088-4923-8573-644888CCA7D4}"/>
            </a:ext>
          </a:extLst>
        </xdr:cNvPr>
        <xdr:cNvSpPr/>
      </xdr:nvSpPr>
      <xdr:spPr>
        <a:xfrm>
          <a:off x="14658975" y="9904593"/>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63681</xdr:rowOff>
    </xdr:from>
    <xdr:to>
      <xdr:col>85</xdr:col>
      <xdr:colOff>127000</xdr:colOff>
      <xdr:row>61</xdr:row>
      <xdr:rowOff>89807</xdr:rowOff>
    </xdr:to>
    <xdr:cxnSp macro="">
      <xdr:nvCxnSpPr>
        <xdr:cNvPr id="551" name="直線コネクタ 550">
          <a:extLst>
            <a:ext uri="{FF2B5EF4-FFF2-40B4-BE49-F238E27FC236}">
              <a16:creationId xmlns:a16="http://schemas.microsoft.com/office/drawing/2014/main" id="{8598AE5A-0CB8-416C-82C0-A263DC8F9DB1}"/>
            </a:ext>
          </a:extLst>
        </xdr:cNvPr>
        <xdr:cNvCxnSpPr/>
      </xdr:nvCxnSpPr>
      <xdr:spPr>
        <a:xfrm>
          <a:off x="14714537" y="9955393"/>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171269</xdr:rowOff>
    </xdr:from>
    <xdr:to>
      <xdr:col>76</xdr:col>
      <xdr:colOff>165100</xdr:colOff>
      <xdr:row>61</xdr:row>
      <xdr:rowOff>101419</xdr:rowOff>
    </xdr:to>
    <xdr:sp macro="" textlink="">
      <xdr:nvSpPr>
        <xdr:cNvPr id="552" name="楕円 551">
          <a:extLst>
            <a:ext uri="{FF2B5EF4-FFF2-40B4-BE49-F238E27FC236}">
              <a16:creationId xmlns:a16="http://schemas.microsoft.com/office/drawing/2014/main" id="{ADEFFA9D-BA50-428E-B173-5C36D4959DAD}"/>
            </a:ext>
          </a:extLst>
        </xdr:cNvPr>
        <xdr:cNvSpPr/>
      </xdr:nvSpPr>
      <xdr:spPr>
        <a:xfrm>
          <a:off x="13822362" y="9886769"/>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50619</xdr:rowOff>
    </xdr:from>
    <xdr:to>
      <xdr:col>81</xdr:col>
      <xdr:colOff>50800</xdr:colOff>
      <xdr:row>61</xdr:row>
      <xdr:rowOff>63681</xdr:rowOff>
    </xdr:to>
    <xdr:cxnSp macro="">
      <xdr:nvCxnSpPr>
        <xdr:cNvPr id="553" name="直線コネクタ 552">
          <a:extLst>
            <a:ext uri="{FF2B5EF4-FFF2-40B4-BE49-F238E27FC236}">
              <a16:creationId xmlns:a16="http://schemas.microsoft.com/office/drawing/2014/main" id="{A9AB6A0C-0748-495F-81E4-BADA2D864D41}"/>
            </a:ext>
          </a:extLst>
        </xdr:cNvPr>
        <xdr:cNvCxnSpPr/>
      </xdr:nvCxnSpPr>
      <xdr:spPr>
        <a:xfrm>
          <a:off x="13868400" y="9942331"/>
          <a:ext cx="846137"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105954</xdr:rowOff>
    </xdr:from>
    <xdr:to>
      <xdr:col>72</xdr:col>
      <xdr:colOff>38100</xdr:colOff>
      <xdr:row>61</xdr:row>
      <xdr:rowOff>36104</xdr:rowOff>
    </xdr:to>
    <xdr:sp macro="" textlink="">
      <xdr:nvSpPr>
        <xdr:cNvPr id="554" name="楕円 553">
          <a:extLst>
            <a:ext uri="{FF2B5EF4-FFF2-40B4-BE49-F238E27FC236}">
              <a16:creationId xmlns:a16="http://schemas.microsoft.com/office/drawing/2014/main" id="{A7FEEFC1-8D25-4F07-8138-4560E7AA5CCA}"/>
            </a:ext>
          </a:extLst>
        </xdr:cNvPr>
        <xdr:cNvSpPr/>
      </xdr:nvSpPr>
      <xdr:spPr>
        <a:xfrm>
          <a:off x="12980987" y="9830979"/>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156754</xdr:rowOff>
    </xdr:from>
    <xdr:to>
      <xdr:col>76</xdr:col>
      <xdr:colOff>114300</xdr:colOff>
      <xdr:row>61</xdr:row>
      <xdr:rowOff>50619</xdr:rowOff>
    </xdr:to>
    <xdr:cxnSp macro="">
      <xdr:nvCxnSpPr>
        <xdr:cNvPr id="555" name="直線コネクタ 554">
          <a:extLst>
            <a:ext uri="{FF2B5EF4-FFF2-40B4-BE49-F238E27FC236}">
              <a16:creationId xmlns:a16="http://schemas.microsoft.com/office/drawing/2014/main" id="{EAD93803-90F3-4BB9-9FEE-4B30C01A809B}"/>
            </a:ext>
          </a:extLst>
        </xdr:cNvPr>
        <xdr:cNvCxnSpPr/>
      </xdr:nvCxnSpPr>
      <xdr:spPr>
        <a:xfrm>
          <a:off x="13031787" y="9886541"/>
          <a:ext cx="836613" cy="5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91259</xdr:rowOff>
    </xdr:from>
    <xdr:to>
      <xdr:col>67</xdr:col>
      <xdr:colOff>101600</xdr:colOff>
      <xdr:row>60</xdr:row>
      <xdr:rowOff>21409</xdr:rowOff>
    </xdr:to>
    <xdr:sp macro="" textlink="">
      <xdr:nvSpPr>
        <xdr:cNvPr id="556" name="楕円 555">
          <a:extLst>
            <a:ext uri="{FF2B5EF4-FFF2-40B4-BE49-F238E27FC236}">
              <a16:creationId xmlns:a16="http://schemas.microsoft.com/office/drawing/2014/main" id="{13AF84A5-C58E-409E-BC40-CD07009AB431}"/>
            </a:ext>
          </a:extLst>
        </xdr:cNvPr>
        <xdr:cNvSpPr/>
      </xdr:nvSpPr>
      <xdr:spPr>
        <a:xfrm>
          <a:off x="12125325" y="9659121"/>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142059</xdr:rowOff>
    </xdr:from>
    <xdr:to>
      <xdr:col>71</xdr:col>
      <xdr:colOff>177800</xdr:colOff>
      <xdr:row>60</xdr:row>
      <xdr:rowOff>156754</xdr:rowOff>
    </xdr:to>
    <xdr:cxnSp macro="">
      <xdr:nvCxnSpPr>
        <xdr:cNvPr id="557" name="直線コネクタ 556">
          <a:extLst>
            <a:ext uri="{FF2B5EF4-FFF2-40B4-BE49-F238E27FC236}">
              <a16:creationId xmlns:a16="http://schemas.microsoft.com/office/drawing/2014/main" id="{F5054572-061C-4DD2-BE15-888845E1F404}"/>
            </a:ext>
          </a:extLst>
        </xdr:cNvPr>
        <xdr:cNvCxnSpPr/>
      </xdr:nvCxnSpPr>
      <xdr:spPr>
        <a:xfrm>
          <a:off x="12180887" y="9705159"/>
          <a:ext cx="850900" cy="18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393B57E0-2B78-4F59-9D1A-F1941CAC393B}"/>
            </a:ext>
          </a:extLst>
        </xdr:cNvPr>
        <xdr:cNvSpPr txBox="1"/>
      </xdr:nvSpPr>
      <xdr:spPr>
        <a:xfrm>
          <a:off x="14508806" y="942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F2D38D2D-D050-41D5-814D-D4D84539A0F2}"/>
            </a:ext>
          </a:extLst>
        </xdr:cNvPr>
        <xdr:cNvSpPr txBox="1"/>
      </xdr:nvSpPr>
      <xdr:spPr>
        <a:xfrm>
          <a:off x="13680131" y="9411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F55779B5-AAB7-4A66-96A3-D4F4E4E1E435}"/>
            </a:ext>
          </a:extLst>
        </xdr:cNvPr>
        <xdr:cNvSpPr txBox="1"/>
      </xdr:nvSpPr>
      <xdr:spPr>
        <a:xfrm>
          <a:off x="12838756" y="938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98C3D414-AD40-4874-8CC3-BB14F0BFEB55}"/>
            </a:ext>
          </a:extLst>
        </xdr:cNvPr>
        <xdr:cNvSpPr txBox="1"/>
      </xdr:nvSpPr>
      <xdr:spPr>
        <a:xfrm>
          <a:off x="11983094" y="9383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105608</xdr:rowOff>
    </xdr:from>
    <xdr:ext cx="405111" cy="259045"/>
    <xdr:sp macro="" textlink="">
      <xdr:nvSpPr>
        <xdr:cNvPr id="562" name="n_1mainValue【学校施設】&#10;有形固定資産減価償却率">
          <a:extLst>
            <a:ext uri="{FF2B5EF4-FFF2-40B4-BE49-F238E27FC236}">
              <a16:creationId xmlns:a16="http://schemas.microsoft.com/office/drawing/2014/main" id="{7F60947B-9C17-4EAC-8020-F0433F3BDDDC}"/>
            </a:ext>
          </a:extLst>
        </xdr:cNvPr>
        <xdr:cNvSpPr txBox="1"/>
      </xdr:nvSpPr>
      <xdr:spPr>
        <a:xfrm>
          <a:off x="14508806" y="999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92546</xdr:rowOff>
    </xdr:from>
    <xdr:ext cx="405111" cy="259045"/>
    <xdr:sp macro="" textlink="">
      <xdr:nvSpPr>
        <xdr:cNvPr id="563" name="n_2mainValue【学校施設】&#10;有形固定資産減価償却率">
          <a:extLst>
            <a:ext uri="{FF2B5EF4-FFF2-40B4-BE49-F238E27FC236}">
              <a16:creationId xmlns:a16="http://schemas.microsoft.com/office/drawing/2014/main" id="{0DF2713D-991D-41F5-A6DD-1913084A0EE8}"/>
            </a:ext>
          </a:extLst>
        </xdr:cNvPr>
        <xdr:cNvSpPr txBox="1"/>
      </xdr:nvSpPr>
      <xdr:spPr>
        <a:xfrm>
          <a:off x="13680131" y="9984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27231</xdr:rowOff>
    </xdr:from>
    <xdr:ext cx="405111" cy="259045"/>
    <xdr:sp macro="" textlink="">
      <xdr:nvSpPr>
        <xdr:cNvPr id="564" name="n_3mainValue【学校施設】&#10;有形固定資産減価償却率">
          <a:extLst>
            <a:ext uri="{FF2B5EF4-FFF2-40B4-BE49-F238E27FC236}">
              <a16:creationId xmlns:a16="http://schemas.microsoft.com/office/drawing/2014/main" id="{8575DF49-0482-4CEC-A34F-C623AE11DED1}"/>
            </a:ext>
          </a:extLst>
        </xdr:cNvPr>
        <xdr:cNvSpPr txBox="1"/>
      </xdr:nvSpPr>
      <xdr:spPr>
        <a:xfrm>
          <a:off x="12838756" y="991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12536</xdr:rowOff>
    </xdr:from>
    <xdr:ext cx="405111" cy="259045"/>
    <xdr:sp macro="" textlink="">
      <xdr:nvSpPr>
        <xdr:cNvPr id="565" name="n_4mainValue【学校施設】&#10;有形固定資産減価償却率">
          <a:extLst>
            <a:ext uri="{FF2B5EF4-FFF2-40B4-BE49-F238E27FC236}">
              <a16:creationId xmlns:a16="http://schemas.microsoft.com/office/drawing/2014/main" id="{DCF97BB1-D435-4558-B82E-3EF2E5AE2558}"/>
            </a:ext>
          </a:extLst>
        </xdr:cNvPr>
        <xdr:cNvSpPr txBox="1"/>
      </xdr:nvSpPr>
      <xdr:spPr>
        <a:xfrm>
          <a:off x="11983094" y="974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31EEDE9-486D-4B9A-A92F-916EE4897CFF}"/>
            </a:ext>
          </a:extLst>
        </xdr:cNvPr>
        <xdr:cNvSpPr/>
      </xdr:nvSpPr>
      <xdr:spPr>
        <a:xfrm>
          <a:off x="17373600" y="757237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E243A0B0-2EAA-448A-B3AF-4D5697EB5994}"/>
            </a:ext>
          </a:extLst>
        </xdr:cNvPr>
        <xdr:cNvSpPr/>
      </xdr:nvSpPr>
      <xdr:spPr>
        <a:xfrm>
          <a:off x="1750536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26C75F5-4610-4DEC-82AD-4500379211C8}"/>
            </a:ext>
          </a:extLst>
        </xdr:cNvPr>
        <xdr:cNvSpPr/>
      </xdr:nvSpPr>
      <xdr:spPr>
        <a:xfrm>
          <a:off x="1750536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75DEDC5-6D03-4AD1-B019-D5C8FCA1F169}"/>
            </a:ext>
          </a:extLst>
        </xdr:cNvPr>
        <xdr:cNvSpPr/>
      </xdr:nvSpPr>
      <xdr:spPr>
        <a:xfrm>
          <a:off x="1845945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B405B47-A670-4CE1-8CAE-E99E519B6E42}"/>
            </a:ext>
          </a:extLst>
        </xdr:cNvPr>
        <xdr:cNvSpPr/>
      </xdr:nvSpPr>
      <xdr:spPr>
        <a:xfrm>
          <a:off x="1845945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70FE2AA-AACA-4F80-B50E-7BBBE5592C29}"/>
            </a:ext>
          </a:extLst>
        </xdr:cNvPr>
        <xdr:cNvSpPr/>
      </xdr:nvSpPr>
      <xdr:spPr>
        <a:xfrm>
          <a:off x="1954530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83F6D79-2896-4568-A339-FEFF1B5F6156}"/>
            </a:ext>
          </a:extLst>
        </xdr:cNvPr>
        <xdr:cNvSpPr/>
      </xdr:nvSpPr>
      <xdr:spPr>
        <a:xfrm>
          <a:off x="1954530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4138763-8E42-45EC-BB77-556B51D3E977}"/>
            </a:ext>
          </a:extLst>
        </xdr:cNvPr>
        <xdr:cNvSpPr/>
      </xdr:nvSpPr>
      <xdr:spPr>
        <a:xfrm>
          <a:off x="17373600" y="864870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A09E5CB-DE80-4838-9DE6-E3FA341107F5}"/>
            </a:ext>
          </a:extLst>
        </xdr:cNvPr>
        <xdr:cNvSpPr txBox="1"/>
      </xdr:nvSpPr>
      <xdr:spPr>
        <a:xfrm>
          <a:off x="1734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D39E878-70CA-4E0B-A4D1-40C0A48D2AA1}"/>
            </a:ext>
          </a:extLst>
        </xdr:cNvPr>
        <xdr:cNvCxnSpPr/>
      </xdr:nvCxnSpPr>
      <xdr:spPr>
        <a:xfrm>
          <a:off x="17373600" y="10810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C8B47B5D-51FC-4A9A-A95B-C36200BBD72D}"/>
            </a:ext>
          </a:extLst>
        </xdr:cNvPr>
        <xdr:cNvCxnSpPr/>
      </xdr:nvCxnSpPr>
      <xdr:spPr>
        <a:xfrm>
          <a:off x="17373600" y="104489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89094177-B67E-4817-A780-933DAC6A19CB}"/>
            </a:ext>
          </a:extLst>
        </xdr:cNvPr>
        <xdr:cNvSpPr txBox="1"/>
      </xdr:nvSpPr>
      <xdr:spPr>
        <a:xfrm>
          <a:off x="169349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121B343-E9DA-42A6-B1FC-F9D27F3E3435}"/>
            </a:ext>
          </a:extLst>
        </xdr:cNvPr>
        <xdr:cNvCxnSpPr/>
      </xdr:nvCxnSpPr>
      <xdr:spPr>
        <a:xfrm>
          <a:off x="17373600" y="100869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A5916F90-BC15-41CD-AE93-BBADC139C20C}"/>
            </a:ext>
          </a:extLst>
        </xdr:cNvPr>
        <xdr:cNvSpPr txBox="1"/>
      </xdr:nvSpPr>
      <xdr:spPr>
        <a:xfrm>
          <a:off x="16934996" y="995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BAA7E18D-3C1E-425F-BAB3-3DA9DDA9930C}"/>
            </a:ext>
          </a:extLst>
        </xdr:cNvPr>
        <xdr:cNvCxnSpPr/>
      </xdr:nvCxnSpPr>
      <xdr:spPr>
        <a:xfrm>
          <a:off x="17373600" y="97250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F6D4D2BE-0BB5-480F-9BEF-66F12B4BC91B}"/>
            </a:ext>
          </a:extLst>
        </xdr:cNvPr>
        <xdr:cNvSpPr txBox="1"/>
      </xdr:nvSpPr>
      <xdr:spPr>
        <a:xfrm>
          <a:off x="16934996" y="959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A1E1A692-8035-40AF-A9A0-9CC11636AB80}"/>
            </a:ext>
          </a:extLst>
        </xdr:cNvPr>
        <xdr:cNvCxnSpPr/>
      </xdr:nvCxnSpPr>
      <xdr:spPr>
        <a:xfrm>
          <a:off x="17373600" y="93726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157EAA07-8564-42B1-89DC-B8C56966553C}"/>
            </a:ext>
          </a:extLst>
        </xdr:cNvPr>
        <xdr:cNvSpPr txBox="1"/>
      </xdr:nvSpPr>
      <xdr:spPr>
        <a:xfrm>
          <a:off x="16934996" y="9239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E362BFE4-6319-4620-9B55-64E28AA7ED13}"/>
            </a:ext>
          </a:extLst>
        </xdr:cNvPr>
        <xdr:cNvCxnSpPr/>
      </xdr:nvCxnSpPr>
      <xdr:spPr>
        <a:xfrm>
          <a:off x="17373600" y="90106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12F3F8B3-A5CA-46AE-B39A-3DD4FF890442}"/>
            </a:ext>
          </a:extLst>
        </xdr:cNvPr>
        <xdr:cNvSpPr txBox="1"/>
      </xdr:nvSpPr>
      <xdr:spPr>
        <a:xfrm>
          <a:off x="16934996" y="887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5B9928-08AC-445B-82C6-AAD16B83749B}"/>
            </a:ext>
          </a:extLst>
        </xdr:cNvPr>
        <xdr:cNvCxnSpPr/>
      </xdr:nvCxnSpPr>
      <xdr:spPr>
        <a:xfrm>
          <a:off x="17373600" y="864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8872F5A3-D110-42CA-96D1-337492D25080}"/>
            </a:ext>
          </a:extLst>
        </xdr:cNvPr>
        <xdr:cNvSpPr txBox="1"/>
      </xdr:nvSpPr>
      <xdr:spPr>
        <a:xfrm>
          <a:off x="16870876" y="85160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9479482-2F1D-4537-BF42-1E0DB70FF2C0}"/>
            </a:ext>
          </a:extLst>
        </xdr:cNvPr>
        <xdr:cNvSpPr/>
      </xdr:nvSpPr>
      <xdr:spPr>
        <a:xfrm>
          <a:off x="17373600" y="864870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D161273C-53D5-4670-BE3D-6C0CC0236DF0}"/>
            </a:ext>
          </a:extLst>
        </xdr:cNvPr>
        <xdr:cNvCxnSpPr/>
      </xdr:nvCxnSpPr>
      <xdr:spPr>
        <a:xfrm flipV="1">
          <a:off x="21060726" y="9029509"/>
          <a:ext cx="0" cy="1192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6F57642D-7F27-4CE3-97E1-4D97AF6690E5}"/>
            </a:ext>
          </a:extLst>
        </xdr:cNvPr>
        <xdr:cNvSpPr txBox="1"/>
      </xdr:nvSpPr>
      <xdr:spPr>
        <a:xfrm>
          <a:off x="21099462" y="102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6ABCADA3-FF26-4C78-983E-35523F38BF4A}"/>
            </a:ext>
          </a:extLst>
        </xdr:cNvPr>
        <xdr:cNvCxnSpPr/>
      </xdr:nvCxnSpPr>
      <xdr:spPr>
        <a:xfrm>
          <a:off x="20981987" y="1022165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9ED94AAE-0167-4725-AF2C-BFDEDA833FC8}"/>
            </a:ext>
          </a:extLst>
        </xdr:cNvPr>
        <xdr:cNvSpPr txBox="1"/>
      </xdr:nvSpPr>
      <xdr:spPr>
        <a:xfrm>
          <a:off x="21099462" y="881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B466D133-BEE0-49F2-849A-04809101F851}"/>
            </a:ext>
          </a:extLst>
        </xdr:cNvPr>
        <xdr:cNvCxnSpPr/>
      </xdr:nvCxnSpPr>
      <xdr:spPr>
        <a:xfrm>
          <a:off x="20981987" y="9029509"/>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AC8E4529-BCE8-442C-841B-FB1997BC6ABF}"/>
            </a:ext>
          </a:extLst>
        </xdr:cNvPr>
        <xdr:cNvSpPr txBox="1"/>
      </xdr:nvSpPr>
      <xdr:spPr>
        <a:xfrm>
          <a:off x="21099462" y="983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714469F2-D3E4-4AA8-BC1F-9371B6B07711}"/>
            </a:ext>
          </a:extLst>
        </xdr:cNvPr>
        <xdr:cNvSpPr/>
      </xdr:nvSpPr>
      <xdr:spPr>
        <a:xfrm>
          <a:off x="21010562" y="9973501"/>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B8FD8114-9D57-412C-A18C-8B5DB890AD08}"/>
            </a:ext>
          </a:extLst>
        </xdr:cNvPr>
        <xdr:cNvSpPr/>
      </xdr:nvSpPr>
      <xdr:spPr>
        <a:xfrm>
          <a:off x="20219987" y="9983406"/>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1D5F69F5-DD1D-4C32-8E72-A6BBD6488032}"/>
            </a:ext>
          </a:extLst>
        </xdr:cNvPr>
        <xdr:cNvSpPr/>
      </xdr:nvSpPr>
      <xdr:spPr>
        <a:xfrm>
          <a:off x="19364325" y="9990835"/>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7E7B60A2-1C7C-4E84-AD10-34426B351088}"/>
            </a:ext>
          </a:extLst>
        </xdr:cNvPr>
        <xdr:cNvSpPr/>
      </xdr:nvSpPr>
      <xdr:spPr>
        <a:xfrm>
          <a:off x="18527712" y="9991407"/>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EDAC10B6-6B48-4920-B02D-367F0102DFE7}"/>
            </a:ext>
          </a:extLst>
        </xdr:cNvPr>
        <xdr:cNvSpPr/>
      </xdr:nvSpPr>
      <xdr:spPr>
        <a:xfrm>
          <a:off x="17686337" y="9991026"/>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1E9BE8E-7371-4058-B7EF-36D69EF09899}"/>
            </a:ext>
          </a:extLst>
        </xdr:cNvPr>
        <xdr:cNvSpPr txBox="1"/>
      </xdr:nvSpPr>
      <xdr:spPr>
        <a:xfrm>
          <a:off x="20880387"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F48E1B1-B3A6-40B5-868F-84E199766490}"/>
            </a:ext>
          </a:extLst>
        </xdr:cNvPr>
        <xdr:cNvSpPr txBox="1"/>
      </xdr:nvSpPr>
      <xdr:spPr>
        <a:xfrm>
          <a:off x="200898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4C712F6-50FD-4CBD-89BE-5216129191D6}"/>
            </a:ext>
          </a:extLst>
        </xdr:cNvPr>
        <xdr:cNvSpPr txBox="1"/>
      </xdr:nvSpPr>
      <xdr:spPr>
        <a:xfrm>
          <a:off x="192389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69A4C65-8915-4BF9-B8AA-2264316D00DC}"/>
            </a:ext>
          </a:extLst>
        </xdr:cNvPr>
        <xdr:cNvSpPr txBox="1"/>
      </xdr:nvSpPr>
      <xdr:spPr>
        <a:xfrm>
          <a:off x="1839277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FD69DE0-9F7F-416E-BD05-76CDD216CAE5}"/>
            </a:ext>
          </a:extLst>
        </xdr:cNvPr>
        <xdr:cNvSpPr txBox="1"/>
      </xdr:nvSpPr>
      <xdr:spPr>
        <a:xfrm>
          <a:off x="175561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20638</xdr:rowOff>
    </xdr:from>
    <xdr:to>
      <xdr:col>116</xdr:col>
      <xdr:colOff>114300</xdr:colOff>
      <xdr:row>62</xdr:row>
      <xdr:rowOff>122238</xdr:rowOff>
    </xdr:to>
    <xdr:sp macro="" textlink="">
      <xdr:nvSpPr>
        <xdr:cNvPr id="605" name="楕円 604">
          <a:extLst>
            <a:ext uri="{FF2B5EF4-FFF2-40B4-BE49-F238E27FC236}">
              <a16:creationId xmlns:a16="http://schemas.microsoft.com/office/drawing/2014/main" id="{D5EDE43B-7116-4D7C-981D-117B98F64CCC}"/>
            </a:ext>
          </a:extLst>
        </xdr:cNvPr>
        <xdr:cNvSpPr/>
      </xdr:nvSpPr>
      <xdr:spPr>
        <a:xfrm>
          <a:off x="21010562" y="10069513"/>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107015</xdr:rowOff>
    </xdr:from>
    <xdr:ext cx="469744" cy="259045"/>
    <xdr:sp macro="" textlink="">
      <xdr:nvSpPr>
        <xdr:cNvPr id="606" name="【学校施設】&#10;一人当たり面積該当値テキスト">
          <a:extLst>
            <a:ext uri="{FF2B5EF4-FFF2-40B4-BE49-F238E27FC236}">
              <a16:creationId xmlns:a16="http://schemas.microsoft.com/office/drawing/2014/main" id="{9BF47257-F869-40C5-9838-7793FB11E72D}"/>
            </a:ext>
          </a:extLst>
        </xdr:cNvPr>
        <xdr:cNvSpPr txBox="1"/>
      </xdr:nvSpPr>
      <xdr:spPr>
        <a:xfrm>
          <a:off x="21099462" y="999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23495</xdr:rowOff>
    </xdr:from>
    <xdr:to>
      <xdr:col>112</xdr:col>
      <xdr:colOff>38100</xdr:colOff>
      <xdr:row>62</xdr:row>
      <xdr:rowOff>125095</xdr:rowOff>
    </xdr:to>
    <xdr:sp macro="" textlink="">
      <xdr:nvSpPr>
        <xdr:cNvPr id="607" name="楕円 606">
          <a:extLst>
            <a:ext uri="{FF2B5EF4-FFF2-40B4-BE49-F238E27FC236}">
              <a16:creationId xmlns:a16="http://schemas.microsoft.com/office/drawing/2014/main" id="{5C61CB5D-5EE6-4EEF-8FB7-BC5FB9AC3EB1}"/>
            </a:ext>
          </a:extLst>
        </xdr:cNvPr>
        <xdr:cNvSpPr/>
      </xdr:nvSpPr>
      <xdr:spPr>
        <a:xfrm>
          <a:off x="20219987" y="10077132"/>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71438</xdr:rowOff>
    </xdr:from>
    <xdr:to>
      <xdr:col>116</xdr:col>
      <xdr:colOff>63500</xdr:colOff>
      <xdr:row>62</xdr:row>
      <xdr:rowOff>74295</xdr:rowOff>
    </xdr:to>
    <xdr:cxnSp macro="">
      <xdr:nvCxnSpPr>
        <xdr:cNvPr id="608" name="直線コネクタ 607">
          <a:extLst>
            <a:ext uri="{FF2B5EF4-FFF2-40B4-BE49-F238E27FC236}">
              <a16:creationId xmlns:a16="http://schemas.microsoft.com/office/drawing/2014/main" id="{8B8F0C48-EE7D-4EB6-99C3-5E62C1E695E8}"/>
            </a:ext>
          </a:extLst>
        </xdr:cNvPr>
        <xdr:cNvCxnSpPr/>
      </xdr:nvCxnSpPr>
      <xdr:spPr>
        <a:xfrm flipV="1">
          <a:off x="20270787" y="101250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30734</xdr:rowOff>
    </xdr:from>
    <xdr:to>
      <xdr:col>107</xdr:col>
      <xdr:colOff>101600</xdr:colOff>
      <xdr:row>62</xdr:row>
      <xdr:rowOff>132334</xdr:rowOff>
    </xdr:to>
    <xdr:sp macro="" textlink="">
      <xdr:nvSpPr>
        <xdr:cNvPr id="609" name="楕円 608">
          <a:extLst>
            <a:ext uri="{FF2B5EF4-FFF2-40B4-BE49-F238E27FC236}">
              <a16:creationId xmlns:a16="http://schemas.microsoft.com/office/drawing/2014/main" id="{1EC339A3-0D98-4A70-A43D-25C91A3AAE24}"/>
            </a:ext>
          </a:extLst>
        </xdr:cNvPr>
        <xdr:cNvSpPr/>
      </xdr:nvSpPr>
      <xdr:spPr>
        <a:xfrm>
          <a:off x="19364325" y="10079609"/>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74295</xdr:rowOff>
    </xdr:from>
    <xdr:to>
      <xdr:col>111</xdr:col>
      <xdr:colOff>177800</xdr:colOff>
      <xdr:row>62</xdr:row>
      <xdr:rowOff>81534</xdr:rowOff>
    </xdr:to>
    <xdr:cxnSp macro="">
      <xdr:nvCxnSpPr>
        <xdr:cNvPr id="610" name="直線コネクタ 609">
          <a:extLst>
            <a:ext uri="{FF2B5EF4-FFF2-40B4-BE49-F238E27FC236}">
              <a16:creationId xmlns:a16="http://schemas.microsoft.com/office/drawing/2014/main" id="{C880A710-AB7D-4A03-BC90-D5C1664201C9}"/>
            </a:ext>
          </a:extLst>
        </xdr:cNvPr>
        <xdr:cNvCxnSpPr/>
      </xdr:nvCxnSpPr>
      <xdr:spPr>
        <a:xfrm flipV="1">
          <a:off x="19419887" y="10123170"/>
          <a:ext cx="8509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33592</xdr:rowOff>
    </xdr:from>
    <xdr:to>
      <xdr:col>102</xdr:col>
      <xdr:colOff>165100</xdr:colOff>
      <xdr:row>62</xdr:row>
      <xdr:rowOff>135192</xdr:rowOff>
    </xdr:to>
    <xdr:sp macro="" textlink="">
      <xdr:nvSpPr>
        <xdr:cNvPr id="611" name="楕円 610">
          <a:extLst>
            <a:ext uri="{FF2B5EF4-FFF2-40B4-BE49-F238E27FC236}">
              <a16:creationId xmlns:a16="http://schemas.microsoft.com/office/drawing/2014/main" id="{B8B98C14-F4A8-4979-BC0C-411E37A784EA}"/>
            </a:ext>
          </a:extLst>
        </xdr:cNvPr>
        <xdr:cNvSpPr/>
      </xdr:nvSpPr>
      <xdr:spPr>
        <a:xfrm>
          <a:off x="18527712" y="10087229"/>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81534</xdr:rowOff>
    </xdr:from>
    <xdr:to>
      <xdr:col>107</xdr:col>
      <xdr:colOff>50800</xdr:colOff>
      <xdr:row>62</xdr:row>
      <xdr:rowOff>84392</xdr:rowOff>
    </xdr:to>
    <xdr:cxnSp macro="">
      <xdr:nvCxnSpPr>
        <xdr:cNvPr id="612" name="直線コネクタ 611">
          <a:extLst>
            <a:ext uri="{FF2B5EF4-FFF2-40B4-BE49-F238E27FC236}">
              <a16:creationId xmlns:a16="http://schemas.microsoft.com/office/drawing/2014/main" id="{DCAB7251-9030-47D9-82E0-0EFA418A2E7A}"/>
            </a:ext>
          </a:extLst>
        </xdr:cNvPr>
        <xdr:cNvCxnSpPr/>
      </xdr:nvCxnSpPr>
      <xdr:spPr>
        <a:xfrm flipV="1">
          <a:off x="18573750" y="10135171"/>
          <a:ext cx="84613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21971</xdr:rowOff>
    </xdr:from>
    <xdr:to>
      <xdr:col>98</xdr:col>
      <xdr:colOff>38100</xdr:colOff>
      <xdr:row>62</xdr:row>
      <xdr:rowOff>123571</xdr:rowOff>
    </xdr:to>
    <xdr:sp macro="" textlink="">
      <xdr:nvSpPr>
        <xdr:cNvPr id="613" name="楕円 612">
          <a:extLst>
            <a:ext uri="{FF2B5EF4-FFF2-40B4-BE49-F238E27FC236}">
              <a16:creationId xmlns:a16="http://schemas.microsoft.com/office/drawing/2014/main" id="{2547B295-A6BB-4C7A-BA13-5541EE0815A8}"/>
            </a:ext>
          </a:extLst>
        </xdr:cNvPr>
        <xdr:cNvSpPr/>
      </xdr:nvSpPr>
      <xdr:spPr>
        <a:xfrm>
          <a:off x="17686337" y="10075608"/>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72771</xdr:rowOff>
    </xdr:from>
    <xdr:to>
      <xdr:col>102</xdr:col>
      <xdr:colOff>114300</xdr:colOff>
      <xdr:row>62</xdr:row>
      <xdr:rowOff>84392</xdr:rowOff>
    </xdr:to>
    <xdr:cxnSp macro="">
      <xdr:nvCxnSpPr>
        <xdr:cNvPr id="614" name="直線コネクタ 613">
          <a:extLst>
            <a:ext uri="{FF2B5EF4-FFF2-40B4-BE49-F238E27FC236}">
              <a16:creationId xmlns:a16="http://schemas.microsoft.com/office/drawing/2014/main" id="{F28FEB7D-8926-46B3-BBF9-3C866EFFB862}"/>
            </a:ext>
          </a:extLst>
        </xdr:cNvPr>
        <xdr:cNvCxnSpPr/>
      </xdr:nvCxnSpPr>
      <xdr:spPr>
        <a:xfrm>
          <a:off x="17737137" y="10126408"/>
          <a:ext cx="836613"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1C7B418F-3B2F-46F9-AF01-BC1F587EC03C}"/>
            </a:ext>
          </a:extLst>
        </xdr:cNvPr>
        <xdr:cNvSpPr txBox="1"/>
      </xdr:nvSpPr>
      <xdr:spPr>
        <a:xfrm>
          <a:off x="20032739" y="976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F614EB13-8FE4-4D09-8535-895956AFC366}"/>
            </a:ext>
          </a:extLst>
        </xdr:cNvPr>
        <xdr:cNvSpPr txBox="1"/>
      </xdr:nvSpPr>
      <xdr:spPr>
        <a:xfrm>
          <a:off x="19194539" y="9770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0287E736-1124-4C88-93F2-8B1EE1C8EE3A}"/>
            </a:ext>
          </a:extLst>
        </xdr:cNvPr>
        <xdr:cNvSpPr txBox="1"/>
      </xdr:nvSpPr>
      <xdr:spPr>
        <a:xfrm>
          <a:off x="18353164" y="977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77EB911A-1602-49DF-BFB7-F5EBC58B83A1}"/>
            </a:ext>
          </a:extLst>
        </xdr:cNvPr>
        <xdr:cNvSpPr txBox="1"/>
      </xdr:nvSpPr>
      <xdr:spPr>
        <a:xfrm>
          <a:off x="17507027" y="977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116222</xdr:rowOff>
    </xdr:from>
    <xdr:ext cx="469744" cy="259045"/>
    <xdr:sp macro="" textlink="">
      <xdr:nvSpPr>
        <xdr:cNvPr id="619" name="n_1mainValue【学校施設】&#10;一人当たり面積">
          <a:extLst>
            <a:ext uri="{FF2B5EF4-FFF2-40B4-BE49-F238E27FC236}">
              <a16:creationId xmlns:a16="http://schemas.microsoft.com/office/drawing/2014/main" id="{A76583ED-5613-4778-B2B6-77E22BEC2112}"/>
            </a:ext>
          </a:extLst>
        </xdr:cNvPr>
        <xdr:cNvSpPr txBox="1"/>
      </xdr:nvSpPr>
      <xdr:spPr>
        <a:xfrm>
          <a:off x="20032739" y="1016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123461</xdr:rowOff>
    </xdr:from>
    <xdr:ext cx="469744" cy="259045"/>
    <xdr:sp macro="" textlink="">
      <xdr:nvSpPr>
        <xdr:cNvPr id="620" name="n_2mainValue【学校施設】&#10;一人当たり面積">
          <a:extLst>
            <a:ext uri="{FF2B5EF4-FFF2-40B4-BE49-F238E27FC236}">
              <a16:creationId xmlns:a16="http://schemas.microsoft.com/office/drawing/2014/main" id="{FC986141-B351-4918-8FEA-E711460DE7FC}"/>
            </a:ext>
          </a:extLst>
        </xdr:cNvPr>
        <xdr:cNvSpPr txBox="1"/>
      </xdr:nvSpPr>
      <xdr:spPr>
        <a:xfrm>
          <a:off x="19194539" y="1017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126319</xdr:rowOff>
    </xdr:from>
    <xdr:ext cx="469744" cy="259045"/>
    <xdr:sp macro="" textlink="">
      <xdr:nvSpPr>
        <xdr:cNvPr id="621" name="n_3mainValue【学校施設】&#10;一人当たり面積">
          <a:extLst>
            <a:ext uri="{FF2B5EF4-FFF2-40B4-BE49-F238E27FC236}">
              <a16:creationId xmlns:a16="http://schemas.microsoft.com/office/drawing/2014/main" id="{4D7A5800-0D6F-4352-9B91-6DD8D4FBECCC}"/>
            </a:ext>
          </a:extLst>
        </xdr:cNvPr>
        <xdr:cNvSpPr txBox="1"/>
      </xdr:nvSpPr>
      <xdr:spPr>
        <a:xfrm>
          <a:off x="18353164" y="1017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114698</xdr:rowOff>
    </xdr:from>
    <xdr:ext cx="469744" cy="259045"/>
    <xdr:sp macro="" textlink="">
      <xdr:nvSpPr>
        <xdr:cNvPr id="622" name="n_4mainValue【学校施設】&#10;一人当たり面積">
          <a:extLst>
            <a:ext uri="{FF2B5EF4-FFF2-40B4-BE49-F238E27FC236}">
              <a16:creationId xmlns:a16="http://schemas.microsoft.com/office/drawing/2014/main" id="{C6DA38FC-4736-40B4-9276-6EED352210FF}"/>
            </a:ext>
          </a:extLst>
        </xdr:cNvPr>
        <xdr:cNvSpPr txBox="1"/>
      </xdr:nvSpPr>
      <xdr:spPr>
        <a:xfrm>
          <a:off x="17507027" y="1016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DEFDD719-DA29-41AD-932F-86DBBB4CDB11}"/>
            </a:ext>
          </a:extLst>
        </xdr:cNvPr>
        <xdr:cNvSpPr/>
      </xdr:nvSpPr>
      <xdr:spPr>
        <a:xfrm>
          <a:off x="11831637" y="111728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E3D4608-4F89-4702-8EC5-F8AB8CE62978}"/>
            </a:ext>
          </a:extLst>
        </xdr:cNvPr>
        <xdr:cNvSpPr/>
      </xdr:nvSpPr>
      <xdr:spPr>
        <a:xfrm>
          <a:off x="1194435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658FB68-3216-456A-80E7-A1F6EF2D0758}"/>
            </a:ext>
          </a:extLst>
        </xdr:cNvPr>
        <xdr:cNvSpPr/>
      </xdr:nvSpPr>
      <xdr:spPr>
        <a:xfrm>
          <a:off x="1194435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A0A0348-B0A4-481C-9A13-3BD9BA9303C0}"/>
            </a:ext>
          </a:extLst>
        </xdr:cNvPr>
        <xdr:cNvSpPr/>
      </xdr:nvSpPr>
      <xdr:spPr>
        <a:xfrm>
          <a:off x="12917487"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8D7DC59-4544-4CF5-AC90-1A3D642A3FF6}"/>
            </a:ext>
          </a:extLst>
        </xdr:cNvPr>
        <xdr:cNvSpPr/>
      </xdr:nvSpPr>
      <xdr:spPr>
        <a:xfrm>
          <a:off x="12917487"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9FAAFA4-81A5-4EA1-9650-985F6BF37B8A}"/>
            </a:ext>
          </a:extLst>
        </xdr:cNvPr>
        <xdr:cNvSpPr/>
      </xdr:nvSpPr>
      <xdr:spPr>
        <a:xfrm>
          <a:off x="14003337"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8560ABA6-E8EE-49F2-B373-702F0814E403}"/>
            </a:ext>
          </a:extLst>
        </xdr:cNvPr>
        <xdr:cNvSpPr/>
      </xdr:nvSpPr>
      <xdr:spPr>
        <a:xfrm>
          <a:off x="14003337"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286CD4CC-7778-4331-B4F3-E700521225C3}"/>
            </a:ext>
          </a:extLst>
        </xdr:cNvPr>
        <xdr:cNvSpPr/>
      </xdr:nvSpPr>
      <xdr:spPr>
        <a:xfrm>
          <a:off x="11831637" y="1224915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30E2783-1EEC-434A-A210-72846629BD07}"/>
            </a:ext>
          </a:extLst>
        </xdr:cNvPr>
        <xdr:cNvSpPr txBox="1"/>
      </xdr:nvSpPr>
      <xdr:spPr>
        <a:xfrm>
          <a:off x="11793537"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8DA68EB-F349-4831-8A5F-6B47E1BD076F}"/>
            </a:ext>
          </a:extLst>
        </xdr:cNvPr>
        <xdr:cNvCxnSpPr/>
      </xdr:nvCxnSpPr>
      <xdr:spPr>
        <a:xfrm>
          <a:off x="11831637" y="144113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49E0F963-E3A3-45DA-AF29-379D8F4D33D0}"/>
            </a:ext>
          </a:extLst>
        </xdr:cNvPr>
        <xdr:cNvSpPr txBox="1"/>
      </xdr:nvSpPr>
      <xdr:spPr>
        <a:xfrm>
          <a:off x="11393033"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70167A2A-AB43-4D90-B9AE-27BE8667A438}"/>
            </a:ext>
          </a:extLst>
        </xdr:cNvPr>
        <xdr:cNvCxnSpPr/>
      </xdr:nvCxnSpPr>
      <xdr:spPr>
        <a:xfrm>
          <a:off x="11831637" y="140493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C55FBD5-CF3E-45D7-868C-8B16402DC3EF}"/>
            </a:ext>
          </a:extLst>
        </xdr:cNvPr>
        <xdr:cNvSpPr txBox="1"/>
      </xdr:nvSpPr>
      <xdr:spPr>
        <a:xfrm>
          <a:off x="11393033"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BEEDACFF-CDD7-4004-8397-C1BDDF3C4E02}"/>
            </a:ext>
          </a:extLst>
        </xdr:cNvPr>
        <xdr:cNvCxnSpPr/>
      </xdr:nvCxnSpPr>
      <xdr:spPr>
        <a:xfrm>
          <a:off x="11831637" y="13687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17725565-AB7C-40F1-8192-10EE01034279}"/>
            </a:ext>
          </a:extLst>
        </xdr:cNvPr>
        <xdr:cNvSpPr txBox="1"/>
      </xdr:nvSpPr>
      <xdr:spPr>
        <a:xfrm>
          <a:off x="11447628"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3E7A0689-1177-468C-A892-6297C9CA0E33}"/>
            </a:ext>
          </a:extLst>
        </xdr:cNvPr>
        <xdr:cNvCxnSpPr/>
      </xdr:nvCxnSpPr>
      <xdr:spPr>
        <a:xfrm>
          <a:off x="11831637" y="13325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50E25B2-E1BF-4D86-9E42-F1D2117FEABB}"/>
            </a:ext>
          </a:extLst>
        </xdr:cNvPr>
        <xdr:cNvSpPr txBox="1"/>
      </xdr:nvSpPr>
      <xdr:spPr>
        <a:xfrm>
          <a:off x="11447628"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DED238C-224B-4248-9D39-F2A7356A071E}"/>
            </a:ext>
          </a:extLst>
        </xdr:cNvPr>
        <xdr:cNvCxnSpPr/>
      </xdr:nvCxnSpPr>
      <xdr:spPr>
        <a:xfrm>
          <a:off x="11831637" y="129635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627209A-03D3-4660-ACA9-2769FAC8B03A}"/>
            </a:ext>
          </a:extLst>
        </xdr:cNvPr>
        <xdr:cNvSpPr txBox="1"/>
      </xdr:nvSpPr>
      <xdr:spPr>
        <a:xfrm>
          <a:off x="11447628"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6B92B992-D482-4124-AD74-85263F13C32C}"/>
            </a:ext>
          </a:extLst>
        </xdr:cNvPr>
        <xdr:cNvCxnSpPr/>
      </xdr:nvCxnSpPr>
      <xdr:spPr>
        <a:xfrm>
          <a:off x="11831637" y="12611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587CF5E7-D490-40A3-B3E7-7EDF4B7B4383}"/>
            </a:ext>
          </a:extLst>
        </xdr:cNvPr>
        <xdr:cNvSpPr txBox="1"/>
      </xdr:nvSpPr>
      <xdr:spPr>
        <a:xfrm>
          <a:off x="11506986" y="124784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F18C190-E225-4012-82D8-45D8549EDE5D}"/>
            </a:ext>
          </a:extLst>
        </xdr:cNvPr>
        <xdr:cNvCxnSpPr/>
      </xdr:nvCxnSpPr>
      <xdr:spPr>
        <a:xfrm>
          <a:off x="11831637" y="12249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A533302E-4869-4FEB-8DB1-F38A45094695}"/>
            </a:ext>
          </a:extLst>
        </xdr:cNvPr>
        <xdr:cNvSpPr/>
      </xdr:nvSpPr>
      <xdr:spPr>
        <a:xfrm>
          <a:off x="11831637" y="1224915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953B6EB4-1F8C-4F74-9D86-5B0623EB86FB}"/>
            </a:ext>
          </a:extLst>
        </xdr:cNvPr>
        <xdr:cNvCxnSpPr/>
      </xdr:nvCxnSpPr>
      <xdr:spPr>
        <a:xfrm flipV="1">
          <a:off x="15514001" y="12611100"/>
          <a:ext cx="0" cy="1198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7089C7E5-2FCE-4A25-9308-6C2188900CD3}"/>
            </a:ext>
          </a:extLst>
        </xdr:cNvPr>
        <xdr:cNvSpPr txBox="1"/>
      </xdr:nvSpPr>
      <xdr:spPr>
        <a:xfrm>
          <a:off x="15552737" y="1381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DF14B0F1-C0AE-44D4-9DFD-D84A2475B8C9}"/>
            </a:ext>
          </a:extLst>
        </xdr:cNvPr>
        <xdr:cNvCxnSpPr/>
      </xdr:nvCxnSpPr>
      <xdr:spPr>
        <a:xfrm>
          <a:off x="15420975" y="13809662"/>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88544A93-782A-4E6E-BBBB-9B5A44B9965A}"/>
            </a:ext>
          </a:extLst>
        </xdr:cNvPr>
        <xdr:cNvSpPr txBox="1"/>
      </xdr:nvSpPr>
      <xdr:spPr>
        <a:xfrm>
          <a:off x="15552737" y="124006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7B121BD2-009E-4D73-BBE2-704E0DBC6529}"/>
            </a:ext>
          </a:extLst>
        </xdr:cNvPr>
        <xdr:cNvCxnSpPr/>
      </xdr:nvCxnSpPr>
      <xdr:spPr>
        <a:xfrm>
          <a:off x="15420975" y="1261110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51" name="【児童館】&#10;有形固定資産減価償却率平均値テキスト">
          <a:extLst>
            <a:ext uri="{FF2B5EF4-FFF2-40B4-BE49-F238E27FC236}">
              <a16:creationId xmlns:a16="http://schemas.microsoft.com/office/drawing/2014/main" id="{73671FBD-223B-4703-9826-F787F33097DE}"/>
            </a:ext>
          </a:extLst>
        </xdr:cNvPr>
        <xdr:cNvSpPr txBox="1"/>
      </xdr:nvSpPr>
      <xdr:spPr>
        <a:xfrm>
          <a:off x="15552737" y="132102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397C208D-31C4-4FD5-8F57-A37AE81A3985}"/>
            </a:ext>
          </a:extLst>
        </xdr:cNvPr>
        <xdr:cNvSpPr/>
      </xdr:nvSpPr>
      <xdr:spPr>
        <a:xfrm>
          <a:off x="15459075" y="13231812"/>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56B9C178-E284-401A-AD4D-C8E3E2E2691C}"/>
            </a:ext>
          </a:extLst>
        </xdr:cNvPr>
        <xdr:cNvSpPr/>
      </xdr:nvSpPr>
      <xdr:spPr>
        <a:xfrm>
          <a:off x="14658975" y="13280073"/>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77F9CA67-D451-4B1E-99A1-44CAC29FF7A1}"/>
            </a:ext>
          </a:extLst>
        </xdr:cNvPr>
        <xdr:cNvSpPr/>
      </xdr:nvSpPr>
      <xdr:spPr>
        <a:xfrm>
          <a:off x="13822362" y="13277850"/>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BE0A70E7-11BF-4C4C-A4AA-8CEC5CB8FFFE}"/>
            </a:ext>
          </a:extLst>
        </xdr:cNvPr>
        <xdr:cNvSpPr/>
      </xdr:nvSpPr>
      <xdr:spPr>
        <a:xfrm>
          <a:off x="12980987" y="1327023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58642CE4-BE6D-4DF1-A2D5-A0B9A9CAA79E}"/>
            </a:ext>
          </a:extLst>
        </xdr:cNvPr>
        <xdr:cNvSpPr/>
      </xdr:nvSpPr>
      <xdr:spPr>
        <a:xfrm>
          <a:off x="12125325" y="13231812"/>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4C41143-5AF8-4E88-9877-21AD1C0E6C66}"/>
            </a:ext>
          </a:extLst>
        </xdr:cNvPr>
        <xdr:cNvSpPr txBox="1"/>
      </xdr:nvSpPr>
      <xdr:spPr>
        <a:xfrm>
          <a:off x="153336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853D95E-662B-4248-93E5-76ABCE0B8CBE}"/>
            </a:ext>
          </a:extLst>
        </xdr:cNvPr>
        <xdr:cNvSpPr txBox="1"/>
      </xdr:nvSpPr>
      <xdr:spPr>
        <a:xfrm>
          <a:off x="145335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442667F-6189-42A2-984F-E7D1AAB997A1}"/>
            </a:ext>
          </a:extLst>
        </xdr:cNvPr>
        <xdr:cNvSpPr txBox="1"/>
      </xdr:nvSpPr>
      <xdr:spPr>
        <a:xfrm>
          <a:off x="13687425"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B67704F-4117-46FF-8CD6-B13AB88EF2C9}"/>
            </a:ext>
          </a:extLst>
        </xdr:cNvPr>
        <xdr:cNvSpPr txBox="1"/>
      </xdr:nvSpPr>
      <xdr:spPr>
        <a:xfrm>
          <a:off x="128508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D118D5A-262C-4937-97E8-385BD274EF05}"/>
            </a:ext>
          </a:extLst>
        </xdr:cNvPr>
        <xdr:cNvSpPr txBox="1"/>
      </xdr:nvSpPr>
      <xdr:spPr>
        <a:xfrm>
          <a:off x="119999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127000</xdr:rowOff>
    </xdr:from>
    <xdr:to>
      <xdr:col>81</xdr:col>
      <xdr:colOff>101600</xdr:colOff>
      <xdr:row>85</xdr:row>
      <xdr:rowOff>57150</xdr:rowOff>
    </xdr:to>
    <xdr:sp macro="" textlink="">
      <xdr:nvSpPr>
        <xdr:cNvPr id="662" name="楕円 661">
          <a:extLst>
            <a:ext uri="{FF2B5EF4-FFF2-40B4-BE49-F238E27FC236}">
              <a16:creationId xmlns:a16="http://schemas.microsoft.com/office/drawing/2014/main" id="{89940440-6D33-4B13-8FCC-AF1A14240C1D}"/>
            </a:ext>
          </a:extLst>
        </xdr:cNvPr>
        <xdr:cNvSpPr/>
      </xdr:nvSpPr>
      <xdr:spPr>
        <a:xfrm>
          <a:off x="14658975" y="13742987"/>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101600</xdr:rowOff>
    </xdr:from>
    <xdr:to>
      <xdr:col>76</xdr:col>
      <xdr:colOff>165100</xdr:colOff>
      <xdr:row>85</xdr:row>
      <xdr:rowOff>31750</xdr:rowOff>
    </xdr:to>
    <xdr:sp macro="" textlink="">
      <xdr:nvSpPr>
        <xdr:cNvPr id="663" name="楕円 662">
          <a:extLst>
            <a:ext uri="{FF2B5EF4-FFF2-40B4-BE49-F238E27FC236}">
              <a16:creationId xmlns:a16="http://schemas.microsoft.com/office/drawing/2014/main" id="{6DAD5D49-19FB-454F-A6C5-252A720BA223}"/>
            </a:ext>
          </a:extLst>
        </xdr:cNvPr>
        <xdr:cNvSpPr/>
      </xdr:nvSpPr>
      <xdr:spPr>
        <a:xfrm>
          <a:off x="13822362" y="1371758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152400</xdr:rowOff>
    </xdr:from>
    <xdr:to>
      <xdr:col>81</xdr:col>
      <xdr:colOff>50800</xdr:colOff>
      <xdr:row>85</xdr:row>
      <xdr:rowOff>6350</xdr:rowOff>
    </xdr:to>
    <xdr:cxnSp macro="">
      <xdr:nvCxnSpPr>
        <xdr:cNvPr id="664" name="直線コネクタ 663">
          <a:extLst>
            <a:ext uri="{FF2B5EF4-FFF2-40B4-BE49-F238E27FC236}">
              <a16:creationId xmlns:a16="http://schemas.microsoft.com/office/drawing/2014/main" id="{237FBD2B-63EC-4510-B753-F9E590C2F3D7}"/>
            </a:ext>
          </a:extLst>
        </xdr:cNvPr>
        <xdr:cNvCxnSpPr/>
      </xdr:nvCxnSpPr>
      <xdr:spPr>
        <a:xfrm>
          <a:off x="13868400" y="13763625"/>
          <a:ext cx="846137" cy="2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76200</xdr:rowOff>
    </xdr:from>
    <xdr:to>
      <xdr:col>72</xdr:col>
      <xdr:colOff>38100</xdr:colOff>
      <xdr:row>85</xdr:row>
      <xdr:rowOff>6350</xdr:rowOff>
    </xdr:to>
    <xdr:sp macro="" textlink="">
      <xdr:nvSpPr>
        <xdr:cNvPr id="665" name="楕円 664">
          <a:extLst>
            <a:ext uri="{FF2B5EF4-FFF2-40B4-BE49-F238E27FC236}">
              <a16:creationId xmlns:a16="http://schemas.microsoft.com/office/drawing/2014/main" id="{4D28402F-DAD6-4B1D-A565-942427377D03}"/>
            </a:ext>
          </a:extLst>
        </xdr:cNvPr>
        <xdr:cNvSpPr/>
      </xdr:nvSpPr>
      <xdr:spPr>
        <a:xfrm>
          <a:off x="12980987" y="13687425"/>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127000</xdr:rowOff>
    </xdr:from>
    <xdr:to>
      <xdr:col>76</xdr:col>
      <xdr:colOff>114300</xdr:colOff>
      <xdr:row>84</xdr:row>
      <xdr:rowOff>152400</xdr:rowOff>
    </xdr:to>
    <xdr:cxnSp macro="">
      <xdr:nvCxnSpPr>
        <xdr:cNvPr id="666" name="直線コネクタ 665">
          <a:extLst>
            <a:ext uri="{FF2B5EF4-FFF2-40B4-BE49-F238E27FC236}">
              <a16:creationId xmlns:a16="http://schemas.microsoft.com/office/drawing/2014/main" id="{E26DC15E-DE03-42BF-8297-0E3570621073}"/>
            </a:ext>
          </a:extLst>
        </xdr:cNvPr>
        <xdr:cNvCxnSpPr/>
      </xdr:nvCxnSpPr>
      <xdr:spPr>
        <a:xfrm>
          <a:off x="13031787" y="13742987"/>
          <a:ext cx="836613" cy="2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50800</xdr:rowOff>
    </xdr:from>
    <xdr:to>
      <xdr:col>67</xdr:col>
      <xdr:colOff>101600</xdr:colOff>
      <xdr:row>84</xdr:row>
      <xdr:rowOff>152400</xdr:rowOff>
    </xdr:to>
    <xdr:sp macro="" textlink="">
      <xdr:nvSpPr>
        <xdr:cNvPr id="667" name="楕円 666">
          <a:extLst>
            <a:ext uri="{FF2B5EF4-FFF2-40B4-BE49-F238E27FC236}">
              <a16:creationId xmlns:a16="http://schemas.microsoft.com/office/drawing/2014/main" id="{269A5082-FF30-4CBB-A60C-344297C44604}"/>
            </a:ext>
          </a:extLst>
        </xdr:cNvPr>
        <xdr:cNvSpPr/>
      </xdr:nvSpPr>
      <xdr:spPr>
        <a:xfrm>
          <a:off x="12125325" y="13666787"/>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101600</xdr:rowOff>
    </xdr:from>
    <xdr:to>
      <xdr:col>71</xdr:col>
      <xdr:colOff>177800</xdr:colOff>
      <xdr:row>84</xdr:row>
      <xdr:rowOff>127000</xdr:rowOff>
    </xdr:to>
    <xdr:cxnSp macro="">
      <xdr:nvCxnSpPr>
        <xdr:cNvPr id="668" name="直線コネクタ 667">
          <a:extLst>
            <a:ext uri="{FF2B5EF4-FFF2-40B4-BE49-F238E27FC236}">
              <a16:creationId xmlns:a16="http://schemas.microsoft.com/office/drawing/2014/main" id="{1254CAE7-1049-4DB4-9D5C-B5AE1BF4EAEC}"/>
            </a:ext>
          </a:extLst>
        </xdr:cNvPr>
        <xdr:cNvCxnSpPr/>
      </xdr:nvCxnSpPr>
      <xdr:spPr>
        <a:xfrm>
          <a:off x="12180887" y="13717587"/>
          <a:ext cx="8509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69" name="n_1aveValue【児童館】&#10;有形固定資産減価償却率">
          <a:extLst>
            <a:ext uri="{FF2B5EF4-FFF2-40B4-BE49-F238E27FC236}">
              <a16:creationId xmlns:a16="http://schemas.microsoft.com/office/drawing/2014/main" id="{43960EBC-F941-4F2C-9323-FCDE6A8CFFC9}"/>
            </a:ext>
          </a:extLst>
        </xdr:cNvPr>
        <xdr:cNvSpPr txBox="1"/>
      </xdr:nvSpPr>
      <xdr:spPr>
        <a:xfrm>
          <a:off x="14508806" y="1306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0" name="n_2aveValue【児童館】&#10;有形固定資産減価償却率">
          <a:extLst>
            <a:ext uri="{FF2B5EF4-FFF2-40B4-BE49-F238E27FC236}">
              <a16:creationId xmlns:a16="http://schemas.microsoft.com/office/drawing/2014/main" id="{D8AAFA6A-6339-4DF1-9255-129A0A032775}"/>
            </a:ext>
          </a:extLst>
        </xdr:cNvPr>
        <xdr:cNvSpPr txBox="1"/>
      </xdr:nvSpPr>
      <xdr:spPr>
        <a:xfrm>
          <a:off x="13680131" y="1306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1" name="n_3aveValue【児童館】&#10;有形固定資産減価償却率">
          <a:extLst>
            <a:ext uri="{FF2B5EF4-FFF2-40B4-BE49-F238E27FC236}">
              <a16:creationId xmlns:a16="http://schemas.microsoft.com/office/drawing/2014/main" id="{603CD810-CC85-44DE-A259-55F40AC6B157}"/>
            </a:ext>
          </a:extLst>
        </xdr:cNvPr>
        <xdr:cNvSpPr txBox="1"/>
      </xdr:nvSpPr>
      <xdr:spPr>
        <a:xfrm>
          <a:off x="12838756" y="1305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2" name="n_4aveValue【児童館】&#10;有形固定資産減価償却率">
          <a:extLst>
            <a:ext uri="{FF2B5EF4-FFF2-40B4-BE49-F238E27FC236}">
              <a16:creationId xmlns:a16="http://schemas.microsoft.com/office/drawing/2014/main" id="{3E735108-0829-41FC-8848-BF6CF507EA28}"/>
            </a:ext>
          </a:extLst>
        </xdr:cNvPr>
        <xdr:cNvSpPr txBox="1"/>
      </xdr:nvSpPr>
      <xdr:spPr>
        <a:xfrm>
          <a:off x="11983094" y="1301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48277</xdr:rowOff>
    </xdr:from>
    <xdr:ext cx="405111" cy="259045"/>
    <xdr:sp macro="" textlink="">
      <xdr:nvSpPr>
        <xdr:cNvPr id="673" name="n_1mainValue【児童館】&#10;有形固定資産減価償却率">
          <a:extLst>
            <a:ext uri="{FF2B5EF4-FFF2-40B4-BE49-F238E27FC236}">
              <a16:creationId xmlns:a16="http://schemas.microsoft.com/office/drawing/2014/main" id="{2F2E1BEE-B408-42F8-9679-E04FA6CCCC03}"/>
            </a:ext>
          </a:extLst>
        </xdr:cNvPr>
        <xdr:cNvSpPr txBox="1"/>
      </xdr:nvSpPr>
      <xdr:spPr>
        <a:xfrm>
          <a:off x="14508806"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22877</xdr:rowOff>
    </xdr:from>
    <xdr:ext cx="405111" cy="259045"/>
    <xdr:sp macro="" textlink="">
      <xdr:nvSpPr>
        <xdr:cNvPr id="674" name="n_2mainValue【児童館】&#10;有形固定資産減価償却率">
          <a:extLst>
            <a:ext uri="{FF2B5EF4-FFF2-40B4-BE49-F238E27FC236}">
              <a16:creationId xmlns:a16="http://schemas.microsoft.com/office/drawing/2014/main" id="{4D3B1990-ED5F-4390-BD43-451C12C678E4}"/>
            </a:ext>
          </a:extLst>
        </xdr:cNvPr>
        <xdr:cNvSpPr txBox="1"/>
      </xdr:nvSpPr>
      <xdr:spPr>
        <a:xfrm>
          <a:off x="13680131" y="1380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168927</xdr:rowOff>
    </xdr:from>
    <xdr:ext cx="405111" cy="259045"/>
    <xdr:sp macro="" textlink="">
      <xdr:nvSpPr>
        <xdr:cNvPr id="675" name="n_3mainValue【児童館】&#10;有形固定資産減価償却率">
          <a:extLst>
            <a:ext uri="{FF2B5EF4-FFF2-40B4-BE49-F238E27FC236}">
              <a16:creationId xmlns:a16="http://schemas.microsoft.com/office/drawing/2014/main" id="{8867F150-4CA0-40BE-BED6-5B4FFF47CD8D}"/>
            </a:ext>
          </a:extLst>
        </xdr:cNvPr>
        <xdr:cNvSpPr txBox="1"/>
      </xdr:nvSpPr>
      <xdr:spPr>
        <a:xfrm>
          <a:off x="12838756" y="13775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143527</xdr:rowOff>
    </xdr:from>
    <xdr:ext cx="405111" cy="259045"/>
    <xdr:sp macro="" textlink="">
      <xdr:nvSpPr>
        <xdr:cNvPr id="676" name="n_4mainValue【児童館】&#10;有形固定資産減価償却率">
          <a:extLst>
            <a:ext uri="{FF2B5EF4-FFF2-40B4-BE49-F238E27FC236}">
              <a16:creationId xmlns:a16="http://schemas.microsoft.com/office/drawing/2014/main" id="{90D12C77-3654-43AF-BD7E-AFDEA9A6F6A9}"/>
            </a:ext>
          </a:extLst>
        </xdr:cNvPr>
        <xdr:cNvSpPr txBox="1"/>
      </xdr:nvSpPr>
      <xdr:spPr>
        <a:xfrm>
          <a:off x="1198309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E0E9D40C-2ECB-48D0-8564-3DE31412723A}"/>
            </a:ext>
          </a:extLst>
        </xdr:cNvPr>
        <xdr:cNvSpPr/>
      </xdr:nvSpPr>
      <xdr:spPr>
        <a:xfrm>
          <a:off x="17373600" y="111728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4FAF9199-678B-4AC5-BA3F-2A5BD694D0FA}"/>
            </a:ext>
          </a:extLst>
        </xdr:cNvPr>
        <xdr:cNvSpPr/>
      </xdr:nvSpPr>
      <xdr:spPr>
        <a:xfrm>
          <a:off x="1750536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19545173-290A-476E-A4B5-2B9756F3CDFE}"/>
            </a:ext>
          </a:extLst>
        </xdr:cNvPr>
        <xdr:cNvSpPr/>
      </xdr:nvSpPr>
      <xdr:spPr>
        <a:xfrm>
          <a:off x="1750536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89833ECD-C91D-45D3-9B83-F84E9C9E957D}"/>
            </a:ext>
          </a:extLst>
        </xdr:cNvPr>
        <xdr:cNvSpPr/>
      </xdr:nvSpPr>
      <xdr:spPr>
        <a:xfrm>
          <a:off x="1845945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39FC9188-C978-4608-B718-6EF940BAF68F}"/>
            </a:ext>
          </a:extLst>
        </xdr:cNvPr>
        <xdr:cNvSpPr/>
      </xdr:nvSpPr>
      <xdr:spPr>
        <a:xfrm>
          <a:off x="1845945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F8EA7992-2AD4-4410-A473-EFDAEE8A7897}"/>
            </a:ext>
          </a:extLst>
        </xdr:cNvPr>
        <xdr:cNvSpPr/>
      </xdr:nvSpPr>
      <xdr:spPr>
        <a:xfrm>
          <a:off x="1954530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F96439A1-4D51-4734-9AF6-E1F0581CE648}"/>
            </a:ext>
          </a:extLst>
        </xdr:cNvPr>
        <xdr:cNvSpPr/>
      </xdr:nvSpPr>
      <xdr:spPr>
        <a:xfrm>
          <a:off x="1954530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45EBAD3D-4382-44CD-B9FA-754315D1D287}"/>
            </a:ext>
          </a:extLst>
        </xdr:cNvPr>
        <xdr:cNvSpPr/>
      </xdr:nvSpPr>
      <xdr:spPr>
        <a:xfrm>
          <a:off x="17373600" y="1224915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57784BC8-2B87-4F53-920D-48355C621366}"/>
            </a:ext>
          </a:extLst>
        </xdr:cNvPr>
        <xdr:cNvSpPr txBox="1"/>
      </xdr:nvSpPr>
      <xdr:spPr>
        <a:xfrm>
          <a:off x="1734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FC9DB6B-C6A4-4D2F-85A8-21A77195302C}"/>
            </a:ext>
          </a:extLst>
        </xdr:cNvPr>
        <xdr:cNvCxnSpPr/>
      </xdr:nvCxnSpPr>
      <xdr:spPr>
        <a:xfrm>
          <a:off x="17373600" y="144113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8E33A781-34A8-4324-AC2D-0217E6F15080}"/>
            </a:ext>
          </a:extLst>
        </xdr:cNvPr>
        <xdr:cNvCxnSpPr/>
      </xdr:nvCxnSpPr>
      <xdr:spPr>
        <a:xfrm>
          <a:off x="17373600" y="1409904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99957ABC-539D-497A-9C56-83576D46CBCF}"/>
            </a:ext>
          </a:extLst>
        </xdr:cNvPr>
        <xdr:cNvSpPr txBox="1"/>
      </xdr:nvSpPr>
      <xdr:spPr>
        <a:xfrm>
          <a:off x="16934996"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CC123452-2BC9-4066-BDAD-D787E848DE10}"/>
            </a:ext>
          </a:extLst>
        </xdr:cNvPr>
        <xdr:cNvCxnSpPr/>
      </xdr:nvCxnSpPr>
      <xdr:spPr>
        <a:xfrm>
          <a:off x="17373600" y="1379151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A70729EC-6EB8-4672-A8D1-B2F5611A5407}"/>
            </a:ext>
          </a:extLst>
        </xdr:cNvPr>
        <xdr:cNvSpPr txBox="1"/>
      </xdr:nvSpPr>
      <xdr:spPr>
        <a:xfrm>
          <a:off x="16934996" y="136588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2A772671-88F2-44DB-993E-A099248E5E8C}"/>
            </a:ext>
          </a:extLst>
        </xdr:cNvPr>
        <xdr:cNvCxnSpPr/>
      </xdr:nvCxnSpPr>
      <xdr:spPr>
        <a:xfrm>
          <a:off x="17373600" y="1347923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CCAAE562-3744-4E50-904D-4CB00F4190EE}"/>
            </a:ext>
          </a:extLst>
        </xdr:cNvPr>
        <xdr:cNvSpPr txBox="1"/>
      </xdr:nvSpPr>
      <xdr:spPr>
        <a:xfrm>
          <a:off x="1693499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468BB6A6-AD87-451A-A28E-95DCECF510DC}"/>
            </a:ext>
          </a:extLst>
        </xdr:cNvPr>
        <xdr:cNvCxnSpPr/>
      </xdr:nvCxnSpPr>
      <xdr:spPr>
        <a:xfrm>
          <a:off x="17373600" y="1317171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B0ECB51E-C821-420E-970D-1C303787F922}"/>
            </a:ext>
          </a:extLst>
        </xdr:cNvPr>
        <xdr:cNvSpPr txBox="1"/>
      </xdr:nvSpPr>
      <xdr:spPr>
        <a:xfrm>
          <a:off x="1693499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64BC8932-BD9D-43C6-9491-B0F941CEE272}"/>
            </a:ext>
          </a:extLst>
        </xdr:cNvPr>
        <xdr:cNvCxnSpPr/>
      </xdr:nvCxnSpPr>
      <xdr:spPr>
        <a:xfrm>
          <a:off x="17373600" y="1286895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79BFD206-88C0-44FE-A418-E7388C2F802B}"/>
            </a:ext>
          </a:extLst>
        </xdr:cNvPr>
        <xdr:cNvSpPr txBox="1"/>
      </xdr:nvSpPr>
      <xdr:spPr>
        <a:xfrm>
          <a:off x="16934996" y="1273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B04ED404-CC65-4548-B349-0F957CE25F25}"/>
            </a:ext>
          </a:extLst>
        </xdr:cNvPr>
        <xdr:cNvCxnSpPr/>
      </xdr:nvCxnSpPr>
      <xdr:spPr>
        <a:xfrm>
          <a:off x="17373600" y="1256143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4A348D8A-970C-44DA-A991-07AC3C9AAC76}"/>
            </a:ext>
          </a:extLst>
        </xdr:cNvPr>
        <xdr:cNvSpPr txBox="1"/>
      </xdr:nvSpPr>
      <xdr:spPr>
        <a:xfrm>
          <a:off x="16934996" y="124287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1A4E2963-7B0C-4FA0-B3C6-4560742CE1C3}"/>
            </a:ext>
          </a:extLst>
        </xdr:cNvPr>
        <xdr:cNvCxnSpPr/>
      </xdr:nvCxnSpPr>
      <xdr:spPr>
        <a:xfrm>
          <a:off x="17373600" y="12249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1EEE45A-F1B6-40E3-AF2F-EE2D3A23C5CF}"/>
            </a:ext>
          </a:extLst>
        </xdr:cNvPr>
        <xdr:cNvSpPr txBox="1"/>
      </xdr:nvSpPr>
      <xdr:spPr>
        <a:xfrm>
          <a:off x="16934996"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30117818-1364-445F-ABEE-F6E8FDAF837B}"/>
            </a:ext>
          </a:extLst>
        </xdr:cNvPr>
        <xdr:cNvSpPr/>
      </xdr:nvSpPr>
      <xdr:spPr>
        <a:xfrm>
          <a:off x="17373600" y="1224915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C495C60A-D2CB-47D8-9119-D6B0FB0B54FB}"/>
            </a:ext>
          </a:extLst>
        </xdr:cNvPr>
        <xdr:cNvCxnSpPr/>
      </xdr:nvCxnSpPr>
      <xdr:spPr>
        <a:xfrm flipV="1">
          <a:off x="21060726" y="12660766"/>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18AC985B-8AC7-41B8-8DE6-815B8D4022F5}"/>
            </a:ext>
          </a:extLst>
        </xdr:cNvPr>
        <xdr:cNvSpPr txBox="1"/>
      </xdr:nvSpPr>
      <xdr:spPr>
        <a:xfrm>
          <a:off x="21099462"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35F50D28-415A-4180-B7EE-849BAACC3884}"/>
            </a:ext>
          </a:extLst>
        </xdr:cNvPr>
        <xdr:cNvCxnSpPr/>
      </xdr:nvCxnSpPr>
      <xdr:spPr>
        <a:xfrm>
          <a:off x="20981987" y="1408679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5" name="【児童館】&#10;一人当たり面積最大値テキスト">
          <a:extLst>
            <a:ext uri="{FF2B5EF4-FFF2-40B4-BE49-F238E27FC236}">
              <a16:creationId xmlns:a16="http://schemas.microsoft.com/office/drawing/2014/main" id="{69CCF393-E4A2-4F50-8519-63C9697125A0}"/>
            </a:ext>
          </a:extLst>
        </xdr:cNvPr>
        <xdr:cNvSpPr txBox="1"/>
      </xdr:nvSpPr>
      <xdr:spPr>
        <a:xfrm>
          <a:off x="21099462"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6" name="直線コネクタ 705">
          <a:extLst>
            <a:ext uri="{FF2B5EF4-FFF2-40B4-BE49-F238E27FC236}">
              <a16:creationId xmlns:a16="http://schemas.microsoft.com/office/drawing/2014/main" id="{CD030316-84E3-40B1-BA04-DB82A6DFA179}"/>
            </a:ext>
          </a:extLst>
        </xdr:cNvPr>
        <xdr:cNvCxnSpPr/>
      </xdr:nvCxnSpPr>
      <xdr:spPr>
        <a:xfrm>
          <a:off x="20981987" y="1266076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07" name="【児童館】&#10;一人当たり面積平均値テキスト">
          <a:extLst>
            <a:ext uri="{FF2B5EF4-FFF2-40B4-BE49-F238E27FC236}">
              <a16:creationId xmlns:a16="http://schemas.microsoft.com/office/drawing/2014/main" id="{3ACD7A26-C5FC-4BFE-9D4A-B5480F400841}"/>
            </a:ext>
          </a:extLst>
        </xdr:cNvPr>
        <xdr:cNvSpPr txBox="1"/>
      </xdr:nvSpPr>
      <xdr:spPr>
        <a:xfrm>
          <a:off x="21099462" y="13717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08" name="フローチャート: 判断 707">
          <a:extLst>
            <a:ext uri="{FF2B5EF4-FFF2-40B4-BE49-F238E27FC236}">
              <a16:creationId xmlns:a16="http://schemas.microsoft.com/office/drawing/2014/main" id="{0C09F94B-204B-4A52-81FE-B0F0B90C85B0}"/>
            </a:ext>
          </a:extLst>
        </xdr:cNvPr>
        <xdr:cNvSpPr/>
      </xdr:nvSpPr>
      <xdr:spPr>
        <a:xfrm>
          <a:off x="21010562" y="13734596"/>
          <a:ext cx="96838"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09" name="フローチャート: 判断 708">
          <a:extLst>
            <a:ext uri="{FF2B5EF4-FFF2-40B4-BE49-F238E27FC236}">
              <a16:creationId xmlns:a16="http://schemas.microsoft.com/office/drawing/2014/main" id="{00950687-F242-4D4B-9E5E-74DA36AB931E}"/>
            </a:ext>
          </a:extLst>
        </xdr:cNvPr>
        <xdr:cNvSpPr/>
      </xdr:nvSpPr>
      <xdr:spPr>
        <a:xfrm>
          <a:off x="20219987" y="13717587"/>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0" name="フローチャート: 判断 709">
          <a:extLst>
            <a:ext uri="{FF2B5EF4-FFF2-40B4-BE49-F238E27FC236}">
              <a16:creationId xmlns:a16="http://schemas.microsoft.com/office/drawing/2014/main" id="{219A1DE8-4258-4074-B069-6C557C0F17D8}"/>
            </a:ext>
          </a:extLst>
        </xdr:cNvPr>
        <xdr:cNvSpPr/>
      </xdr:nvSpPr>
      <xdr:spPr>
        <a:xfrm>
          <a:off x="19364325" y="13745482"/>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1" name="フローチャート: 判断 710">
          <a:extLst>
            <a:ext uri="{FF2B5EF4-FFF2-40B4-BE49-F238E27FC236}">
              <a16:creationId xmlns:a16="http://schemas.microsoft.com/office/drawing/2014/main" id="{8695EFE3-AEFB-4C02-9C22-45A2F5889FEF}"/>
            </a:ext>
          </a:extLst>
        </xdr:cNvPr>
        <xdr:cNvSpPr/>
      </xdr:nvSpPr>
      <xdr:spPr>
        <a:xfrm>
          <a:off x="18527712" y="1375636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2" name="フローチャート: 判断 711">
          <a:extLst>
            <a:ext uri="{FF2B5EF4-FFF2-40B4-BE49-F238E27FC236}">
              <a16:creationId xmlns:a16="http://schemas.microsoft.com/office/drawing/2014/main" id="{E7657E18-E770-4390-B955-14841F1F7314}"/>
            </a:ext>
          </a:extLst>
        </xdr:cNvPr>
        <xdr:cNvSpPr/>
      </xdr:nvSpPr>
      <xdr:spPr>
        <a:xfrm>
          <a:off x="17686337" y="13734596"/>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7816D9D-26DE-4A05-A243-4924CA067A59}"/>
            </a:ext>
          </a:extLst>
        </xdr:cNvPr>
        <xdr:cNvSpPr txBox="1"/>
      </xdr:nvSpPr>
      <xdr:spPr>
        <a:xfrm>
          <a:off x="20880387"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8AEFD1E-8C36-4B84-A28A-42FD83A5CCEB}"/>
            </a:ext>
          </a:extLst>
        </xdr:cNvPr>
        <xdr:cNvSpPr txBox="1"/>
      </xdr:nvSpPr>
      <xdr:spPr>
        <a:xfrm>
          <a:off x="200898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03B1054-2B85-4C18-8C73-E169438F8656}"/>
            </a:ext>
          </a:extLst>
        </xdr:cNvPr>
        <xdr:cNvSpPr txBox="1"/>
      </xdr:nvSpPr>
      <xdr:spPr>
        <a:xfrm>
          <a:off x="192389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A07A739-060A-4508-84C0-AD58CFBAA567}"/>
            </a:ext>
          </a:extLst>
        </xdr:cNvPr>
        <xdr:cNvSpPr txBox="1"/>
      </xdr:nvSpPr>
      <xdr:spPr>
        <a:xfrm>
          <a:off x="18392775"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FD8BBB7-FE10-4081-A89E-6ADAFE37BB87}"/>
            </a:ext>
          </a:extLst>
        </xdr:cNvPr>
        <xdr:cNvSpPr txBox="1"/>
      </xdr:nvSpPr>
      <xdr:spPr>
        <a:xfrm>
          <a:off x="175561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41729</xdr:rowOff>
    </xdr:from>
    <xdr:to>
      <xdr:col>112</xdr:col>
      <xdr:colOff>38100</xdr:colOff>
      <xdr:row>86</xdr:row>
      <xdr:rowOff>143329</xdr:rowOff>
    </xdr:to>
    <xdr:sp macro="" textlink="">
      <xdr:nvSpPr>
        <xdr:cNvPr id="718" name="楕円 717">
          <a:extLst>
            <a:ext uri="{FF2B5EF4-FFF2-40B4-BE49-F238E27FC236}">
              <a16:creationId xmlns:a16="http://schemas.microsoft.com/office/drawing/2014/main" id="{ECE550CE-C8BF-4EC6-9723-166C58E0115D}"/>
            </a:ext>
          </a:extLst>
        </xdr:cNvPr>
        <xdr:cNvSpPr/>
      </xdr:nvSpPr>
      <xdr:spPr>
        <a:xfrm>
          <a:off x="20219987" y="13981566"/>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41729</xdr:rowOff>
    </xdr:from>
    <xdr:to>
      <xdr:col>107</xdr:col>
      <xdr:colOff>101600</xdr:colOff>
      <xdr:row>86</xdr:row>
      <xdr:rowOff>143329</xdr:rowOff>
    </xdr:to>
    <xdr:sp macro="" textlink="">
      <xdr:nvSpPr>
        <xdr:cNvPr id="719" name="楕円 718">
          <a:extLst>
            <a:ext uri="{FF2B5EF4-FFF2-40B4-BE49-F238E27FC236}">
              <a16:creationId xmlns:a16="http://schemas.microsoft.com/office/drawing/2014/main" id="{784C118B-775F-4EFB-842D-30208C05478A}"/>
            </a:ext>
          </a:extLst>
        </xdr:cNvPr>
        <xdr:cNvSpPr/>
      </xdr:nvSpPr>
      <xdr:spPr>
        <a:xfrm>
          <a:off x="19364325" y="13981566"/>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92529</xdr:rowOff>
    </xdr:from>
    <xdr:to>
      <xdr:col>111</xdr:col>
      <xdr:colOff>177800</xdr:colOff>
      <xdr:row>86</xdr:row>
      <xdr:rowOff>92529</xdr:rowOff>
    </xdr:to>
    <xdr:cxnSp macro="">
      <xdr:nvCxnSpPr>
        <xdr:cNvPr id="720" name="直線コネクタ 719">
          <a:extLst>
            <a:ext uri="{FF2B5EF4-FFF2-40B4-BE49-F238E27FC236}">
              <a16:creationId xmlns:a16="http://schemas.microsoft.com/office/drawing/2014/main" id="{3DB5A5E8-D00C-4BF5-88F5-813156C3C212}"/>
            </a:ext>
          </a:extLst>
        </xdr:cNvPr>
        <xdr:cNvCxnSpPr/>
      </xdr:nvCxnSpPr>
      <xdr:spPr>
        <a:xfrm>
          <a:off x="19419887" y="14032366"/>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41729</xdr:rowOff>
    </xdr:from>
    <xdr:to>
      <xdr:col>102</xdr:col>
      <xdr:colOff>165100</xdr:colOff>
      <xdr:row>86</xdr:row>
      <xdr:rowOff>143329</xdr:rowOff>
    </xdr:to>
    <xdr:sp macro="" textlink="">
      <xdr:nvSpPr>
        <xdr:cNvPr id="721" name="楕円 720">
          <a:extLst>
            <a:ext uri="{FF2B5EF4-FFF2-40B4-BE49-F238E27FC236}">
              <a16:creationId xmlns:a16="http://schemas.microsoft.com/office/drawing/2014/main" id="{6DEAC4DD-62B8-4B93-ABB8-2902748A4586}"/>
            </a:ext>
          </a:extLst>
        </xdr:cNvPr>
        <xdr:cNvSpPr/>
      </xdr:nvSpPr>
      <xdr:spPr>
        <a:xfrm>
          <a:off x="18527712" y="13981566"/>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92529</xdr:rowOff>
    </xdr:from>
    <xdr:to>
      <xdr:col>107</xdr:col>
      <xdr:colOff>50800</xdr:colOff>
      <xdr:row>86</xdr:row>
      <xdr:rowOff>92529</xdr:rowOff>
    </xdr:to>
    <xdr:cxnSp macro="">
      <xdr:nvCxnSpPr>
        <xdr:cNvPr id="722" name="直線コネクタ 721">
          <a:extLst>
            <a:ext uri="{FF2B5EF4-FFF2-40B4-BE49-F238E27FC236}">
              <a16:creationId xmlns:a16="http://schemas.microsoft.com/office/drawing/2014/main" id="{EFF93208-AAA8-4542-A563-8323EEFA4789}"/>
            </a:ext>
          </a:extLst>
        </xdr:cNvPr>
        <xdr:cNvCxnSpPr/>
      </xdr:nvCxnSpPr>
      <xdr:spPr>
        <a:xfrm>
          <a:off x="18573750" y="14032366"/>
          <a:ext cx="84613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41729</xdr:rowOff>
    </xdr:from>
    <xdr:to>
      <xdr:col>98</xdr:col>
      <xdr:colOff>38100</xdr:colOff>
      <xdr:row>86</xdr:row>
      <xdr:rowOff>143329</xdr:rowOff>
    </xdr:to>
    <xdr:sp macro="" textlink="">
      <xdr:nvSpPr>
        <xdr:cNvPr id="723" name="楕円 722">
          <a:extLst>
            <a:ext uri="{FF2B5EF4-FFF2-40B4-BE49-F238E27FC236}">
              <a16:creationId xmlns:a16="http://schemas.microsoft.com/office/drawing/2014/main" id="{4F324ACD-E12D-4A2F-9862-3B7BE2DC3100}"/>
            </a:ext>
          </a:extLst>
        </xdr:cNvPr>
        <xdr:cNvSpPr/>
      </xdr:nvSpPr>
      <xdr:spPr>
        <a:xfrm>
          <a:off x="17686337" y="13981566"/>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92529</xdr:rowOff>
    </xdr:from>
    <xdr:to>
      <xdr:col>102</xdr:col>
      <xdr:colOff>114300</xdr:colOff>
      <xdr:row>86</xdr:row>
      <xdr:rowOff>92529</xdr:rowOff>
    </xdr:to>
    <xdr:cxnSp macro="">
      <xdr:nvCxnSpPr>
        <xdr:cNvPr id="724" name="直線コネクタ 723">
          <a:extLst>
            <a:ext uri="{FF2B5EF4-FFF2-40B4-BE49-F238E27FC236}">
              <a16:creationId xmlns:a16="http://schemas.microsoft.com/office/drawing/2014/main" id="{944344DA-6F9A-4C17-AE84-3997F251FACE}"/>
            </a:ext>
          </a:extLst>
        </xdr:cNvPr>
        <xdr:cNvCxnSpPr/>
      </xdr:nvCxnSpPr>
      <xdr:spPr>
        <a:xfrm>
          <a:off x="17737137" y="14032366"/>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5" name="n_1aveValue【児童館】&#10;一人当たり面積">
          <a:extLst>
            <a:ext uri="{FF2B5EF4-FFF2-40B4-BE49-F238E27FC236}">
              <a16:creationId xmlns:a16="http://schemas.microsoft.com/office/drawing/2014/main" id="{8AE9CB18-1574-4EF3-867D-576E11EBDE0E}"/>
            </a:ext>
          </a:extLst>
        </xdr:cNvPr>
        <xdr:cNvSpPr txBox="1"/>
      </xdr:nvSpPr>
      <xdr:spPr>
        <a:xfrm>
          <a:off x="20032739" y="134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26" name="n_2aveValue【児童館】&#10;一人当たり面積">
          <a:extLst>
            <a:ext uri="{FF2B5EF4-FFF2-40B4-BE49-F238E27FC236}">
              <a16:creationId xmlns:a16="http://schemas.microsoft.com/office/drawing/2014/main" id="{EB739970-7C07-401C-A76E-BB83C66ADECB}"/>
            </a:ext>
          </a:extLst>
        </xdr:cNvPr>
        <xdr:cNvSpPr txBox="1"/>
      </xdr:nvSpPr>
      <xdr:spPr>
        <a:xfrm>
          <a:off x="19194539" y="1353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27" name="n_3aveValue【児童館】&#10;一人当たり面積">
          <a:extLst>
            <a:ext uri="{FF2B5EF4-FFF2-40B4-BE49-F238E27FC236}">
              <a16:creationId xmlns:a16="http://schemas.microsoft.com/office/drawing/2014/main" id="{B296E0F7-FB58-4111-907B-2CA33DCD36C6}"/>
            </a:ext>
          </a:extLst>
        </xdr:cNvPr>
        <xdr:cNvSpPr txBox="1"/>
      </xdr:nvSpPr>
      <xdr:spPr>
        <a:xfrm>
          <a:off x="18353164" y="13545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28" name="n_4aveValue【児童館】&#10;一人当たり面積">
          <a:extLst>
            <a:ext uri="{FF2B5EF4-FFF2-40B4-BE49-F238E27FC236}">
              <a16:creationId xmlns:a16="http://schemas.microsoft.com/office/drawing/2014/main" id="{0E437BF0-3552-497C-A449-38C5DEE06724}"/>
            </a:ext>
          </a:extLst>
        </xdr:cNvPr>
        <xdr:cNvSpPr txBox="1"/>
      </xdr:nvSpPr>
      <xdr:spPr>
        <a:xfrm>
          <a:off x="17507027" y="1352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134456</xdr:rowOff>
    </xdr:from>
    <xdr:ext cx="469744" cy="259045"/>
    <xdr:sp macro="" textlink="">
      <xdr:nvSpPr>
        <xdr:cNvPr id="729" name="n_1mainValue【児童館】&#10;一人当たり面積">
          <a:extLst>
            <a:ext uri="{FF2B5EF4-FFF2-40B4-BE49-F238E27FC236}">
              <a16:creationId xmlns:a16="http://schemas.microsoft.com/office/drawing/2014/main" id="{A6FDEBCD-F4A1-45B5-ADE4-E1C6F5E8052F}"/>
            </a:ext>
          </a:extLst>
        </xdr:cNvPr>
        <xdr:cNvSpPr txBox="1"/>
      </xdr:nvSpPr>
      <xdr:spPr>
        <a:xfrm>
          <a:off x="20032739" y="140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134456</xdr:rowOff>
    </xdr:from>
    <xdr:ext cx="469744" cy="259045"/>
    <xdr:sp macro="" textlink="">
      <xdr:nvSpPr>
        <xdr:cNvPr id="730" name="n_2mainValue【児童館】&#10;一人当たり面積">
          <a:extLst>
            <a:ext uri="{FF2B5EF4-FFF2-40B4-BE49-F238E27FC236}">
              <a16:creationId xmlns:a16="http://schemas.microsoft.com/office/drawing/2014/main" id="{11C2A0B1-BDCA-46A5-9B9A-6ADC341B3448}"/>
            </a:ext>
          </a:extLst>
        </xdr:cNvPr>
        <xdr:cNvSpPr txBox="1"/>
      </xdr:nvSpPr>
      <xdr:spPr>
        <a:xfrm>
          <a:off x="19194539" y="140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134456</xdr:rowOff>
    </xdr:from>
    <xdr:ext cx="469744" cy="259045"/>
    <xdr:sp macro="" textlink="">
      <xdr:nvSpPr>
        <xdr:cNvPr id="731" name="n_3mainValue【児童館】&#10;一人当たり面積">
          <a:extLst>
            <a:ext uri="{FF2B5EF4-FFF2-40B4-BE49-F238E27FC236}">
              <a16:creationId xmlns:a16="http://schemas.microsoft.com/office/drawing/2014/main" id="{B0DB72E1-B1FE-4D41-87B9-210388D645FB}"/>
            </a:ext>
          </a:extLst>
        </xdr:cNvPr>
        <xdr:cNvSpPr txBox="1"/>
      </xdr:nvSpPr>
      <xdr:spPr>
        <a:xfrm>
          <a:off x="18353164" y="140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134456</xdr:rowOff>
    </xdr:from>
    <xdr:ext cx="469744" cy="259045"/>
    <xdr:sp macro="" textlink="">
      <xdr:nvSpPr>
        <xdr:cNvPr id="732" name="n_4mainValue【児童館】&#10;一人当たり面積">
          <a:extLst>
            <a:ext uri="{FF2B5EF4-FFF2-40B4-BE49-F238E27FC236}">
              <a16:creationId xmlns:a16="http://schemas.microsoft.com/office/drawing/2014/main" id="{49D2153D-9D33-4527-B6CF-4A1ECA817204}"/>
            </a:ext>
          </a:extLst>
        </xdr:cNvPr>
        <xdr:cNvSpPr txBox="1"/>
      </xdr:nvSpPr>
      <xdr:spPr>
        <a:xfrm>
          <a:off x="17507027" y="140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65B14DD5-EEB8-4BBB-98A3-08BCCDAEA124}"/>
            </a:ext>
          </a:extLst>
        </xdr:cNvPr>
        <xdr:cNvSpPr/>
      </xdr:nvSpPr>
      <xdr:spPr>
        <a:xfrm>
          <a:off x="11831637" y="14763750"/>
          <a:ext cx="4486275"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3F0236-A947-4C9D-9934-C8976B91FE46}"/>
            </a:ext>
          </a:extLst>
        </xdr:cNvPr>
        <xdr:cNvSpPr/>
      </xdr:nvSpPr>
      <xdr:spPr>
        <a:xfrm>
          <a:off x="1194435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3C697EC1-766B-41FC-9C37-9AEA0AAECEF6}"/>
            </a:ext>
          </a:extLst>
        </xdr:cNvPr>
        <xdr:cNvSpPr/>
      </xdr:nvSpPr>
      <xdr:spPr>
        <a:xfrm>
          <a:off x="1194435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E0C32AA9-ADCA-45A8-AF80-EB2C078A0402}"/>
            </a:ext>
          </a:extLst>
        </xdr:cNvPr>
        <xdr:cNvSpPr/>
      </xdr:nvSpPr>
      <xdr:spPr>
        <a:xfrm>
          <a:off x="12917487"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B6DB59AD-33C1-4158-8BFF-79A408A649C7}"/>
            </a:ext>
          </a:extLst>
        </xdr:cNvPr>
        <xdr:cNvSpPr/>
      </xdr:nvSpPr>
      <xdr:spPr>
        <a:xfrm>
          <a:off x="12917487"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548F48-72D3-4252-B9F3-9F80918B7D79}"/>
            </a:ext>
          </a:extLst>
        </xdr:cNvPr>
        <xdr:cNvSpPr/>
      </xdr:nvSpPr>
      <xdr:spPr>
        <a:xfrm>
          <a:off x="14003337"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3228599-1300-4841-AABE-CFD2BC5EC75B}"/>
            </a:ext>
          </a:extLst>
        </xdr:cNvPr>
        <xdr:cNvSpPr/>
      </xdr:nvSpPr>
      <xdr:spPr>
        <a:xfrm>
          <a:off x="14003337"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9EE54523-AE58-4307-9F6D-66E6DD359C94}"/>
            </a:ext>
          </a:extLst>
        </xdr:cNvPr>
        <xdr:cNvSpPr/>
      </xdr:nvSpPr>
      <xdr:spPr>
        <a:xfrm>
          <a:off x="11831637" y="1590675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AE6F8A52-2CF2-4055-9486-BDCA9F7EF967}"/>
            </a:ext>
          </a:extLst>
        </xdr:cNvPr>
        <xdr:cNvSpPr txBox="1"/>
      </xdr:nvSpPr>
      <xdr:spPr>
        <a:xfrm>
          <a:off x="11793537"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DB5EF85-4896-4D96-827A-6728647B9AC9}"/>
            </a:ext>
          </a:extLst>
        </xdr:cNvPr>
        <xdr:cNvCxnSpPr/>
      </xdr:nvCxnSpPr>
      <xdr:spPr>
        <a:xfrm>
          <a:off x="11831637" y="18192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C43CE2-8D70-4008-83A5-2DBA9FEB4A1A}"/>
            </a:ext>
          </a:extLst>
        </xdr:cNvPr>
        <xdr:cNvSpPr txBox="1"/>
      </xdr:nvSpPr>
      <xdr:spPr>
        <a:xfrm>
          <a:off x="11393033"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31D2E5E5-B3F7-4FFE-B619-9600008AEB7A}"/>
            </a:ext>
          </a:extLst>
        </xdr:cNvPr>
        <xdr:cNvCxnSpPr/>
      </xdr:nvCxnSpPr>
      <xdr:spPr>
        <a:xfrm>
          <a:off x="11831637" y="17811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3860EDF7-4C71-46BB-AFB4-3ED878D9D585}"/>
            </a:ext>
          </a:extLst>
        </xdr:cNvPr>
        <xdr:cNvSpPr txBox="1"/>
      </xdr:nvSpPr>
      <xdr:spPr>
        <a:xfrm>
          <a:off x="11393033"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BF83AEA0-7C36-46FE-887B-CC301E79F554}"/>
            </a:ext>
          </a:extLst>
        </xdr:cNvPr>
        <xdr:cNvCxnSpPr/>
      </xdr:nvCxnSpPr>
      <xdr:spPr>
        <a:xfrm>
          <a:off x="11831637" y="17430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BFE1844B-73C2-4EFC-9E28-C7399E10C8E8}"/>
            </a:ext>
          </a:extLst>
        </xdr:cNvPr>
        <xdr:cNvSpPr txBox="1"/>
      </xdr:nvSpPr>
      <xdr:spPr>
        <a:xfrm>
          <a:off x="11447628" y="17288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DABAF18E-91DE-4D75-A1D8-EE3EADDF91BB}"/>
            </a:ext>
          </a:extLst>
        </xdr:cNvPr>
        <xdr:cNvCxnSpPr/>
      </xdr:nvCxnSpPr>
      <xdr:spPr>
        <a:xfrm>
          <a:off x="11831637" y="17049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A27B2A95-181D-4B76-AEB4-D9014F6C9D0E}"/>
            </a:ext>
          </a:extLst>
        </xdr:cNvPr>
        <xdr:cNvSpPr txBox="1"/>
      </xdr:nvSpPr>
      <xdr:spPr>
        <a:xfrm>
          <a:off x="11447628" y="1690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BC28B1B8-8616-4024-B528-0D2B95752CAB}"/>
            </a:ext>
          </a:extLst>
        </xdr:cNvPr>
        <xdr:cNvCxnSpPr/>
      </xdr:nvCxnSpPr>
      <xdr:spPr>
        <a:xfrm>
          <a:off x="11831637" y="16668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A3E0E33E-B0AE-4132-8B2A-012BDFC012AB}"/>
            </a:ext>
          </a:extLst>
        </xdr:cNvPr>
        <xdr:cNvSpPr txBox="1"/>
      </xdr:nvSpPr>
      <xdr:spPr>
        <a:xfrm>
          <a:off x="11447628" y="1652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3692A927-7913-4B27-8FB7-4AB69AC3A0C4}"/>
            </a:ext>
          </a:extLst>
        </xdr:cNvPr>
        <xdr:cNvCxnSpPr/>
      </xdr:nvCxnSpPr>
      <xdr:spPr>
        <a:xfrm>
          <a:off x="11831637" y="16287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7EBCADE7-D5BD-40F7-B9E4-E8E892F0E5EE}"/>
            </a:ext>
          </a:extLst>
        </xdr:cNvPr>
        <xdr:cNvSpPr txBox="1"/>
      </xdr:nvSpPr>
      <xdr:spPr>
        <a:xfrm>
          <a:off x="11447628" y="16145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442BC4B3-89A5-4859-8CC4-7CABE836F1F0}"/>
            </a:ext>
          </a:extLst>
        </xdr:cNvPr>
        <xdr:cNvCxnSpPr/>
      </xdr:nvCxnSpPr>
      <xdr:spPr>
        <a:xfrm>
          <a:off x="11831637" y="15906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4534B93A-BA71-4650-A101-717F3C65665A}"/>
            </a:ext>
          </a:extLst>
        </xdr:cNvPr>
        <xdr:cNvSpPr txBox="1"/>
      </xdr:nvSpPr>
      <xdr:spPr>
        <a:xfrm>
          <a:off x="11506986" y="15764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9982984F-6383-4D18-B00F-7CBCD1B82EED}"/>
            </a:ext>
          </a:extLst>
        </xdr:cNvPr>
        <xdr:cNvSpPr/>
      </xdr:nvSpPr>
      <xdr:spPr>
        <a:xfrm>
          <a:off x="11831637" y="1590675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2D47053E-95F3-4523-8C5B-E926F18151EC}"/>
            </a:ext>
          </a:extLst>
        </xdr:cNvPr>
        <xdr:cNvCxnSpPr/>
      </xdr:nvCxnSpPr>
      <xdr:spPr>
        <a:xfrm flipV="1">
          <a:off x="15514001" y="1622107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692D20F9-8BAF-4E5D-A75D-835C926598FB}"/>
            </a:ext>
          </a:extLst>
        </xdr:cNvPr>
        <xdr:cNvSpPr txBox="1"/>
      </xdr:nvSpPr>
      <xdr:spPr>
        <a:xfrm>
          <a:off x="15552737" y="1782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B2BB6334-E19A-42AE-843C-C401BFCA2A09}"/>
            </a:ext>
          </a:extLst>
        </xdr:cNvPr>
        <xdr:cNvCxnSpPr/>
      </xdr:nvCxnSpPr>
      <xdr:spPr>
        <a:xfrm>
          <a:off x="15420975" y="1781175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0" name="【公民館】&#10;有形固定資産減価償却率最大値テキスト">
          <a:extLst>
            <a:ext uri="{FF2B5EF4-FFF2-40B4-BE49-F238E27FC236}">
              <a16:creationId xmlns:a16="http://schemas.microsoft.com/office/drawing/2014/main" id="{F4BA5442-DAC8-492F-A9D5-8A062F477ED5}"/>
            </a:ext>
          </a:extLst>
        </xdr:cNvPr>
        <xdr:cNvSpPr txBox="1"/>
      </xdr:nvSpPr>
      <xdr:spPr>
        <a:xfrm>
          <a:off x="15552737" y="16001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1" name="直線コネクタ 760">
          <a:extLst>
            <a:ext uri="{FF2B5EF4-FFF2-40B4-BE49-F238E27FC236}">
              <a16:creationId xmlns:a16="http://schemas.microsoft.com/office/drawing/2014/main" id="{FA6932BF-672C-47C2-883B-331C523C9A05}"/>
            </a:ext>
          </a:extLst>
        </xdr:cNvPr>
        <xdr:cNvCxnSpPr/>
      </xdr:nvCxnSpPr>
      <xdr:spPr>
        <a:xfrm>
          <a:off x="15420975" y="1622107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2" name="【公民館】&#10;有形固定資産減価償却率平均値テキスト">
          <a:extLst>
            <a:ext uri="{FF2B5EF4-FFF2-40B4-BE49-F238E27FC236}">
              <a16:creationId xmlns:a16="http://schemas.microsoft.com/office/drawing/2014/main" id="{D9986C71-8848-4BFE-908A-B41BCFED4C5B}"/>
            </a:ext>
          </a:extLst>
        </xdr:cNvPr>
        <xdr:cNvSpPr txBox="1"/>
      </xdr:nvSpPr>
      <xdr:spPr>
        <a:xfrm>
          <a:off x="15552737"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3" name="フローチャート: 判断 762">
          <a:extLst>
            <a:ext uri="{FF2B5EF4-FFF2-40B4-BE49-F238E27FC236}">
              <a16:creationId xmlns:a16="http://schemas.microsoft.com/office/drawing/2014/main" id="{8A76B5E8-5BCF-416B-B417-A23B74BF0DD1}"/>
            </a:ext>
          </a:extLst>
        </xdr:cNvPr>
        <xdr:cNvSpPr/>
      </xdr:nvSpPr>
      <xdr:spPr>
        <a:xfrm>
          <a:off x="15459075" y="17095151"/>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4" name="フローチャート: 判断 763">
          <a:extLst>
            <a:ext uri="{FF2B5EF4-FFF2-40B4-BE49-F238E27FC236}">
              <a16:creationId xmlns:a16="http://schemas.microsoft.com/office/drawing/2014/main" id="{DDA59A9F-2B80-4F8E-B66E-49B58D98FECB}"/>
            </a:ext>
          </a:extLst>
        </xdr:cNvPr>
        <xdr:cNvSpPr/>
      </xdr:nvSpPr>
      <xdr:spPr>
        <a:xfrm>
          <a:off x="14658975" y="17104676"/>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5" name="フローチャート: 判断 764">
          <a:extLst>
            <a:ext uri="{FF2B5EF4-FFF2-40B4-BE49-F238E27FC236}">
              <a16:creationId xmlns:a16="http://schemas.microsoft.com/office/drawing/2014/main" id="{9519353A-B478-453B-BCA6-F30F73905F6D}"/>
            </a:ext>
          </a:extLst>
        </xdr:cNvPr>
        <xdr:cNvSpPr/>
      </xdr:nvSpPr>
      <xdr:spPr>
        <a:xfrm>
          <a:off x="13822362" y="1708753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66" name="フローチャート: 判断 765">
          <a:extLst>
            <a:ext uri="{FF2B5EF4-FFF2-40B4-BE49-F238E27FC236}">
              <a16:creationId xmlns:a16="http://schemas.microsoft.com/office/drawing/2014/main" id="{36D53CD6-32E3-4C67-BDD2-837992122185}"/>
            </a:ext>
          </a:extLst>
        </xdr:cNvPr>
        <xdr:cNvSpPr/>
      </xdr:nvSpPr>
      <xdr:spPr>
        <a:xfrm>
          <a:off x="12980987" y="17068482"/>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67" name="フローチャート: 判断 766">
          <a:extLst>
            <a:ext uri="{FF2B5EF4-FFF2-40B4-BE49-F238E27FC236}">
              <a16:creationId xmlns:a16="http://schemas.microsoft.com/office/drawing/2014/main" id="{877072E0-9724-41C7-BC60-6A7810136612}"/>
            </a:ext>
          </a:extLst>
        </xdr:cNvPr>
        <xdr:cNvSpPr/>
      </xdr:nvSpPr>
      <xdr:spPr>
        <a:xfrm>
          <a:off x="12125325" y="17098962"/>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401F2F6-518A-4156-88DB-FFA743D238E6}"/>
            </a:ext>
          </a:extLst>
        </xdr:cNvPr>
        <xdr:cNvSpPr txBox="1"/>
      </xdr:nvSpPr>
      <xdr:spPr>
        <a:xfrm>
          <a:off x="153336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BD18311-6516-4E65-AF38-1B8ACB7CDF5A}"/>
            </a:ext>
          </a:extLst>
        </xdr:cNvPr>
        <xdr:cNvSpPr txBox="1"/>
      </xdr:nvSpPr>
      <xdr:spPr>
        <a:xfrm>
          <a:off x="145335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F39DC17-660D-4960-9869-7A2F5534E68C}"/>
            </a:ext>
          </a:extLst>
        </xdr:cNvPr>
        <xdr:cNvSpPr txBox="1"/>
      </xdr:nvSpPr>
      <xdr:spPr>
        <a:xfrm>
          <a:off x="13687425"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72B4D3B-9210-489E-B683-0E7B3282D366}"/>
            </a:ext>
          </a:extLst>
        </xdr:cNvPr>
        <xdr:cNvSpPr txBox="1"/>
      </xdr:nvSpPr>
      <xdr:spPr>
        <a:xfrm>
          <a:off x="128508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8164900-366A-47C6-A210-B031B68E9F6D}"/>
            </a:ext>
          </a:extLst>
        </xdr:cNvPr>
        <xdr:cNvSpPr txBox="1"/>
      </xdr:nvSpPr>
      <xdr:spPr>
        <a:xfrm>
          <a:off x="119999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86361</xdr:rowOff>
    </xdr:from>
    <xdr:to>
      <xdr:col>85</xdr:col>
      <xdr:colOff>177800</xdr:colOff>
      <xdr:row>103</xdr:row>
      <xdr:rowOff>16511</xdr:rowOff>
    </xdr:to>
    <xdr:sp macro="" textlink="">
      <xdr:nvSpPr>
        <xdr:cNvPr id="773" name="楕円 772">
          <a:extLst>
            <a:ext uri="{FF2B5EF4-FFF2-40B4-BE49-F238E27FC236}">
              <a16:creationId xmlns:a16="http://schemas.microsoft.com/office/drawing/2014/main" id="{CE8D233A-89FD-4CB5-8223-417D0CD3A312}"/>
            </a:ext>
          </a:extLst>
        </xdr:cNvPr>
        <xdr:cNvSpPr/>
      </xdr:nvSpPr>
      <xdr:spPr>
        <a:xfrm>
          <a:off x="15459075" y="16717011"/>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109238</xdr:rowOff>
    </xdr:from>
    <xdr:ext cx="405111" cy="259045"/>
    <xdr:sp macro="" textlink="">
      <xdr:nvSpPr>
        <xdr:cNvPr id="774" name="【公民館】&#10;有形固定資産減価償却率該当値テキスト">
          <a:extLst>
            <a:ext uri="{FF2B5EF4-FFF2-40B4-BE49-F238E27FC236}">
              <a16:creationId xmlns:a16="http://schemas.microsoft.com/office/drawing/2014/main" id="{D4AA5F57-A069-40C4-85B8-E4E720D4D1C9}"/>
            </a:ext>
          </a:extLst>
        </xdr:cNvPr>
        <xdr:cNvSpPr txBox="1"/>
      </xdr:nvSpPr>
      <xdr:spPr>
        <a:xfrm>
          <a:off x="15552737" y="16573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170180</xdr:rowOff>
    </xdr:from>
    <xdr:to>
      <xdr:col>81</xdr:col>
      <xdr:colOff>101600</xdr:colOff>
      <xdr:row>104</xdr:row>
      <xdr:rowOff>100330</xdr:rowOff>
    </xdr:to>
    <xdr:sp macro="" textlink="">
      <xdr:nvSpPr>
        <xdr:cNvPr id="775" name="楕円 774">
          <a:extLst>
            <a:ext uri="{FF2B5EF4-FFF2-40B4-BE49-F238E27FC236}">
              <a16:creationId xmlns:a16="http://schemas.microsoft.com/office/drawing/2014/main" id="{99809481-732B-42C2-8E01-04D414D4703A}"/>
            </a:ext>
          </a:extLst>
        </xdr:cNvPr>
        <xdr:cNvSpPr/>
      </xdr:nvSpPr>
      <xdr:spPr>
        <a:xfrm>
          <a:off x="14658975" y="16972280"/>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137161</xdr:rowOff>
    </xdr:from>
    <xdr:to>
      <xdr:col>85</xdr:col>
      <xdr:colOff>127000</xdr:colOff>
      <xdr:row>104</xdr:row>
      <xdr:rowOff>49530</xdr:rowOff>
    </xdr:to>
    <xdr:cxnSp macro="">
      <xdr:nvCxnSpPr>
        <xdr:cNvPr id="776" name="直線コネクタ 775">
          <a:extLst>
            <a:ext uri="{FF2B5EF4-FFF2-40B4-BE49-F238E27FC236}">
              <a16:creationId xmlns:a16="http://schemas.microsoft.com/office/drawing/2014/main" id="{94E3CEFA-8775-409E-8D5D-96C90F9DA2BC}"/>
            </a:ext>
          </a:extLst>
        </xdr:cNvPr>
        <xdr:cNvCxnSpPr/>
      </xdr:nvCxnSpPr>
      <xdr:spPr>
        <a:xfrm flipV="1">
          <a:off x="14714537" y="16772573"/>
          <a:ext cx="800100" cy="25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130175</xdr:rowOff>
    </xdr:from>
    <xdr:to>
      <xdr:col>76</xdr:col>
      <xdr:colOff>165100</xdr:colOff>
      <xdr:row>104</xdr:row>
      <xdr:rowOff>60325</xdr:rowOff>
    </xdr:to>
    <xdr:sp macro="" textlink="">
      <xdr:nvSpPr>
        <xdr:cNvPr id="777" name="楕円 776">
          <a:extLst>
            <a:ext uri="{FF2B5EF4-FFF2-40B4-BE49-F238E27FC236}">
              <a16:creationId xmlns:a16="http://schemas.microsoft.com/office/drawing/2014/main" id="{285769E0-8916-4681-9A87-1593F1B5C26B}"/>
            </a:ext>
          </a:extLst>
        </xdr:cNvPr>
        <xdr:cNvSpPr/>
      </xdr:nvSpPr>
      <xdr:spPr>
        <a:xfrm>
          <a:off x="13822362" y="169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9525</xdr:rowOff>
    </xdr:from>
    <xdr:to>
      <xdr:col>81</xdr:col>
      <xdr:colOff>50800</xdr:colOff>
      <xdr:row>104</xdr:row>
      <xdr:rowOff>49530</xdr:rowOff>
    </xdr:to>
    <xdr:cxnSp macro="">
      <xdr:nvCxnSpPr>
        <xdr:cNvPr id="778" name="直線コネクタ 777">
          <a:extLst>
            <a:ext uri="{FF2B5EF4-FFF2-40B4-BE49-F238E27FC236}">
              <a16:creationId xmlns:a16="http://schemas.microsoft.com/office/drawing/2014/main" id="{60FEF246-4206-4663-AACF-6647B7E57AAA}"/>
            </a:ext>
          </a:extLst>
        </xdr:cNvPr>
        <xdr:cNvCxnSpPr/>
      </xdr:nvCxnSpPr>
      <xdr:spPr>
        <a:xfrm>
          <a:off x="13868400" y="16983075"/>
          <a:ext cx="846137"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92075</xdr:rowOff>
    </xdr:from>
    <xdr:to>
      <xdr:col>72</xdr:col>
      <xdr:colOff>38100</xdr:colOff>
      <xdr:row>104</xdr:row>
      <xdr:rowOff>22225</xdr:rowOff>
    </xdr:to>
    <xdr:sp macro="" textlink="">
      <xdr:nvSpPr>
        <xdr:cNvPr id="779" name="楕円 778">
          <a:extLst>
            <a:ext uri="{FF2B5EF4-FFF2-40B4-BE49-F238E27FC236}">
              <a16:creationId xmlns:a16="http://schemas.microsoft.com/office/drawing/2014/main" id="{0E1E9C3F-589A-4EBD-A94F-585AB901586F}"/>
            </a:ext>
          </a:extLst>
        </xdr:cNvPr>
        <xdr:cNvSpPr/>
      </xdr:nvSpPr>
      <xdr:spPr>
        <a:xfrm>
          <a:off x="12980987" y="16898937"/>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142875</xdr:rowOff>
    </xdr:from>
    <xdr:to>
      <xdr:col>76</xdr:col>
      <xdr:colOff>114300</xdr:colOff>
      <xdr:row>104</xdr:row>
      <xdr:rowOff>9525</xdr:rowOff>
    </xdr:to>
    <xdr:cxnSp macro="">
      <xdr:nvCxnSpPr>
        <xdr:cNvPr id="780" name="直線コネクタ 779">
          <a:extLst>
            <a:ext uri="{FF2B5EF4-FFF2-40B4-BE49-F238E27FC236}">
              <a16:creationId xmlns:a16="http://schemas.microsoft.com/office/drawing/2014/main" id="{7F22A8A4-66A8-4804-9586-609285F2064F}"/>
            </a:ext>
          </a:extLst>
        </xdr:cNvPr>
        <xdr:cNvCxnSpPr/>
      </xdr:nvCxnSpPr>
      <xdr:spPr>
        <a:xfrm>
          <a:off x="13031787" y="16944975"/>
          <a:ext cx="836613"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52070</xdr:rowOff>
    </xdr:from>
    <xdr:to>
      <xdr:col>67</xdr:col>
      <xdr:colOff>101600</xdr:colOff>
      <xdr:row>103</xdr:row>
      <xdr:rowOff>153670</xdr:rowOff>
    </xdr:to>
    <xdr:sp macro="" textlink="">
      <xdr:nvSpPr>
        <xdr:cNvPr id="781" name="楕円 780">
          <a:extLst>
            <a:ext uri="{FF2B5EF4-FFF2-40B4-BE49-F238E27FC236}">
              <a16:creationId xmlns:a16="http://schemas.microsoft.com/office/drawing/2014/main" id="{4A51A098-E8B3-4C15-B0CE-4FE66CCEDF35}"/>
            </a:ext>
          </a:extLst>
        </xdr:cNvPr>
        <xdr:cNvSpPr/>
      </xdr:nvSpPr>
      <xdr:spPr>
        <a:xfrm>
          <a:off x="12125325" y="16858932"/>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102870</xdr:rowOff>
    </xdr:from>
    <xdr:to>
      <xdr:col>71</xdr:col>
      <xdr:colOff>177800</xdr:colOff>
      <xdr:row>103</xdr:row>
      <xdr:rowOff>142875</xdr:rowOff>
    </xdr:to>
    <xdr:cxnSp macro="">
      <xdr:nvCxnSpPr>
        <xdr:cNvPr id="782" name="直線コネクタ 781">
          <a:extLst>
            <a:ext uri="{FF2B5EF4-FFF2-40B4-BE49-F238E27FC236}">
              <a16:creationId xmlns:a16="http://schemas.microsoft.com/office/drawing/2014/main" id="{45DB9B1B-DEAC-451F-94B1-8BBC0F532930}"/>
            </a:ext>
          </a:extLst>
        </xdr:cNvPr>
        <xdr:cNvCxnSpPr/>
      </xdr:nvCxnSpPr>
      <xdr:spPr>
        <a:xfrm>
          <a:off x="12180887" y="16904970"/>
          <a:ext cx="8509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3" name="n_1aveValue【公民館】&#10;有形固定資産減価償却率">
          <a:extLst>
            <a:ext uri="{FF2B5EF4-FFF2-40B4-BE49-F238E27FC236}">
              <a16:creationId xmlns:a16="http://schemas.microsoft.com/office/drawing/2014/main" id="{45D35E5C-E454-4F02-8582-8D42BA2FC463}"/>
            </a:ext>
          </a:extLst>
        </xdr:cNvPr>
        <xdr:cNvSpPr txBox="1"/>
      </xdr:nvSpPr>
      <xdr:spPr>
        <a:xfrm>
          <a:off x="14508806" y="1719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84" name="n_2aveValue【公民館】&#10;有形固定資産減価償却率">
          <a:extLst>
            <a:ext uri="{FF2B5EF4-FFF2-40B4-BE49-F238E27FC236}">
              <a16:creationId xmlns:a16="http://schemas.microsoft.com/office/drawing/2014/main" id="{92A74C20-A438-49E5-A4EB-10F92C4B54C4}"/>
            </a:ext>
          </a:extLst>
        </xdr:cNvPr>
        <xdr:cNvSpPr txBox="1"/>
      </xdr:nvSpPr>
      <xdr:spPr>
        <a:xfrm>
          <a:off x="13680131" y="1717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85" name="n_3aveValue【公民館】&#10;有形固定資産減価償却率">
          <a:extLst>
            <a:ext uri="{FF2B5EF4-FFF2-40B4-BE49-F238E27FC236}">
              <a16:creationId xmlns:a16="http://schemas.microsoft.com/office/drawing/2014/main" id="{CA571BC1-B9C7-40B2-95D3-6DB2B3EE219F}"/>
            </a:ext>
          </a:extLst>
        </xdr:cNvPr>
        <xdr:cNvSpPr txBox="1"/>
      </xdr:nvSpPr>
      <xdr:spPr>
        <a:xfrm>
          <a:off x="12838756" y="1715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86" name="n_4aveValue【公民館】&#10;有形固定資産減価償却率">
          <a:extLst>
            <a:ext uri="{FF2B5EF4-FFF2-40B4-BE49-F238E27FC236}">
              <a16:creationId xmlns:a16="http://schemas.microsoft.com/office/drawing/2014/main" id="{860649E2-3E74-4D85-B59E-460815FFC0B4}"/>
            </a:ext>
          </a:extLst>
        </xdr:cNvPr>
        <xdr:cNvSpPr txBox="1"/>
      </xdr:nvSpPr>
      <xdr:spPr>
        <a:xfrm>
          <a:off x="11983094" y="1719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116857</xdr:rowOff>
    </xdr:from>
    <xdr:ext cx="405111" cy="259045"/>
    <xdr:sp macro="" textlink="">
      <xdr:nvSpPr>
        <xdr:cNvPr id="787" name="n_1mainValue【公民館】&#10;有形固定資産減価償却率">
          <a:extLst>
            <a:ext uri="{FF2B5EF4-FFF2-40B4-BE49-F238E27FC236}">
              <a16:creationId xmlns:a16="http://schemas.microsoft.com/office/drawing/2014/main" id="{386D3121-F558-4CCB-B317-0910824CEF4B}"/>
            </a:ext>
          </a:extLst>
        </xdr:cNvPr>
        <xdr:cNvSpPr txBox="1"/>
      </xdr:nvSpPr>
      <xdr:spPr>
        <a:xfrm>
          <a:off x="14508806" y="16752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76852</xdr:rowOff>
    </xdr:from>
    <xdr:ext cx="405111" cy="259045"/>
    <xdr:sp macro="" textlink="">
      <xdr:nvSpPr>
        <xdr:cNvPr id="788" name="n_2mainValue【公民館】&#10;有形固定資産減価償却率">
          <a:extLst>
            <a:ext uri="{FF2B5EF4-FFF2-40B4-BE49-F238E27FC236}">
              <a16:creationId xmlns:a16="http://schemas.microsoft.com/office/drawing/2014/main" id="{D63A8992-8E18-461E-92CE-CBAF9DC630A2}"/>
            </a:ext>
          </a:extLst>
        </xdr:cNvPr>
        <xdr:cNvSpPr txBox="1"/>
      </xdr:nvSpPr>
      <xdr:spPr>
        <a:xfrm>
          <a:off x="13680131" y="1670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38752</xdr:rowOff>
    </xdr:from>
    <xdr:ext cx="405111" cy="259045"/>
    <xdr:sp macro="" textlink="">
      <xdr:nvSpPr>
        <xdr:cNvPr id="789" name="n_3mainValue【公民館】&#10;有形固定資産減価償却率">
          <a:extLst>
            <a:ext uri="{FF2B5EF4-FFF2-40B4-BE49-F238E27FC236}">
              <a16:creationId xmlns:a16="http://schemas.microsoft.com/office/drawing/2014/main" id="{D9B9F270-C76D-401D-8B61-13B81FF7CBE5}"/>
            </a:ext>
          </a:extLst>
        </xdr:cNvPr>
        <xdr:cNvSpPr txBox="1"/>
      </xdr:nvSpPr>
      <xdr:spPr>
        <a:xfrm>
          <a:off x="12838756" y="1666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170197</xdr:rowOff>
    </xdr:from>
    <xdr:ext cx="405111" cy="259045"/>
    <xdr:sp macro="" textlink="">
      <xdr:nvSpPr>
        <xdr:cNvPr id="790" name="n_4mainValue【公民館】&#10;有形固定資産減価償却率">
          <a:extLst>
            <a:ext uri="{FF2B5EF4-FFF2-40B4-BE49-F238E27FC236}">
              <a16:creationId xmlns:a16="http://schemas.microsoft.com/office/drawing/2014/main" id="{A6158AFB-DB29-4953-B403-D72591E01245}"/>
            </a:ext>
          </a:extLst>
        </xdr:cNvPr>
        <xdr:cNvSpPr txBox="1"/>
      </xdr:nvSpPr>
      <xdr:spPr>
        <a:xfrm>
          <a:off x="11983094"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15A4AFC6-9AEC-44B0-8BC8-573DA0FF1E67}"/>
            </a:ext>
          </a:extLst>
        </xdr:cNvPr>
        <xdr:cNvSpPr/>
      </xdr:nvSpPr>
      <xdr:spPr>
        <a:xfrm>
          <a:off x="17373600" y="14763750"/>
          <a:ext cx="4495800"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AAF4DAB2-4FFE-4204-BF59-9498623D612A}"/>
            </a:ext>
          </a:extLst>
        </xdr:cNvPr>
        <xdr:cNvSpPr/>
      </xdr:nvSpPr>
      <xdr:spPr>
        <a:xfrm>
          <a:off x="1750536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3314D306-42DC-40E4-A4E6-87C8BA27E951}"/>
            </a:ext>
          </a:extLst>
        </xdr:cNvPr>
        <xdr:cNvSpPr/>
      </xdr:nvSpPr>
      <xdr:spPr>
        <a:xfrm>
          <a:off x="1750536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DFF74B5E-B908-4F30-8733-DABB475FEA98}"/>
            </a:ext>
          </a:extLst>
        </xdr:cNvPr>
        <xdr:cNvSpPr/>
      </xdr:nvSpPr>
      <xdr:spPr>
        <a:xfrm>
          <a:off x="1845945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183E317A-0D5A-4D7A-BC1E-450B47969057}"/>
            </a:ext>
          </a:extLst>
        </xdr:cNvPr>
        <xdr:cNvSpPr/>
      </xdr:nvSpPr>
      <xdr:spPr>
        <a:xfrm>
          <a:off x="1845945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A6AD6885-CD35-4697-825E-AD11BA8A724A}"/>
            </a:ext>
          </a:extLst>
        </xdr:cNvPr>
        <xdr:cNvSpPr/>
      </xdr:nvSpPr>
      <xdr:spPr>
        <a:xfrm>
          <a:off x="1954530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A0DF387A-ADB0-410F-88C8-F47CCCBE5AE4}"/>
            </a:ext>
          </a:extLst>
        </xdr:cNvPr>
        <xdr:cNvSpPr/>
      </xdr:nvSpPr>
      <xdr:spPr>
        <a:xfrm>
          <a:off x="1954530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07958F8F-EB95-423A-8F6E-E88D3C80186B}"/>
            </a:ext>
          </a:extLst>
        </xdr:cNvPr>
        <xdr:cNvSpPr/>
      </xdr:nvSpPr>
      <xdr:spPr>
        <a:xfrm>
          <a:off x="17373600" y="1590675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C624C986-C333-401C-8547-AC46033A5659}"/>
            </a:ext>
          </a:extLst>
        </xdr:cNvPr>
        <xdr:cNvSpPr txBox="1"/>
      </xdr:nvSpPr>
      <xdr:spPr>
        <a:xfrm>
          <a:off x="1734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DAAF7413-C458-4BDE-80D8-C39FAB395BDB}"/>
            </a:ext>
          </a:extLst>
        </xdr:cNvPr>
        <xdr:cNvCxnSpPr/>
      </xdr:nvCxnSpPr>
      <xdr:spPr>
        <a:xfrm>
          <a:off x="17373600" y="18192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62B01280-B764-42FE-9E28-6B64E0E0194A}"/>
            </a:ext>
          </a:extLst>
        </xdr:cNvPr>
        <xdr:cNvCxnSpPr/>
      </xdr:nvCxnSpPr>
      <xdr:spPr>
        <a:xfrm>
          <a:off x="17373600" y="1787094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EA9E0D11-4934-4D4D-809F-4C175560F5E4}"/>
            </a:ext>
          </a:extLst>
        </xdr:cNvPr>
        <xdr:cNvSpPr txBox="1"/>
      </xdr:nvSpPr>
      <xdr:spPr>
        <a:xfrm>
          <a:off x="16934996"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36CF1E17-C90B-45ED-BBEB-3F6A945D9B33}"/>
            </a:ext>
          </a:extLst>
        </xdr:cNvPr>
        <xdr:cNvCxnSpPr/>
      </xdr:nvCxnSpPr>
      <xdr:spPr>
        <a:xfrm>
          <a:off x="17373600" y="1754436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43488CA4-2AA4-4430-88B1-B1AC0867F98B}"/>
            </a:ext>
          </a:extLst>
        </xdr:cNvPr>
        <xdr:cNvSpPr txBox="1"/>
      </xdr:nvSpPr>
      <xdr:spPr>
        <a:xfrm>
          <a:off x="16934996" y="174021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52AB556D-BAAC-44AE-A117-74673D3431A8}"/>
            </a:ext>
          </a:extLst>
        </xdr:cNvPr>
        <xdr:cNvCxnSpPr/>
      </xdr:nvCxnSpPr>
      <xdr:spPr>
        <a:xfrm>
          <a:off x="17373600" y="1721303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07DF21BA-8908-4827-AD04-657AD2009B69}"/>
            </a:ext>
          </a:extLst>
        </xdr:cNvPr>
        <xdr:cNvSpPr txBox="1"/>
      </xdr:nvSpPr>
      <xdr:spPr>
        <a:xfrm>
          <a:off x="1693499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EE52D1A7-D038-46BF-A07C-8DE78ABDD66C}"/>
            </a:ext>
          </a:extLst>
        </xdr:cNvPr>
        <xdr:cNvCxnSpPr/>
      </xdr:nvCxnSpPr>
      <xdr:spPr>
        <a:xfrm>
          <a:off x="17373600" y="1688646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36C65635-24FD-43B2-B78C-803FAAAA9C18}"/>
            </a:ext>
          </a:extLst>
        </xdr:cNvPr>
        <xdr:cNvSpPr txBox="1"/>
      </xdr:nvSpPr>
      <xdr:spPr>
        <a:xfrm>
          <a:off x="1693499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7DD0FDDC-26BD-40DA-8F7B-51D7133CF7B9}"/>
            </a:ext>
          </a:extLst>
        </xdr:cNvPr>
        <xdr:cNvCxnSpPr/>
      </xdr:nvCxnSpPr>
      <xdr:spPr>
        <a:xfrm>
          <a:off x="17373600" y="1656465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4D6D3CCE-EF68-43D0-A0F1-5A29E60D5B25}"/>
            </a:ext>
          </a:extLst>
        </xdr:cNvPr>
        <xdr:cNvSpPr txBox="1"/>
      </xdr:nvSpPr>
      <xdr:spPr>
        <a:xfrm>
          <a:off x="16934996" y="16422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F495B0CB-731C-40B9-8AD2-10D105DBE1B9}"/>
            </a:ext>
          </a:extLst>
        </xdr:cNvPr>
        <xdr:cNvCxnSpPr/>
      </xdr:nvCxnSpPr>
      <xdr:spPr>
        <a:xfrm>
          <a:off x="17373600" y="1623808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1725F120-073F-4788-9511-95A2B09C1D90}"/>
            </a:ext>
          </a:extLst>
        </xdr:cNvPr>
        <xdr:cNvSpPr txBox="1"/>
      </xdr:nvSpPr>
      <xdr:spPr>
        <a:xfrm>
          <a:off x="16934996" y="160958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25CABE5B-3C32-4274-A9C8-F4F48D6267E1}"/>
            </a:ext>
          </a:extLst>
        </xdr:cNvPr>
        <xdr:cNvCxnSpPr/>
      </xdr:nvCxnSpPr>
      <xdr:spPr>
        <a:xfrm>
          <a:off x="17373600" y="15906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6BA10A7E-0565-4E2D-93D7-8836FE0DA0A9}"/>
            </a:ext>
          </a:extLst>
        </xdr:cNvPr>
        <xdr:cNvSpPr txBox="1"/>
      </xdr:nvSpPr>
      <xdr:spPr>
        <a:xfrm>
          <a:off x="16934996"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E94A1DCF-6248-4FCA-9446-F78AD2A705C1}"/>
            </a:ext>
          </a:extLst>
        </xdr:cNvPr>
        <xdr:cNvSpPr/>
      </xdr:nvSpPr>
      <xdr:spPr>
        <a:xfrm>
          <a:off x="17373600" y="1590675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16" name="直線コネクタ 815">
          <a:extLst>
            <a:ext uri="{FF2B5EF4-FFF2-40B4-BE49-F238E27FC236}">
              <a16:creationId xmlns:a16="http://schemas.microsoft.com/office/drawing/2014/main" id="{26A0D7A6-91C6-4543-BE57-E8B18261C066}"/>
            </a:ext>
          </a:extLst>
        </xdr:cNvPr>
        <xdr:cNvCxnSpPr/>
      </xdr:nvCxnSpPr>
      <xdr:spPr>
        <a:xfrm flipV="1">
          <a:off x="21060726" y="16399736"/>
          <a:ext cx="0" cy="1450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17" name="【公民館】&#10;一人当たり面積最小値テキスト">
          <a:extLst>
            <a:ext uri="{FF2B5EF4-FFF2-40B4-BE49-F238E27FC236}">
              <a16:creationId xmlns:a16="http://schemas.microsoft.com/office/drawing/2014/main" id="{6390B80A-18D2-4D80-9633-15BE05734A9D}"/>
            </a:ext>
          </a:extLst>
        </xdr:cNvPr>
        <xdr:cNvSpPr txBox="1"/>
      </xdr:nvSpPr>
      <xdr:spPr>
        <a:xfrm>
          <a:off x="21099462" y="1785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18" name="直線コネクタ 817">
          <a:extLst>
            <a:ext uri="{FF2B5EF4-FFF2-40B4-BE49-F238E27FC236}">
              <a16:creationId xmlns:a16="http://schemas.microsoft.com/office/drawing/2014/main" id="{F06E77E4-5A68-4EB1-9C2A-DB2DF3D1705B}"/>
            </a:ext>
          </a:extLst>
        </xdr:cNvPr>
        <xdr:cNvCxnSpPr/>
      </xdr:nvCxnSpPr>
      <xdr:spPr>
        <a:xfrm>
          <a:off x="20981987" y="1784985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19" name="【公民館】&#10;一人当たり面積最大値テキスト">
          <a:extLst>
            <a:ext uri="{FF2B5EF4-FFF2-40B4-BE49-F238E27FC236}">
              <a16:creationId xmlns:a16="http://schemas.microsoft.com/office/drawing/2014/main" id="{E2847BAA-B3E9-41FC-9A73-5DD3D6C2B650}"/>
            </a:ext>
          </a:extLst>
        </xdr:cNvPr>
        <xdr:cNvSpPr txBox="1"/>
      </xdr:nvSpPr>
      <xdr:spPr>
        <a:xfrm>
          <a:off x="21099462" y="1617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0" name="直線コネクタ 819">
          <a:extLst>
            <a:ext uri="{FF2B5EF4-FFF2-40B4-BE49-F238E27FC236}">
              <a16:creationId xmlns:a16="http://schemas.microsoft.com/office/drawing/2014/main" id="{7E485C6F-C0C5-4EE2-8781-BBC393366CD2}"/>
            </a:ext>
          </a:extLst>
        </xdr:cNvPr>
        <xdr:cNvCxnSpPr/>
      </xdr:nvCxnSpPr>
      <xdr:spPr>
        <a:xfrm>
          <a:off x="20981987" y="1639973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1" name="【公民館】&#10;一人当たり面積平均値テキスト">
          <a:extLst>
            <a:ext uri="{FF2B5EF4-FFF2-40B4-BE49-F238E27FC236}">
              <a16:creationId xmlns:a16="http://schemas.microsoft.com/office/drawing/2014/main" id="{11EF2A9C-8461-49EF-9EF6-E23265114288}"/>
            </a:ext>
          </a:extLst>
        </xdr:cNvPr>
        <xdr:cNvSpPr txBox="1"/>
      </xdr:nvSpPr>
      <xdr:spPr>
        <a:xfrm>
          <a:off x="21099462" y="1731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2" name="フローチャート: 判断 821">
          <a:extLst>
            <a:ext uri="{FF2B5EF4-FFF2-40B4-BE49-F238E27FC236}">
              <a16:creationId xmlns:a16="http://schemas.microsoft.com/office/drawing/2014/main" id="{EE47F283-EC39-4CE7-B586-8CB86F22D25F}"/>
            </a:ext>
          </a:extLst>
        </xdr:cNvPr>
        <xdr:cNvSpPr/>
      </xdr:nvSpPr>
      <xdr:spPr>
        <a:xfrm>
          <a:off x="21010562" y="17470710"/>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3" name="フローチャート: 判断 822">
          <a:extLst>
            <a:ext uri="{FF2B5EF4-FFF2-40B4-BE49-F238E27FC236}">
              <a16:creationId xmlns:a16="http://schemas.microsoft.com/office/drawing/2014/main" id="{052303D6-119B-4BEC-BC49-475262DB02FD}"/>
            </a:ext>
          </a:extLst>
        </xdr:cNvPr>
        <xdr:cNvSpPr/>
      </xdr:nvSpPr>
      <xdr:spPr>
        <a:xfrm>
          <a:off x="20219987" y="17477241"/>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4" name="フローチャート: 判断 823">
          <a:extLst>
            <a:ext uri="{FF2B5EF4-FFF2-40B4-BE49-F238E27FC236}">
              <a16:creationId xmlns:a16="http://schemas.microsoft.com/office/drawing/2014/main" id="{C3FD8A74-66F7-4E32-B639-56EA544E6EB6}"/>
            </a:ext>
          </a:extLst>
        </xdr:cNvPr>
        <xdr:cNvSpPr/>
      </xdr:nvSpPr>
      <xdr:spPr>
        <a:xfrm>
          <a:off x="19364325" y="17477377"/>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5" name="フローチャート: 判断 824">
          <a:extLst>
            <a:ext uri="{FF2B5EF4-FFF2-40B4-BE49-F238E27FC236}">
              <a16:creationId xmlns:a16="http://schemas.microsoft.com/office/drawing/2014/main" id="{F13C08A4-02AC-4C93-A632-DE8B6D177E52}"/>
            </a:ext>
          </a:extLst>
        </xdr:cNvPr>
        <xdr:cNvSpPr/>
      </xdr:nvSpPr>
      <xdr:spPr>
        <a:xfrm>
          <a:off x="18527712" y="17459416"/>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26" name="フローチャート: 判断 825">
          <a:extLst>
            <a:ext uri="{FF2B5EF4-FFF2-40B4-BE49-F238E27FC236}">
              <a16:creationId xmlns:a16="http://schemas.microsoft.com/office/drawing/2014/main" id="{1682810A-6AEF-42B2-A1C5-6D594C0A417E}"/>
            </a:ext>
          </a:extLst>
        </xdr:cNvPr>
        <xdr:cNvSpPr/>
      </xdr:nvSpPr>
      <xdr:spPr>
        <a:xfrm>
          <a:off x="17686337" y="1747071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53F8C85-435F-4288-B394-BCE8FADEB191}"/>
            </a:ext>
          </a:extLst>
        </xdr:cNvPr>
        <xdr:cNvSpPr txBox="1"/>
      </xdr:nvSpPr>
      <xdr:spPr>
        <a:xfrm>
          <a:off x="20880387"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659B817-C2D9-4F84-920A-5D524EF3294B}"/>
            </a:ext>
          </a:extLst>
        </xdr:cNvPr>
        <xdr:cNvSpPr txBox="1"/>
      </xdr:nvSpPr>
      <xdr:spPr>
        <a:xfrm>
          <a:off x="200898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3656E88-512C-42BF-AB66-D575DA3BBF26}"/>
            </a:ext>
          </a:extLst>
        </xdr:cNvPr>
        <xdr:cNvSpPr txBox="1"/>
      </xdr:nvSpPr>
      <xdr:spPr>
        <a:xfrm>
          <a:off x="192389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BF14CE6-74B7-414C-9C0F-29F31F56502F}"/>
            </a:ext>
          </a:extLst>
        </xdr:cNvPr>
        <xdr:cNvSpPr txBox="1"/>
      </xdr:nvSpPr>
      <xdr:spPr>
        <a:xfrm>
          <a:off x="18392775"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3536247-EA16-44A5-AEB3-2411720637BC}"/>
            </a:ext>
          </a:extLst>
        </xdr:cNvPr>
        <xdr:cNvSpPr txBox="1"/>
      </xdr:nvSpPr>
      <xdr:spPr>
        <a:xfrm>
          <a:off x="175561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53158</xdr:rowOff>
    </xdr:from>
    <xdr:to>
      <xdr:col>116</xdr:col>
      <xdr:colOff>114300</xdr:colOff>
      <xdr:row>107</xdr:row>
      <xdr:rowOff>154758</xdr:rowOff>
    </xdr:to>
    <xdr:sp macro="" textlink="">
      <xdr:nvSpPr>
        <xdr:cNvPr id="832" name="楕円 831">
          <a:extLst>
            <a:ext uri="{FF2B5EF4-FFF2-40B4-BE49-F238E27FC236}">
              <a16:creationId xmlns:a16="http://schemas.microsoft.com/office/drawing/2014/main" id="{71D6A8EF-8030-4BD5-929C-8DDFCA51C32F}"/>
            </a:ext>
          </a:extLst>
        </xdr:cNvPr>
        <xdr:cNvSpPr/>
      </xdr:nvSpPr>
      <xdr:spPr>
        <a:xfrm>
          <a:off x="21010562" y="17545820"/>
          <a:ext cx="96838"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31585</xdr:rowOff>
    </xdr:from>
    <xdr:ext cx="469744" cy="259045"/>
    <xdr:sp macro="" textlink="">
      <xdr:nvSpPr>
        <xdr:cNvPr id="833" name="【公民館】&#10;一人当たり面積該当値テキスト">
          <a:extLst>
            <a:ext uri="{FF2B5EF4-FFF2-40B4-BE49-F238E27FC236}">
              <a16:creationId xmlns:a16="http://schemas.microsoft.com/office/drawing/2014/main" id="{09268538-7DFD-49F9-85DA-02678C6C7816}"/>
            </a:ext>
          </a:extLst>
        </xdr:cNvPr>
        <xdr:cNvSpPr txBox="1"/>
      </xdr:nvSpPr>
      <xdr:spPr>
        <a:xfrm>
          <a:off x="21099462" y="17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108676</xdr:rowOff>
    </xdr:from>
    <xdr:to>
      <xdr:col>112</xdr:col>
      <xdr:colOff>38100</xdr:colOff>
      <xdr:row>108</xdr:row>
      <xdr:rowOff>38826</xdr:rowOff>
    </xdr:to>
    <xdr:sp macro="" textlink="">
      <xdr:nvSpPr>
        <xdr:cNvPr id="834" name="楕円 833">
          <a:extLst>
            <a:ext uri="{FF2B5EF4-FFF2-40B4-BE49-F238E27FC236}">
              <a16:creationId xmlns:a16="http://schemas.microsoft.com/office/drawing/2014/main" id="{C355A8CA-8431-4EED-862A-AFA5D9B258B9}"/>
            </a:ext>
          </a:extLst>
        </xdr:cNvPr>
        <xdr:cNvSpPr/>
      </xdr:nvSpPr>
      <xdr:spPr>
        <a:xfrm>
          <a:off x="20219987" y="17601338"/>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103958</xdr:rowOff>
    </xdr:from>
    <xdr:to>
      <xdr:col>116</xdr:col>
      <xdr:colOff>63500</xdr:colOff>
      <xdr:row>107</xdr:row>
      <xdr:rowOff>159476</xdr:rowOff>
    </xdr:to>
    <xdr:cxnSp macro="">
      <xdr:nvCxnSpPr>
        <xdr:cNvPr id="835" name="直線コネクタ 834">
          <a:extLst>
            <a:ext uri="{FF2B5EF4-FFF2-40B4-BE49-F238E27FC236}">
              <a16:creationId xmlns:a16="http://schemas.microsoft.com/office/drawing/2014/main" id="{F09FBA58-AAF9-471B-8091-5340D516CC2B}"/>
            </a:ext>
          </a:extLst>
        </xdr:cNvPr>
        <xdr:cNvCxnSpPr/>
      </xdr:nvCxnSpPr>
      <xdr:spPr>
        <a:xfrm flipV="1">
          <a:off x="20270787" y="17591858"/>
          <a:ext cx="790575" cy="6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110308</xdr:rowOff>
    </xdr:from>
    <xdr:to>
      <xdr:col>107</xdr:col>
      <xdr:colOff>101600</xdr:colOff>
      <xdr:row>108</xdr:row>
      <xdr:rowOff>40458</xdr:rowOff>
    </xdr:to>
    <xdr:sp macro="" textlink="">
      <xdr:nvSpPr>
        <xdr:cNvPr id="836" name="楕円 835">
          <a:extLst>
            <a:ext uri="{FF2B5EF4-FFF2-40B4-BE49-F238E27FC236}">
              <a16:creationId xmlns:a16="http://schemas.microsoft.com/office/drawing/2014/main" id="{AFF614D3-C3FD-4011-A827-D5BD54C78147}"/>
            </a:ext>
          </a:extLst>
        </xdr:cNvPr>
        <xdr:cNvSpPr/>
      </xdr:nvSpPr>
      <xdr:spPr>
        <a:xfrm>
          <a:off x="19364325" y="17602970"/>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159476</xdr:rowOff>
    </xdr:from>
    <xdr:to>
      <xdr:col>111</xdr:col>
      <xdr:colOff>177800</xdr:colOff>
      <xdr:row>107</xdr:row>
      <xdr:rowOff>161108</xdr:rowOff>
    </xdr:to>
    <xdr:cxnSp macro="">
      <xdr:nvCxnSpPr>
        <xdr:cNvPr id="837" name="直線コネクタ 836">
          <a:extLst>
            <a:ext uri="{FF2B5EF4-FFF2-40B4-BE49-F238E27FC236}">
              <a16:creationId xmlns:a16="http://schemas.microsoft.com/office/drawing/2014/main" id="{819E6660-C2D2-480C-BD54-53D59A41979E}"/>
            </a:ext>
          </a:extLst>
        </xdr:cNvPr>
        <xdr:cNvCxnSpPr/>
      </xdr:nvCxnSpPr>
      <xdr:spPr>
        <a:xfrm flipV="1">
          <a:off x="19419887" y="17652138"/>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111942</xdr:rowOff>
    </xdr:from>
    <xdr:to>
      <xdr:col>102</xdr:col>
      <xdr:colOff>165100</xdr:colOff>
      <xdr:row>108</xdr:row>
      <xdr:rowOff>42092</xdr:rowOff>
    </xdr:to>
    <xdr:sp macro="" textlink="">
      <xdr:nvSpPr>
        <xdr:cNvPr id="838" name="楕円 837">
          <a:extLst>
            <a:ext uri="{FF2B5EF4-FFF2-40B4-BE49-F238E27FC236}">
              <a16:creationId xmlns:a16="http://schemas.microsoft.com/office/drawing/2014/main" id="{493F5B18-C9A7-4B44-81CA-E9B34EB393CB}"/>
            </a:ext>
          </a:extLst>
        </xdr:cNvPr>
        <xdr:cNvSpPr/>
      </xdr:nvSpPr>
      <xdr:spPr>
        <a:xfrm>
          <a:off x="18527712" y="17599842"/>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161108</xdr:rowOff>
    </xdr:from>
    <xdr:to>
      <xdr:col>107</xdr:col>
      <xdr:colOff>50800</xdr:colOff>
      <xdr:row>107</xdr:row>
      <xdr:rowOff>162742</xdr:rowOff>
    </xdr:to>
    <xdr:cxnSp macro="">
      <xdr:nvCxnSpPr>
        <xdr:cNvPr id="839" name="直線コネクタ 838">
          <a:extLst>
            <a:ext uri="{FF2B5EF4-FFF2-40B4-BE49-F238E27FC236}">
              <a16:creationId xmlns:a16="http://schemas.microsoft.com/office/drawing/2014/main" id="{A5261301-30EB-4F73-A576-77958D9172C9}"/>
            </a:ext>
          </a:extLst>
        </xdr:cNvPr>
        <xdr:cNvCxnSpPr/>
      </xdr:nvCxnSpPr>
      <xdr:spPr>
        <a:xfrm flipV="1">
          <a:off x="18573750" y="17649008"/>
          <a:ext cx="846137"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113574</xdr:rowOff>
    </xdr:from>
    <xdr:to>
      <xdr:col>98</xdr:col>
      <xdr:colOff>38100</xdr:colOff>
      <xdr:row>108</xdr:row>
      <xdr:rowOff>43724</xdr:rowOff>
    </xdr:to>
    <xdr:sp macro="" textlink="">
      <xdr:nvSpPr>
        <xdr:cNvPr id="840" name="楕円 839">
          <a:extLst>
            <a:ext uri="{FF2B5EF4-FFF2-40B4-BE49-F238E27FC236}">
              <a16:creationId xmlns:a16="http://schemas.microsoft.com/office/drawing/2014/main" id="{3DBB315F-B0F1-4257-933D-D3AD218B3397}"/>
            </a:ext>
          </a:extLst>
        </xdr:cNvPr>
        <xdr:cNvSpPr/>
      </xdr:nvSpPr>
      <xdr:spPr>
        <a:xfrm>
          <a:off x="17686337" y="17601474"/>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162742</xdr:rowOff>
    </xdr:from>
    <xdr:to>
      <xdr:col>102</xdr:col>
      <xdr:colOff>114300</xdr:colOff>
      <xdr:row>107</xdr:row>
      <xdr:rowOff>164374</xdr:rowOff>
    </xdr:to>
    <xdr:cxnSp macro="">
      <xdr:nvCxnSpPr>
        <xdr:cNvPr id="841" name="直線コネクタ 840">
          <a:extLst>
            <a:ext uri="{FF2B5EF4-FFF2-40B4-BE49-F238E27FC236}">
              <a16:creationId xmlns:a16="http://schemas.microsoft.com/office/drawing/2014/main" id="{05107A11-27DF-46B7-A25B-3AC01E06B49E}"/>
            </a:ext>
          </a:extLst>
        </xdr:cNvPr>
        <xdr:cNvCxnSpPr/>
      </xdr:nvCxnSpPr>
      <xdr:spPr>
        <a:xfrm flipV="1">
          <a:off x="17737137" y="17650642"/>
          <a:ext cx="836613" cy="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2" name="n_1aveValue【公民館】&#10;一人当たり面積">
          <a:extLst>
            <a:ext uri="{FF2B5EF4-FFF2-40B4-BE49-F238E27FC236}">
              <a16:creationId xmlns:a16="http://schemas.microsoft.com/office/drawing/2014/main" id="{DE83C25E-460A-4B3A-8874-9587EBBB66DA}"/>
            </a:ext>
          </a:extLst>
        </xdr:cNvPr>
        <xdr:cNvSpPr txBox="1"/>
      </xdr:nvSpPr>
      <xdr:spPr>
        <a:xfrm>
          <a:off x="20032739" y="1724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3" name="n_2aveValue【公民館】&#10;一人当たり面積">
          <a:extLst>
            <a:ext uri="{FF2B5EF4-FFF2-40B4-BE49-F238E27FC236}">
              <a16:creationId xmlns:a16="http://schemas.microsoft.com/office/drawing/2014/main" id="{E3925132-D633-4F95-AEBE-CE3840FA002D}"/>
            </a:ext>
          </a:extLst>
        </xdr:cNvPr>
        <xdr:cNvSpPr txBox="1"/>
      </xdr:nvSpPr>
      <xdr:spPr>
        <a:xfrm>
          <a:off x="19194539" y="1725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44" name="n_3aveValue【公民館】&#10;一人当たり面積">
          <a:extLst>
            <a:ext uri="{FF2B5EF4-FFF2-40B4-BE49-F238E27FC236}">
              <a16:creationId xmlns:a16="http://schemas.microsoft.com/office/drawing/2014/main" id="{7185B4CB-A352-443C-BC5E-826003F43FB8}"/>
            </a:ext>
          </a:extLst>
        </xdr:cNvPr>
        <xdr:cNvSpPr txBox="1"/>
      </xdr:nvSpPr>
      <xdr:spPr>
        <a:xfrm>
          <a:off x="18353164" y="1723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45" name="n_4aveValue【公民館】&#10;一人当たり面積">
          <a:extLst>
            <a:ext uri="{FF2B5EF4-FFF2-40B4-BE49-F238E27FC236}">
              <a16:creationId xmlns:a16="http://schemas.microsoft.com/office/drawing/2014/main" id="{42293967-DC45-4076-89E7-7368874D0736}"/>
            </a:ext>
          </a:extLst>
        </xdr:cNvPr>
        <xdr:cNvSpPr txBox="1"/>
      </xdr:nvSpPr>
      <xdr:spPr>
        <a:xfrm>
          <a:off x="17507027" y="1724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29953</xdr:rowOff>
    </xdr:from>
    <xdr:ext cx="469744" cy="259045"/>
    <xdr:sp macro="" textlink="">
      <xdr:nvSpPr>
        <xdr:cNvPr id="846" name="n_1mainValue【公民館】&#10;一人当たり面積">
          <a:extLst>
            <a:ext uri="{FF2B5EF4-FFF2-40B4-BE49-F238E27FC236}">
              <a16:creationId xmlns:a16="http://schemas.microsoft.com/office/drawing/2014/main" id="{877FCA7F-2714-423F-AC44-E3115362EC40}"/>
            </a:ext>
          </a:extLst>
        </xdr:cNvPr>
        <xdr:cNvSpPr txBox="1"/>
      </xdr:nvSpPr>
      <xdr:spPr>
        <a:xfrm>
          <a:off x="20032739" y="1768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31585</xdr:rowOff>
    </xdr:from>
    <xdr:ext cx="469744" cy="259045"/>
    <xdr:sp macro="" textlink="">
      <xdr:nvSpPr>
        <xdr:cNvPr id="847" name="n_2mainValue【公民館】&#10;一人当たり面積">
          <a:extLst>
            <a:ext uri="{FF2B5EF4-FFF2-40B4-BE49-F238E27FC236}">
              <a16:creationId xmlns:a16="http://schemas.microsoft.com/office/drawing/2014/main" id="{24194C37-6C9C-4309-B616-8E2F44199E4F}"/>
            </a:ext>
          </a:extLst>
        </xdr:cNvPr>
        <xdr:cNvSpPr txBox="1"/>
      </xdr:nvSpPr>
      <xdr:spPr>
        <a:xfrm>
          <a:off x="19194539" y="17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33219</xdr:rowOff>
    </xdr:from>
    <xdr:ext cx="469744" cy="259045"/>
    <xdr:sp macro="" textlink="">
      <xdr:nvSpPr>
        <xdr:cNvPr id="848" name="n_3mainValue【公民館】&#10;一人当たり面積">
          <a:extLst>
            <a:ext uri="{FF2B5EF4-FFF2-40B4-BE49-F238E27FC236}">
              <a16:creationId xmlns:a16="http://schemas.microsoft.com/office/drawing/2014/main" id="{6D0E8365-9EC1-42B9-986E-369EB4399797}"/>
            </a:ext>
          </a:extLst>
        </xdr:cNvPr>
        <xdr:cNvSpPr txBox="1"/>
      </xdr:nvSpPr>
      <xdr:spPr>
        <a:xfrm>
          <a:off x="18353164" y="1769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34851</xdr:rowOff>
    </xdr:from>
    <xdr:ext cx="469744" cy="259045"/>
    <xdr:sp macro="" textlink="">
      <xdr:nvSpPr>
        <xdr:cNvPr id="849" name="n_4mainValue【公民館】&#10;一人当たり面積">
          <a:extLst>
            <a:ext uri="{FF2B5EF4-FFF2-40B4-BE49-F238E27FC236}">
              <a16:creationId xmlns:a16="http://schemas.microsoft.com/office/drawing/2014/main" id="{E3B7A19F-3A33-43FB-BBF9-0E7AAF7BDF7B}"/>
            </a:ext>
          </a:extLst>
        </xdr:cNvPr>
        <xdr:cNvSpPr txBox="1"/>
      </xdr:nvSpPr>
      <xdr:spPr>
        <a:xfrm>
          <a:off x="17507027" y="17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4514F984-4FD6-4F98-8642-281EF2D1A2CF}"/>
            </a:ext>
          </a:extLst>
        </xdr:cNvPr>
        <xdr:cNvSpPr/>
      </xdr:nvSpPr>
      <xdr:spPr>
        <a:xfrm>
          <a:off x="723900" y="18573750"/>
          <a:ext cx="21145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7E968389-0B37-4C57-A7D3-91632F025303}"/>
            </a:ext>
          </a:extLst>
        </xdr:cNvPr>
        <xdr:cNvSpPr/>
      </xdr:nvSpPr>
      <xdr:spPr>
        <a:xfrm>
          <a:off x="723900" y="18642012"/>
          <a:ext cx="3657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306C4BAD-E68B-404D-884C-D7B268E021BF}"/>
            </a:ext>
          </a:extLst>
        </xdr:cNvPr>
        <xdr:cNvSpPr txBox="1"/>
      </xdr:nvSpPr>
      <xdr:spPr>
        <a:xfrm>
          <a:off x="800100" y="18896012"/>
          <a:ext cx="20985162"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ほとんどの施設において有形固定資産減価償却率は類似団体と比較して低いか同程度にあるものの、学校施設</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類似団体平均を上回っている。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学校施設については、老朽化に伴う大型改修事業を計画的に実施</a:t>
          </a:r>
          <a:r>
            <a:rPr kumimoji="1" lang="ja-JP" altLang="en-US" sz="1100">
              <a:solidFill>
                <a:schemeClr val="dk1"/>
              </a:solidFill>
              <a:effectLst/>
              <a:latin typeface="+mn-lt"/>
              <a:ea typeface="+mn-ea"/>
              <a:cs typeface="+mn-cs"/>
            </a:rPr>
            <a:t>しており</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年度は小学校でトイレ・</a:t>
          </a:r>
          <a:r>
            <a:rPr kumimoji="1" lang="en-US" altLang="ja-JP" sz="1100">
              <a:solidFill>
                <a:schemeClr val="dk1"/>
              </a:solidFill>
              <a:effectLst/>
              <a:latin typeface="+mn-lt"/>
              <a:ea typeface="+mn-ea"/>
              <a:cs typeface="+mn-cs"/>
            </a:rPr>
            <a:t>LED</a:t>
          </a:r>
          <a:r>
            <a:rPr kumimoji="1" lang="ja-JP" altLang="en-US" sz="1100">
              <a:solidFill>
                <a:schemeClr val="dk1"/>
              </a:solidFill>
              <a:effectLst/>
              <a:latin typeface="+mn-lt"/>
              <a:ea typeface="+mn-ea"/>
              <a:cs typeface="+mn-cs"/>
            </a:rPr>
            <a:t>改修が行われたが、償却資産を取得した金額より既存資産の減価償却費が上回ったことで緩やかな上昇となった。</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公営住宅についても、</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年度までは市内すべての公営住宅が耐用年数の半分以上を経過していた</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類似団体平均を上回っていたが、令和元年度以降</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建替事業を進めてきた市営小津ヶ里団地（旧本堀団地）が令和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年度に落成を迎えたため有形固定資産減価償却率は</a:t>
          </a:r>
          <a:r>
            <a:rPr kumimoji="1" lang="ja-JP" altLang="en-US" sz="1100">
              <a:solidFill>
                <a:schemeClr val="dk1"/>
              </a:solidFill>
              <a:effectLst/>
              <a:latin typeface="+mn-lt"/>
              <a:ea typeface="+mn-ea"/>
              <a:cs typeface="+mn-cs"/>
            </a:rPr>
            <a:t>一時的に改善</a:t>
          </a:r>
          <a:r>
            <a:rPr kumimoji="1" lang="ja-JP" altLang="ja-JP" sz="1100">
              <a:solidFill>
                <a:schemeClr val="dk1"/>
              </a:solidFill>
              <a:effectLst/>
              <a:latin typeface="+mn-lt"/>
              <a:ea typeface="+mn-ea"/>
              <a:cs typeface="+mn-cs"/>
            </a:rPr>
            <a:t>した。</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姉団地についても</a:t>
          </a:r>
          <a:r>
            <a:rPr kumimoji="1" lang="en-US" altLang="ja-JP" sz="1100">
              <a:solidFill>
                <a:schemeClr val="dk1"/>
              </a:solidFill>
              <a:effectLst/>
              <a:latin typeface="+mn-lt"/>
              <a:ea typeface="+mn-ea"/>
              <a:cs typeface="+mn-cs"/>
            </a:rPr>
            <a:t>R7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建替事業を実施しており、有形固定資産減価償却率の</a:t>
          </a:r>
          <a:r>
            <a:rPr kumimoji="1" lang="ja-JP" altLang="en-US" sz="1100">
              <a:solidFill>
                <a:schemeClr val="dk1"/>
              </a:solidFill>
              <a:effectLst/>
              <a:latin typeface="+mn-lt"/>
              <a:ea typeface="+mn-ea"/>
              <a:cs typeface="+mn-cs"/>
            </a:rPr>
            <a:t>一時的な改善が期待できる</a:t>
          </a:r>
          <a:r>
            <a:rPr kumimoji="1" lang="ja-JP" altLang="ja-JP" sz="1100">
              <a:solidFill>
                <a:schemeClr val="dk1"/>
              </a:solidFill>
              <a:effectLst/>
              <a:latin typeface="+mn-lt"/>
              <a:ea typeface="+mn-ea"/>
              <a:cs typeface="+mn-cs"/>
            </a:rPr>
            <a:t>。</a:t>
          </a:r>
          <a:br>
            <a:rPr kumimoji="1" lang="en-US"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公民館については、既にない建物を台帳整理し除却したため</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年度と比較し大きく低下した。</a:t>
          </a:r>
          <a:r>
            <a:rPr kumimoji="1" lang="ja-JP" altLang="ja-JP" sz="1100">
              <a:solidFill>
                <a:schemeClr val="dk1"/>
              </a:solidFill>
              <a:effectLst/>
              <a:latin typeface="+mn-lt"/>
              <a:ea typeface="+mn-ea"/>
              <a:cs typeface="+mn-cs"/>
            </a:rPr>
            <a:t>児童館</a:t>
          </a:r>
          <a:r>
            <a:rPr kumimoji="1" lang="ja-JP" altLang="en-US" sz="1100">
              <a:solidFill>
                <a:schemeClr val="dk1"/>
              </a:solidFill>
              <a:effectLst/>
              <a:latin typeface="+mn-lt"/>
              <a:ea typeface="+mn-ea"/>
              <a:cs typeface="+mn-cs"/>
            </a:rPr>
            <a:t>については、除却により資産が無くなったことで減価償却率がゼロとなった。</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862EBC-B877-45BB-82D1-8437912066D2}"/>
            </a:ext>
          </a:extLst>
        </xdr:cNvPr>
        <xdr:cNvSpPr/>
      </xdr:nvSpPr>
      <xdr:spPr>
        <a:xfrm>
          <a:off x="611187" y="131762"/>
          <a:ext cx="12057063" cy="6016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CCA12AA-8341-4141-B344-DC1688D50B83}"/>
            </a:ext>
          </a:extLst>
        </xdr:cNvPr>
        <xdr:cNvSpPr/>
      </xdr:nvSpPr>
      <xdr:spPr>
        <a:xfrm>
          <a:off x="18097500" y="190500"/>
          <a:ext cx="3771900"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85E7DF-3E0C-4488-8B90-6EE151FDFAD5}"/>
            </a:ext>
          </a:extLst>
        </xdr:cNvPr>
        <xdr:cNvSpPr/>
      </xdr:nvSpPr>
      <xdr:spPr>
        <a:xfrm>
          <a:off x="18116550" y="220662"/>
          <a:ext cx="3732212"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5D107D-7913-4446-8208-AFC0A5994322}"/>
            </a:ext>
          </a:extLst>
        </xdr:cNvPr>
        <xdr:cNvSpPr/>
      </xdr:nvSpPr>
      <xdr:spPr>
        <a:xfrm>
          <a:off x="18146712" y="246062"/>
          <a:ext cx="3665538" cy="4111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佐賀県神埼市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F1C31B-F3AE-405A-849A-F85E56C74D44}"/>
            </a:ext>
          </a:extLst>
        </xdr:cNvPr>
        <xdr:cNvSpPr/>
      </xdr:nvSpPr>
      <xdr:spPr>
        <a:xfrm>
          <a:off x="15451137" y="190500"/>
          <a:ext cx="2522538"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7FF875-E95F-4074-8F5B-15F50BDCED53}"/>
            </a:ext>
          </a:extLst>
        </xdr:cNvPr>
        <xdr:cNvSpPr/>
      </xdr:nvSpPr>
      <xdr:spPr>
        <a:xfrm>
          <a:off x="15476537" y="220662"/>
          <a:ext cx="2478088"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EDA602-D0EF-4AF8-BE67-F47ED8782DEE}"/>
            </a:ext>
          </a:extLst>
        </xdr:cNvPr>
        <xdr:cNvSpPr/>
      </xdr:nvSpPr>
      <xdr:spPr>
        <a:xfrm>
          <a:off x="15497175" y="246062"/>
          <a:ext cx="2430462"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ECF895-6FDB-4377-8659-5EE08A3EF1BD}"/>
            </a:ext>
          </a:extLst>
        </xdr:cNvPr>
        <xdr:cNvSpPr/>
      </xdr:nvSpPr>
      <xdr:spPr>
        <a:xfrm>
          <a:off x="723900" y="855662"/>
          <a:ext cx="9591675" cy="1677988"/>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50F127-C0E4-4451-83F5-BEF1FFC79AE7}"/>
            </a:ext>
          </a:extLst>
        </xdr:cNvPr>
        <xdr:cNvSpPr/>
      </xdr:nvSpPr>
      <xdr:spPr>
        <a:xfrm>
          <a:off x="855662" y="887412"/>
          <a:ext cx="1316038"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974559-454E-42E7-AEDE-11FB645BEE62}"/>
            </a:ext>
          </a:extLst>
        </xdr:cNvPr>
        <xdr:cNvSpPr/>
      </xdr:nvSpPr>
      <xdr:spPr>
        <a:xfrm>
          <a:off x="2122487" y="887412"/>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30,185
29,858
125.13
21,422,833
20,644,792
628,007
9,942,998
17,335,701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063FBD-EC57-4DE3-AEEA-7F575183A9B2}"/>
            </a:ext>
          </a:extLst>
        </xdr:cNvPr>
        <xdr:cNvSpPr/>
      </xdr:nvSpPr>
      <xdr:spPr>
        <a:xfrm>
          <a:off x="3389312" y="887412"/>
          <a:ext cx="14478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8C1588-A0A2-4E43-8F93-DAC4F80C5F6A}"/>
            </a:ext>
          </a:extLst>
        </xdr:cNvPr>
        <xdr:cNvSpPr/>
      </xdr:nvSpPr>
      <xdr:spPr>
        <a:xfrm>
          <a:off x="4837112" y="906462"/>
          <a:ext cx="1927225"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A84311-3EA2-447C-BF63-AC7AE0906092}"/>
            </a:ext>
          </a:extLst>
        </xdr:cNvPr>
        <xdr:cNvSpPr/>
      </xdr:nvSpPr>
      <xdr:spPr>
        <a:xfrm>
          <a:off x="6764337" y="906462"/>
          <a:ext cx="1198563"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2FD5AA-EF72-4D0B-B5F2-9975EE208B5F}"/>
            </a:ext>
          </a:extLst>
        </xdr:cNvPr>
        <xdr:cNvSpPr/>
      </xdr:nvSpPr>
      <xdr:spPr>
        <a:xfrm>
          <a:off x="8031162" y="914400"/>
          <a:ext cx="606425"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96D2CC-BB7D-4BBB-B3FC-FB3E3231153A}"/>
            </a:ext>
          </a:extLst>
        </xdr:cNvPr>
        <xdr:cNvSpPr/>
      </xdr:nvSpPr>
      <xdr:spPr>
        <a:xfrm>
          <a:off x="4837112" y="1628775"/>
          <a:ext cx="1927225"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FE7526A-5DC8-4716-99C7-864F0EDE596B}"/>
            </a:ext>
          </a:extLst>
        </xdr:cNvPr>
        <xdr:cNvSpPr/>
      </xdr:nvSpPr>
      <xdr:spPr>
        <a:xfrm>
          <a:off x="6827837" y="1628775"/>
          <a:ext cx="3257550"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5DC821-FFC0-4A1C-8ACB-D25F5EE841F0}"/>
            </a:ext>
          </a:extLst>
        </xdr:cNvPr>
        <xdr:cNvSpPr/>
      </xdr:nvSpPr>
      <xdr:spPr>
        <a:xfrm>
          <a:off x="10526712" y="855662"/>
          <a:ext cx="14478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B10AAE-E098-4E13-90D5-74C15C166D78}"/>
            </a:ext>
          </a:extLst>
        </xdr:cNvPr>
        <xdr:cNvSpPr/>
      </xdr:nvSpPr>
      <xdr:spPr>
        <a:xfrm>
          <a:off x="10772775" y="914400"/>
          <a:ext cx="1266825"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08F280B-22A2-4A14-8675-764641F23436}"/>
            </a:ext>
          </a:extLst>
        </xdr:cNvPr>
        <xdr:cNvSpPr/>
      </xdr:nvSpPr>
      <xdr:spPr>
        <a:xfrm>
          <a:off x="10772775" y="1162050"/>
          <a:ext cx="1266825"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B20996-C5BE-4CEB-AEB5-DF20D371C4DA}"/>
            </a:ext>
          </a:extLst>
        </xdr:cNvPr>
        <xdr:cNvSpPr/>
      </xdr:nvSpPr>
      <xdr:spPr>
        <a:xfrm>
          <a:off x="10772775" y="1477962"/>
          <a:ext cx="138906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2597B6-8839-4BB7-896E-44D118B7A595}"/>
            </a:ext>
          </a:extLst>
        </xdr:cNvPr>
        <xdr:cNvCxnSpPr/>
      </xdr:nvCxnSpPr>
      <xdr:spPr>
        <a:xfrm flipH="1">
          <a:off x="10609262" y="998537"/>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4B55D7-2BF8-47CE-80A2-466DED11C2BA}"/>
            </a:ext>
          </a:extLst>
        </xdr:cNvPr>
        <xdr:cNvSpPr/>
      </xdr:nvSpPr>
      <xdr:spPr>
        <a:xfrm>
          <a:off x="10658475" y="952500"/>
          <a:ext cx="96837"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762E76-69A3-4FE6-A098-4296D7D5C0B7}"/>
            </a:ext>
          </a:extLst>
        </xdr:cNvPr>
        <xdr:cNvSpPr/>
      </xdr:nvSpPr>
      <xdr:spPr>
        <a:xfrm>
          <a:off x="10658475" y="1200150"/>
          <a:ext cx="96837"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ED0981-9CA3-4CE9-9B02-1FC6A562801C}"/>
            </a:ext>
          </a:extLst>
        </xdr:cNvPr>
        <xdr:cNvCxnSpPr/>
      </xdr:nvCxnSpPr>
      <xdr:spPr>
        <a:xfrm>
          <a:off x="10698162" y="1457325"/>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10A99C-910A-413A-8E0A-5FB32DBE06A5}"/>
            </a:ext>
          </a:extLst>
        </xdr:cNvPr>
        <xdr:cNvCxnSpPr/>
      </xdr:nvCxnSpPr>
      <xdr:spPr>
        <a:xfrm>
          <a:off x="10628312" y="145732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4A81E4-3EC7-468B-849B-6F41B2268C77}"/>
            </a:ext>
          </a:extLst>
        </xdr:cNvPr>
        <xdr:cNvCxnSpPr/>
      </xdr:nvCxnSpPr>
      <xdr:spPr>
        <a:xfrm flipV="1">
          <a:off x="10698162" y="167640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D61C91-27E9-4FD0-AA5D-5F65F5687C21}"/>
            </a:ext>
          </a:extLst>
        </xdr:cNvPr>
        <xdr:cNvCxnSpPr/>
      </xdr:nvCxnSpPr>
      <xdr:spPr>
        <a:xfrm>
          <a:off x="10628312" y="180975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5E3AF5-B94F-41B1-BFBA-D66D269B4E9D}"/>
            </a:ext>
          </a:extLst>
        </xdr:cNvPr>
        <xdr:cNvSpPr txBox="1"/>
      </xdr:nvSpPr>
      <xdr:spPr>
        <a:xfrm>
          <a:off x="674687" y="265588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5CA423-1C11-4736-A56E-99CECF702893}"/>
            </a:ext>
          </a:extLst>
        </xdr:cNvPr>
        <xdr:cNvSpPr txBox="1"/>
      </xdr:nvSpPr>
      <xdr:spPr>
        <a:xfrm>
          <a:off x="674687" y="2954337"/>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A3CED1-BA72-4A1B-A534-3ABF28808463}"/>
            </a:ext>
          </a:extLst>
        </xdr:cNvPr>
        <xdr:cNvSpPr txBox="1"/>
      </xdr:nvSpPr>
      <xdr:spPr>
        <a:xfrm>
          <a:off x="674687"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1EA001-AC58-4753-AA6D-D99BE45F8618}"/>
            </a:ext>
          </a:extLst>
        </xdr:cNvPr>
        <xdr:cNvSpPr txBox="1"/>
      </xdr:nvSpPr>
      <xdr:spPr>
        <a:xfrm>
          <a:off x="674687" y="3560762"/>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4CF224D-3779-4E34-BA3A-CAB27E19B71D}"/>
            </a:ext>
          </a:extLst>
        </xdr:cNvPr>
        <xdr:cNvSpPr/>
      </xdr:nvSpPr>
      <xdr:spPr>
        <a:xfrm>
          <a:off x="723900" y="39719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1B0033-9F01-430A-ABD4-DCE0A4F4EB3A}"/>
            </a:ext>
          </a:extLst>
        </xdr:cNvPr>
        <xdr:cNvSpPr/>
      </xdr:nvSpPr>
      <xdr:spPr>
        <a:xfrm>
          <a:off x="85566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EDE45B-42B6-4C2D-AE92-BAC8D202EFD0}"/>
            </a:ext>
          </a:extLst>
        </xdr:cNvPr>
        <xdr:cNvSpPr/>
      </xdr:nvSpPr>
      <xdr:spPr>
        <a:xfrm>
          <a:off x="85566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8031046-49F3-40A5-B217-AC2304EE1D0B}"/>
            </a:ext>
          </a:extLst>
        </xdr:cNvPr>
        <xdr:cNvSpPr/>
      </xdr:nvSpPr>
      <xdr:spPr>
        <a:xfrm>
          <a:off x="180975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3FEC0B4-1114-4C44-9898-8DCD05A7C3CF}"/>
            </a:ext>
          </a:extLst>
        </xdr:cNvPr>
        <xdr:cNvSpPr/>
      </xdr:nvSpPr>
      <xdr:spPr>
        <a:xfrm>
          <a:off x="180975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362B73-A718-4282-ADA4-C9A3FD15EB52}"/>
            </a:ext>
          </a:extLst>
        </xdr:cNvPr>
        <xdr:cNvSpPr/>
      </xdr:nvSpPr>
      <xdr:spPr>
        <a:xfrm>
          <a:off x="289560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D31C9F-D817-42AC-91DA-4DBC055D985B}"/>
            </a:ext>
          </a:extLst>
        </xdr:cNvPr>
        <xdr:cNvSpPr/>
      </xdr:nvSpPr>
      <xdr:spPr>
        <a:xfrm>
          <a:off x="289560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92CFE1-0EB1-4F69-BFBE-A93DBA3D9031}"/>
            </a:ext>
          </a:extLst>
        </xdr:cNvPr>
        <xdr:cNvSpPr/>
      </xdr:nvSpPr>
      <xdr:spPr>
        <a:xfrm>
          <a:off x="723900" y="504825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7E9491-D575-423D-B24A-521017D9BF8C}"/>
            </a:ext>
          </a:extLst>
        </xdr:cNvPr>
        <xdr:cNvSpPr txBox="1"/>
      </xdr:nvSpPr>
      <xdr:spPr>
        <a:xfrm>
          <a:off x="6953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083BB4-313E-43BA-A126-9DBBA1979AC4}"/>
            </a:ext>
          </a:extLst>
        </xdr:cNvPr>
        <xdr:cNvCxnSpPr/>
      </xdr:nvCxnSpPr>
      <xdr:spPr>
        <a:xfrm>
          <a:off x="723900" y="7210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E45219D-41A0-4C4E-A40F-170438EC8728}"/>
            </a:ext>
          </a:extLst>
        </xdr:cNvPr>
        <xdr:cNvSpPr txBox="1"/>
      </xdr:nvSpPr>
      <xdr:spPr>
        <a:xfrm>
          <a:off x="2852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932205A-5B79-4A81-A636-D38B93925B90}"/>
            </a:ext>
          </a:extLst>
        </xdr:cNvPr>
        <xdr:cNvCxnSpPr/>
      </xdr:nvCxnSpPr>
      <xdr:spPr>
        <a:xfrm>
          <a:off x="723900" y="6848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DDFAB2E-76F6-46A3-ABE5-F0F4A680B9EE}"/>
            </a:ext>
          </a:extLst>
        </xdr:cNvPr>
        <xdr:cNvSpPr txBox="1"/>
      </xdr:nvSpPr>
      <xdr:spPr>
        <a:xfrm>
          <a:off x="285296"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072893-53F9-4DE7-A8EE-8033F7827FBA}"/>
            </a:ext>
          </a:extLst>
        </xdr:cNvPr>
        <xdr:cNvCxnSpPr/>
      </xdr:nvCxnSpPr>
      <xdr:spPr>
        <a:xfrm>
          <a:off x="723900" y="64865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7590B7B-BAD5-4BFD-B85B-88C567761DB6}"/>
            </a:ext>
          </a:extLst>
        </xdr:cNvPr>
        <xdr:cNvSpPr txBox="1"/>
      </xdr:nvSpPr>
      <xdr:spPr>
        <a:xfrm>
          <a:off x="354178"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02D5F8A-C754-46E3-A11C-68AA706B037C}"/>
            </a:ext>
          </a:extLst>
        </xdr:cNvPr>
        <xdr:cNvCxnSpPr/>
      </xdr:nvCxnSpPr>
      <xdr:spPr>
        <a:xfrm>
          <a:off x="723900" y="6134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0462E27-948F-48CB-AA64-F53A28793AE2}"/>
            </a:ext>
          </a:extLst>
        </xdr:cNvPr>
        <xdr:cNvSpPr txBox="1"/>
      </xdr:nvSpPr>
      <xdr:spPr>
        <a:xfrm>
          <a:off x="354178"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9D13CDC-97E7-40BC-9824-F085048D36A2}"/>
            </a:ext>
          </a:extLst>
        </xdr:cNvPr>
        <xdr:cNvCxnSpPr/>
      </xdr:nvCxnSpPr>
      <xdr:spPr>
        <a:xfrm>
          <a:off x="723900" y="5772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5844A41-BCAA-4FFE-9721-9B779E82EC88}"/>
            </a:ext>
          </a:extLst>
        </xdr:cNvPr>
        <xdr:cNvSpPr txBox="1"/>
      </xdr:nvSpPr>
      <xdr:spPr>
        <a:xfrm>
          <a:off x="354178"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9B4FEB1-4573-45D6-AB08-0250CE388CDB}"/>
            </a:ext>
          </a:extLst>
        </xdr:cNvPr>
        <xdr:cNvCxnSpPr/>
      </xdr:nvCxnSpPr>
      <xdr:spPr>
        <a:xfrm>
          <a:off x="723900" y="54102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D1B3D7AF-E43E-4CC4-B2CA-FE5D9F6280C3}"/>
            </a:ext>
          </a:extLst>
        </xdr:cNvPr>
        <xdr:cNvSpPr txBox="1"/>
      </xdr:nvSpPr>
      <xdr:spPr>
        <a:xfrm>
          <a:off x="408773" y="52775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8033754-9F6A-4D44-B799-99C1DA61EA2F}"/>
            </a:ext>
          </a:extLst>
        </xdr:cNvPr>
        <xdr:cNvCxnSpPr/>
      </xdr:nvCxnSpPr>
      <xdr:spPr>
        <a:xfrm>
          <a:off x="723900" y="50482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FB1A994-7255-4A5F-A8FF-8F605939D5B8}"/>
            </a:ext>
          </a:extLst>
        </xdr:cNvPr>
        <xdr:cNvSpPr/>
      </xdr:nvSpPr>
      <xdr:spPr>
        <a:xfrm>
          <a:off x="723900" y="504825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A4F69A6-681E-46D8-A1BB-EC023B6E814C}"/>
            </a:ext>
          </a:extLst>
        </xdr:cNvPr>
        <xdr:cNvCxnSpPr/>
      </xdr:nvCxnSpPr>
      <xdr:spPr>
        <a:xfrm flipV="1">
          <a:off x="4411027" y="5410200"/>
          <a:ext cx="0" cy="1208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63618ACC-03A7-47DC-A410-A8EAC6365F1D}"/>
            </a:ext>
          </a:extLst>
        </xdr:cNvPr>
        <xdr:cNvSpPr txBox="1"/>
      </xdr:nvSpPr>
      <xdr:spPr>
        <a:xfrm>
          <a:off x="4449762" y="6622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B9BBB93-334E-4271-8539-CACB3D4E710A}"/>
            </a:ext>
          </a:extLst>
        </xdr:cNvPr>
        <xdr:cNvCxnSpPr/>
      </xdr:nvCxnSpPr>
      <xdr:spPr>
        <a:xfrm>
          <a:off x="4332287" y="6618287"/>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6AF83402-AEA0-498E-93C0-6EC817C2A2BB}"/>
            </a:ext>
          </a:extLst>
        </xdr:cNvPr>
        <xdr:cNvSpPr txBox="1"/>
      </xdr:nvSpPr>
      <xdr:spPr>
        <a:xfrm>
          <a:off x="4449762" y="51997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C59B0895-AC5A-4B4F-AE36-8A57C0B146BC}"/>
            </a:ext>
          </a:extLst>
        </xdr:cNvPr>
        <xdr:cNvCxnSpPr/>
      </xdr:nvCxnSpPr>
      <xdr:spPr>
        <a:xfrm>
          <a:off x="4332287" y="54102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F8606D43-A090-4284-8A03-6C20B2098EE3}"/>
            </a:ext>
          </a:extLst>
        </xdr:cNvPr>
        <xdr:cNvSpPr txBox="1"/>
      </xdr:nvSpPr>
      <xdr:spPr>
        <a:xfrm>
          <a:off x="4449762" y="5884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C46253F2-4DA6-449B-9663-89C71645B1C4}"/>
            </a:ext>
          </a:extLst>
        </xdr:cNvPr>
        <xdr:cNvSpPr/>
      </xdr:nvSpPr>
      <xdr:spPr>
        <a:xfrm>
          <a:off x="4360862" y="5906135"/>
          <a:ext cx="96838"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59B76230-C626-4C1C-B1A0-BFB35D2E5E5A}"/>
            </a:ext>
          </a:extLst>
        </xdr:cNvPr>
        <xdr:cNvSpPr/>
      </xdr:nvSpPr>
      <xdr:spPr>
        <a:xfrm>
          <a:off x="3570287" y="5922327"/>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3B6C4938-4F3A-4FAD-A7DF-DBF121D188D1}"/>
            </a:ext>
          </a:extLst>
        </xdr:cNvPr>
        <xdr:cNvSpPr/>
      </xdr:nvSpPr>
      <xdr:spPr>
        <a:xfrm>
          <a:off x="2714625" y="5903277"/>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BE3D32F1-4D38-48FE-83C9-0558A423CE26}"/>
            </a:ext>
          </a:extLst>
        </xdr:cNvPr>
        <xdr:cNvSpPr/>
      </xdr:nvSpPr>
      <xdr:spPr>
        <a:xfrm>
          <a:off x="1878012" y="5904547"/>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89A1E8D5-56DC-405C-9E2E-3852BA90E091}"/>
            </a:ext>
          </a:extLst>
        </xdr:cNvPr>
        <xdr:cNvSpPr/>
      </xdr:nvSpPr>
      <xdr:spPr>
        <a:xfrm>
          <a:off x="1036637" y="5885497"/>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CC6785E-27FA-44F7-BCE9-9E1D2F5C4C1A}"/>
            </a:ext>
          </a:extLst>
        </xdr:cNvPr>
        <xdr:cNvSpPr txBox="1"/>
      </xdr:nvSpPr>
      <xdr:spPr>
        <a:xfrm>
          <a:off x="4230687"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2CEA16-9897-42D0-AA4C-8CB0026B7A7C}"/>
            </a:ext>
          </a:extLst>
        </xdr:cNvPr>
        <xdr:cNvSpPr txBox="1"/>
      </xdr:nvSpPr>
      <xdr:spPr>
        <a:xfrm>
          <a:off x="34401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8C82E4F-7936-4081-9C5A-A61AA11652D7}"/>
            </a:ext>
          </a:extLst>
        </xdr:cNvPr>
        <xdr:cNvSpPr txBox="1"/>
      </xdr:nvSpPr>
      <xdr:spPr>
        <a:xfrm>
          <a:off x="25892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BAEB24-242B-44C9-8DEF-155C9178AA98}"/>
            </a:ext>
          </a:extLst>
        </xdr:cNvPr>
        <xdr:cNvSpPr txBox="1"/>
      </xdr:nvSpPr>
      <xdr:spPr>
        <a:xfrm>
          <a:off x="174307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7B7859-352A-4600-9EDD-A0E0C6EFCF51}"/>
            </a:ext>
          </a:extLst>
        </xdr:cNvPr>
        <xdr:cNvSpPr txBox="1"/>
      </xdr:nvSpPr>
      <xdr:spPr>
        <a:xfrm>
          <a:off x="9064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54610</xdr:rowOff>
    </xdr:from>
    <xdr:to>
      <xdr:col>24</xdr:col>
      <xdr:colOff>114300</xdr:colOff>
      <xdr:row>35</xdr:row>
      <xdr:rowOff>156210</xdr:rowOff>
    </xdr:to>
    <xdr:sp macro="" textlink="">
      <xdr:nvSpPr>
        <xdr:cNvPr id="72" name="楕円 71">
          <a:extLst>
            <a:ext uri="{FF2B5EF4-FFF2-40B4-BE49-F238E27FC236}">
              <a16:creationId xmlns:a16="http://schemas.microsoft.com/office/drawing/2014/main" id="{150CE2B1-0EBC-48E6-ABAA-81B3E4E9507A}"/>
            </a:ext>
          </a:extLst>
        </xdr:cNvPr>
        <xdr:cNvSpPr/>
      </xdr:nvSpPr>
      <xdr:spPr>
        <a:xfrm>
          <a:off x="4360862" y="5736272"/>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77487</xdr:rowOff>
    </xdr:from>
    <xdr:ext cx="405111" cy="259045"/>
    <xdr:sp macro="" textlink="">
      <xdr:nvSpPr>
        <xdr:cNvPr id="73" name="【図書館】&#10;有形固定資産減価償却率該当値テキスト">
          <a:extLst>
            <a:ext uri="{FF2B5EF4-FFF2-40B4-BE49-F238E27FC236}">
              <a16:creationId xmlns:a16="http://schemas.microsoft.com/office/drawing/2014/main" id="{64D3E890-594F-42CB-93C7-C0C700C4CE0F}"/>
            </a:ext>
          </a:extLst>
        </xdr:cNvPr>
        <xdr:cNvSpPr txBox="1"/>
      </xdr:nvSpPr>
      <xdr:spPr>
        <a:xfrm>
          <a:off x="4449762" y="5592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49530</xdr:rowOff>
    </xdr:from>
    <xdr:to>
      <xdr:col>20</xdr:col>
      <xdr:colOff>38100</xdr:colOff>
      <xdr:row>35</xdr:row>
      <xdr:rowOff>151130</xdr:rowOff>
    </xdr:to>
    <xdr:sp macro="" textlink="">
      <xdr:nvSpPr>
        <xdr:cNvPr id="74" name="楕円 73">
          <a:extLst>
            <a:ext uri="{FF2B5EF4-FFF2-40B4-BE49-F238E27FC236}">
              <a16:creationId xmlns:a16="http://schemas.microsoft.com/office/drawing/2014/main" id="{6ADDC2A0-B953-46C8-AE92-69F1CF281F00}"/>
            </a:ext>
          </a:extLst>
        </xdr:cNvPr>
        <xdr:cNvSpPr/>
      </xdr:nvSpPr>
      <xdr:spPr>
        <a:xfrm>
          <a:off x="3570287" y="572643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100330</xdr:rowOff>
    </xdr:from>
    <xdr:to>
      <xdr:col>24</xdr:col>
      <xdr:colOff>63500</xdr:colOff>
      <xdr:row>35</xdr:row>
      <xdr:rowOff>105410</xdr:rowOff>
    </xdr:to>
    <xdr:cxnSp macro="">
      <xdr:nvCxnSpPr>
        <xdr:cNvPr id="75" name="直線コネクタ 74">
          <a:extLst>
            <a:ext uri="{FF2B5EF4-FFF2-40B4-BE49-F238E27FC236}">
              <a16:creationId xmlns:a16="http://schemas.microsoft.com/office/drawing/2014/main" id="{EB8EA070-0BC3-4554-A229-98246469E3F1}"/>
            </a:ext>
          </a:extLst>
        </xdr:cNvPr>
        <xdr:cNvCxnSpPr/>
      </xdr:nvCxnSpPr>
      <xdr:spPr>
        <a:xfrm>
          <a:off x="3621087" y="5781992"/>
          <a:ext cx="790575" cy="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95250</xdr:rowOff>
    </xdr:from>
    <xdr:to>
      <xdr:col>15</xdr:col>
      <xdr:colOff>101600</xdr:colOff>
      <xdr:row>37</xdr:row>
      <xdr:rowOff>25400</xdr:rowOff>
    </xdr:to>
    <xdr:sp macro="" textlink="">
      <xdr:nvSpPr>
        <xdr:cNvPr id="76" name="楕円 75">
          <a:extLst>
            <a:ext uri="{FF2B5EF4-FFF2-40B4-BE49-F238E27FC236}">
              <a16:creationId xmlns:a16="http://schemas.microsoft.com/office/drawing/2014/main" id="{EA7C13A3-DCE1-49A9-8066-BA00964BF0C5}"/>
            </a:ext>
          </a:extLst>
        </xdr:cNvPr>
        <xdr:cNvSpPr/>
      </xdr:nvSpPr>
      <xdr:spPr>
        <a:xfrm>
          <a:off x="2714625" y="5934075"/>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100330</xdr:rowOff>
    </xdr:from>
    <xdr:to>
      <xdr:col>19</xdr:col>
      <xdr:colOff>177800</xdr:colOff>
      <xdr:row>36</xdr:row>
      <xdr:rowOff>146050</xdr:rowOff>
    </xdr:to>
    <xdr:cxnSp macro="">
      <xdr:nvCxnSpPr>
        <xdr:cNvPr id="77" name="直線コネクタ 76">
          <a:extLst>
            <a:ext uri="{FF2B5EF4-FFF2-40B4-BE49-F238E27FC236}">
              <a16:creationId xmlns:a16="http://schemas.microsoft.com/office/drawing/2014/main" id="{EF62BE0D-3172-42A5-8638-600364FA9E82}"/>
            </a:ext>
          </a:extLst>
        </xdr:cNvPr>
        <xdr:cNvCxnSpPr/>
      </xdr:nvCxnSpPr>
      <xdr:spPr>
        <a:xfrm flipV="1">
          <a:off x="2770187" y="5781992"/>
          <a:ext cx="850900" cy="20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152400</xdr:rowOff>
    </xdr:from>
    <xdr:to>
      <xdr:col>10</xdr:col>
      <xdr:colOff>165100</xdr:colOff>
      <xdr:row>35</xdr:row>
      <xdr:rowOff>82550</xdr:rowOff>
    </xdr:to>
    <xdr:sp macro="" textlink="">
      <xdr:nvSpPr>
        <xdr:cNvPr id="78" name="楕円 77">
          <a:extLst>
            <a:ext uri="{FF2B5EF4-FFF2-40B4-BE49-F238E27FC236}">
              <a16:creationId xmlns:a16="http://schemas.microsoft.com/office/drawing/2014/main" id="{0B9FA17B-66FA-4D65-A3F6-A535318C538C}"/>
            </a:ext>
          </a:extLst>
        </xdr:cNvPr>
        <xdr:cNvSpPr/>
      </xdr:nvSpPr>
      <xdr:spPr>
        <a:xfrm>
          <a:off x="1878012" y="566737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31750</xdr:rowOff>
    </xdr:from>
    <xdr:to>
      <xdr:col>15</xdr:col>
      <xdr:colOff>50800</xdr:colOff>
      <xdr:row>36</xdr:row>
      <xdr:rowOff>146050</xdr:rowOff>
    </xdr:to>
    <xdr:cxnSp macro="">
      <xdr:nvCxnSpPr>
        <xdr:cNvPr id="79" name="直線コネクタ 78">
          <a:extLst>
            <a:ext uri="{FF2B5EF4-FFF2-40B4-BE49-F238E27FC236}">
              <a16:creationId xmlns:a16="http://schemas.microsoft.com/office/drawing/2014/main" id="{30CCD7FC-169E-46FB-B035-7E8DC517DF55}"/>
            </a:ext>
          </a:extLst>
        </xdr:cNvPr>
        <xdr:cNvCxnSpPr/>
      </xdr:nvCxnSpPr>
      <xdr:spPr>
        <a:xfrm>
          <a:off x="1924050" y="5713412"/>
          <a:ext cx="846137"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120650</xdr:rowOff>
    </xdr:from>
    <xdr:to>
      <xdr:col>6</xdr:col>
      <xdr:colOff>38100</xdr:colOff>
      <xdr:row>35</xdr:row>
      <xdr:rowOff>50800</xdr:rowOff>
    </xdr:to>
    <xdr:sp macro="" textlink="">
      <xdr:nvSpPr>
        <xdr:cNvPr id="80" name="楕円 79">
          <a:extLst>
            <a:ext uri="{FF2B5EF4-FFF2-40B4-BE49-F238E27FC236}">
              <a16:creationId xmlns:a16="http://schemas.microsoft.com/office/drawing/2014/main" id="{FBC04CA3-9D40-43A4-9E07-38299D4C4FB8}"/>
            </a:ext>
          </a:extLst>
        </xdr:cNvPr>
        <xdr:cNvSpPr/>
      </xdr:nvSpPr>
      <xdr:spPr>
        <a:xfrm>
          <a:off x="1036637" y="5640387"/>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0</xdr:rowOff>
    </xdr:from>
    <xdr:to>
      <xdr:col>10</xdr:col>
      <xdr:colOff>114300</xdr:colOff>
      <xdr:row>35</xdr:row>
      <xdr:rowOff>31750</xdr:rowOff>
    </xdr:to>
    <xdr:cxnSp macro="">
      <xdr:nvCxnSpPr>
        <xdr:cNvPr id="81" name="直線コネクタ 80">
          <a:extLst>
            <a:ext uri="{FF2B5EF4-FFF2-40B4-BE49-F238E27FC236}">
              <a16:creationId xmlns:a16="http://schemas.microsoft.com/office/drawing/2014/main" id="{0B1CEFA6-67DC-4C4D-9DD2-F7765C807959}"/>
            </a:ext>
          </a:extLst>
        </xdr:cNvPr>
        <xdr:cNvCxnSpPr/>
      </xdr:nvCxnSpPr>
      <xdr:spPr>
        <a:xfrm>
          <a:off x="1087437" y="5676900"/>
          <a:ext cx="836613" cy="3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B84CFD93-51BD-486C-9875-DB3FE7E08DBF}"/>
            </a:ext>
          </a:extLst>
        </xdr:cNvPr>
        <xdr:cNvSpPr txBox="1"/>
      </xdr:nvSpPr>
      <xdr:spPr>
        <a:xfrm>
          <a:off x="3410594"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1D6B1979-3DDF-4111-ABF2-E7D491447A00}"/>
            </a:ext>
          </a:extLst>
        </xdr:cNvPr>
        <xdr:cNvSpPr txBox="1"/>
      </xdr:nvSpPr>
      <xdr:spPr>
        <a:xfrm>
          <a:off x="2572394" y="5688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3E8802C9-958F-425D-8CC4-6B0DD37E6C1F}"/>
            </a:ext>
          </a:extLst>
        </xdr:cNvPr>
        <xdr:cNvSpPr txBox="1"/>
      </xdr:nvSpPr>
      <xdr:spPr>
        <a:xfrm>
          <a:off x="1735781" y="5992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986DC8FD-CF5E-42CC-A984-A8F1559F8ECF}"/>
            </a:ext>
          </a:extLst>
        </xdr:cNvPr>
        <xdr:cNvSpPr txBox="1"/>
      </xdr:nvSpPr>
      <xdr:spPr>
        <a:xfrm>
          <a:off x="894406"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167657</xdr:rowOff>
    </xdr:from>
    <xdr:ext cx="405111" cy="259045"/>
    <xdr:sp macro="" textlink="">
      <xdr:nvSpPr>
        <xdr:cNvPr id="86" name="n_1mainValue【図書館】&#10;有形固定資産減価償却率">
          <a:extLst>
            <a:ext uri="{FF2B5EF4-FFF2-40B4-BE49-F238E27FC236}">
              <a16:creationId xmlns:a16="http://schemas.microsoft.com/office/drawing/2014/main" id="{084B6C1D-6984-43AA-B812-FAF4F40434EA}"/>
            </a:ext>
          </a:extLst>
        </xdr:cNvPr>
        <xdr:cNvSpPr txBox="1"/>
      </xdr:nvSpPr>
      <xdr:spPr>
        <a:xfrm>
          <a:off x="3410594" y="551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16527</xdr:rowOff>
    </xdr:from>
    <xdr:ext cx="405111" cy="259045"/>
    <xdr:sp macro="" textlink="">
      <xdr:nvSpPr>
        <xdr:cNvPr id="87" name="n_2mainValue【図書館】&#10;有形固定資産減価償却率">
          <a:extLst>
            <a:ext uri="{FF2B5EF4-FFF2-40B4-BE49-F238E27FC236}">
              <a16:creationId xmlns:a16="http://schemas.microsoft.com/office/drawing/2014/main" id="{D411AEB1-F20A-42FF-BCC2-2A512E83A44D}"/>
            </a:ext>
          </a:extLst>
        </xdr:cNvPr>
        <xdr:cNvSpPr txBox="1"/>
      </xdr:nvSpPr>
      <xdr:spPr>
        <a:xfrm>
          <a:off x="2572394" y="602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99077</xdr:rowOff>
    </xdr:from>
    <xdr:ext cx="405111" cy="259045"/>
    <xdr:sp macro="" textlink="">
      <xdr:nvSpPr>
        <xdr:cNvPr id="88" name="n_3mainValue【図書館】&#10;有形固定資産減価償却率">
          <a:extLst>
            <a:ext uri="{FF2B5EF4-FFF2-40B4-BE49-F238E27FC236}">
              <a16:creationId xmlns:a16="http://schemas.microsoft.com/office/drawing/2014/main" id="{248D2319-0F40-4E41-BB9D-F40952B21344}"/>
            </a:ext>
          </a:extLst>
        </xdr:cNvPr>
        <xdr:cNvSpPr txBox="1"/>
      </xdr:nvSpPr>
      <xdr:spPr>
        <a:xfrm>
          <a:off x="1735781" y="54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67327</xdr:rowOff>
    </xdr:from>
    <xdr:ext cx="405111" cy="259045"/>
    <xdr:sp macro="" textlink="">
      <xdr:nvSpPr>
        <xdr:cNvPr id="89" name="n_4mainValue【図書館】&#10;有形固定資産減価償却率">
          <a:extLst>
            <a:ext uri="{FF2B5EF4-FFF2-40B4-BE49-F238E27FC236}">
              <a16:creationId xmlns:a16="http://schemas.microsoft.com/office/drawing/2014/main" id="{1EB0B17C-6BCB-422C-8890-C9AE71915329}"/>
            </a:ext>
          </a:extLst>
        </xdr:cNvPr>
        <xdr:cNvSpPr txBox="1"/>
      </xdr:nvSpPr>
      <xdr:spPr>
        <a:xfrm>
          <a:off x="894406" y="54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20564F0B-9885-4340-B785-99CBEC1C7AF4}"/>
            </a:ext>
          </a:extLst>
        </xdr:cNvPr>
        <xdr:cNvSpPr/>
      </xdr:nvSpPr>
      <xdr:spPr>
        <a:xfrm>
          <a:off x="6284912" y="39719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2DF79130-13A2-4C19-9B93-8400EA4FEBA9}"/>
            </a:ext>
          </a:extLst>
        </xdr:cNvPr>
        <xdr:cNvSpPr/>
      </xdr:nvSpPr>
      <xdr:spPr>
        <a:xfrm>
          <a:off x="6402387"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72498DB2-9898-43F8-85EB-2352655612E5}"/>
            </a:ext>
          </a:extLst>
        </xdr:cNvPr>
        <xdr:cNvSpPr/>
      </xdr:nvSpPr>
      <xdr:spPr>
        <a:xfrm>
          <a:off x="6402387"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A66FBCAA-F633-40B0-82E2-DFC43C4ED69C}"/>
            </a:ext>
          </a:extLst>
        </xdr:cNvPr>
        <xdr:cNvSpPr/>
      </xdr:nvSpPr>
      <xdr:spPr>
        <a:xfrm>
          <a:off x="737076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3421219-11B4-461B-977A-36A4C0EF9C09}"/>
            </a:ext>
          </a:extLst>
        </xdr:cNvPr>
        <xdr:cNvSpPr/>
      </xdr:nvSpPr>
      <xdr:spPr>
        <a:xfrm>
          <a:off x="737076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F4B38C9D-243D-4ADF-96E9-248AD82D7EF5}"/>
            </a:ext>
          </a:extLst>
        </xdr:cNvPr>
        <xdr:cNvSpPr/>
      </xdr:nvSpPr>
      <xdr:spPr>
        <a:xfrm>
          <a:off x="845661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A8812AA2-E3AF-4249-98D7-6E9D62416032}"/>
            </a:ext>
          </a:extLst>
        </xdr:cNvPr>
        <xdr:cNvSpPr/>
      </xdr:nvSpPr>
      <xdr:spPr>
        <a:xfrm>
          <a:off x="845661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6F4B37E8-DEE6-42ED-8473-176A98D6CC29}"/>
            </a:ext>
          </a:extLst>
        </xdr:cNvPr>
        <xdr:cNvSpPr/>
      </xdr:nvSpPr>
      <xdr:spPr>
        <a:xfrm>
          <a:off x="6284912" y="504825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95DDD55-2667-424A-A783-A273CBF36BE0}"/>
            </a:ext>
          </a:extLst>
        </xdr:cNvPr>
        <xdr:cNvSpPr txBox="1"/>
      </xdr:nvSpPr>
      <xdr:spPr>
        <a:xfrm>
          <a:off x="6246812"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37B951E8-982A-437D-B56E-EFC29C0AEBBD}"/>
            </a:ext>
          </a:extLst>
        </xdr:cNvPr>
        <xdr:cNvCxnSpPr/>
      </xdr:nvCxnSpPr>
      <xdr:spPr>
        <a:xfrm>
          <a:off x="6284912" y="72104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46A7478-CFE4-4F8B-809F-2A1FF951B513}"/>
            </a:ext>
          </a:extLst>
        </xdr:cNvPr>
        <xdr:cNvCxnSpPr/>
      </xdr:nvCxnSpPr>
      <xdr:spPr>
        <a:xfrm>
          <a:off x="6284912" y="68484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FCB24125-7153-4670-ABC3-2EEC0264998E}"/>
            </a:ext>
          </a:extLst>
        </xdr:cNvPr>
        <xdr:cNvSpPr txBox="1"/>
      </xdr:nvSpPr>
      <xdr:spPr>
        <a:xfrm>
          <a:off x="5836783"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7AE4F7C-E208-4C30-9C45-1A12EBCADECB}"/>
            </a:ext>
          </a:extLst>
        </xdr:cNvPr>
        <xdr:cNvCxnSpPr/>
      </xdr:nvCxnSpPr>
      <xdr:spPr>
        <a:xfrm>
          <a:off x="6284912" y="64865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9A85286D-4C6B-4793-A084-0F94A043C1F8}"/>
            </a:ext>
          </a:extLst>
        </xdr:cNvPr>
        <xdr:cNvSpPr txBox="1"/>
      </xdr:nvSpPr>
      <xdr:spPr>
        <a:xfrm>
          <a:off x="5836783"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F569BD43-EA96-491D-AB73-1A7E08536244}"/>
            </a:ext>
          </a:extLst>
        </xdr:cNvPr>
        <xdr:cNvCxnSpPr/>
      </xdr:nvCxnSpPr>
      <xdr:spPr>
        <a:xfrm>
          <a:off x="6284912" y="61341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4BE9DA95-4418-4F23-8314-7EC17F0DF4E6}"/>
            </a:ext>
          </a:extLst>
        </xdr:cNvPr>
        <xdr:cNvSpPr txBox="1"/>
      </xdr:nvSpPr>
      <xdr:spPr>
        <a:xfrm>
          <a:off x="5836783" y="600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2E79B1F-242A-49B1-ACF1-CF72586A0573}"/>
            </a:ext>
          </a:extLst>
        </xdr:cNvPr>
        <xdr:cNvCxnSpPr/>
      </xdr:nvCxnSpPr>
      <xdr:spPr>
        <a:xfrm>
          <a:off x="6284912" y="57721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19C533B5-4DC1-4480-9228-C082A6F521A4}"/>
            </a:ext>
          </a:extLst>
        </xdr:cNvPr>
        <xdr:cNvSpPr txBox="1"/>
      </xdr:nvSpPr>
      <xdr:spPr>
        <a:xfrm>
          <a:off x="5836783" y="563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8A39331A-AA3F-4718-B8EF-6E896A4C08E5}"/>
            </a:ext>
          </a:extLst>
        </xdr:cNvPr>
        <xdr:cNvCxnSpPr/>
      </xdr:nvCxnSpPr>
      <xdr:spPr>
        <a:xfrm>
          <a:off x="6284912" y="54102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0DFE515-0942-4B81-93DA-AE9BBF522812}"/>
            </a:ext>
          </a:extLst>
        </xdr:cNvPr>
        <xdr:cNvSpPr txBox="1"/>
      </xdr:nvSpPr>
      <xdr:spPr>
        <a:xfrm>
          <a:off x="5836783" y="5277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B9904C2-4188-4ECC-BB14-9B81A4DB722D}"/>
            </a:ext>
          </a:extLst>
        </xdr:cNvPr>
        <xdr:cNvCxnSpPr/>
      </xdr:nvCxnSpPr>
      <xdr:spPr>
        <a:xfrm>
          <a:off x="6284912" y="50482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6FA195F-C1DB-4323-94DA-5D857E70A465}"/>
            </a:ext>
          </a:extLst>
        </xdr:cNvPr>
        <xdr:cNvSpPr txBox="1"/>
      </xdr:nvSpPr>
      <xdr:spPr>
        <a:xfrm>
          <a:off x="5836783"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0B58F9A-DAA5-4D09-96C5-03A087892F56}"/>
            </a:ext>
          </a:extLst>
        </xdr:cNvPr>
        <xdr:cNvSpPr/>
      </xdr:nvSpPr>
      <xdr:spPr>
        <a:xfrm>
          <a:off x="6284912" y="504825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CEC4060B-BFC8-4013-916F-CC6B0390B21B}"/>
            </a:ext>
          </a:extLst>
        </xdr:cNvPr>
        <xdr:cNvCxnSpPr/>
      </xdr:nvCxnSpPr>
      <xdr:spPr>
        <a:xfrm flipV="1">
          <a:off x="9952990" y="551497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BC9AAE00-4D4D-4843-9892-82C3A37C9F36}"/>
            </a:ext>
          </a:extLst>
        </xdr:cNvPr>
        <xdr:cNvSpPr txBox="1"/>
      </xdr:nvSpPr>
      <xdr:spPr>
        <a:xfrm>
          <a:off x="9991725" y="683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B110E0B9-B885-49BE-B361-343196191CF5}"/>
            </a:ext>
          </a:extLst>
        </xdr:cNvPr>
        <xdr:cNvCxnSpPr/>
      </xdr:nvCxnSpPr>
      <xdr:spPr>
        <a:xfrm>
          <a:off x="9879012" y="682180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78150EBC-FB91-4A4B-BA89-264662D00A15}"/>
            </a:ext>
          </a:extLst>
        </xdr:cNvPr>
        <xdr:cNvSpPr txBox="1"/>
      </xdr:nvSpPr>
      <xdr:spPr>
        <a:xfrm>
          <a:off x="9991725" y="531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71ADFCB-C502-4A82-AB9C-19E8BC92CFF2}"/>
            </a:ext>
          </a:extLst>
        </xdr:cNvPr>
        <xdr:cNvCxnSpPr/>
      </xdr:nvCxnSpPr>
      <xdr:spPr>
        <a:xfrm>
          <a:off x="9879012" y="551497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7F23F3E1-8D45-4123-A68D-4714B6C2D868}"/>
            </a:ext>
          </a:extLst>
        </xdr:cNvPr>
        <xdr:cNvSpPr txBox="1"/>
      </xdr:nvSpPr>
      <xdr:spPr>
        <a:xfrm>
          <a:off x="9991725" y="641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87FD1CA4-67C7-4535-BA4F-1EB35BDEF799}"/>
            </a:ext>
          </a:extLst>
        </xdr:cNvPr>
        <xdr:cNvSpPr/>
      </xdr:nvSpPr>
      <xdr:spPr>
        <a:xfrm>
          <a:off x="9917112" y="6550977"/>
          <a:ext cx="92075"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CC436D0C-0745-4FA4-8EC1-239B407A4DF9}"/>
            </a:ext>
          </a:extLst>
        </xdr:cNvPr>
        <xdr:cNvSpPr/>
      </xdr:nvSpPr>
      <xdr:spPr>
        <a:xfrm>
          <a:off x="9117012" y="655478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97126777-F90B-4885-8AEE-6AEACCCCBC92}"/>
            </a:ext>
          </a:extLst>
        </xdr:cNvPr>
        <xdr:cNvSpPr/>
      </xdr:nvSpPr>
      <xdr:spPr>
        <a:xfrm>
          <a:off x="8275637" y="6554787"/>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51036CBE-9E64-4213-92AF-A0D6ED5399D4}"/>
            </a:ext>
          </a:extLst>
        </xdr:cNvPr>
        <xdr:cNvSpPr/>
      </xdr:nvSpPr>
      <xdr:spPr>
        <a:xfrm>
          <a:off x="7419975" y="655383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AD5307F-0E27-4EDB-8F70-C59BFF635559}"/>
            </a:ext>
          </a:extLst>
        </xdr:cNvPr>
        <xdr:cNvSpPr/>
      </xdr:nvSpPr>
      <xdr:spPr>
        <a:xfrm>
          <a:off x="6583362" y="6561455"/>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A4571D2-E80E-40E2-B5D3-17C41F54C1BF}"/>
            </a:ext>
          </a:extLst>
        </xdr:cNvPr>
        <xdr:cNvSpPr txBox="1"/>
      </xdr:nvSpPr>
      <xdr:spPr>
        <a:xfrm>
          <a:off x="9772650"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D005556-A69F-40DA-AE56-7AB092FD0F4D}"/>
            </a:ext>
          </a:extLst>
        </xdr:cNvPr>
        <xdr:cNvSpPr txBox="1"/>
      </xdr:nvSpPr>
      <xdr:spPr>
        <a:xfrm>
          <a:off x="898207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39F4C1-0866-432A-94D7-53A65238FF9D}"/>
            </a:ext>
          </a:extLst>
        </xdr:cNvPr>
        <xdr:cNvSpPr txBox="1"/>
      </xdr:nvSpPr>
      <xdr:spPr>
        <a:xfrm>
          <a:off x="81454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647736-DF92-4B23-B24A-7BD963B91F36}"/>
            </a:ext>
          </a:extLst>
        </xdr:cNvPr>
        <xdr:cNvSpPr txBox="1"/>
      </xdr:nvSpPr>
      <xdr:spPr>
        <a:xfrm>
          <a:off x="72945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5160AEA-ECA2-457A-94B7-464A225F6567}"/>
            </a:ext>
          </a:extLst>
        </xdr:cNvPr>
        <xdr:cNvSpPr txBox="1"/>
      </xdr:nvSpPr>
      <xdr:spPr>
        <a:xfrm>
          <a:off x="644842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147320</xdr:rowOff>
    </xdr:from>
    <xdr:to>
      <xdr:col>55</xdr:col>
      <xdr:colOff>50800</xdr:colOff>
      <xdr:row>41</xdr:row>
      <xdr:rowOff>77470</xdr:rowOff>
    </xdr:to>
    <xdr:sp macro="" textlink="">
      <xdr:nvSpPr>
        <xdr:cNvPr id="129" name="楕円 128">
          <a:extLst>
            <a:ext uri="{FF2B5EF4-FFF2-40B4-BE49-F238E27FC236}">
              <a16:creationId xmlns:a16="http://schemas.microsoft.com/office/drawing/2014/main" id="{249A7090-F603-4629-8CC1-FF113CD3E553}"/>
            </a:ext>
          </a:extLst>
        </xdr:cNvPr>
        <xdr:cNvSpPr/>
      </xdr:nvSpPr>
      <xdr:spPr>
        <a:xfrm>
          <a:off x="9917112" y="6638607"/>
          <a:ext cx="92075"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125747</xdr:rowOff>
    </xdr:from>
    <xdr:ext cx="469744" cy="259045"/>
    <xdr:sp macro="" textlink="">
      <xdr:nvSpPr>
        <xdr:cNvPr id="130" name="【図書館】&#10;一人当たり面積該当値テキスト">
          <a:extLst>
            <a:ext uri="{FF2B5EF4-FFF2-40B4-BE49-F238E27FC236}">
              <a16:creationId xmlns:a16="http://schemas.microsoft.com/office/drawing/2014/main" id="{EECA9B65-0AA5-480B-B527-442CDFBCF46A}"/>
            </a:ext>
          </a:extLst>
        </xdr:cNvPr>
        <xdr:cNvSpPr txBox="1"/>
      </xdr:nvSpPr>
      <xdr:spPr>
        <a:xfrm>
          <a:off x="9991725" y="661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147320</xdr:rowOff>
    </xdr:from>
    <xdr:to>
      <xdr:col>50</xdr:col>
      <xdr:colOff>165100</xdr:colOff>
      <xdr:row>41</xdr:row>
      <xdr:rowOff>77470</xdr:rowOff>
    </xdr:to>
    <xdr:sp macro="" textlink="">
      <xdr:nvSpPr>
        <xdr:cNvPr id="131" name="楕円 130">
          <a:extLst>
            <a:ext uri="{FF2B5EF4-FFF2-40B4-BE49-F238E27FC236}">
              <a16:creationId xmlns:a16="http://schemas.microsoft.com/office/drawing/2014/main" id="{23174180-30F6-4BC8-8E02-8CD0EC293534}"/>
            </a:ext>
          </a:extLst>
        </xdr:cNvPr>
        <xdr:cNvSpPr/>
      </xdr:nvSpPr>
      <xdr:spPr>
        <a:xfrm>
          <a:off x="9117012" y="6638607"/>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26670</xdr:rowOff>
    </xdr:from>
    <xdr:to>
      <xdr:col>55</xdr:col>
      <xdr:colOff>0</xdr:colOff>
      <xdr:row>41</xdr:row>
      <xdr:rowOff>26670</xdr:rowOff>
    </xdr:to>
    <xdr:cxnSp macro="">
      <xdr:nvCxnSpPr>
        <xdr:cNvPr id="132" name="直線コネクタ 131">
          <a:extLst>
            <a:ext uri="{FF2B5EF4-FFF2-40B4-BE49-F238E27FC236}">
              <a16:creationId xmlns:a16="http://schemas.microsoft.com/office/drawing/2014/main" id="{BF2E3882-4013-48FC-A83F-ECEE4725A7D7}"/>
            </a:ext>
          </a:extLst>
        </xdr:cNvPr>
        <xdr:cNvCxnSpPr/>
      </xdr:nvCxnSpPr>
      <xdr:spPr>
        <a:xfrm>
          <a:off x="9163050" y="667512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147320</xdr:rowOff>
    </xdr:from>
    <xdr:to>
      <xdr:col>46</xdr:col>
      <xdr:colOff>38100</xdr:colOff>
      <xdr:row>41</xdr:row>
      <xdr:rowOff>77470</xdr:rowOff>
    </xdr:to>
    <xdr:sp macro="" textlink="">
      <xdr:nvSpPr>
        <xdr:cNvPr id="133" name="楕円 132">
          <a:extLst>
            <a:ext uri="{FF2B5EF4-FFF2-40B4-BE49-F238E27FC236}">
              <a16:creationId xmlns:a16="http://schemas.microsoft.com/office/drawing/2014/main" id="{8314BD5D-EC26-4ADE-A049-1C39B5A4B591}"/>
            </a:ext>
          </a:extLst>
        </xdr:cNvPr>
        <xdr:cNvSpPr/>
      </xdr:nvSpPr>
      <xdr:spPr>
        <a:xfrm>
          <a:off x="8275637" y="6638607"/>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26670</xdr:rowOff>
    </xdr:from>
    <xdr:to>
      <xdr:col>50</xdr:col>
      <xdr:colOff>114300</xdr:colOff>
      <xdr:row>41</xdr:row>
      <xdr:rowOff>26670</xdr:rowOff>
    </xdr:to>
    <xdr:cxnSp macro="">
      <xdr:nvCxnSpPr>
        <xdr:cNvPr id="134" name="直線コネクタ 133">
          <a:extLst>
            <a:ext uri="{FF2B5EF4-FFF2-40B4-BE49-F238E27FC236}">
              <a16:creationId xmlns:a16="http://schemas.microsoft.com/office/drawing/2014/main" id="{AA58FE60-CF0B-4A4D-97C3-7DDDAFD46BFB}"/>
            </a:ext>
          </a:extLst>
        </xdr:cNvPr>
        <xdr:cNvCxnSpPr/>
      </xdr:nvCxnSpPr>
      <xdr:spPr>
        <a:xfrm>
          <a:off x="8326437" y="6675120"/>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151130</xdr:rowOff>
    </xdr:from>
    <xdr:to>
      <xdr:col>41</xdr:col>
      <xdr:colOff>101600</xdr:colOff>
      <xdr:row>41</xdr:row>
      <xdr:rowOff>81280</xdr:rowOff>
    </xdr:to>
    <xdr:sp macro="" textlink="">
      <xdr:nvSpPr>
        <xdr:cNvPr id="135" name="楕円 134">
          <a:extLst>
            <a:ext uri="{FF2B5EF4-FFF2-40B4-BE49-F238E27FC236}">
              <a16:creationId xmlns:a16="http://schemas.microsoft.com/office/drawing/2014/main" id="{429AB08B-7001-410A-9DA7-0A9A33D29700}"/>
            </a:ext>
          </a:extLst>
        </xdr:cNvPr>
        <xdr:cNvSpPr/>
      </xdr:nvSpPr>
      <xdr:spPr>
        <a:xfrm>
          <a:off x="7419975" y="6637655"/>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26670</xdr:rowOff>
    </xdr:from>
    <xdr:to>
      <xdr:col>45</xdr:col>
      <xdr:colOff>177800</xdr:colOff>
      <xdr:row>41</xdr:row>
      <xdr:rowOff>30480</xdr:rowOff>
    </xdr:to>
    <xdr:cxnSp macro="">
      <xdr:nvCxnSpPr>
        <xdr:cNvPr id="136" name="直線コネクタ 135">
          <a:extLst>
            <a:ext uri="{FF2B5EF4-FFF2-40B4-BE49-F238E27FC236}">
              <a16:creationId xmlns:a16="http://schemas.microsoft.com/office/drawing/2014/main" id="{EC1DFE71-B218-433B-BBEC-6A33946E6951}"/>
            </a:ext>
          </a:extLst>
        </xdr:cNvPr>
        <xdr:cNvCxnSpPr/>
      </xdr:nvCxnSpPr>
      <xdr:spPr>
        <a:xfrm flipV="1">
          <a:off x="7475537" y="6675120"/>
          <a:ext cx="850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151130</xdr:rowOff>
    </xdr:from>
    <xdr:to>
      <xdr:col>36</xdr:col>
      <xdr:colOff>165100</xdr:colOff>
      <xdr:row>41</xdr:row>
      <xdr:rowOff>81280</xdr:rowOff>
    </xdr:to>
    <xdr:sp macro="" textlink="">
      <xdr:nvSpPr>
        <xdr:cNvPr id="137" name="楕円 136">
          <a:extLst>
            <a:ext uri="{FF2B5EF4-FFF2-40B4-BE49-F238E27FC236}">
              <a16:creationId xmlns:a16="http://schemas.microsoft.com/office/drawing/2014/main" id="{D56F2E61-0D6D-4B36-A30E-6351D60B7D86}"/>
            </a:ext>
          </a:extLst>
        </xdr:cNvPr>
        <xdr:cNvSpPr/>
      </xdr:nvSpPr>
      <xdr:spPr>
        <a:xfrm>
          <a:off x="6583362" y="663765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30480</xdr:rowOff>
    </xdr:from>
    <xdr:to>
      <xdr:col>41</xdr:col>
      <xdr:colOff>50800</xdr:colOff>
      <xdr:row>41</xdr:row>
      <xdr:rowOff>30480</xdr:rowOff>
    </xdr:to>
    <xdr:cxnSp macro="">
      <xdr:nvCxnSpPr>
        <xdr:cNvPr id="138" name="直線コネクタ 137">
          <a:extLst>
            <a:ext uri="{FF2B5EF4-FFF2-40B4-BE49-F238E27FC236}">
              <a16:creationId xmlns:a16="http://schemas.microsoft.com/office/drawing/2014/main" id="{E6DC08E3-80F9-47FE-917D-80FAEE5EADFE}"/>
            </a:ext>
          </a:extLst>
        </xdr:cNvPr>
        <xdr:cNvCxnSpPr/>
      </xdr:nvCxnSpPr>
      <xdr:spPr>
        <a:xfrm>
          <a:off x="6629400" y="6678930"/>
          <a:ext cx="84613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A7AF98E7-9616-4671-8AE3-79370B25F582}"/>
            </a:ext>
          </a:extLst>
        </xdr:cNvPr>
        <xdr:cNvSpPr txBox="1"/>
      </xdr:nvSpPr>
      <xdr:spPr>
        <a:xfrm>
          <a:off x="8925002"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383F61F1-B99A-438B-9562-116CC5D8255E}"/>
            </a:ext>
          </a:extLst>
        </xdr:cNvPr>
        <xdr:cNvSpPr txBox="1"/>
      </xdr:nvSpPr>
      <xdr:spPr>
        <a:xfrm>
          <a:off x="80963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5473DA5E-41CF-4DD3-A62D-9B84CD7AAE9E}"/>
            </a:ext>
          </a:extLst>
        </xdr:cNvPr>
        <xdr:cNvSpPr txBox="1"/>
      </xdr:nvSpPr>
      <xdr:spPr>
        <a:xfrm>
          <a:off x="7250189" y="634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5193C8F6-DF0A-4889-ACFA-34EBBDAB634D}"/>
            </a:ext>
          </a:extLst>
        </xdr:cNvPr>
        <xdr:cNvSpPr txBox="1"/>
      </xdr:nvSpPr>
      <xdr:spPr>
        <a:xfrm>
          <a:off x="6408814" y="635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68597</xdr:rowOff>
    </xdr:from>
    <xdr:ext cx="469744" cy="259045"/>
    <xdr:sp macro="" textlink="">
      <xdr:nvSpPr>
        <xdr:cNvPr id="143" name="n_1mainValue【図書館】&#10;一人当たり面積">
          <a:extLst>
            <a:ext uri="{FF2B5EF4-FFF2-40B4-BE49-F238E27FC236}">
              <a16:creationId xmlns:a16="http://schemas.microsoft.com/office/drawing/2014/main" id="{130EFF22-434E-4901-9019-8BD898B054B9}"/>
            </a:ext>
          </a:extLst>
        </xdr:cNvPr>
        <xdr:cNvSpPr txBox="1"/>
      </xdr:nvSpPr>
      <xdr:spPr>
        <a:xfrm>
          <a:off x="8925002"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68597</xdr:rowOff>
    </xdr:from>
    <xdr:ext cx="469744" cy="259045"/>
    <xdr:sp macro="" textlink="">
      <xdr:nvSpPr>
        <xdr:cNvPr id="144" name="n_2mainValue【図書館】&#10;一人当たり面積">
          <a:extLst>
            <a:ext uri="{FF2B5EF4-FFF2-40B4-BE49-F238E27FC236}">
              <a16:creationId xmlns:a16="http://schemas.microsoft.com/office/drawing/2014/main" id="{46277E04-27F1-433E-B227-6474153CFEC2}"/>
            </a:ext>
          </a:extLst>
        </xdr:cNvPr>
        <xdr:cNvSpPr txBox="1"/>
      </xdr:nvSpPr>
      <xdr:spPr>
        <a:xfrm>
          <a:off x="8096327"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72407</xdr:rowOff>
    </xdr:from>
    <xdr:ext cx="469744" cy="259045"/>
    <xdr:sp macro="" textlink="">
      <xdr:nvSpPr>
        <xdr:cNvPr id="145" name="n_3mainValue【図書館】&#10;一人当たり面積">
          <a:extLst>
            <a:ext uri="{FF2B5EF4-FFF2-40B4-BE49-F238E27FC236}">
              <a16:creationId xmlns:a16="http://schemas.microsoft.com/office/drawing/2014/main" id="{27236EBB-E708-4E1C-9A87-23C4EFBD4194}"/>
            </a:ext>
          </a:extLst>
        </xdr:cNvPr>
        <xdr:cNvSpPr txBox="1"/>
      </xdr:nvSpPr>
      <xdr:spPr>
        <a:xfrm>
          <a:off x="7250189" y="672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72407</xdr:rowOff>
    </xdr:from>
    <xdr:ext cx="469744" cy="259045"/>
    <xdr:sp macro="" textlink="">
      <xdr:nvSpPr>
        <xdr:cNvPr id="146" name="n_4mainValue【図書館】&#10;一人当たり面積">
          <a:extLst>
            <a:ext uri="{FF2B5EF4-FFF2-40B4-BE49-F238E27FC236}">
              <a16:creationId xmlns:a16="http://schemas.microsoft.com/office/drawing/2014/main" id="{C28875C1-1253-4716-BCE4-1432DDB17FA9}"/>
            </a:ext>
          </a:extLst>
        </xdr:cNvPr>
        <xdr:cNvSpPr txBox="1"/>
      </xdr:nvSpPr>
      <xdr:spPr>
        <a:xfrm>
          <a:off x="6408814" y="672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0CD111A-605B-4B6C-94ED-3D70D62DF552}"/>
            </a:ext>
          </a:extLst>
        </xdr:cNvPr>
        <xdr:cNvSpPr/>
      </xdr:nvSpPr>
      <xdr:spPr>
        <a:xfrm>
          <a:off x="723900" y="757237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EF6B5E4-FEFB-43BC-84E4-F5A27B539CAE}"/>
            </a:ext>
          </a:extLst>
        </xdr:cNvPr>
        <xdr:cNvSpPr/>
      </xdr:nvSpPr>
      <xdr:spPr>
        <a:xfrm>
          <a:off x="85566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EE88FAD-5B91-4E74-AD3C-6EFC1B858044}"/>
            </a:ext>
          </a:extLst>
        </xdr:cNvPr>
        <xdr:cNvSpPr/>
      </xdr:nvSpPr>
      <xdr:spPr>
        <a:xfrm>
          <a:off x="85566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C7394E6-FB3E-4E1C-99FB-BD4D637C1193}"/>
            </a:ext>
          </a:extLst>
        </xdr:cNvPr>
        <xdr:cNvSpPr/>
      </xdr:nvSpPr>
      <xdr:spPr>
        <a:xfrm>
          <a:off x="180975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8D124DD-3328-4593-9D3E-0A3DC7BE3CB7}"/>
            </a:ext>
          </a:extLst>
        </xdr:cNvPr>
        <xdr:cNvSpPr/>
      </xdr:nvSpPr>
      <xdr:spPr>
        <a:xfrm>
          <a:off x="180975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3A02EC2-C333-41A9-A5C5-A14373957864}"/>
            </a:ext>
          </a:extLst>
        </xdr:cNvPr>
        <xdr:cNvSpPr/>
      </xdr:nvSpPr>
      <xdr:spPr>
        <a:xfrm>
          <a:off x="289560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13704F3-C517-42D1-991A-02BE2CD073E0}"/>
            </a:ext>
          </a:extLst>
        </xdr:cNvPr>
        <xdr:cNvSpPr/>
      </xdr:nvSpPr>
      <xdr:spPr>
        <a:xfrm>
          <a:off x="289560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A017D3A-53C2-48A6-B605-556FC996BA46}"/>
            </a:ext>
          </a:extLst>
        </xdr:cNvPr>
        <xdr:cNvSpPr/>
      </xdr:nvSpPr>
      <xdr:spPr>
        <a:xfrm>
          <a:off x="723900" y="864870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68C1B78-5D8A-495D-BC56-92AEA2C03DAD}"/>
            </a:ext>
          </a:extLst>
        </xdr:cNvPr>
        <xdr:cNvSpPr txBox="1"/>
      </xdr:nvSpPr>
      <xdr:spPr>
        <a:xfrm>
          <a:off x="6953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39C5D54-3F67-4F30-84A7-8062A70F314A}"/>
            </a:ext>
          </a:extLst>
        </xdr:cNvPr>
        <xdr:cNvCxnSpPr/>
      </xdr:nvCxnSpPr>
      <xdr:spPr>
        <a:xfrm>
          <a:off x="723900" y="10810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CB934F7-2C85-4736-A1CF-59DDA9B72598}"/>
            </a:ext>
          </a:extLst>
        </xdr:cNvPr>
        <xdr:cNvSpPr txBox="1"/>
      </xdr:nvSpPr>
      <xdr:spPr>
        <a:xfrm>
          <a:off x="2852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1B26764-C0EC-4506-AB70-3F417583B2F1}"/>
            </a:ext>
          </a:extLst>
        </xdr:cNvPr>
        <xdr:cNvCxnSpPr/>
      </xdr:nvCxnSpPr>
      <xdr:spPr>
        <a:xfrm>
          <a:off x="723900" y="104489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A75A91A-C35E-4A2C-BE09-48F64496BFE6}"/>
            </a:ext>
          </a:extLst>
        </xdr:cNvPr>
        <xdr:cNvSpPr txBox="1"/>
      </xdr:nvSpPr>
      <xdr:spPr>
        <a:xfrm>
          <a:off x="2852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438109B-94F7-4C8F-B4CC-FEAB6757A2EA}"/>
            </a:ext>
          </a:extLst>
        </xdr:cNvPr>
        <xdr:cNvCxnSpPr/>
      </xdr:nvCxnSpPr>
      <xdr:spPr>
        <a:xfrm>
          <a:off x="723900" y="100869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4B09859-FE18-4A52-B488-27C6980F1646}"/>
            </a:ext>
          </a:extLst>
        </xdr:cNvPr>
        <xdr:cNvSpPr txBox="1"/>
      </xdr:nvSpPr>
      <xdr:spPr>
        <a:xfrm>
          <a:off x="354178"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E9F5A26-2DF8-421E-9BF4-FFFF142BA65C}"/>
            </a:ext>
          </a:extLst>
        </xdr:cNvPr>
        <xdr:cNvCxnSpPr/>
      </xdr:nvCxnSpPr>
      <xdr:spPr>
        <a:xfrm>
          <a:off x="723900" y="97250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B1E1FD2-F5FB-4393-9FA3-8102D0D08EC9}"/>
            </a:ext>
          </a:extLst>
        </xdr:cNvPr>
        <xdr:cNvSpPr txBox="1"/>
      </xdr:nvSpPr>
      <xdr:spPr>
        <a:xfrm>
          <a:off x="354178"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04998E3-E4E3-4D30-A0F3-AF41109932DE}"/>
            </a:ext>
          </a:extLst>
        </xdr:cNvPr>
        <xdr:cNvCxnSpPr/>
      </xdr:nvCxnSpPr>
      <xdr:spPr>
        <a:xfrm>
          <a:off x="723900" y="93726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896E9DE-9D8F-4B91-B52F-BDA13E710FE9}"/>
            </a:ext>
          </a:extLst>
        </xdr:cNvPr>
        <xdr:cNvSpPr txBox="1"/>
      </xdr:nvSpPr>
      <xdr:spPr>
        <a:xfrm>
          <a:off x="354178"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238D58E-021D-4F8E-941F-70981C29383C}"/>
            </a:ext>
          </a:extLst>
        </xdr:cNvPr>
        <xdr:cNvCxnSpPr/>
      </xdr:nvCxnSpPr>
      <xdr:spPr>
        <a:xfrm>
          <a:off x="723900" y="90106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DA5E5C0-D76B-4147-B9F5-27246D9208AC}"/>
            </a:ext>
          </a:extLst>
        </xdr:cNvPr>
        <xdr:cNvSpPr txBox="1"/>
      </xdr:nvSpPr>
      <xdr:spPr>
        <a:xfrm>
          <a:off x="354178"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DEE37DA-8C2B-41E3-9AD8-E43831BC386D}"/>
            </a:ext>
          </a:extLst>
        </xdr:cNvPr>
        <xdr:cNvCxnSpPr/>
      </xdr:nvCxnSpPr>
      <xdr:spPr>
        <a:xfrm>
          <a:off x="723900" y="864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0EA1A6C-FD0D-45C7-B912-E509D2806F7D}"/>
            </a:ext>
          </a:extLst>
        </xdr:cNvPr>
        <xdr:cNvSpPr txBox="1"/>
      </xdr:nvSpPr>
      <xdr:spPr>
        <a:xfrm>
          <a:off x="408773"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7440349-356C-4E77-A4BE-E0578719B705}"/>
            </a:ext>
          </a:extLst>
        </xdr:cNvPr>
        <xdr:cNvSpPr/>
      </xdr:nvSpPr>
      <xdr:spPr>
        <a:xfrm>
          <a:off x="723900" y="864870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7BEE2C6F-853C-44CD-A220-1B102F71725B}"/>
            </a:ext>
          </a:extLst>
        </xdr:cNvPr>
        <xdr:cNvCxnSpPr/>
      </xdr:nvCxnSpPr>
      <xdr:spPr>
        <a:xfrm flipV="1">
          <a:off x="4411027" y="9078277"/>
          <a:ext cx="0" cy="1370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5FBB632-7C89-4CCC-8AC7-2015F1123BD0}"/>
            </a:ext>
          </a:extLst>
        </xdr:cNvPr>
        <xdr:cNvSpPr txBox="1"/>
      </xdr:nvSpPr>
      <xdr:spPr>
        <a:xfrm>
          <a:off x="4449762" y="1045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28D477FE-C415-42BB-B1B6-8C017D5ACC46}"/>
            </a:ext>
          </a:extLst>
        </xdr:cNvPr>
        <xdr:cNvCxnSpPr/>
      </xdr:nvCxnSpPr>
      <xdr:spPr>
        <a:xfrm>
          <a:off x="4332287" y="1044892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EDC1A72-E4F6-49AA-85B2-CDDF37711FC7}"/>
            </a:ext>
          </a:extLst>
        </xdr:cNvPr>
        <xdr:cNvSpPr txBox="1"/>
      </xdr:nvSpPr>
      <xdr:spPr>
        <a:xfrm>
          <a:off x="4449762"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870B4D47-4BB7-4DFA-B348-F5E89967CD80}"/>
            </a:ext>
          </a:extLst>
        </xdr:cNvPr>
        <xdr:cNvCxnSpPr/>
      </xdr:nvCxnSpPr>
      <xdr:spPr>
        <a:xfrm>
          <a:off x="4332287" y="9078277"/>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8B46017-F532-46C5-B001-2A6B370C689D}"/>
            </a:ext>
          </a:extLst>
        </xdr:cNvPr>
        <xdr:cNvSpPr txBox="1"/>
      </xdr:nvSpPr>
      <xdr:spPr>
        <a:xfrm>
          <a:off x="4449762" y="9800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4BB23C1E-4211-4DCB-852C-ABECAFE5F664}"/>
            </a:ext>
          </a:extLst>
        </xdr:cNvPr>
        <xdr:cNvSpPr/>
      </xdr:nvSpPr>
      <xdr:spPr>
        <a:xfrm>
          <a:off x="4360862" y="9821862"/>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7D52D16A-E6EA-4219-809B-AEF4CAFCB977}"/>
            </a:ext>
          </a:extLst>
        </xdr:cNvPr>
        <xdr:cNvSpPr/>
      </xdr:nvSpPr>
      <xdr:spPr>
        <a:xfrm>
          <a:off x="3570287" y="9810432"/>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9E256D71-4FC8-4FB7-9880-ADFD37D2CE88}"/>
            </a:ext>
          </a:extLst>
        </xdr:cNvPr>
        <xdr:cNvSpPr/>
      </xdr:nvSpPr>
      <xdr:spPr>
        <a:xfrm>
          <a:off x="2714625" y="9791382"/>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33F26BE-831C-4DB8-AC2C-802005BA5BFB}"/>
            </a:ext>
          </a:extLst>
        </xdr:cNvPr>
        <xdr:cNvSpPr/>
      </xdr:nvSpPr>
      <xdr:spPr>
        <a:xfrm>
          <a:off x="1878012" y="974185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29A83D2C-BA6B-4A9E-876F-1462FF3A15AF}"/>
            </a:ext>
          </a:extLst>
        </xdr:cNvPr>
        <xdr:cNvSpPr/>
      </xdr:nvSpPr>
      <xdr:spPr>
        <a:xfrm>
          <a:off x="1036637" y="9733280"/>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95D92DF-4ECF-499B-B89D-5CAC8165F7A3}"/>
            </a:ext>
          </a:extLst>
        </xdr:cNvPr>
        <xdr:cNvSpPr txBox="1"/>
      </xdr:nvSpPr>
      <xdr:spPr>
        <a:xfrm>
          <a:off x="4230687"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C3CE98E-AA16-4428-A8FC-FA836D8FA8E7}"/>
            </a:ext>
          </a:extLst>
        </xdr:cNvPr>
        <xdr:cNvSpPr txBox="1"/>
      </xdr:nvSpPr>
      <xdr:spPr>
        <a:xfrm>
          <a:off x="34401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BAA2E4-DC1A-4649-9C3A-E6AA379C879E}"/>
            </a:ext>
          </a:extLst>
        </xdr:cNvPr>
        <xdr:cNvSpPr txBox="1"/>
      </xdr:nvSpPr>
      <xdr:spPr>
        <a:xfrm>
          <a:off x="25892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8034BFD-4C39-4594-9D9D-F0319391D2EA}"/>
            </a:ext>
          </a:extLst>
        </xdr:cNvPr>
        <xdr:cNvSpPr txBox="1"/>
      </xdr:nvSpPr>
      <xdr:spPr>
        <a:xfrm>
          <a:off x="174307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56EB5CC-6EF5-4AEE-B13D-B9996E7B59F1}"/>
            </a:ext>
          </a:extLst>
        </xdr:cNvPr>
        <xdr:cNvSpPr txBox="1"/>
      </xdr:nvSpPr>
      <xdr:spPr>
        <a:xfrm>
          <a:off x="9064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111125</xdr:rowOff>
    </xdr:from>
    <xdr:to>
      <xdr:col>24</xdr:col>
      <xdr:colOff>114300</xdr:colOff>
      <xdr:row>60</xdr:row>
      <xdr:rowOff>41275</xdr:rowOff>
    </xdr:to>
    <xdr:sp macro="" textlink="">
      <xdr:nvSpPr>
        <xdr:cNvPr id="187" name="楕円 186">
          <a:extLst>
            <a:ext uri="{FF2B5EF4-FFF2-40B4-BE49-F238E27FC236}">
              <a16:creationId xmlns:a16="http://schemas.microsoft.com/office/drawing/2014/main" id="{0929A1A7-61AF-4FAE-BC37-1C39B694A95D}"/>
            </a:ext>
          </a:extLst>
        </xdr:cNvPr>
        <xdr:cNvSpPr/>
      </xdr:nvSpPr>
      <xdr:spPr>
        <a:xfrm>
          <a:off x="4360862" y="9678987"/>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134002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5CC681B-9443-4657-BFAF-974C48882AB0}"/>
            </a:ext>
          </a:extLst>
        </xdr:cNvPr>
        <xdr:cNvSpPr txBox="1"/>
      </xdr:nvSpPr>
      <xdr:spPr>
        <a:xfrm>
          <a:off x="4449762"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73025</xdr:rowOff>
    </xdr:from>
    <xdr:to>
      <xdr:col>20</xdr:col>
      <xdr:colOff>38100</xdr:colOff>
      <xdr:row>60</xdr:row>
      <xdr:rowOff>3175</xdr:rowOff>
    </xdr:to>
    <xdr:sp macro="" textlink="">
      <xdr:nvSpPr>
        <xdr:cNvPr id="189" name="楕円 188">
          <a:extLst>
            <a:ext uri="{FF2B5EF4-FFF2-40B4-BE49-F238E27FC236}">
              <a16:creationId xmlns:a16="http://schemas.microsoft.com/office/drawing/2014/main" id="{6274F516-E86E-415E-9786-FA5BA9CDD69C}"/>
            </a:ext>
          </a:extLst>
        </xdr:cNvPr>
        <xdr:cNvSpPr/>
      </xdr:nvSpPr>
      <xdr:spPr>
        <a:xfrm>
          <a:off x="3570287" y="9640887"/>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123825</xdr:rowOff>
    </xdr:from>
    <xdr:to>
      <xdr:col>24</xdr:col>
      <xdr:colOff>63500</xdr:colOff>
      <xdr:row>59</xdr:row>
      <xdr:rowOff>161925</xdr:rowOff>
    </xdr:to>
    <xdr:cxnSp macro="">
      <xdr:nvCxnSpPr>
        <xdr:cNvPr id="190" name="直線コネクタ 189">
          <a:extLst>
            <a:ext uri="{FF2B5EF4-FFF2-40B4-BE49-F238E27FC236}">
              <a16:creationId xmlns:a16="http://schemas.microsoft.com/office/drawing/2014/main" id="{D09DC63E-1C09-46CD-8ED9-86CC8E8D3682}"/>
            </a:ext>
          </a:extLst>
        </xdr:cNvPr>
        <xdr:cNvCxnSpPr/>
      </xdr:nvCxnSpPr>
      <xdr:spPr>
        <a:xfrm>
          <a:off x="3621087" y="968692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59690</xdr:rowOff>
    </xdr:from>
    <xdr:to>
      <xdr:col>15</xdr:col>
      <xdr:colOff>101600</xdr:colOff>
      <xdr:row>59</xdr:row>
      <xdr:rowOff>161290</xdr:rowOff>
    </xdr:to>
    <xdr:sp macro="" textlink="">
      <xdr:nvSpPr>
        <xdr:cNvPr id="191" name="楕円 190">
          <a:extLst>
            <a:ext uri="{FF2B5EF4-FFF2-40B4-BE49-F238E27FC236}">
              <a16:creationId xmlns:a16="http://schemas.microsoft.com/office/drawing/2014/main" id="{66D44B09-CB42-4E99-8D61-093AA378994F}"/>
            </a:ext>
          </a:extLst>
        </xdr:cNvPr>
        <xdr:cNvSpPr/>
      </xdr:nvSpPr>
      <xdr:spPr>
        <a:xfrm>
          <a:off x="2714625" y="9627552"/>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110490</xdr:rowOff>
    </xdr:from>
    <xdr:to>
      <xdr:col>19</xdr:col>
      <xdr:colOff>177800</xdr:colOff>
      <xdr:row>59</xdr:row>
      <xdr:rowOff>123825</xdr:rowOff>
    </xdr:to>
    <xdr:cxnSp macro="">
      <xdr:nvCxnSpPr>
        <xdr:cNvPr id="192" name="直線コネクタ 191">
          <a:extLst>
            <a:ext uri="{FF2B5EF4-FFF2-40B4-BE49-F238E27FC236}">
              <a16:creationId xmlns:a16="http://schemas.microsoft.com/office/drawing/2014/main" id="{D1B20ED6-7A7F-4199-AEC2-E49CD9B8D61E}"/>
            </a:ext>
          </a:extLst>
        </xdr:cNvPr>
        <xdr:cNvCxnSpPr/>
      </xdr:nvCxnSpPr>
      <xdr:spPr>
        <a:xfrm>
          <a:off x="2770187" y="9678352"/>
          <a:ext cx="8509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21590</xdr:rowOff>
    </xdr:from>
    <xdr:to>
      <xdr:col>10</xdr:col>
      <xdr:colOff>165100</xdr:colOff>
      <xdr:row>59</xdr:row>
      <xdr:rowOff>123190</xdr:rowOff>
    </xdr:to>
    <xdr:sp macro="" textlink="">
      <xdr:nvSpPr>
        <xdr:cNvPr id="193" name="楕円 192">
          <a:extLst>
            <a:ext uri="{FF2B5EF4-FFF2-40B4-BE49-F238E27FC236}">
              <a16:creationId xmlns:a16="http://schemas.microsoft.com/office/drawing/2014/main" id="{776359DA-288A-44A4-A43D-D2EF080F5BF8}"/>
            </a:ext>
          </a:extLst>
        </xdr:cNvPr>
        <xdr:cNvSpPr/>
      </xdr:nvSpPr>
      <xdr:spPr>
        <a:xfrm>
          <a:off x="1878012" y="9589452"/>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72390</xdr:rowOff>
    </xdr:from>
    <xdr:to>
      <xdr:col>15</xdr:col>
      <xdr:colOff>50800</xdr:colOff>
      <xdr:row>59</xdr:row>
      <xdr:rowOff>110490</xdr:rowOff>
    </xdr:to>
    <xdr:cxnSp macro="">
      <xdr:nvCxnSpPr>
        <xdr:cNvPr id="194" name="直線コネクタ 193">
          <a:extLst>
            <a:ext uri="{FF2B5EF4-FFF2-40B4-BE49-F238E27FC236}">
              <a16:creationId xmlns:a16="http://schemas.microsoft.com/office/drawing/2014/main" id="{E10FCFF4-4C8F-4395-B458-ABD268442452}"/>
            </a:ext>
          </a:extLst>
        </xdr:cNvPr>
        <xdr:cNvCxnSpPr/>
      </xdr:nvCxnSpPr>
      <xdr:spPr>
        <a:xfrm>
          <a:off x="1924050" y="9640252"/>
          <a:ext cx="846137"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15875</xdr:rowOff>
    </xdr:from>
    <xdr:to>
      <xdr:col>6</xdr:col>
      <xdr:colOff>38100</xdr:colOff>
      <xdr:row>59</xdr:row>
      <xdr:rowOff>117475</xdr:rowOff>
    </xdr:to>
    <xdr:sp macro="" textlink="">
      <xdr:nvSpPr>
        <xdr:cNvPr id="195" name="楕円 194">
          <a:extLst>
            <a:ext uri="{FF2B5EF4-FFF2-40B4-BE49-F238E27FC236}">
              <a16:creationId xmlns:a16="http://schemas.microsoft.com/office/drawing/2014/main" id="{61B01528-3C3B-477A-BED8-E6C0BE7A1D57}"/>
            </a:ext>
          </a:extLst>
        </xdr:cNvPr>
        <xdr:cNvSpPr/>
      </xdr:nvSpPr>
      <xdr:spPr>
        <a:xfrm>
          <a:off x="1036637" y="9583737"/>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66675</xdr:rowOff>
    </xdr:from>
    <xdr:to>
      <xdr:col>10</xdr:col>
      <xdr:colOff>114300</xdr:colOff>
      <xdr:row>59</xdr:row>
      <xdr:rowOff>72390</xdr:rowOff>
    </xdr:to>
    <xdr:cxnSp macro="">
      <xdr:nvCxnSpPr>
        <xdr:cNvPr id="196" name="直線コネクタ 195">
          <a:extLst>
            <a:ext uri="{FF2B5EF4-FFF2-40B4-BE49-F238E27FC236}">
              <a16:creationId xmlns:a16="http://schemas.microsoft.com/office/drawing/2014/main" id="{2B50815F-254C-4023-9F45-3EA347529AAF}"/>
            </a:ext>
          </a:extLst>
        </xdr:cNvPr>
        <xdr:cNvCxnSpPr/>
      </xdr:nvCxnSpPr>
      <xdr:spPr>
        <a:xfrm>
          <a:off x="1087437" y="9629775"/>
          <a:ext cx="836613"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47A42D85-8140-459C-AD31-385E514059A7}"/>
            </a:ext>
          </a:extLst>
        </xdr:cNvPr>
        <xdr:cNvSpPr txBox="1"/>
      </xdr:nvSpPr>
      <xdr:spPr>
        <a:xfrm>
          <a:off x="3410594"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EDCFEC38-BE51-4A45-914D-125C2C3CA8BF}"/>
            </a:ext>
          </a:extLst>
        </xdr:cNvPr>
        <xdr:cNvSpPr txBox="1"/>
      </xdr:nvSpPr>
      <xdr:spPr>
        <a:xfrm>
          <a:off x="2572394"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239E4F71-DC9B-43A2-A695-B4295AF1894B}"/>
            </a:ext>
          </a:extLst>
        </xdr:cNvPr>
        <xdr:cNvSpPr txBox="1"/>
      </xdr:nvSpPr>
      <xdr:spPr>
        <a:xfrm>
          <a:off x="1735781" y="982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760C7DA2-1AC0-4A7C-85D7-D8457D3892B2}"/>
            </a:ext>
          </a:extLst>
        </xdr:cNvPr>
        <xdr:cNvSpPr txBox="1"/>
      </xdr:nvSpPr>
      <xdr:spPr>
        <a:xfrm>
          <a:off x="894406" y="983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19702</xdr:rowOff>
    </xdr:from>
    <xdr:ext cx="405111" cy="259045"/>
    <xdr:sp macro="" textlink="">
      <xdr:nvSpPr>
        <xdr:cNvPr id="201" name="n_1mainValue【体育館・プール】&#10;有形固定資産減価償却率">
          <a:extLst>
            <a:ext uri="{FF2B5EF4-FFF2-40B4-BE49-F238E27FC236}">
              <a16:creationId xmlns:a16="http://schemas.microsoft.com/office/drawing/2014/main" id="{DE346E59-BF49-4FBC-8DF8-7013E78D49BF}"/>
            </a:ext>
          </a:extLst>
        </xdr:cNvPr>
        <xdr:cNvSpPr txBox="1"/>
      </xdr:nvSpPr>
      <xdr:spPr>
        <a:xfrm>
          <a:off x="3410594" y="94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6367</xdr:rowOff>
    </xdr:from>
    <xdr:ext cx="405111" cy="259045"/>
    <xdr:sp macro="" textlink="">
      <xdr:nvSpPr>
        <xdr:cNvPr id="202" name="n_2mainValue【体育館・プール】&#10;有形固定資産減価償却率">
          <a:extLst>
            <a:ext uri="{FF2B5EF4-FFF2-40B4-BE49-F238E27FC236}">
              <a16:creationId xmlns:a16="http://schemas.microsoft.com/office/drawing/2014/main" id="{D27F6D93-BAC1-4106-84BD-3E7D6A4F4751}"/>
            </a:ext>
          </a:extLst>
        </xdr:cNvPr>
        <xdr:cNvSpPr txBox="1"/>
      </xdr:nvSpPr>
      <xdr:spPr>
        <a:xfrm>
          <a:off x="2572394" y="941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139717</xdr:rowOff>
    </xdr:from>
    <xdr:ext cx="405111" cy="259045"/>
    <xdr:sp macro="" textlink="">
      <xdr:nvSpPr>
        <xdr:cNvPr id="203" name="n_3mainValue【体育館・プール】&#10;有形固定資産減価償却率">
          <a:extLst>
            <a:ext uri="{FF2B5EF4-FFF2-40B4-BE49-F238E27FC236}">
              <a16:creationId xmlns:a16="http://schemas.microsoft.com/office/drawing/2014/main" id="{8BD1624E-8678-4311-B9F6-39CBC60187E3}"/>
            </a:ext>
          </a:extLst>
        </xdr:cNvPr>
        <xdr:cNvSpPr txBox="1"/>
      </xdr:nvSpPr>
      <xdr:spPr>
        <a:xfrm>
          <a:off x="1735781" y="9383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134002</xdr:rowOff>
    </xdr:from>
    <xdr:ext cx="405111" cy="259045"/>
    <xdr:sp macro="" textlink="">
      <xdr:nvSpPr>
        <xdr:cNvPr id="204" name="n_4mainValue【体育館・プール】&#10;有形固定資産減価償却率">
          <a:extLst>
            <a:ext uri="{FF2B5EF4-FFF2-40B4-BE49-F238E27FC236}">
              <a16:creationId xmlns:a16="http://schemas.microsoft.com/office/drawing/2014/main" id="{C05975F4-02A6-4A85-B96C-8DB5B33B66B5}"/>
            </a:ext>
          </a:extLst>
        </xdr:cNvPr>
        <xdr:cNvSpPr txBox="1"/>
      </xdr:nvSpPr>
      <xdr:spPr>
        <a:xfrm>
          <a:off x="894406" y="937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5DE0403-B70C-48CE-9CB6-F0A6C7DCA026}"/>
            </a:ext>
          </a:extLst>
        </xdr:cNvPr>
        <xdr:cNvSpPr/>
      </xdr:nvSpPr>
      <xdr:spPr>
        <a:xfrm>
          <a:off x="6284912" y="757237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5DCC00E-4AE9-4C90-BF41-1C72777EFB89}"/>
            </a:ext>
          </a:extLst>
        </xdr:cNvPr>
        <xdr:cNvSpPr/>
      </xdr:nvSpPr>
      <xdr:spPr>
        <a:xfrm>
          <a:off x="6402387"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414D26B-685A-45D4-986C-9ED1789873F4}"/>
            </a:ext>
          </a:extLst>
        </xdr:cNvPr>
        <xdr:cNvSpPr/>
      </xdr:nvSpPr>
      <xdr:spPr>
        <a:xfrm>
          <a:off x="6402387"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78B4E40-9731-46BD-A7EE-5834A073E435}"/>
            </a:ext>
          </a:extLst>
        </xdr:cNvPr>
        <xdr:cNvSpPr/>
      </xdr:nvSpPr>
      <xdr:spPr>
        <a:xfrm>
          <a:off x="737076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00A3C39-6043-4BC6-9396-E2574F0F2758}"/>
            </a:ext>
          </a:extLst>
        </xdr:cNvPr>
        <xdr:cNvSpPr/>
      </xdr:nvSpPr>
      <xdr:spPr>
        <a:xfrm>
          <a:off x="737076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485C98E-B37F-4F2E-8A5E-3CFCFAC57949}"/>
            </a:ext>
          </a:extLst>
        </xdr:cNvPr>
        <xdr:cNvSpPr/>
      </xdr:nvSpPr>
      <xdr:spPr>
        <a:xfrm>
          <a:off x="845661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592B099-BB21-43B1-831E-9057A77B0E3B}"/>
            </a:ext>
          </a:extLst>
        </xdr:cNvPr>
        <xdr:cNvSpPr/>
      </xdr:nvSpPr>
      <xdr:spPr>
        <a:xfrm>
          <a:off x="845661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454AC49-D7AA-4FA8-B93D-90CC53BD7CC3}"/>
            </a:ext>
          </a:extLst>
        </xdr:cNvPr>
        <xdr:cNvSpPr/>
      </xdr:nvSpPr>
      <xdr:spPr>
        <a:xfrm>
          <a:off x="6284912" y="864870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6A7B44D-5E95-4CB3-91DF-51E753D0A534}"/>
            </a:ext>
          </a:extLst>
        </xdr:cNvPr>
        <xdr:cNvSpPr txBox="1"/>
      </xdr:nvSpPr>
      <xdr:spPr>
        <a:xfrm>
          <a:off x="6246812"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CAC035E-FCBC-4AEB-995A-9381B0168024}"/>
            </a:ext>
          </a:extLst>
        </xdr:cNvPr>
        <xdr:cNvCxnSpPr/>
      </xdr:nvCxnSpPr>
      <xdr:spPr>
        <a:xfrm>
          <a:off x="6284912" y="108108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03EA298-733E-4F3D-9E59-0E05FF602779}"/>
            </a:ext>
          </a:extLst>
        </xdr:cNvPr>
        <xdr:cNvCxnSpPr/>
      </xdr:nvCxnSpPr>
      <xdr:spPr>
        <a:xfrm>
          <a:off x="6284912" y="104489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5282C121-5B24-4DD7-9FBE-63954CC58B8D}"/>
            </a:ext>
          </a:extLst>
        </xdr:cNvPr>
        <xdr:cNvSpPr txBox="1"/>
      </xdr:nvSpPr>
      <xdr:spPr>
        <a:xfrm>
          <a:off x="5836783"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D95DB7C-9638-47A2-A858-BBA41D693B19}"/>
            </a:ext>
          </a:extLst>
        </xdr:cNvPr>
        <xdr:cNvCxnSpPr/>
      </xdr:nvCxnSpPr>
      <xdr:spPr>
        <a:xfrm>
          <a:off x="6284912" y="100869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B80743B6-63F1-4088-987C-74916970DEAE}"/>
            </a:ext>
          </a:extLst>
        </xdr:cNvPr>
        <xdr:cNvSpPr txBox="1"/>
      </xdr:nvSpPr>
      <xdr:spPr>
        <a:xfrm>
          <a:off x="5836783" y="995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75D187-CD62-46D5-9BC3-7784EA8EF71C}"/>
            </a:ext>
          </a:extLst>
        </xdr:cNvPr>
        <xdr:cNvCxnSpPr/>
      </xdr:nvCxnSpPr>
      <xdr:spPr>
        <a:xfrm>
          <a:off x="6284912" y="97250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2BFF142-320D-4F0B-915D-9B4FBDE10DD4}"/>
            </a:ext>
          </a:extLst>
        </xdr:cNvPr>
        <xdr:cNvSpPr txBox="1"/>
      </xdr:nvSpPr>
      <xdr:spPr>
        <a:xfrm>
          <a:off x="5836783" y="959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BC3199D-8703-4F6B-95AF-5184934972FF}"/>
            </a:ext>
          </a:extLst>
        </xdr:cNvPr>
        <xdr:cNvCxnSpPr/>
      </xdr:nvCxnSpPr>
      <xdr:spPr>
        <a:xfrm>
          <a:off x="6284912" y="93726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23262E0D-8305-45F4-B857-B15BF521CEBE}"/>
            </a:ext>
          </a:extLst>
        </xdr:cNvPr>
        <xdr:cNvSpPr txBox="1"/>
      </xdr:nvSpPr>
      <xdr:spPr>
        <a:xfrm>
          <a:off x="5836783" y="9239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284298C3-28E5-4171-9C54-2F078CB00F70}"/>
            </a:ext>
          </a:extLst>
        </xdr:cNvPr>
        <xdr:cNvCxnSpPr/>
      </xdr:nvCxnSpPr>
      <xdr:spPr>
        <a:xfrm>
          <a:off x="6284912" y="90106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E3AED70A-5717-4D99-9F67-B771B2046BD0}"/>
            </a:ext>
          </a:extLst>
        </xdr:cNvPr>
        <xdr:cNvSpPr txBox="1"/>
      </xdr:nvSpPr>
      <xdr:spPr>
        <a:xfrm>
          <a:off x="5836783" y="887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5ED6D6C-0DE6-4DB3-B755-0FE9E91E3282}"/>
            </a:ext>
          </a:extLst>
        </xdr:cNvPr>
        <xdr:cNvCxnSpPr/>
      </xdr:nvCxnSpPr>
      <xdr:spPr>
        <a:xfrm>
          <a:off x="6284912" y="86487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51E3CBDD-051E-4743-98CD-71E1D9030BC0}"/>
            </a:ext>
          </a:extLst>
        </xdr:cNvPr>
        <xdr:cNvSpPr txBox="1"/>
      </xdr:nvSpPr>
      <xdr:spPr>
        <a:xfrm>
          <a:off x="5836783"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1B9A6095-EB8E-4253-AEF5-F94F5C86D42A}"/>
            </a:ext>
          </a:extLst>
        </xdr:cNvPr>
        <xdr:cNvSpPr/>
      </xdr:nvSpPr>
      <xdr:spPr>
        <a:xfrm>
          <a:off x="6284912" y="864870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2C992701-E576-458C-8B75-CAD7F1F2C5B6}"/>
            </a:ext>
          </a:extLst>
        </xdr:cNvPr>
        <xdr:cNvCxnSpPr/>
      </xdr:nvCxnSpPr>
      <xdr:spPr>
        <a:xfrm flipV="1">
          <a:off x="9952990" y="9202674"/>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174C3133-1449-49E4-BA96-2BD1A595FCD0}"/>
            </a:ext>
          </a:extLst>
        </xdr:cNvPr>
        <xdr:cNvSpPr txBox="1"/>
      </xdr:nvSpPr>
      <xdr:spPr>
        <a:xfrm>
          <a:off x="9991725" y="1045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418A0DA1-46E6-4C07-852E-12B772D580CB}"/>
            </a:ext>
          </a:extLst>
        </xdr:cNvPr>
        <xdr:cNvCxnSpPr/>
      </xdr:nvCxnSpPr>
      <xdr:spPr>
        <a:xfrm>
          <a:off x="9879012" y="10448544"/>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48D476E1-2AE5-49B3-ABA2-207041C59CDB}"/>
            </a:ext>
          </a:extLst>
        </xdr:cNvPr>
        <xdr:cNvSpPr txBox="1"/>
      </xdr:nvSpPr>
      <xdr:spPr>
        <a:xfrm>
          <a:off x="9991725" y="899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5A7DAFC1-C5FF-4CAB-BED6-5830135DF865}"/>
            </a:ext>
          </a:extLst>
        </xdr:cNvPr>
        <xdr:cNvCxnSpPr/>
      </xdr:nvCxnSpPr>
      <xdr:spPr>
        <a:xfrm>
          <a:off x="9879012" y="9202674"/>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B5085165-FE4A-4DFF-AB3B-1F4D1F0C0D1E}"/>
            </a:ext>
          </a:extLst>
        </xdr:cNvPr>
        <xdr:cNvSpPr txBox="1"/>
      </xdr:nvSpPr>
      <xdr:spPr>
        <a:xfrm>
          <a:off x="9991725" y="10105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611697D3-7852-419E-BD36-13AC03A26308}"/>
            </a:ext>
          </a:extLst>
        </xdr:cNvPr>
        <xdr:cNvSpPr/>
      </xdr:nvSpPr>
      <xdr:spPr>
        <a:xfrm>
          <a:off x="9917112" y="1024972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5FC1D9EB-42CD-452C-9428-CFA61B358B0F}"/>
            </a:ext>
          </a:extLst>
        </xdr:cNvPr>
        <xdr:cNvSpPr/>
      </xdr:nvSpPr>
      <xdr:spPr>
        <a:xfrm>
          <a:off x="9117012" y="10247249"/>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41B66AB-33D6-48E1-904E-CCBFDDDA901A}"/>
            </a:ext>
          </a:extLst>
        </xdr:cNvPr>
        <xdr:cNvSpPr/>
      </xdr:nvSpPr>
      <xdr:spPr>
        <a:xfrm>
          <a:off x="8275637" y="10249916"/>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6D2567DC-C96F-491A-B470-0F55153BBE2B}"/>
            </a:ext>
          </a:extLst>
        </xdr:cNvPr>
        <xdr:cNvSpPr/>
      </xdr:nvSpPr>
      <xdr:spPr>
        <a:xfrm>
          <a:off x="7419975" y="10259631"/>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4894BB04-D530-4A24-B744-4C6A33C2A057}"/>
            </a:ext>
          </a:extLst>
        </xdr:cNvPr>
        <xdr:cNvSpPr/>
      </xdr:nvSpPr>
      <xdr:spPr>
        <a:xfrm>
          <a:off x="6583362" y="1026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226EB1D-C593-43E9-B048-9AC3B406622F}"/>
            </a:ext>
          </a:extLst>
        </xdr:cNvPr>
        <xdr:cNvSpPr txBox="1"/>
      </xdr:nvSpPr>
      <xdr:spPr>
        <a:xfrm>
          <a:off x="9772650"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676FEC0-1297-455A-8E33-289CEFB84794}"/>
            </a:ext>
          </a:extLst>
        </xdr:cNvPr>
        <xdr:cNvSpPr txBox="1"/>
      </xdr:nvSpPr>
      <xdr:spPr>
        <a:xfrm>
          <a:off x="898207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D0B7EC4-A66E-44AF-B199-F17141B151B4}"/>
            </a:ext>
          </a:extLst>
        </xdr:cNvPr>
        <xdr:cNvSpPr txBox="1"/>
      </xdr:nvSpPr>
      <xdr:spPr>
        <a:xfrm>
          <a:off x="81454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BA33243-DBCE-4557-B6AC-DB5AD8E345A1}"/>
            </a:ext>
          </a:extLst>
        </xdr:cNvPr>
        <xdr:cNvSpPr txBox="1"/>
      </xdr:nvSpPr>
      <xdr:spPr>
        <a:xfrm>
          <a:off x="72945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EB223F6-0738-4206-9DA5-4105EA1D5F8F}"/>
            </a:ext>
          </a:extLst>
        </xdr:cNvPr>
        <xdr:cNvSpPr txBox="1"/>
      </xdr:nvSpPr>
      <xdr:spPr>
        <a:xfrm>
          <a:off x="644842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58166</xdr:rowOff>
    </xdr:from>
    <xdr:to>
      <xdr:col>55</xdr:col>
      <xdr:colOff>50800</xdr:colOff>
      <xdr:row>63</xdr:row>
      <xdr:rowOff>159766</xdr:rowOff>
    </xdr:to>
    <xdr:sp macro="" textlink="">
      <xdr:nvSpPr>
        <xdr:cNvPr id="244" name="楕円 243">
          <a:extLst>
            <a:ext uri="{FF2B5EF4-FFF2-40B4-BE49-F238E27FC236}">
              <a16:creationId xmlns:a16="http://schemas.microsoft.com/office/drawing/2014/main" id="{5F4B0B66-8D8F-477B-A3E8-6A8AB98A068B}"/>
            </a:ext>
          </a:extLst>
        </xdr:cNvPr>
        <xdr:cNvSpPr/>
      </xdr:nvSpPr>
      <xdr:spPr>
        <a:xfrm>
          <a:off x="9917112" y="10268966"/>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36593</xdr:rowOff>
    </xdr:from>
    <xdr:ext cx="469744" cy="259045"/>
    <xdr:sp macro="" textlink="">
      <xdr:nvSpPr>
        <xdr:cNvPr id="245" name="【体育館・プール】&#10;一人当たり面積該当値テキスト">
          <a:extLst>
            <a:ext uri="{FF2B5EF4-FFF2-40B4-BE49-F238E27FC236}">
              <a16:creationId xmlns:a16="http://schemas.microsoft.com/office/drawing/2014/main" id="{9BAEB44D-2DC1-4310-B2FA-EEFDDA272D2C}"/>
            </a:ext>
          </a:extLst>
        </xdr:cNvPr>
        <xdr:cNvSpPr txBox="1"/>
      </xdr:nvSpPr>
      <xdr:spPr>
        <a:xfrm>
          <a:off x="9991725" y="1024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59309</xdr:rowOff>
    </xdr:from>
    <xdr:to>
      <xdr:col>50</xdr:col>
      <xdr:colOff>165100</xdr:colOff>
      <xdr:row>63</xdr:row>
      <xdr:rowOff>160909</xdr:rowOff>
    </xdr:to>
    <xdr:sp macro="" textlink="">
      <xdr:nvSpPr>
        <xdr:cNvPr id="246" name="楕円 245">
          <a:extLst>
            <a:ext uri="{FF2B5EF4-FFF2-40B4-BE49-F238E27FC236}">
              <a16:creationId xmlns:a16="http://schemas.microsoft.com/office/drawing/2014/main" id="{FEFCBC12-9EDE-4D88-8632-A6B17AD56E84}"/>
            </a:ext>
          </a:extLst>
        </xdr:cNvPr>
        <xdr:cNvSpPr/>
      </xdr:nvSpPr>
      <xdr:spPr>
        <a:xfrm>
          <a:off x="9117012" y="1027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108966</xdr:rowOff>
    </xdr:from>
    <xdr:to>
      <xdr:col>55</xdr:col>
      <xdr:colOff>0</xdr:colOff>
      <xdr:row>63</xdr:row>
      <xdr:rowOff>110109</xdr:rowOff>
    </xdr:to>
    <xdr:cxnSp macro="">
      <xdr:nvCxnSpPr>
        <xdr:cNvPr id="247" name="直線コネクタ 246">
          <a:extLst>
            <a:ext uri="{FF2B5EF4-FFF2-40B4-BE49-F238E27FC236}">
              <a16:creationId xmlns:a16="http://schemas.microsoft.com/office/drawing/2014/main" id="{9A904E63-9B13-4CE7-B6EF-95D9137B528A}"/>
            </a:ext>
          </a:extLst>
        </xdr:cNvPr>
        <xdr:cNvCxnSpPr/>
      </xdr:nvCxnSpPr>
      <xdr:spPr>
        <a:xfrm flipV="1">
          <a:off x="9163050" y="10324528"/>
          <a:ext cx="79057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60071</xdr:rowOff>
    </xdr:from>
    <xdr:to>
      <xdr:col>46</xdr:col>
      <xdr:colOff>38100</xdr:colOff>
      <xdr:row>63</xdr:row>
      <xdr:rowOff>161671</xdr:rowOff>
    </xdr:to>
    <xdr:sp macro="" textlink="">
      <xdr:nvSpPr>
        <xdr:cNvPr id="248" name="楕円 247">
          <a:extLst>
            <a:ext uri="{FF2B5EF4-FFF2-40B4-BE49-F238E27FC236}">
              <a16:creationId xmlns:a16="http://schemas.microsoft.com/office/drawing/2014/main" id="{DD4965E3-E81E-4D08-960F-FAD51821F4F2}"/>
            </a:ext>
          </a:extLst>
        </xdr:cNvPr>
        <xdr:cNvSpPr/>
      </xdr:nvSpPr>
      <xdr:spPr>
        <a:xfrm>
          <a:off x="8275637" y="10275633"/>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110109</xdr:rowOff>
    </xdr:from>
    <xdr:to>
      <xdr:col>50</xdr:col>
      <xdr:colOff>114300</xdr:colOff>
      <xdr:row>63</xdr:row>
      <xdr:rowOff>110871</xdr:rowOff>
    </xdr:to>
    <xdr:cxnSp macro="">
      <xdr:nvCxnSpPr>
        <xdr:cNvPr id="249" name="直線コネクタ 248">
          <a:extLst>
            <a:ext uri="{FF2B5EF4-FFF2-40B4-BE49-F238E27FC236}">
              <a16:creationId xmlns:a16="http://schemas.microsoft.com/office/drawing/2014/main" id="{F4B723A7-CD2A-477B-8EA7-14BBF1454868}"/>
            </a:ext>
          </a:extLst>
        </xdr:cNvPr>
        <xdr:cNvCxnSpPr/>
      </xdr:nvCxnSpPr>
      <xdr:spPr>
        <a:xfrm flipV="1">
          <a:off x="8326437" y="10325671"/>
          <a:ext cx="836613"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61595</xdr:rowOff>
    </xdr:from>
    <xdr:to>
      <xdr:col>41</xdr:col>
      <xdr:colOff>101600</xdr:colOff>
      <xdr:row>63</xdr:row>
      <xdr:rowOff>163195</xdr:rowOff>
    </xdr:to>
    <xdr:sp macro="" textlink="">
      <xdr:nvSpPr>
        <xdr:cNvPr id="250" name="楕円 249">
          <a:extLst>
            <a:ext uri="{FF2B5EF4-FFF2-40B4-BE49-F238E27FC236}">
              <a16:creationId xmlns:a16="http://schemas.microsoft.com/office/drawing/2014/main" id="{6951200A-96FA-46AA-9625-3D9EF0F0CD9F}"/>
            </a:ext>
          </a:extLst>
        </xdr:cNvPr>
        <xdr:cNvSpPr/>
      </xdr:nvSpPr>
      <xdr:spPr>
        <a:xfrm>
          <a:off x="7419975" y="10277157"/>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110871</xdr:rowOff>
    </xdr:from>
    <xdr:to>
      <xdr:col>45</xdr:col>
      <xdr:colOff>177800</xdr:colOff>
      <xdr:row>63</xdr:row>
      <xdr:rowOff>112395</xdr:rowOff>
    </xdr:to>
    <xdr:cxnSp macro="">
      <xdr:nvCxnSpPr>
        <xdr:cNvPr id="251" name="直線コネクタ 250">
          <a:extLst>
            <a:ext uri="{FF2B5EF4-FFF2-40B4-BE49-F238E27FC236}">
              <a16:creationId xmlns:a16="http://schemas.microsoft.com/office/drawing/2014/main" id="{0BE256E0-EF65-42E5-B36A-08E46FE64B8B}"/>
            </a:ext>
          </a:extLst>
        </xdr:cNvPr>
        <xdr:cNvCxnSpPr/>
      </xdr:nvCxnSpPr>
      <xdr:spPr>
        <a:xfrm flipV="1">
          <a:off x="7475537" y="10326433"/>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63119</xdr:rowOff>
    </xdr:from>
    <xdr:to>
      <xdr:col>36</xdr:col>
      <xdr:colOff>165100</xdr:colOff>
      <xdr:row>63</xdr:row>
      <xdr:rowOff>164719</xdr:rowOff>
    </xdr:to>
    <xdr:sp macro="" textlink="">
      <xdr:nvSpPr>
        <xdr:cNvPr id="252" name="楕円 251">
          <a:extLst>
            <a:ext uri="{FF2B5EF4-FFF2-40B4-BE49-F238E27FC236}">
              <a16:creationId xmlns:a16="http://schemas.microsoft.com/office/drawing/2014/main" id="{013DAE99-EBB4-4538-BBEF-77FDE7C58134}"/>
            </a:ext>
          </a:extLst>
        </xdr:cNvPr>
        <xdr:cNvSpPr/>
      </xdr:nvSpPr>
      <xdr:spPr>
        <a:xfrm>
          <a:off x="6583362" y="1027868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112395</xdr:rowOff>
    </xdr:from>
    <xdr:to>
      <xdr:col>41</xdr:col>
      <xdr:colOff>50800</xdr:colOff>
      <xdr:row>63</xdr:row>
      <xdr:rowOff>113919</xdr:rowOff>
    </xdr:to>
    <xdr:cxnSp macro="">
      <xdr:nvCxnSpPr>
        <xdr:cNvPr id="253" name="直線コネクタ 252">
          <a:extLst>
            <a:ext uri="{FF2B5EF4-FFF2-40B4-BE49-F238E27FC236}">
              <a16:creationId xmlns:a16="http://schemas.microsoft.com/office/drawing/2014/main" id="{94537E37-219A-4C79-B387-FF48FCCAF1A6}"/>
            </a:ext>
          </a:extLst>
        </xdr:cNvPr>
        <xdr:cNvCxnSpPr/>
      </xdr:nvCxnSpPr>
      <xdr:spPr>
        <a:xfrm flipV="1">
          <a:off x="6629400" y="10323195"/>
          <a:ext cx="846137"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8EE80EB1-4DAC-420C-8EE0-9A3C922A66C4}"/>
            </a:ext>
          </a:extLst>
        </xdr:cNvPr>
        <xdr:cNvSpPr txBox="1"/>
      </xdr:nvSpPr>
      <xdr:spPr>
        <a:xfrm>
          <a:off x="8925002" y="1004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9B7EA998-3A44-4850-BDC0-47F84FF1665B}"/>
            </a:ext>
          </a:extLst>
        </xdr:cNvPr>
        <xdr:cNvSpPr txBox="1"/>
      </xdr:nvSpPr>
      <xdr:spPr>
        <a:xfrm>
          <a:off x="8096327" y="100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7152EF67-B573-4048-A534-1871601C0AC9}"/>
            </a:ext>
          </a:extLst>
        </xdr:cNvPr>
        <xdr:cNvSpPr txBox="1"/>
      </xdr:nvSpPr>
      <xdr:spPr>
        <a:xfrm>
          <a:off x="7250189" y="1004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460B7AF9-020D-43AA-9321-52240CABE8E0}"/>
            </a:ext>
          </a:extLst>
        </xdr:cNvPr>
        <xdr:cNvSpPr txBox="1"/>
      </xdr:nvSpPr>
      <xdr:spPr>
        <a:xfrm>
          <a:off x="6408814" y="1004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152036</xdr:rowOff>
    </xdr:from>
    <xdr:ext cx="469744" cy="259045"/>
    <xdr:sp macro="" textlink="">
      <xdr:nvSpPr>
        <xdr:cNvPr id="258" name="n_1mainValue【体育館・プール】&#10;一人当たり面積">
          <a:extLst>
            <a:ext uri="{FF2B5EF4-FFF2-40B4-BE49-F238E27FC236}">
              <a16:creationId xmlns:a16="http://schemas.microsoft.com/office/drawing/2014/main" id="{01E5C113-1276-4EFD-9F47-2F813E9EC77B}"/>
            </a:ext>
          </a:extLst>
        </xdr:cNvPr>
        <xdr:cNvSpPr txBox="1"/>
      </xdr:nvSpPr>
      <xdr:spPr>
        <a:xfrm>
          <a:off x="8925002" y="1036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152798</xdr:rowOff>
    </xdr:from>
    <xdr:ext cx="469744" cy="259045"/>
    <xdr:sp macro="" textlink="">
      <xdr:nvSpPr>
        <xdr:cNvPr id="259" name="n_2mainValue【体育館・プール】&#10;一人当たり面積">
          <a:extLst>
            <a:ext uri="{FF2B5EF4-FFF2-40B4-BE49-F238E27FC236}">
              <a16:creationId xmlns:a16="http://schemas.microsoft.com/office/drawing/2014/main" id="{E884A15D-F86C-4AC0-A711-23A5572B9081}"/>
            </a:ext>
          </a:extLst>
        </xdr:cNvPr>
        <xdr:cNvSpPr txBox="1"/>
      </xdr:nvSpPr>
      <xdr:spPr>
        <a:xfrm>
          <a:off x="8096327" y="1036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154322</xdr:rowOff>
    </xdr:from>
    <xdr:ext cx="469744" cy="259045"/>
    <xdr:sp macro="" textlink="">
      <xdr:nvSpPr>
        <xdr:cNvPr id="260" name="n_3mainValue【体育館・プール】&#10;一人当たり面積">
          <a:extLst>
            <a:ext uri="{FF2B5EF4-FFF2-40B4-BE49-F238E27FC236}">
              <a16:creationId xmlns:a16="http://schemas.microsoft.com/office/drawing/2014/main" id="{984DBF66-9557-46A9-A107-7087362DD58A}"/>
            </a:ext>
          </a:extLst>
        </xdr:cNvPr>
        <xdr:cNvSpPr txBox="1"/>
      </xdr:nvSpPr>
      <xdr:spPr>
        <a:xfrm>
          <a:off x="7250189" y="1036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155846</xdr:rowOff>
    </xdr:from>
    <xdr:ext cx="469744" cy="259045"/>
    <xdr:sp macro="" textlink="">
      <xdr:nvSpPr>
        <xdr:cNvPr id="261" name="n_4mainValue【体育館・プール】&#10;一人当たり面積">
          <a:extLst>
            <a:ext uri="{FF2B5EF4-FFF2-40B4-BE49-F238E27FC236}">
              <a16:creationId xmlns:a16="http://schemas.microsoft.com/office/drawing/2014/main" id="{FA764BE6-8C66-45A6-820D-F854B41C58C3}"/>
            </a:ext>
          </a:extLst>
        </xdr:cNvPr>
        <xdr:cNvSpPr txBox="1"/>
      </xdr:nvSpPr>
      <xdr:spPr>
        <a:xfrm>
          <a:off x="6408814" y="1037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73E81C2-D921-4AD7-B818-6629AA599FB0}"/>
            </a:ext>
          </a:extLst>
        </xdr:cNvPr>
        <xdr:cNvSpPr/>
      </xdr:nvSpPr>
      <xdr:spPr>
        <a:xfrm>
          <a:off x="723900" y="111728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F408D7D-86F4-4142-A28F-3E7AC8FB94F4}"/>
            </a:ext>
          </a:extLst>
        </xdr:cNvPr>
        <xdr:cNvSpPr/>
      </xdr:nvSpPr>
      <xdr:spPr>
        <a:xfrm>
          <a:off x="85566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2FA1741-EBB0-4866-B0A8-712F1B519F60}"/>
            </a:ext>
          </a:extLst>
        </xdr:cNvPr>
        <xdr:cNvSpPr/>
      </xdr:nvSpPr>
      <xdr:spPr>
        <a:xfrm>
          <a:off x="85566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4084621-6AA0-4300-B09C-A1975D947D86}"/>
            </a:ext>
          </a:extLst>
        </xdr:cNvPr>
        <xdr:cNvSpPr/>
      </xdr:nvSpPr>
      <xdr:spPr>
        <a:xfrm>
          <a:off x="180975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7693EA3-DCD5-4DBA-82DA-840B0DB8A2D6}"/>
            </a:ext>
          </a:extLst>
        </xdr:cNvPr>
        <xdr:cNvSpPr/>
      </xdr:nvSpPr>
      <xdr:spPr>
        <a:xfrm>
          <a:off x="180975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CD487AD-9AD8-4F86-934D-4B374181B3DA}"/>
            </a:ext>
          </a:extLst>
        </xdr:cNvPr>
        <xdr:cNvSpPr/>
      </xdr:nvSpPr>
      <xdr:spPr>
        <a:xfrm>
          <a:off x="289560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3633DB7-ADE2-40A7-980E-3E38427D1564}"/>
            </a:ext>
          </a:extLst>
        </xdr:cNvPr>
        <xdr:cNvSpPr/>
      </xdr:nvSpPr>
      <xdr:spPr>
        <a:xfrm>
          <a:off x="289560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5AB735C-37E3-4AB2-8A93-84E41571312F}"/>
            </a:ext>
          </a:extLst>
        </xdr:cNvPr>
        <xdr:cNvSpPr/>
      </xdr:nvSpPr>
      <xdr:spPr>
        <a:xfrm>
          <a:off x="723900" y="12249150"/>
          <a:ext cx="44958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4AA33CB4-08F8-4290-B620-A311A959730B}"/>
            </a:ext>
          </a:extLst>
        </xdr:cNvPr>
        <xdr:cNvSpPr/>
      </xdr:nvSpPr>
      <xdr:spPr>
        <a:xfrm>
          <a:off x="6284912" y="111728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EF0423C-80EC-4E5C-A96C-615423510304}"/>
            </a:ext>
          </a:extLst>
        </xdr:cNvPr>
        <xdr:cNvSpPr/>
      </xdr:nvSpPr>
      <xdr:spPr>
        <a:xfrm>
          <a:off x="6402387"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89714729-3AA5-4715-B2A2-A056477CD216}"/>
            </a:ext>
          </a:extLst>
        </xdr:cNvPr>
        <xdr:cNvSpPr/>
      </xdr:nvSpPr>
      <xdr:spPr>
        <a:xfrm>
          <a:off x="6402387"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A0A57902-6125-4676-BBC4-84AAD43610A3}"/>
            </a:ext>
          </a:extLst>
        </xdr:cNvPr>
        <xdr:cNvSpPr/>
      </xdr:nvSpPr>
      <xdr:spPr>
        <a:xfrm>
          <a:off x="737076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372C40F0-2086-4531-92F6-5B6CE81BA56E}"/>
            </a:ext>
          </a:extLst>
        </xdr:cNvPr>
        <xdr:cNvSpPr/>
      </xdr:nvSpPr>
      <xdr:spPr>
        <a:xfrm>
          <a:off x="737076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95294125-0027-4243-B477-349E70CCD86A}"/>
            </a:ext>
          </a:extLst>
        </xdr:cNvPr>
        <xdr:cNvSpPr/>
      </xdr:nvSpPr>
      <xdr:spPr>
        <a:xfrm>
          <a:off x="845661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27A850B-F5F6-4FEE-B482-844F0BF1C4E5}"/>
            </a:ext>
          </a:extLst>
        </xdr:cNvPr>
        <xdr:cNvSpPr/>
      </xdr:nvSpPr>
      <xdr:spPr>
        <a:xfrm>
          <a:off x="845661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F4ED2366-3DB4-42E0-998A-B1E63293CD32}"/>
            </a:ext>
          </a:extLst>
        </xdr:cNvPr>
        <xdr:cNvSpPr/>
      </xdr:nvSpPr>
      <xdr:spPr>
        <a:xfrm>
          <a:off x="6284912" y="12249150"/>
          <a:ext cx="4486275"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1BB315D1-1D7A-4E16-B3B5-4740692140A1}"/>
            </a:ext>
          </a:extLst>
        </xdr:cNvPr>
        <xdr:cNvSpPr/>
      </xdr:nvSpPr>
      <xdr:spPr>
        <a:xfrm>
          <a:off x="723900" y="14763750"/>
          <a:ext cx="4495800"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1B860C00-8C7D-46AC-848E-F66C4AF4001F}"/>
            </a:ext>
          </a:extLst>
        </xdr:cNvPr>
        <xdr:cNvSpPr/>
      </xdr:nvSpPr>
      <xdr:spPr>
        <a:xfrm>
          <a:off x="85566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56077AA-7EC0-4760-AA5E-36748C41B528}"/>
            </a:ext>
          </a:extLst>
        </xdr:cNvPr>
        <xdr:cNvSpPr/>
      </xdr:nvSpPr>
      <xdr:spPr>
        <a:xfrm>
          <a:off x="85566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6013DC75-B8E5-4613-8572-5A4F1D94E5CF}"/>
            </a:ext>
          </a:extLst>
        </xdr:cNvPr>
        <xdr:cNvSpPr/>
      </xdr:nvSpPr>
      <xdr:spPr>
        <a:xfrm>
          <a:off x="180975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CDB28C6-A097-491C-AAA7-0C2E146CC5C1}"/>
            </a:ext>
          </a:extLst>
        </xdr:cNvPr>
        <xdr:cNvSpPr/>
      </xdr:nvSpPr>
      <xdr:spPr>
        <a:xfrm>
          <a:off x="180975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7EC34747-2B5B-4859-8E1A-64FFF58DF210}"/>
            </a:ext>
          </a:extLst>
        </xdr:cNvPr>
        <xdr:cNvSpPr/>
      </xdr:nvSpPr>
      <xdr:spPr>
        <a:xfrm>
          <a:off x="289560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CE975B20-4B60-4407-BD9E-BD3934174A46}"/>
            </a:ext>
          </a:extLst>
        </xdr:cNvPr>
        <xdr:cNvSpPr/>
      </xdr:nvSpPr>
      <xdr:spPr>
        <a:xfrm>
          <a:off x="289560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2FF16F6-68F3-4078-9FFD-DFB6D93BA17F}"/>
            </a:ext>
          </a:extLst>
        </xdr:cNvPr>
        <xdr:cNvSpPr/>
      </xdr:nvSpPr>
      <xdr:spPr>
        <a:xfrm>
          <a:off x="723900" y="1590675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23183493-9B95-4EF3-A65E-F7E45C9C1D3F}"/>
            </a:ext>
          </a:extLst>
        </xdr:cNvPr>
        <xdr:cNvSpPr txBox="1"/>
      </xdr:nvSpPr>
      <xdr:spPr>
        <a:xfrm>
          <a:off x="6953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4F189DC9-7FEC-4F76-91E5-772D351C3942}"/>
            </a:ext>
          </a:extLst>
        </xdr:cNvPr>
        <xdr:cNvCxnSpPr/>
      </xdr:nvCxnSpPr>
      <xdr:spPr>
        <a:xfrm>
          <a:off x="723900" y="18192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B75ABAE9-CDD1-473A-A2E8-D2609E522664}"/>
            </a:ext>
          </a:extLst>
        </xdr:cNvPr>
        <xdr:cNvSpPr txBox="1"/>
      </xdr:nvSpPr>
      <xdr:spPr>
        <a:xfrm>
          <a:off x="2852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86AA1312-DACD-46E1-A301-38F36EBCB9F9}"/>
            </a:ext>
          </a:extLst>
        </xdr:cNvPr>
        <xdr:cNvCxnSpPr/>
      </xdr:nvCxnSpPr>
      <xdr:spPr>
        <a:xfrm>
          <a:off x="723900" y="1787094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58AFFAAA-5C7D-4EE7-A595-8978F2A59E14}"/>
            </a:ext>
          </a:extLst>
        </xdr:cNvPr>
        <xdr:cNvSpPr txBox="1"/>
      </xdr:nvSpPr>
      <xdr:spPr>
        <a:xfrm>
          <a:off x="285296"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BBDE6BD6-9712-4D0C-8B8E-99C5E7A8409E}"/>
            </a:ext>
          </a:extLst>
        </xdr:cNvPr>
        <xdr:cNvCxnSpPr/>
      </xdr:nvCxnSpPr>
      <xdr:spPr>
        <a:xfrm>
          <a:off x="723900" y="1754436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2A1758F6-CBB4-4572-B687-F321D6B77BED}"/>
            </a:ext>
          </a:extLst>
        </xdr:cNvPr>
        <xdr:cNvSpPr txBox="1"/>
      </xdr:nvSpPr>
      <xdr:spPr>
        <a:xfrm>
          <a:off x="354178" y="174021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BAD52A1F-ACC0-4F0D-B3C3-72B7A59826B2}"/>
            </a:ext>
          </a:extLst>
        </xdr:cNvPr>
        <xdr:cNvCxnSpPr/>
      </xdr:nvCxnSpPr>
      <xdr:spPr>
        <a:xfrm>
          <a:off x="723900" y="1721303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47AD6786-1292-4017-BE05-749990617351}"/>
            </a:ext>
          </a:extLst>
        </xdr:cNvPr>
        <xdr:cNvSpPr txBox="1"/>
      </xdr:nvSpPr>
      <xdr:spPr>
        <a:xfrm>
          <a:off x="354178"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59F9FAC3-29C3-47DE-94E9-2B583EF6ACAA}"/>
            </a:ext>
          </a:extLst>
        </xdr:cNvPr>
        <xdr:cNvCxnSpPr/>
      </xdr:nvCxnSpPr>
      <xdr:spPr>
        <a:xfrm>
          <a:off x="723900" y="1688646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297C4293-464A-42B7-AB67-D8F7B388A3A2}"/>
            </a:ext>
          </a:extLst>
        </xdr:cNvPr>
        <xdr:cNvSpPr txBox="1"/>
      </xdr:nvSpPr>
      <xdr:spPr>
        <a:xfrm>
          <a:off x="354178"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65ABEEB6-4685-4F9F-B58C-463558E18B39}"/>
            </a:ext>
          </a:extLst>
        </xdr:cNvPr>
        <xdr:cNvCxnSpPr/>
      </xdr:nvCxnSpPr>
      <xdr:spPr>
        <a:xfrm>
          <a:off x="723900" y="1656465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2029E808-717F-44C4-9BFF-7B47F71C90E1}"/>
            </a:ext>
          </a:extLst>
        </xdr:cNvPr>
        <xdr:cNvSpPr txBox="1"/>
      </xdr:nvSpPr>
      <xdr:spPr>
        <a:xfrm>
          <a:off x="354178" y="16422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9E297C9F-F4D4-43A9-A271-EEF240582693}"/>
            </a:ext>
          </a:extLst>
        </xdr:cNvPr>
        <xdr:cNvCxnSpPr/>
      </xdr:nvCxnSpPr>
      <xdr:spPr>
        <a:xfrm>
          <a:off x="723900" y="1623808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27E8EB77-0A42-4B90-A2B4-D0A6FDFDE1B4}"/>
            </a:ext>
          </a:extLst>
        </xdr:cNvPr>
        <xdr:cNvSpPr txBox="1"/>
      </xdr:nvSpPr>
      <xdr:spPr>
        <a:xfrm>
          <a:off x="408773" y="1609586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1EB816F0-80F0-4B03-88D3-C9D833C73DE7}"/>
            </a:ext>
          </a:extLst>
        </xdr:cNvPr>
        <xdr:cNvCxnSpPr/>
      </xdr:nvCxnSpPr>
      <xdr:spPr>
        <a:xfrm>
          <a:off x="723900" y="15906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17192566-AE08-4CFC-969D-4101E60CE5F0}"/>
            </a:ext>
          </a:extLst>
        </xdr:cNvPr>
        <xdr:cNvSpPr/>
      </xdr:nvSpPr>
      <xdr:spPr>
        <a:xfrm>
          <a:off x="723900" y="1590675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0F19F02D-9481-47C0-BF1D-D3847902FCC3}"/>
            </a:ext>
          </a:extLst>
        </xdr:cNvPr>
        <xdr:cNvCxnSpPr/>
      </xdr:nvCxnSpPr>
      <xdr:spPr>
        <a:xfrm flipV="1">
          <a:off x="4411027" y="16308432"/>
          <a:ext cx="0" cy="1562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E5F69967-570D-43E7-851D-790E3BECB6D1}"/>
            </a:ext>
          </a:extLst>
        </xdr:cNvPr>
        <xdr:cNvSpPr txBox="1"/>
      </xdr:nvSpPr>
      <xdr:spPr>
        <a:xfrm>
          <a:off x="4449762"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5BBE4968-E456-49AC-B9BE-2FAF80EC9A9B}"/>
            </a:ext>
          </a:extLst>
        </xdr:cNvPr>
        <xdr:cNvCxnSpPr/>
      </xdr:nvCxnSpPr>
      <xdr:spPr>
        <a:xfrm>
          <a:off x="4332287" y="1787094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A9C7A7A5-CEDB-42A5-955D-F1AC26E93DAF}"/>
            </a:ext>
          </a:extLst>
        </xdr:cNvPr>
        <xdr:cNvSpPr txBox="1"/>
      </xdr:nvSpPr>
      <xdr:spPr>
        <a:xfrm>
          <a:off x="4449762" y="160884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AE479E4F-49A4-4767-8084-3628DB7FA1D2}"/>
            </a:ext>
          </a:extLst>
        </xdr:cNvPr>
        <xdr:cNvCxnSpPr/>
      </xdr:nvCxnSpPr>
      <xdr:spPr>
        <a:xfrm>
          <a:off x="4332287" y="1630843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6ECDB3F7-E0F4-4DD3-995C-A795F7C2E0F6}"/>
            </a:ext>
          </a:extLst>
        </xdr:cNvPr>
        <xdr:cNvSpPr txBox="1"/>
      </xdr:nvSpPr>
      <xdr:spPr>
        <a:xfrm>
          <a:off x="4449762" y="17032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ED031D76-40C0-4B12-8432-F6DFE004821D}"/>
            </a:ext>
          </a:extLst>
        </xdr:cNvPr>
        <xdr:cNvSpPr/>
      </xdr:nvSpPr>
      <xdr:spPr>
        <a:xfrm>
          <a:off x="4360862" y="17059230"/>
          <a:ext cx="96838"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2224AC03-D8CD-4B73-9D6D-3225FC1B21A9}"/>
            </a:ext>
          </a:extLst>
        </xdr:cNvPr>
        <xdr:cNvSpPr/>
      </xdr:nvSpPr>
      <xdr:spPr>
        <a:xfrm>
          <a:off x="3570287" y="17069026"/>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2295BDC3-FD00-4A94-BE7D-9C0B04AE748B}"/>
            </a:ext>
          </a:extLst>
        </xdr:cNvPr>
        <xdr:cNvSpPr/>
      </xdr:nvSpPr>
      <xdr:spPr>
        <a:xfrm>
          <a:off x="2714625" y="17051201"/>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15471F80-F92A-476B-91BF-640E9B4A9A25}"/>
            </a:ext>
          </a:extLst>
        </xdr:cNvPr>
        <xdr:cNvSpPr/>
      </xdr:nvSpPr>
      <xdr:spPr>
        <a:xfrm>
          <a:off x="1878012" y="17021811"/>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D21A0CDD-F07E-4DF6-B29C-BC6954E11CBF}"/>
            </a:ext>
          </a:extLst>
        </xdr:cNvPr>
        <xdr:cNvSpPr/>
      </xdr:nvSpPr>
      <xdr:spPr>
        <a:xfrm>
          <a:off x="1036637" y="17020177"/>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456D20A5-37CB-426F-8E2F-962661A86E59}"/>
            </a:ext>
          </a:extLst>
        </xdr:cNvPr>
        <xdr:cNvSpPr txBox="1"/>
      </xdr:nvSpPr>
      <xdr:spPr>
        <a:xfrm>
          <a:off x="4230687"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8ACFD06-B90E-4D7B-AEE0-8EE3D5C69539}"/>
            </a:ext>
          </a:extLst>
        </xdr:cNvPr>
        <xdr:cNvSpPr txBox="1"/>
      </xdr:nvSpPr>
      <xdr:spPr>
        <a:xfrm>
          <a:off x="34401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0B47DC2-505A-433E-A3D8-567D9FABC525}"/>
            </a:ext>
          </a:extLst>
        </xdr:cNvPr>
        <xdr:cNvSpPr txBox="1"/>
      </xdr:nvSpPr>
      <xdr:spPr>
        <a:xfrm>
          <a:off x="25892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BB55CE1-8C5B-4B2B-AF7E-18A8F94E8E34}"/>
            </a:ext>
          </a:extLst>
        </xdr:cNvPr>
        <xdr:cNvSpPr txBox="1"/>
      </xdr:nvSpPr>
      <xdr:spPr>
        <a:xfrm>
          <a:off x="1743075"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2F89ADE-0B41-45FA-BBC2-8FD1E560F2DF}"/>
            </a:ext>
          </a:extLst>
        </xdr:cNvPr>
        <xdr:cNvSpPr txBox="1"/>
      </xdr:nvSpPr>
      <xdr:spPr>
        <a:xfrm>
          <a:off x="9064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10705</xdr:rowOff>
    </xdr:from>
    <xdr:to>
      <xdr:col>24</xdr:col>
      <xdr:colOff>114300</xdr:colOff>
      <xdr:row>103</xdr:row>
      <xdr:rowOff>112305</xdr:rowOff>
    </xdr:to>
    <xdr:sp macro="" textlink="">
      <xdr:nvSpPr>
        <xdr:cNvPr id="319" name="楕円 318">
          <a:extLst>
            <a:ext uri="{FF2B5EF4-FFF2-40B4-BE49-F238E27FC236}">
              <a16:creationId xmlns:a16="http://schemas.microsoft.com/office/drawing/2014/main" id="{B139A4F6-2690-481E-A191-022BAD79DC26}"/>
            </a:ext>
          </a:extLst>
        </xdr:cNvPr>
        <xdr:cNvSpPr/>
      </xdr:nvSpPr>
      <xdr:spPr>
        <a:xfrm>
          <a:off x="4360862" y="16812805"/>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33582</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B1063C6B-9780-4225-B1E7-462462AC5D92}"/>
            </a:ext>
          </a:extLst>
        </xdr:cNvPr>
        <xdr:cNvSpPr txBox="1"/>
      </xdr:nvSpPr>
      <xdr:spPr>
        <a:xfrm>
          <a:off x="4449762" y="16668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147864</xdr:rowOff>
    </xdr:from>
    <xdr:to>
      <xdr:col>20</xdr:col>
      <xdr:colOff>38100</xdr:colOff>
      <xdr:row>103</xdr:row>
      <xdr:rowOff>78014</xdr:rowOff>
    </xdr:to>
    <xdr:sp macro="" textlink="">
      <xdr:nvSpPr>
        <xdr:cNvPr id="321" name="楕円 320">
          <a:extLst>
            <a:ext uri="{FF2B5EF4-FFF2-40B4-BE49-F238E27FC236}">
              <a16:creationId xmlns:a16="http://schemas.microsoft.com/office/drawing/2014/main" id="{55F519ED-D3E4-4C34-A9DC-BF29D47604FB}"/>
            </a:ext>
          </a:extLst>
        </xdr:cNvPr>
        <xdr:cNvSpPr/>
      </xdr:nvSpPr>
      <xdr:spPr>
        <a:xfrm>
          <a:off x="3570287" y="16783276"/>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27214</xdr:rowOff>
    </xdr:from>
    <xdr:to>
      <xdr:col>24</xdr:col>
      <xdr:colOff>63500</xdr:colOff>
      <xdr:row>103</xdr:row>
      <xdr:rowOff>61505</xdr:rowOff>
    </xdr:to>
    <xdr:cxnSp macro="">
      <xdr:nvCxnSpPr>
        <xdr:cNvPr id="322" name="直線コネクタ 321">
          <a:extLst>
            <a:ext uri="{FF2B5EF4-FFF2-40B4-BE49-F238E27FC236}">
              <a16:creationId xmlns:a16="http://schemas.microsoft.com/office/drawing/2014/main" id="{0DA0B9A6-2F2F-44F2-96A4-BA19DCC9C04F}"/>
            </a:ext>
          </a:extLst>
        </xdr:cNvPr>
        <xdr:cNvCxnSpPr/>
      </xdr:nvCxnSpPr>
      <xdr:spPr>
        <a:xfrm>
          <a:off x="3621087" y="16829314"/>
          <a:ext cx="790575"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120106</xdr:rowOff>
    </xdr:from>
    <xdr:to>
      <xdr:col>15</xdr:col>
      <xdr:colOff>101600</xdr:colOff>
      <xdr:row>103</xdr:row>
      <xdr:rowOff>50256</xdr:rowOff>
    </xdr:to>
    <xdr:sp macro="" textlink="">
      <xdr:nvSpPr>
        <xdr:cNvPr id="323" name="楕円 322">
          <a:extLst>
            <a:ext uri="{FF2B5EF4-FFF2-40B4-BE49-F238E27FC236}">
              <a16:creationId xmlns:a16="http://schemas.microsoft.com/office/drawing/2014/main" id="{448AE966-0127-4688-A01C-FFE3DC04C94C}"/>
            </a:ext>
          </a:extLst>
        </xdr:cNvPr>
        <xdr:cNvSpPr/>
      </xdr:nvSpPr>
      <xdr:spPr>
        <a:xfrm>
          <a:off x="2714625" y="16755518"/>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170906</xdr:rowOff>
    </xdr:from>
    <xdr:to>
      <xdr:col>19</xdr:col>
      <xdr:colOff>177800</xdr:colOff>
      <xdr:row>103</xdr:row>
      <xdr:rowOff>27214</xdr:rowOff>
    </xdr:to>
    <xdr:cxnSp macro="">
      <xdr:nvCxnSpPr>
        <xdr:cNvPr id="324" name="直線コネクタ 323">
          <a:extLst>
            <a:ext uri="{FF2B5EF4-FFF2-40B4-BE49-F238E27FC236}">
              <a16:creationId xmlns:a16="http://schemas.microsoft.com/office/drawing/2014/main" id="{B6CE7ABF-CDBD-4CA2-AEC9-4DC9651BA668}"/>
            </a:ext>
          </a:extLst>
        </xdr:cNvPr>
        <xdr:cNvCxnSpPr/>
      </xdr:nvCxnSpPr>
      <xdr:spPr>
        <a:xfrm>
          <a:off x="2770187" y="16801556"/>
          <a:ext cx="8509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102144</xdr:rowOff>
    </xdr:from>
    <xdr:to>
      <xdr:col>10</xdr:col>
      <xdr:colOff>165100</xdr:colOff>
      <xdr:row>103</xdr:row>
      <xdr:rowOff>32294</xdr:rowOff>
    </xdr:to>
    <xdr:sp macro="" textlink="">
      <xdr:nvSpPr>
        <xdr:cNvPr id="325" name="楕円 324">
          <a:extLst>
            <a:ext uri="{FF2B5EF4-FFF2-40B4-BE49-F238E27FC236}">
              <a16:creationId xmlns:a16="http://schemas.microsoft.com/office/drawing/2014/main" id="{470D14BB-2246-4F4E-B3A4-AD44503336E6}"/>
            </a:ext>
          </a:extLst>
        </xdr:cNvPr>
        <xdr:cNvSpPr/>
      </xdr:nvSpPr>
      <xdr:spPr>
        <a:xfrm>
          <a:off x="1878012" y="1673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152944</xdr:rowOff>
    </xdr:from>
    <xdr:to>
      <xdr:col>15</xdr:col>
      <xdr:colOff>50800</xdr:colOff>
      <xdr:row>102</xdr:row>
      <xdr:rowOff>170906</xdr:rowOff>
    </xdr:to>
    <xdr:cxnSp macro="">
      <xdr:nvCxnSpPr>
        <xdr:cNvPr id="326" name="直線コネクタ 325">
          <a:extLst>
            <a:ext uri="{FF2B5EF4-FFF2-40B4-BE49-F238E27FC236}">
              <a16:creationId xmlns:a16="http://schemas.microsoft.com/office/drawing/2014/main" id="{62578F3C-4E69-4CA3-AD74-9080A72E424B}"/>
            </a:ext>
          </a:extLst>
        </xdr:cNvPr>
        <xdr:cNvCxnSpPr/>
      </xdr:nvCxnSpPr>
      <xdr:spPr>
        <a:xfrm>
          <a:off x="1924050" y="16783594"/>
          <a:ext cx="846137"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74386</xdr:rowOff>
    </xdr:from>
    <xdr:to>
      <xdr:col>6</xdr:col>
      <xdr:colOff>38100</xdr:colOff>
      <xdr:row>103</xdr:row>
      <xdr:rowOff>4536</xdr:rowOff>
    </xdr:to>
    <xdr:sp macro="" textlink="">
      <xdr:nvSpPr>
        <xdr:cNvPr id="327" name="楕円 326">
          <a:extLst>
            <a:ext uri="{FF2B5EF4-FFF2-40B4-BE49-F238E27FC236}">
              <a16:creationId xmlns:a16="http://schemas.microsoft.com/office/drawing/2014/main" id="{A8EB8737-E22D-4F98-B5CC-E58F892DBB98}"/>
            </a:ext>
          </a:extLst>
        </xdr:cNvPr>
        <xdr:cNvSpPr/>
      </xdr:nvSpPr>
      <xdr:spPr>
        <a:xfrm>
          <a:off x="1036637" y="16705036"/>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125186</xdr:rowOff>
    </xdr:from>
    <xdr:to>
      <xdr:col>10</xdr:col>
      <xdr:colOff>114300</xdr:colOff>
      <xdr:row>102</xdr:row>
      <xdr:rowOff>152944</xdr:rowOff>
    </xdr:to>
    <xdr:cxnSp macro="">
      <xdr:nvCxnSpPr>
        <xdr:cNvPr id="328" name="直線コネクタ 327">
          <a:extLst>
            <a:ext uri="{FF2B5EF4-FFF2-40B4-BE49-F238E27FC236}">
              <a16:creationId xmlns:a16="http://schemas.microsoft.com/office/drawing/2014/main" id="{AEE933B3-6BB9-4174-B1B2-9D932902B6B1}"/>
            </a:ext>
          </a:extLst>
        </xdr:cNvPr>
        <xdr:cNvCxnSpPr/>
      </xdr:nvCxnSpPr>
      <xdr:spPr>
        <a:xfrm>
          <a:off x="1087437" y="16755836"/>
          <a:ext cx="836613"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329" name="n_1aveValue【市民会館】&#10;有形固定資産減価償却率">
          <a:extLst>
            <a:ext uri="{FF2B5EF4-FFF2-40B4-BE49-F238E27FC236}">
              <a16:creationId xmlns:a16="http://schemas.microsoft.com/office/drawing/2014/main" id="{F8FF8CD7-522D-4150-A6BD-7F49F15D12B2}"/>
            </a:ext>
          </a:extLst>
        </xdr:cNvPr>
        <xdr:cNvSpPr txBox="1"/>
      </xdr:nvSpPr>
      <xdr:spPr>
        <a:xfrm>
          <a:off x="3410594" y="17161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330" name="n_2aveValue【市民会館】&#10;有形固定資産減価償却率">
          <a:extLst>
            <a:ext uri="{FF2B5EF4-FFF2-40B4-BE49-F238E27FC236}">
              <a16:creationId xmlns:a16="http://schemas.microsoft.com/office/drawing/2014/main" id="{A49E3A74-C90E-47F6-9E65-BAA92EC1F5BE}"/>
            </a:ext>
          </a:extLst>
        </xdr:cNvPr>
        <xdr:cNvSpPr txBox="1"/>
      </xdr:nvSpPr>
      <xdr:spPr>
        <a:xfrm>
          <a:off x="2572394" y="1714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331" name="n_3aveValue【市民会館】&#10;有形固定資産減価償却率">
          <a:extLst>
            <a:ext uri="{FF2B5EF4-FFF2-40B4-BE49-F238E27FC236}">
              <a16:creationId xmlns:a16="http://schemas.microsoft.com/office/drawing/2014/main" id="{C7FC60C9-5235-42AC-8414-D03B0668D623}"/>
            </a:ext>
          </a:extLst>
        </xdr:cNvPr>
        <xdr:cNvSpPr txBox="1"/>
      </xdr:nvSpPr>
      <xdr:spPr>
        <a:xfrm>
          <a:off x="1735781" y="17114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332" name="n_4aveValue【市民会館】&#10;有形固定資産減価償却率">
          <a:extLst>
            <a:ext uri="{FF2B5EF4-FFF2-40B4-BE49-F238E27FC236}">
              <a16:creationId xmlns:a16="http://schemas.microsoft.com/office/drawing/2014/main" id="{1A072D4B-0224-4DA8-9603-C7F1A4517D13}"/>
            </a:ext>
          </a:extLst>
        </xdr:cNvPr>
        <xdr:cNvSpPr txBox="1"/>
      </xdr:nvSpPr>
      <xdr:spPr>
        <a:xfrm>
          <a:off x="894406" y="1711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94541</xdr:rowOff>
    </xdr:from>
    <xdr:ext cx="405111" cy="259045"/>
    <xdr:sp macro="" textlink="">
      <xdr:nvSpPr>
        <xdr:cNvPr id="333" name="n_1mainValue【市民会館】&#10;有形固定資産減価償却率">
          <a:extLst>
            <a:ext uri="{FF2B5EF4-FFF2-40B4-BE49-F238E27FC236}">
              <a16:creationId xmlns:a16="http://schemas.microsoft.com/office/drawing/2014/main" id="{737923C1-2705-4D91-A92C-C7D8CA5B8C45}"/>
            </a:ext>
          </a:extLst>
        </xdr:cNvPr>
        <xdr:cNvSpPr txBox="1"/>
      </xdr:nvSpPr>
      <xdr:spPr>
        <a:xfrm>
          <a:off x="3410594" y="1655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66783</xdr:rowOff>
    </xdr:from>
    <xdr:ext cx="405111" cy="259045"/>
    <xdr:sp macro="" textlink="">
      <xdr:nvSpPr>
        <xdr:cNvPr id="334" name="n_2mainValue【市民会館】&#10;有形固定資産減価償却率">
          <a:extLst>
            <a:ext uri="{FF2B5EF4-FFF2-40B4-BE49-F238E27FC236}">
              <a16:creationId xmlns:a16="http://schemas.microsoft.com/office/drawing/2014/main" id="{87CC29BF-FD42-4E1A-904C-E7635F93DB2E}"/>
            </a:ext>
          </a:extLst>
        </xdr:cNvPr>
        <xdr:cNvSpPr txBox="1"/>
      </xdr:nvSpPr>
      <xdr:spPr>
        <a:xfrm>
          <a:off x="2572394" y="16525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48821</xdr:rowOff>
    </xdr:from>
    <xdr:ext cx="405111" cy="259045"/>
    <xdr:sp macro="" textlink="">
      <xdr:nvSpPr>
        <xdr:cNvPr id="335" name="n_3mainValue【市民会館】&#10;有形固定資産減価償却率">
          <a:extLst>
            <a:ext uri="{FF2B5EF4-FFF2-40B4-BE49-F238E27FC236}">
              <a16:creationId xmlns:a16="http://schemas.microsoft.com/office/drawing/2014/main" id="{43E65AAF-BBF8-473A-9A31-31D6EB312FCA}"/>
            </a:ext>
          </a:extLst>
        </xdr:cNvPr>
        <xdr:cNvSpPr txBox="1"/>
      </xdr:nvSpPr>
      <xdr:spPr>
        <a:xfrm>
          <a:off x="1735781" y="1650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21063</xdr:rowOff>
    </xdr:from>
    <xdr:ext cx="405111" cy="259045"/>
    <xdr:sp macro="" textlink="">
      <xdr:nvSpPr>
        <xdr:cNvPr id="336" name="n_4mainValue【市民会館】&#10;有形固定資産減価償却率">
          <a:extLst>
            <a:ext uri="{FF2B5EF4-FFF2-40B4-BE49-F238E27FC236}">
              <a16:creationId xmlns:a16="http://schemas.microsoft.com/office/drawing/2014/main" id="{02863836-5B9A-4281-B3CC-A4714ED0C534}"/>
            </a:ext>
          </a:extLst>
        </xdr:cNvPr>
        <xdr:cNvSpPr txBox="1"/>
      </xdr:nvSpPr>
      <xdr:spPr>
        <a:xfrm>
          <a:off x="894406" y="1648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6066D493-EF4C-42A4-8F2A-E347BFC41E6D}"/>
            </a:ext>
          </a:extLst>
        </xdr:cNvPr>
        <xdr:cNvSpPr/>
      </xdr:nvSpPr>
      <xdr:spPr>
        <a:xfrm>
          <a:off x="6284912" y="14763750"/>
          <a:ext cx="4486275"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AB5E6710-5B50-41B5-A51B-9C9EB718DB43}"/>
            </a:ext>
          </a:extLst>
        </xdr:cNvPr>
        <xdr:cNvSpPr/>
      </xdr:nvSpPr>
      <xdr:spPr>
        <a:xfrm>
          <a:off x="6402387"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A1FAC827-1FAD-41E5-B1A2-B75BB6A53760}"/>
            </a:ext>
          </a:extLst>
        </xdr:cNvPr>
        <xdr:cNvSpPr/>
      </xdr:nvSpPr>
      <xdr:spPr>
        <a:xfrm>
          <a:off x="6402387"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A7F8D6A8-E427-4330-B59E-D08B71167C63}"/>
            </a:ext>
          </a:extLst>
        </xdr:cNvPr>
        <xdr:cNvSpPr/>
      </xdr:nvSpPr>
      <xdr:spPr>
        <a:xfrm>
          <a:off x="737076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90C7C81A-914B-4374-9E56-AD1B95D5F8E9}"/>
            </a:ext>
          </a:extLst>
        </xdr:cNvPr>
        <xdr:cNvSpPr/>
      </xdr:nvSpPr>
      <xdr:spPr>
        <a:xfrm>
          <a:off x="737076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C158B0DE-9B32-4A16-B0AB-C79A17D8B6CB}"/>
            </a:ext>
          </a:extLst>
        </xdr:cNvPr>
        <xdr:cNvSpPr/>
      </xdr:nvSpPr>
      <xdr:spPr>
        <a:xfrm>
          <a:off x="845661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3C3062E4-7C1C-4625-ACC8-B3CC3A175EEA}"/>
            </a:ext>
          </a:extLst>
        </xdr:cNvPr>
        <xdr:cNvSpPr/>
      </xdr:nvSpPr>
      <xdr:spPr>
        <a:xfrm>
          <a:off x="845661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69384AAA-586D-4D1B-8E9A-031D40DA9F58}"/>
            </a:ext>
          </a:extLst>
        </xdr:cNvPr>
        <xdr:cNvSpPr/>
      </xdr:nvSpPr>
      <xdr:spPr>
        <a:xfrm>
          <a:off x="6284912" y="1590675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D7D4922F-C118-4A68-A997-02C69F28A2B9}"/>
            </a:ext>
          </a:extLst>
        </xdr:cNvPr>
        <xdr:cNvSpPr txBox="1"/>
      </xdr:nvSpPr>
      <xdr:spPr>
        <a:xfrm>
          <a:off x="6246812"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CA189211-AE73-4079-96AF-08E9DA869E1E}"/>
            </a:ext>
          </a:extLst>
        </xdr:cNvPr>
        <xdr:cNvCxnSpPr/>
      </xdr:nvCxnSpPr>
      <xdr:spPr>
        <a:xfrm>
          <a:off x="6284912" y="181927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5721AE82-9638-46DC-89A7-99E3603BF455}"/>
            </a:ext>
          </a:extLst>
        </xdr:cNvPr>
        <xdr:cNvCxnSpPr/>
      </xdr:nvCxnSpPr>
      <xdr:spPr>
        <a:xfrm>
          <a:off x="6284912" y="178117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D478F4AA-F388-451A-85A8-961EE59FE27E}"/>
            </a:ext>
          </a:extLst>
        </xdr:cNvPr>
        <xdr:cNvSpPr txBox="1"/>
      </xdr:nvSpPr>
      <xdr:spPr>
        <a:xfrm>
          <a:off x="5836783"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14861327-F384-41A3-8A19-C9FD20BFCEB8}"/>
            </a:ext>
          </a:extLst>
        </xdr:cNvPr>
        <xdr:cNvCxnSpPr/>
      </xdr:nvCxnSpPr>
      <xdr:spPr>
        <a:xfrm>
          <a:off x="6284912" y="174307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9B7E8B5F-F41F-4D8B-A17E-987BBDD009A1}"/>
            </a:ext>
          </a:extLst>
        </xdr:cNvPr>
        <xdr:cNvSpPr txBox="1"/>
      </xdr:nvSpPr>
      <xdr:spPr>
        <a:xfrm>
          <a:off x="5836783" y="1728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962F2F0C-09A5-4545-BD10-C18E411B22F5}"/>
            </a:ext>
          </a:extLst>
        </xdr:cNvPr>
        <xdr:cNvCxnSpPr/>
      </xdr:nvCxnSpPr>
      <xdr:spPr>
        <a:xfrm>
          <a:off x="6284912" y="170497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42A63C75-B2C5-4776-8622-7437F366E66B}"/>
            </a:ext>
          </a:extLst>
        </xdr:cNvPr>
        <xdr:cNvSpPr txBox="1"/>
      </xdr:nvSpPr>
      <xdr:spPr>
        <a:xfrm>
          <a:off x="5836783"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552228B9-1B40-4F1E-8044-68991408D2F2}"/>
            </a:ext>
          </a:extLst>
        </xdr:cNvPr>
        <xdr:cNvCxnSpPr/>
      </xdr:nvCxnSpPr>
      <xdr:spPr>
        <a:xfrm>
          <a:off x="6284912" y="166687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5B0BEA2D-85B2-4E4F-9362-5732031F0852}"/>
            </a:ext>
          </a:extLst>
        </xdr:cNvPr>
        <xdr:cNvSpPr txBox="1"/>
      </xdr:nvSpPr>
      <xdr:spPr>
        <a:xfrm>
          <a:off x="5836783" y="1652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BC1110E7-8C7F-4507-A7D2-0B2238B1373A}"/>
            </a:ext>
          </a:extLst>
        </xdr:cNvPr>
        <xdr:cNvCxnSpPr/>
      </xdr:nvCxnSpPr>
      <xdr:spPr>
        <a:xfrm>
          <a:off x="6284912" y="162877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0FE7A3E3-4C5A-48BE-B818-926EAF6BA7EA}"/>
            </a:ext>
          </a:extLst>
        </xdr:cNvPr>
        <xdr:cNvSpPr txBox="1"/>
      </xdr:nvSpPr>
      <xdr:spPr>
        <a:xfrm>
          <a:off x="5836783" y="1614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20DA7868-E67C-4C23-8B5D-1235124F6D2D}"/>
            </a:ext>
          </a:extLst>
        </xdr:cNvPr>
        <xdr:cNvCxnSpPr/>
      </xdr:nvCxnSpPr>
      <xdr:spPr>
        <a:xfrm>
          <a:off x="6284912" y="159067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A0A2FF8-FC64-4830-83DA-513FDD2ADB4F}"/>
            </a:ext>
          </a:extLst>
        </xdr:cNvPr>
        <xdr:cNvSpPr txBox="1"/>
      </xdr:nvSpPr>
      <xdr:spPr>
        <a:xfrm>
          <a:off x="5836783"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77ECD435-D80C-4CE8-A10B-8EC5E7E99196}"/>
            </a:ext>
          </a:extLst>
        </xdr:cNvPr>
        <xdr:cNvSpPr/>
      </xdr:nvSpPr>
      <xdr:spPr>
        <a:xfrm>
          <a:off x="6284912" y="1590675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FD905C18-0C93-4B23-ACD9-69F7DC25F55F}"/>
            </a:ext>
          </a:extLst>
        </xdr:cNvPr>
        <xdr:cNvCxnSpPr/>
      </xdr:nvCxnSpPr>
      <xdr:spPr>
        <a:xfrm flipV="1">
          <a:off x="9952990" y="16212501"/>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B09B4473-9578-45FB-BF82-882057B9C664}"/>
            </a:ext>
          </a:extLst>
        </xdr:cNvPr>
        <xdr:cNvSpPr txBox="1"/>
      </xdr:nvSpPr>
      <xdr:spPr>
        <a:xfrm>
          <a:off x="9991725"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D99B651B-2FDE-4C08-986E-41307D20D5EE}"/>
            </a:ext>
          </a:extLst>
        </xdr:cNvPr>
        <xdr:cNvCxnSpPr/>
      </xdr:nvCxnSpPr>
      <xdr:spPr>
        <a:xfrm>
          <a:off x="9879012" y="1779365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8457D192-5D91-4E9F-AB0E-6F8C596FE672}"/>
            </a:ext>
          </a:extLst>
        </xdr:cNvPr>
        <xdr:cNvSpPr txBox="1"/>
      </xdr:nvSpPr>
      <xdr:spPr>
        <a:xfrm>
          <a:off x="9991725"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7CE1AFC9-7E86-4D33-A035-ACFBF4AA399C}"/>
            </a:ext>
          </a:extLst>
        </xdr:cNvPr>
        <xdr:cNvCxnSpPr/>
      </xdr:nvCxnSpPr>
      <xdr:spPr>
        <a:xfrm>
          <a:off x="9879012" y="1621250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ADCD35DA-4DEE-4199-97BC-0CCC3163FD43}"/>
            </a:ext>
          </a:extLst>
        </xdr:cNvPr>
        <xdr:cNvSpPr txBox="1"/>
      </xdr:nvSpPr>
      <xdr:spPr>
        <a:xfrm>
          <a:off x="9991725" y="17232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AD8842C1-28A1-4FAF-ABE0-CF0CC63B9C31}"/>
            </a:ext>
          </a:extLst>
        </xdr:cNvPr>
        <xdr:cNvSpPr/>
      </xdr:nvSpPr>
      <xdr:spPr>
        <a:xfrm>
          <a:off x="9917112" y="17380901"/>
          <a:ext cx="92075"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D67B883C-2C76-4710-93ED-D620D94B69D6}"/>
            </a:ext>
          </a:extLst>
        </xdr:cNvPr>
        <xdr:cNvSpPr/>
      </xdr:nvSpPr>
      <xdr:spPr>
        <a:xfrm>
          <a:off x="9117012" y="1738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107561F7-499D-41EF-9A6C-AD7539E31C3C}"/>
            </a:ext>
          </a:extLst>
        </xdr:cNvPr>
        <xdr:cNvSpPr/>
      </xdr:nvSpPr>
      <xdr:spPr>
        <a:xfrm>
          <a:off x="8275637" y="17390426"/>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B2968AEC-235B-470D-AA94-695B1D839240}"/>
            </a:ext>
          </a:extLst>
        </xdr:cNvPr>
        <xdr:cNvSpPr/>
      </xdr:nvSpPr>
      <xdr:spPr>
        <a:xfrm>
          <a:off x="7419975" y="17394237"/>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4ED20FB7-1D2D-4C77-AFC1-8A2642CF24B3}"/>
            </a:ext>
          </a:extLst>
        </xdr:cNvPr>
        <xdr:cNvSpPr/>
      </xdr:nvSpPr>
      <xdr:spPr>
        <a:xfrm>
          <a:off x="6583362" y="1741138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8D958952-75D6-4E83-B288-B048D3A197CC}"/>
            </a:ext>
          </a:extLst>
        </xdr:cNvPr>
        <xdr:cNvSpPr txBox="1"/>
      </xdr:nvSpPr>
      <xdr:spPr>
        <a:xfrm>
          <a:off x="9772650"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7054BE62-B381-4D2D-9555-858EB42FE0B8}"/>
            </a:ext>
          </a:extLst>
        </xdr:cNvPr>
        <xdr:cNvSpPr txBox="1"/>
      </xdr:nvSpPr>
      <xdr:spPr>
        <a:xfrm>
          <a:off x="8982075"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83235E58-DA02-4739-A4CA-550C92ABE6F4}"/>
            </a:ext>
          </a:extLst>
        </xdr:cNvPr>
        <xdr:cNvSpPr txBox="1"/>
      </xdr:nvSpPr>
      <xdr:spPr>
        <a:xfrm>
          <a:off x="81454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20B0017-7473-44A3-B43D-EC53B9F0F275}"/>
            </a:ext>
          </a:extLst>
        </xdr:cNvPr>
        <xdr:cNvSpPr txBox="1"/>
      </xdr:nvSpPr>
      <xdr:spPr>
        <a:xfrm>
          <a:off x="72945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B8291BC-AED8-4A9B-A375-9CDD1E7DE2E8}"/>
            </a:ext>
          </a:extLst>
        </xdr:cNvPr>
        <xdr:cNvSpPr txBox="1"/>
      </xdr:nvSpPr>
      <xdr:spPr>
        <a:xfrm>
          <a:off x="6448425"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133986</xdr:rowOff>
    </xdr:from>
    <xdr:to>
      <xdr:col>55</xdr:col>
      <xdr:colOff>50800</xdr:colOff>
      <xdr:row>108</xdr:row>
      <xdr:rowOff>64136</xdr:rowOff>
    </xdr:to>
    <xdr:sp macro="" textlink="">
      <xdr:nvSpPr>
        <xdr:cNvPr id="376" name="楕円 375">
          <a:extLst>
            <a:ext uri="{FF2B5EF4-FFF2-40B4-BE49-F238E27FC236}">
              <a16:creationId xmlns:a16="http://schemas.microsoft.com/office/drawing/2014/main" id="{8D0E84CC-B91F-4AD5-AF29-DE168CA0DFF0}"/>
            </a:ext>
          </a:extLst>
        </xdr:cNvPr>
        <xdr:cNvSpPr/>
      </xdr:nvSpPr>
      <xdr:spPr>
        <a:xfrm>
          <a:off x="9917112" y="17621886"/>
          <a:ext cx="92075"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48913</xdr:rowOff>
    </xdr:from>
    <xdr:ext cx="469744" cy="259045"/>
    <xdr:sp macro="" textlink="">
      <xdr:nvSpPr>
        <xdr:cNvPr id="377" name="【市民会館】&#10;一人当たり面積該当値テキスト">
          <a:extLst>
            <a:ext uri="{FF2B5EF4-FFF2-40B4-BE49-F238E27FC236}">
              <a16:creationId xmlns:a16="http://schemas.microsoft.com/office/drawing/2014/main" id="{16B12E04-143F-447C-9BA2-75A345E1D3A2}"/>
            </a:ext>
          </a:extLst>
        </xdr:cNvPr>
        <xdr:cNvSpPr txBox="1"/>
      </xdr:nvSpPr>
      <xdr:spPr>
        <a:xfrm>
          <a:off x="9991725" y="1753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135889</xdr:rowOff>
    </xdr:from>
    <xdr:to>
      <xdr:col>50</xdr:col>
      <xdr:colOff>165100</xdr:colOff>
      <xdr:row>108</xdr:row>
      <xdr:rowOff>66039</xdr:rowOff>
    </xdr:to>
    <xdr:sp macro="" textlink="">
      <xdr:nvSpPr>
        <xdr:cNvPr id="378" name="楕円 377">
          <a:extLst>
            <a:ext uri="{FF2B5EF4-FFF2-40B4-BE49-F238E27FC236}">
              <a16:creationId xmlns:a16="http://schemas.microsoft.com/office/drawing/2014/main" id="{CE023778-CE0D-49DE-8A6F-B0E4F4C92F20}"/>
            </a:ext>
          </a:extLst>
        </xdr:cNvPr>
        <xdr:cNvSpPr/>
      </xdr:nvSpPr>
      <xdr:spPr>
        <a:xfrm>
          <a:off x="9117012" y="17628551"/>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13336</xdr:rowOff>
    </xdr:from>
    <xdr:to>
      <xdr:col>55</xdr:col>
      <xdr:colOff>0</xdr:colOff>
      <xdr:row>108</xdr:row>
      <xdr:rowOff>15239</xdr:rowOff>
    </xdr:to>
    <xdr:cxnSp macro="">
      <xdr:nvCxnSpPr>
        <xdr:cNvPr id="379" name="直線コネクタ 378">
          <a:extLst>
            <a:ext uri="{FF2B5EF4-FFF2-40B4-BE49-F238E27FC236}">
              <a16:creationId xmlns:a16="http://schemas.microsoft.com/office/drawing/2014/main" id="{2A5BA226-1BFD-4E10-B0C7-620E4D304F67}"/>
            </a:ext>
          </a:extLst>
        </xdr:cNvPr>
        <xdr:cNvCxnSpPr/>
      </xdr:nvCxnSpPr>
      <xdr:spPr>
        <a:xfrm flipV="1">
          <a:off x="9163050" y="17677448"/>
          <a:ext cx="7905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135889</xdr:rowOff>
    </xdr:from>
    <xdr:to>
      <xdr:col>46</xdr:col>
      <xdr:colOff>38100</xdr:colOff>
      <xdr:row>108</xdr:row>
      <xdr:rowOff>66039</xdr:rowOff>
    </xdr:to>
    <xdr:sp macro="" textlink="">
      <xdr:nvSpPr>
        <xdr:cNvPr id="380" name="楕円 379">
          <a:extLst>
            <a:ext uri="{FF2B5EF4-FFF2-40B4-BE49-F238E27FC236}">
              <a16:creationId xmlns:a16="http://schemas.microsoft.com/office/drawing/2014/main" id="{DF6FB6DD-BA81-4F89-B621-A44C524825C9}"/>
            </a:ext>
          </a:extLst>
        </xdr:cNvPr>
        <xdr:cNvSpPr/>
      </xdr:nvSpPr>
      <xdr:spPr>
        <a:xfrm>
          <a:off x="8275637" y="17628551"/>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15239</xdr:rowOff>
    </xdr:from>
    <xdr:to>
      <xdr:col>50</xdr:col>
      <xdr:colOff>114300</xdr:colOff>
      <xdr:row>108</xdr:row>
      <xdr:rowOff>15239</xdr:rowOff>
    </xdr:to>
    <xdr:cxnSp macro="">
      <xdr:nvCxnSpPr>
        <xdr:cNvPr id="381" name="直線コネクタ 380">
          <a:extLst>
            <a:ext uri="{FF2B5EF4-FFF2-40B4-BE49-F238E27FC236}">
              <a16:creationId xmlns:a16="http://schemas.microsoft.com/office/drawing/2014/main" id="{55026F71-1CD9-4D2B-9CBD-4AB7F6BB06F8}"/>
            </a:ext>
          </a:extLst>
        </xdr:cNvPr>
        <xdr:cNvCxnSpPr/>
      </xdr:nvCxnSpPr>
      <xdr:spPr>
        <a:xfrm>
          <a:off x="8326437" y="17679351"/>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137795</xdr:rowOff>
    </xdr:from>
    <xdr:to>
      <xdr:col>41</xdr:col>
      <xdr:colOff>101600</xdr:colOff>
      <xdr:row>108</xdr:row>
      <xdr:rowOff>67945</xdr:rowOff>
    </xdr:to>
    <xdr:sp macro="" textlink="">
      <xdr:nvSpPr>
        <xdr:cNvPr id="382" name="楕円 381">
          <a:extLst>
            <a:ext uri="{FF2B5EF4-FFF2-40B4-BE49-F238E27FC236}">
              <a16:creationId xmlns:a16="http://schemas.microsoft.com/office/drawing/2014/main" id="{4992180B-D419-4827-830C-DEC1C3B1C384}"/>
            </a:ext>
          </a:extLst>
        </xdr:cNvPr>
        <xdr:cNvSpPr/>
      </xdr:nvSpPr>
      <xdr:spPr>
        <a:xfrm>
          <a:off x="7419975" y="17630457"/>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15239</xdr:rowOff>
    </xdr:from>
    <xdr:to>
      <xdr:col>45</xdr:col>
      <xdr:colOff>177800</xdr:colOff>
      <xdr:row>108</xdr:row>
      <xdr:rowOff>17145</xdr:rowOff>
    </xdr:to>
    <xdr:cxnSp macro="">
      <xdr:nvCxnSpPr>
        <xdr:cNvPr id="383" name="直線コネクタ 382">
          <a:extLst>
            <a:ext uri="{FF2B5EF4-FFF2-40B4-BE49-F238E27FC236}">
              <a16:creationId xmlns:a16="http://schemas.microsoft.com/office/drawing/2014/main" id="{CDE7BD59-AD66-4057-964A-5DDDB4FF7003}"/>
            </a:ext>
          </a:extLst>
        </xdr:cNvPr>
        <xdr:cNvCxnSpPr/>
      </xdr:nvCxnSpPr>
      <xdr:spPr>
        <a:xfrm flipV="1">
          <a:off x="7475537" y="17679351"/>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139700</xdr:rowOff>
    </xdr:from>
    <xdr:to>
      <xdr:col>36</xdr:col>
      <xdr:colOff>165100</xdr:colOff>
      <xdr:row>108</xdr:row>
      <xdr:rowOff>69850</xdr:rowOff>
    </xdr:to>
    <xdr:sp macro="" textlink="">
      <xdr:nvSpPr>
        <xdr:cNvPr id="384" name="楕円 383">
          <a:extLst>
            <a:ext uri="{FF2B5EF4-FFF2-40B4-BE49-F238E27FC236}">
              <a16:creationId xmlns:a16="http://schemas.microsoft.com/office/drawing/2014/main" id="{9BC836E1-BCBA-4A1E-95D3-2B9AD46444F6}"/>
            </a:ext>
          </a:extLst>
        </xdr:cNvPr>
        <xdr:cNvSpPr/>
      </xdr:nvSpPr>
      <xdr:spPr>
        <a:xfrm>
          <a:off x="6583362" y="1763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17145</xdr:rowOff>
    </xdr:from>
    <xdr:to>
      <xdr:col>41</xdr:col>
      <xdr:colOff>50800</xdr:colOff>
      <xdr:row>108</xdr:row>
      <xdr:rowOff>19050</xdr:rowOff>
    </xdr:to>
    <xdr:cxnSp macro="">
      <xdr:nvCxnSpPr>
        <xdr:cNvPr id="385" name="直線コネクタ 384">
          <a:extLst>
            <a:ext uri="{FF2B5EF4-FFF2-40B4-BE49-F238E27FC236}">
              <a16:creationId xmlns:a16="http://schemas.microsoft.com/office/drawing/2014/main" id="{ADC62F42-F6F3-4C6A-9E6E-010DF6CD5EEB}"/>
            </a:ext>
          </a:extLst>
        </xdr:cNvPr>
        <xdr:cNvCxnSpPr/>
      </xdr:nvCxnSpPr>
      <xdr:spPr>
        <a:xfrm flipV="1">
          <a:off x="6629400" y="17676495"/>
          <a:ext cx="846137"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A5F2BC94-E2AA-4DAD-9ABE-A65E79036A9E}"/>
            </a:ext>
          </a:extLst>
        </xdr:cNvPr>
        <xdr:cNvSpPr txBox="1"/>
      </xdr:nvSpPr>
      <xdr:spPr>
        <a:xfrm>
          <a:off x="8925002" y="1715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9F74476C-941D-421F-B235-914EA5B56FE8}"/>
            </a:ext>
          </a:extLst>
        </xdr:cNvPr>
        <xdr:cNvSpPr txBox="1"/>
      </xdr:nvSpPr>
      <xdr:spPr>
        <a:xfrm>
          <a:off x="8096327" y="1716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26D07FA7-5D5C-48E5-96D9-BEA754A7E6C0}"/>
            </a:ext>
          </a:extLst>
        </xdr:cNvPr>
        <xdr:cNvSpPr txBox="1"/>
      </xdr:nvSpPr>
      <xdr:spPr>
        <a:xfrm>
          <a:off x="7250189" y="1716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5BBCB35A-EE24-4320-96B9-FCCFBD84FC44}"/>
            </a:ext>
          </a:extLst>
        </xdr:cNvPr>
        <xdr:cNvSpPr txBox="1"/>
      </xdr:nvSpPr>
      <xdr:spPr>
        <a:xfrm>
          <a:off x="6408814" y="1718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57166</xdr:rowOff>
    </xdr:from>
    <xdr:ext cx="469744" cy="259045"/>
    <xdr:sp macro="" textlink="">
      <xdr:nvSpPr>
        <xdr:cNvPr id="390" name="n_1mainValue【市民会館】&#10;一人当たり面積">
          <a:extLst>
            <a:ext uri="{FF2B5EF4-FFF2-40B4-BE49-F238E27FC236}">
              <a16:creationId xmlns:a16="http://schemas.microsoft.com/office/drawing/2014/main" id="{C37BA207-8AE8-48B4-A391-8AF535CE44D8}"/>
            </a:ext>
          </a:extLst>
        </xdr:cNvPr>
        <xdr:cNvSpPr txBox="1"/>
      </xdr:nvSpPr>
      <xdr:spPr>
        <a:xfrm>
          <a:off x="89250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57166</xdr:rowOff>
    </xdr:from>
    <xdr:ext cx="469744" cy="259045"/>
    <xdr:sp macro="" textlink="">
      <xdr:nvSpPr>
        <xdr:cNvPr id="391" name="n_2mainValue【市民会館】&#10;一人当たり面積">
          <a:extLst>
            <a:ext uri="{FF2B5EF4-FFF2-40B4-BE49-F238E27FC236}">
              <a16:creationId xmlns:a16="http://schemas.microsoft.com/office/drawing/2014/main" id="{A0179642-766D-429D-ABB7-ACFC13EC2064}"/>
            </a:ext>
          </a:extLst>
        </xdr:cNvPr>
        <xdr:cNvSpPr txBox="1"/>
      </xdr:nvSpPr>
      <xdr:spPr>
        <a:xfrm>
          <a:off x="8096327"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59072</xdr:rowOff>
    </xdr:from>
    <xdr:ext cx="469744" cy="259045"/>
    <xdr:sp macro="" textlink="">
      <xdr:nvSpPr>
        <xdr:cNvPr id="392" name="n_3mainValue【市民会館】&#10;一人当たり面積">
          <a:extLst>
            <a:ext uri="{FF2B5EF4-FFF2-40B4-BE49-F238E27FC236}">
              <a16:creationId xmlns:a16="http://schemas.microsoft.com/office/drawing/2014/main" id="{87FC69B1-0B44-45C3-875C-8963DFFBF161}"/>
            </a:ext>
          </a:extLst>
        </xdr:cNvPr>
        <xdr:cNvSpPr txBox="1"/>
      </xdr:nvSpPr>
      <xdr:spPr>
        <a:xfrm>
          <a:off x="7250189" y="177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60977</xdr:rowOff>
    </xdr:from>
    <xdr:ext cx="469744" cy="259045"/>
    <xdr:sp macro="" textlink="">
      <xdr:nvSpPr>
        <xdr:cNvPr id="393" name="n_4mainValue【市民会館】&#10;一人当たり面積">
          <a:extLst>
            <a:ext uri="{FF2B5EF4-FFF2-40B4-BE49-F238E27FC236}">
              <a16:creationId xmlns:a16="http://schemas.microsoft.com/office/drawing/2014/main" id="{85ADEFC2-36A8-4AF4-9077-BF3560400060}"/>
            </a:ext>
          </a:extLst>
        </xdr:cNvPr>
        <xdr:cNvSpPr txBox="1"/>
      </xdr:nvSpPr>
      <xdr:spPr>
        <a:xfrm>
          <a:off x="6408814" y="1772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CE1A1932-434B-49E1-9D01-2DE2ADAA55E8}"/>
            </a:ext>
          </a:extLst>
        </xdr:cNvPr>
        <xdr:cNvSpPr/>
      </xdr:nvSpPr>
      <xdr:spPr>
        <a:xfrm>
          <a:off x="11831637" y="39719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E57E629A-1CB5-4C31-89BC-3DE9EEB1B491}"/>
            </a:ext>
          </a:extLst>
        </xdr:cNvPr>
        <xdr:cNvSpPr/>
      </xdr:nvSpPr>
      <xdr:spPr>
        <a:xfrm>
          <a:off x="1194435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7D5318F-4689-4571-B6F2-B37229AC0CB1}"/>
            </a:ext>
          </a:extLst>
        </xdr:cNvPr>
        <xdr:cNvSpPr/>
      </xdr:nvSpPr>
      <xdr:spPr>
        <a:xfrm>
          <a:off x="1194435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9D52797D-14C0-4843-BCED-ADB5F25474BB}"/>
            </a:ext>
          </a:extLst>
        </xdr:cNvPr>
        <xdr:cNvSpPr/>
      </xdr:nvSpPr>
      <xdr:spPr>
        <a:xfrm>
          <a:off x="12917487"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C657BAC-BD4E-4EE7-B50E-B555CFBB6864}"/>
            </a:ext>
          </a:extLst>
        </xdr:cNvPr>
        <xdr:cNvSpPr/>
      </xdr:nvSpPr>
      <xdr:spPr>
        <a:xfrm>
          <a:off x="12917487"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E7CC9A9-5DA5-484F-BAD1-CCD451C9E605}"/>
            </a:ext>
          </a:extLst>
        </xdr:cNvPr>
        <xdr:cNvSpPr/>
      </xdr:nvSpPr>
      <xdr:spPr>
        <a:xfrm>
          <a:off x="14003337"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0B3C875-4C7C-46AB-84B5-E6864763CEB2}"/>
            </a:ext>
          </a:extLst>
        </xdr:cNvPr>
        <xdr:cNvSpPr/>
      </xdr:nvSpPr>
      <xdr:spPr>
        <a:xfrm>
          <a:off x="14003337"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8FA5CBA6-037C-4F4C-A49C-D5CFE8901045}"/>
            </a:ext>
          </a:extLst>
        </xdr:cNvPr>
        <xdr:cNvSpPr/>
      </xdr:nvSpPr>
      <xdr:spPr>
        <a:xfrm>
          <a:off x="11831637" y="504825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A0816D2B-5B7C-4C3A-8835-2C736092C8DA}"/>
            </a:ext>
          </a:extLst>
        </xdr:cNvPr>
        <xdr:cNvSpPr txBox="1"/>
      </xdr:nvSpPr>
      <xdr:spPr>
        <a:xfrm>
          <a:off x="11793537"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8A2F323-C985-48C0-854C-0A922D8795C8}"/>
            </a:ext>
          </a:extLst>
        </xdr:cNvPr>
        <xdr:cNvCxnSpPr/>
      </xdr:nvCxnSpPr>
      <xdr:spPr>
        <a:xfrm>
          <a:off x="11831637" y="7210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9B1525FF-0226-4490-9435-690442450AEE}"/>
            </a:ext>
          </a:extLst>
        </xdr:cNvPr>
        <xdr:cNvSpPr txBox="1"/>
      </xdr:nvSpPr>
      <xdr:spPr>
        <a:xfrm>
          <a:off x="11393033"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886B3BCA-4DEC-405B-A847-25D459DC87D5}"/>
            </a:ext>
          </a:extLst>
        </xdr:cNvPr>
        <xdr:cNvCxnSpPr/>
      </xdr:nvCxnSpPr>
      <xdr:spPr>
        <a:xfrm>
          <a:off x="11831637" y="6848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863391C2-2F16-43C4-99A9-BC30731B9ACC}"/>
            </a:ext>
          </a:extLst>
        </xdr:cNvPr>
        <xdr:cNvSpPr txBox="1"/>
      </xdr:nvSpPr>
      <xdr:spPr>
        <a:xfrm>
          <a:off x="11393033"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9E7A03D-2C48-4B85-9533-7F44DDE8D41D}"/>
            </a:ext>
          </a:extLst>
        </xdr:cNvPr>
        <xdr:cNvCxnSpPr/>
      </xdr:nvCxnSpPr>
      <xdr:spPr>
        <a:xfrm>
          <a:off x="11831637" y="64865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339DD70A-EA77-47C3-B48F-128263465FA8}"/>
            </a:ext>
          </a:extLst>
        </xdr:cNvPr>
        <xdr:cNvSpPr txBox="1"/>
      </xdr:nvSpPr>
      <xdr:spPr>
        <a:xfrm>
          <a:off x="11447628"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ED26670E-179D-4E47-BD5F-B1C7B0A751F5}"/>
            </a:ext>
          </a:extLst>
        </xdr:cNvPr>
        <xdr:cNvCxnSpPr/>
      </xdr:nvCxnSpPr>
      <xdr:spPr>
        <a:xfrm>
          <a:off x="11831637" y="6134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45A4A6D5-E756-452F-80DA-68BF993DEE9A}"/>
            </a:ext>
          </a:extLst>
        </xdr:cNvPr>
        <xdr:cNvSpPr txBox="1"/>
      </xdr:nvSpPr>
      <xdr:spPr>
        <a:xfrm>
          <a:off x="11447628"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574761B7-EDFE-4F8B-AB8B-2B460F78E6DB}"/>
            </a:ext>
          </a:extLst>
        </xdr:cNvPr>
        <xdr:cNvCxnSpPr/>
      </xdr:nvCxnSpPr>
      <xdr:spPr>
        <a:xfrm>
          <a:off x="11831637" y="5772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4232CAE2-E86D-478A-AA66-88C88406ECD5}"/>
            </a:ext>
          </a:extLst>
        </xdr:cNvPr>
        <xdr:cNvSpPr txBox="1"/>
      </xdr:nvSpPr>
      <xdr:spPr>
        <a:xfrm>
          <a:off x="11447628"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8063C2AE-C58B-4412-A155-F0BB04848E99}"/>
            </a:ext>
          </a:extLst>
        </xdr:cNvPr>
        <xdr:cNvCxnSpPr/>
      </xdr:nvCxnSpPr>
      <xdr:spPr>
        <a:xfrm>
          <a:off x="11831637" y="54102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37280380-2097-4A5E-A2C6-449DEE896272}"/>
            </a:ext>
          </a:extLst>
        </xdr:cNvPr>
        <xdr:cNvSpPr txBox="1"/>
      </xdr:nvSpPr>
      <xdr:spPr>
        <a:xfrm>
          <a:off x="11447628" y="5277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AFC73679-4D5F-4F6E-AB37-E99283255B58}"/>
            </a:ext>
          </a:extLst>
        </xdr:cNvPr>
        <xdr:cNvCxnSpPr/>
      </xdr:nvCxnSpPr>
      <xdr:spPr>
        <a:xfrm>
          <a:off x="11831637" y="50482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E17E8680-0BFB-496E-A9BC-5AB5C64E18CF}"/>
            </a:ext>
          </a:extLst>
        </xdr:cNvPr>
        <xdr:cNvSpPr txBox="1"/>
      </xdr:nvSpPr>
      <xdr:spPr>
        <a:xfrm>
          <a:off x="11506986" y="49155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9E5878FC-8F9D-4FF3-854C-983EE415EA65}"/>
            </a:ext>
          </a:extLst>
        </xdr:cNvPr>
        <xdr:cNvSpPr/>
      </xdr:nvSpPr>
      <xdr:spPr>
        <a:xfrm>
          <a:off x="11831637" y="504825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6BF6FC0B-0D72-487D-B9D2-4E6B3E9ACBD9}"/>
            </a:ext>
          </a:extLst>
        </xdr:cNvPr>
        <xdr:cNvCxnSpPr/>
      </xdr:nvCxnSpPr>
      <xdr:spPr>
        <a:xfrm flipV="1">
          <a:off x="15514001" y="5383530"/>
          <a:ext cx="0" cy="1444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4087AB9C-06A2-405F-95C1-8EE4D4BFC26C}"/>
            </a:ext>
          </a:extLst>
        </xdr:cNvPr>
        <xdr:cNvSpPr txBox="1"/>
      </xdr:nvSpPr>
      <xdr:spPr>
        <a:xfrm>
          <a:off x="15552737"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97E7C922-FC73-4A79-8D53-4BB8E4199DFE}"/>
            </a:ext>
          </a:extLst>
        </xdr:cNvPr>
        <xdr:cNvCxnSpPr/>
      </xdr:nvCxnSpPr>
      <xdr:spPr>
        <a:xfrm>
          <a:off x="15420975" y="6828472"/>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F3DA49F7-8A93-4CD6-BC47-06F5C0CAA39C}"/>
            </a:ext>
          </a:extLst>
        </xdr:cNvPr>
        <xdr:cNvSpPr txBox="1"/>
      </xdr:nvSpPr>
      <xdr:spPr>
        <a:xfrm>
          <a:off x="15552737" y="518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2485F96B-F12A-4023-894A-B177EA5DCE11}"/>
            </a:ext>
          </a:extLst>
        </xdr:cNvPr>
        <xdr:cNvCxnSpPr/>
      </xdr:nvCxnSpPr>
      <xdr:spPr>
        <a:xfrm>
          <a:off x="15420975" y="538353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FEE82C93-53A9-463D-8898-EF3CAB6456D1}"/>
            </a:ext>
          </a:extLst>
        </xdr:cNvPr>
        <xdr:cNvSpPr txBox="1"/>
      </xdr:nvSpPr>
      <xdr:spPr>
        <a:xfrm>
          <a:off x="15552737" y="6075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5BACB84A-711E-433C-B703-D770F019B55E}"/>
            </a:ext>
          </a:extLst>
        </xdr:cNvPr>
        <xdr:cNvSpPr/>
      </xdr:nvSpPr>
      <xdr:spPr>
        <a:xfrm>
          <a:off x="15459075" y="609663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72D36F25-F968-4CFC-A06B-E5C0E507FB31}"/>
            </a:ext>
          </a:extLst>
        </xdr:cNvPr>
        <xdr:cNvSpPr/>
      </xdr:nvSpPr>
      <xdr:spPr>
        <a:xfrm>
          <a:off x="14658975" y="609663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EDA71002-A7C3-4663-A351-15E41E8F7B50}"/>
            </a:ext>
          </a:extLst>
        </xdr:cNvPr>
        <xdr:cNvSpPr/>
      </xdr:nvSpPr>
      <xdr:spPr>
        <a:xfrm>
          <a:off x="13822362" y="6086157"/>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65328E9D-DB2C-4987-87A3-2B3135D10CB7}"/>
            </a:ext>
          </a:extLst>
        </xdr:cNvPr>
        <xdr:cNvSpPr/>
      </xdr:nvSpPr>
      <xdr:spPr>
        <a:xfrm>
          <a:off x="12980987" y="6066155"/>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FE4B8176-5486-42C5-B010-FA62EA246B5F}"/>
            </a:ext>
          </a:extLst>
        </xdr:cNvPr>
        <xdr:cNvSpPr/>
      </xdr:nvSpPr>
      <xdr:spPr>
        <a:xfrm>
          <a:off x="12125325" y="6065202"/>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90754BB-67F6-4092-A402-6C8E03917B39}"/>
            </a:ext>
          </a:extLst>
        </xdr:cNvPr>
        <xdr:cNvSpPr txBox="1"/>
      </xdr:nvSpPr>
      <xdr:spPr>
        <a:xfrm>
          <a:off x="153336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4F28571-5C73-4184-9684-292AB06DEAD5}"/>
            </a:ext>
          </a:extLst>
        </xdr:cNvPr>
        <xdr:cNvSpPr txBox="1"/>
      </xdr:nvSpPr>
      <xdr:spPr>
        <a:xfrm>
          <a:off x="145335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401DCC0-2A27-4542-978C-A9D47BC89450}"/>
            </a:ext>
          </a:extLst>
        </xdr:cNvPr>
        <xdr:cNvSpPr txBox="1"/>
      </xdr:nvSpPr>
      <xdr:spPr>
        <a:xfrm>
          <a:off x="1368742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1E90D7E-86B6-4FEC-965C-06028BAC7A00}"/>
            </a:ext>
          </a:extLst>
        </xdr:cNvPr>
        <xdr:cNvSpPr txBox="1"/>
      </xdr:nvSpPr>
      <xdr:spPr>
        <a:xfrm>
          <a:off x="128508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DBC001F-0C7B-427C-B5DD-48A5D16E72EE}"/>
            </a:ext>
          </a:extLst>
        </xdr:cNvPr>
        <xdr:cNvSpPr txBox="1"/>
      </xdr:nvSpPr>
      <xdr:spPr>
        <a:xfrm>
          <a:off x="119999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78740</xdr:rowOff>
    </xdr:from>
    <xdr:to>
      <xdr:col>85</xdr:col>
      <xdr:colOff>177800</xdr:colOff>
      <xdr:row>34</xdr:row>
      <xdr:rowOff>8890</xdr:rowOff>
    </xdr:to>
    <xdr:sp macro="" textlink="">
      <xdr:nvSpPr>
        <xdr:cNvPr id="434" name="楕円 433">
          <a:extLst>
            <a:ext uri="{FF2B5EF4-FFF2-40B4-BE49-F238E27FC236}">
              <a16:creationId xmlns:a16="http://schemas.microsoft.com/office/drawing/2014/main" id="{18925645-2C32-4F0C-89B6-0618F71C47A3}"/>
            </a:ext>
          </a:extLst>
        </xdr:cNvPr>
        <xdr:cNvSpPr/>
      </xdr:nvSpPr>
      <xdr:spPr>
        <a:xfrm>
          <a:off x="15459075" y="5436552"/>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165117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21EA01BC-A1BA-4506-974A-D255CEB05623}"/>
            </a:ext>
          </a:extLst>
        </xdr:cNvPr>
        <xdr:cNvSpPr txBox="1"/>
      </xdr:nvSpPr>
      <xdr:spPr>
        <a:xfrm>
          <a:off x="15552737" y="535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34925</xdr:rowOff>
    </xdr:from>
    <xdr:to>
      <xdr:col>81</xdr:col>
      <xdr:colOff>101600</xdr:colOff>
      <xdr:row>38</xdr:row>
      <xdr:rowOff>136525</xdr:rowOff>
    </xdr:to>
    <xdr:sp macro="" textlink="">
      <xdr:nvSpPr>
        <xdr:cNvPr id="436" name="楕円 435">
          <a:extLst>
            <a:ext uri="{FF2B5EF4-FFF2-40B4-BE49-F238E27FC236}">
              <a16:creationId xmlns:a16="http://schemas.microsoft.com/office/drawing/2014/main" id="{632A1633-E5FD-49AE-A624-103D2DE9DF39}"/>
            </a:ext>
          </a:extLst>
        </xdr:cNvPr>
        <xdr:cNvSpPr/>
      </xdr:nvSpPr>
      <xdr:spPr>
        <a:xfrm>
          <a:off x="14658975" y="6202362"/>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129540</xdr:rowOff>
    </xdr:from>
    <xdr:to>
      <xdr:col>85</xdr:col>
      <xdr:colOff>127000</xdr:colOff>
      <xdr:row>38</xdr:row>
      <xdr:rowOff>85725</xdr:rowOff>
    </xdr:to>
    <xdr:cxnSp macro="">
      <xdr:nvCxnSpPr>
        <xdr:cNvPr id="437" name="直線コネクタ 436">
          <a:extLst>
            <a:ext uri="{FF2B5EF4-FFF2-40B4-BE49-F238E27FC236}">
              <a16:creationId xmlns:a16="http://schemas.microsoft.com/office/drawing/2014/main" id="{058CCD75-D252-4CB3-9A73-5456C802889D}"/>
            </a:ext>
          </a:extLst>
        </xdr:cNvPr>
        <xdr:cNvCxnSpPr/>
      </xdr:nvCxnSpPr>
      <xdr:spPr>
        <a:xfrm flipV="1">
          <a:off x="14714537" y="5487352"/>
          <a:ext cx="800100" cy="76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154940</xdr:rowOff>
    </xdr:from>
    <xdr:to>
      <xdr:col>76</xdr:col>
      <xdr:colOff>165100</xdr:colOff>
      <xdr:row>38</xdr:row>
      <xdr:rowOff>85090</xdr:rowOff>
    </xdr:to>
    <xdr:sp macro="" textlink="">
      <xdr:nvSpPr>
        <xdr:cNvPr id="438" name="楕円 437">
          <a:extLst>
            <a:ext uri="{FF2B5EF4-FFF2-40B4-BE49-F238E27FC236}">
              <a16:creationId xmlns:a16="http://schemas.microsoft.com/office/drawing/2014/main" id="{932165E5-11A9-48C1-BAB1-2F3565D5B759}"/>
            </a:ext>
          </a:extLst>
        </xdr:cNvPr>
        <xdr:cNvSpPr/>
      </xdr:nvSpPr>
      <xdr:spPr>
        <a:xfrm>
          <a:off x="13822362" y="6160452"/>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34290</xdr:rowOff>
    </xdr:from>
    <xdr:to>
      <xdr:col>81</xdr:col>
      <xdr:colOff>50800</xdr:colOff>
      <xdr:row>38</xdr:row>
      <xdr:rowOff>85725</xdr:rowOff>
    </xdr:to>
    <xdr:cxnSp macro="">
      <xdr:nvCxnSpPr>
        <xdr:cNvPr id="439" name="直線コネクタ 438">
          <a:extLst>
            <a:ext uri="{FF2B5EF4-FFF2-40B4-BE49-F238E27FC236}">
              <a16:creationId xmlns:a16="http://schemas.microsoft.com/office/drawing/2014/main" id="{C396830F-F7BE-4F48-AA4A-52E0BB26631B}"/>
            </a:ext>
          </a:extLst>
        </xdr:cNvPr>
        <xdr:cNvCxnSpPr/>
      </xdr:nvCxnSpPr>
      <xdr:spPr>
        <a:xfrm>
          <a:off x="13868400" y="6201727"/>
          <a:ext cx="846137" cy="4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101600</xdr:rowOff>
    </xdr:from>
    <xdr:to>
      <xdr:col>72</xdr:col>
      <xdr:colOff>38100</xdr:colOff>
      <xdr:row>38</xdr:row>
      <xdr:rowOff>31750</xdr:rowOff>
    </xdr:to>
    <xdr:sp macro="" textlink="">
      <xdr:nvSpPr>
        <xdr:cNvPr id="440" name="楕円 439">
          <a:extLst>
            <a:ext uri="{FF2B5EF4-FFF2-40B4-BE49-F238E27FC236}">
              <a16:creationId xmlns:a16="http://schemas.microsoft.com/office/drawing/2014/main" id="{21348579-6CFA-4F1B-9DC9-3E6EF6417D8F}"/>
            </a:ext>
          </a:extLst>
        </xdr:cNvPr>
        <xdr:cNvSpPr/>
      </xdr:nvSpPr>
      <xdr:spPr>
        <a:xfrm>
          <a:off x="12980987" y="6107112"/>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152400</xdr:rowOff>
    </xdr:from>
    <xdr:to>
      <xdr:col>76</xdr:col>
      <xdr:colOff>114300</xdr:colOff>
      <xdr:row>38</xdr:row>
      <xdr:rowOff>34290</xdr:rowOff>
    </xdr:to>
    <xdr:cxnSp macro="">
      <xdr:nvCxnSpPr>
        <xdr:cNvPr id="441" name="直線コネクタ 440">
          <a:extLst>
            <a:ext uri="{FF2B5EF4-FFF2-40B4-BE49-F238E27FC236}">
              <a16:creationId xmlns:a16="http://schemas.microsoft.com/office/drawing/2014/main" id="{8F78726F-F883-484B-87AE-40E3E382494D}"/>
            </a:ext>
          </a:extLst>
        </xdr:cNvPr>
        <xdr:cNvCxnSpPr/>
      </xdr:nvCxnSpPr>
      <xdr:spPr>
        <a:xfrm>
          <a:off x="13031787" y="6153150"/>
          <a:ext cx="836613"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52070</xdr:rowOff>
    </xdr:from>
    <xdr:to>
      <xdr:col>67</xdr:col>
      <xdr:colOff>101600</xdr:colOff>
      <xdr:row>37</xdr:row>
      <xdr:rowOff>153670</xdr:rowOff>
    </xdr:to>
    <xdr:sp macro="" textlink="">
      <xdr:nvSpPr>
        <xdr:cNvPr id="442" name="楕円 441">
          <a:extLst>
            <a:ext uri="{FF2B5EF4-FFF2-40B4-BE49-F238E27FC236}">
              <a16:creationId xmlns:a16="http://schemas.microsoft.com/office/drawing/2014/main" id="{0E0AE7F5-12FE-40BA-B8E2-7776B5341783}"/>
            </a:ext>
          </a:extLst>
        </xdr:cNvPr>
        <xdr:cNvSpPr/>
      </xdr:nvSpPr>
      <xdr:spPr>
        <a:xfrm>
          <a:off x="12125325" y="6057582"/>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102870</xdr:rowOff>
    </xdr:from>
    <xdr:to>
      <xdr:col>71</xdr:col>
      <xdr:colOff>177800</xdr:colOff>
      <xdr:row>37</xdr:row>
      <xdr:rowOff>152400</xdr:rowOff>
    </xdr:to>
    <xdr:cxnSp macro="">
      <xdr:nvCxnSpPr>
        <xdr:cNvPr id="443" name="直線コネクタ 442">
          <a:extLst>
            <a:ext uri="{FF2B5EF4-FFF2-40B4-BE49-F238E27FC236}">
              <a16:creationId xmlns:a16="http://schemas.microsoft.com/office/drawing/2014/main" id="{F8737BEA-873D-454B-9A29-43B9D904D7C7}"/>
            </a:ext>
          </a:extLst>
        </xdr:cNvPr>
        <xdr:cNvCxnSpPr/>
      </xdr:nvCxnSpPr>
      <xdr:spPr>
        <a:xfrm>
          <a:off x="12180887" y="6103620"/>
          <a:ext cx="8509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7959CDEE-AB4F-4E2A-80E3-DDB49D2FBA03}"/>
            </a:ext>
          </a:extLst>
        </xdr:cNvPr>
        <xdr:cNvSpPr txBox="1"/>
      </xdr:nvSpPr>
      <xdr:spPr>
        <a:xfrm>
          <a:off x="14508806" y="5886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70D2CF6D-3346-4E99-A72F-684906A131DE}"/>
            </a:ext>
          </a:extLst>
        </xdr:cNvPr>
        <xdr:cNvSpPr txBox="1"/>
      </xdr:nvSpPr>
      <xdr:spPr>
        <a:xfrm>
          <a:off x="13680131"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ED5ADC29-654E-4BA1-9739-33EDF16830CB}"/>
            </a:ext>
          </a:extLst>
        </xdr:cNvPr>
        <xdr:cNvSpPr txBox="1"/>
      </xdr:nvSpPr>
      <xdr:spPr>
        <a:xfrm>
          <a:off x="12838756" y="5855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EEB3EDCC-DAE1-441C-AA84-C59ADD3A5622}"/>
            </a:ext>
          </a:extLst>
        </xdr:cNvPr>
        <xdr:cNvSpPr txBox="1"/>
      </xdr:nvSpPr>
      <xdr:spPr>
        <a:xfrm>
          <a:off x="1198309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127652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AB842BDA-C328-4EFA-8DC0-F38365107D0C}"/>
            </a:ext>
          </a:extLst>
        </xdr:cNvPr>
        <xdr:cNvSpPr txBox="1"/>
      </xdr:nvSpPr>
      <xdr:spPr>
        <a:xfrm>
          <a:off x="14508806" y="629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76217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D3A7944A-5B52-4D5D-BCDD-C83B158749DB}"/>
            </a:ext>
          </a:extLst>
        </xdr:cNvPr>
        <xdr:cNvSpPr txBox="1"/>
      </xdr:nvSpPr>
      <xdr:spPr>
        <a:xfrm>
          <a:off x="13680131" y="623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22877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ADEE005A-C316-404E-94D4-3510F7BD6779}"/>
            </a:ext>
          </a:extLst>
        </xdr:cNvPr>
        <xdr:cNvSpPr txBox="1"/>
      </xdr:nvSpPr>
      <xdr:spPr>
        <a:xfrm>
          <a:off x="12838756" y="619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170197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5A116E71-F7DE-4445-A524-CBC804E31CF1}"/>
            </a:ext>
          </a:extLst>
        </xdr:cNvPr>
        <xdr:cNvSpPr txBox="1"/>
      </xdr:nvSpPr>
      <xdr:spPr>
        <a:xfrm>
          <a:off x="11983094"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FE810822-CAA5-48BB-BC75-DBB9FD8B91CC}"/>
            </a:ext>
          </a:extLst>
        </xdr:cNvPr>
        <xdr:cNvSpPr/>
      </xdr:nvSpPr>
      <xdr:spPr>
        <a:xfrm>
          <a:off x="17373600" y="39719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315EA863-9850-4167-BAC2-FCC20E9139C9}"/>
            </a:ext>
          </a:extLst>
        </xdr:cNvPr>
        <xdr:cNvSpPr/>
      </xdr:nvSpPr>
      <xdr:spPr>
        <a:xfrm>
          <a:off x="17505362"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B9E210A-C2BD-4D50-9F07-A7108FECEFB0}"/>
            </a:ext>
          </a:extLst>
        </xdr:cNvPr>
        <xdr:cNvSpPr/>
      </xdr:nvSpPr>
      <xdr:spPr>
        <a:xfrm>
          <a:off x="17505362"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34FA7728-9B65-4150-8A52-49A639764EFD}"/>
            </a:ext>
          </a:extLst>
        </xdr:cNvPr>
        <xdr:cNvSpPr/>
      </xdr:nvSpPr>
      <xdr:spPr>
        <a:xfrm>
          <a:off x="1845945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DECEF7B4-6409-4C1D-B040-F907484AF674}"/>
            </a:ext>
          </a:extLst>
        </xdr:cNvPr>
        <xdr:cNvSpPr/>
      </xdr:nvSpPr>
      <xdr:spPr>
        <a:xfrm>
          <a:off x="1845945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874E8E0-DDD3-4929-8A74-D6F0168E2DD7}"/>
            </a:ext>
          </a:extLst>
        </xdr:cNvPr>
        <xdr:cNvSpPr/>
      </xdr:nvSpPr>
      <xdr:spPr>
        <a:xfrm>
          <a:off x="19545300" y="45989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2FC390FF-AFAA-46D2-BC9F-4E8C4A586CF1}"/>
            </a:ext>
          </a:extLst>
        </xdr:cNvPr>
        <xdr:cNvSpPr/>
      </xdr:nvSpPr>
      <xdr:spPr>
        <a:xfrm>
          <a:off x="19545300" y="47926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6DA90B51-A140-4456-9D4B-713C7B1BF497}"/>
            </a:ext>
          </a:extLst>
        </xdr:cNvPr>
        <xdr:cNvSpPr/>
      </xdr:nvSpPr>
      <xdr:spPr>
        <a:xfrm>
          <a:off x="17373600" y="504825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406E110A-4CD2-4BF4-AB10-C4BCF34BCDA2}"/>
            </a:ext>
          </a:extLst>
        </xdr:cNvPr>
        <xdr:cNvSpPr txBox="1"/>
      </xdr:nvSpPr>
      <xdr:spPr>
        <a:xfrm>
          <a:off x="1734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B17D12A0-212B-4806-9E94-F49A76FD5C7B}"/>
            </a:ext>
          </a:extLst>
        </xdr:cNvPr>
        <xdr:cNvCxnSpPr/>
      </xdr:nvCxnSpPr>
      <xdr:spPr>
        <a:xfrm>
          <a:off x="17373600" y="7210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B3149B5B-CC0A-4A6D-BAA3-F20410FCB159}"/>
            </a:ext>
          </a:extLst>
        </xdr:cNvPr>
        <xdr:cNvCxnSpPr/>
      </xdr:nvCxnSpPr>
      <xdr:spPr>
        <a:xfrm>
          <a:off x="17373600" y="6848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82C6F8F3-DB2F-44E3-ABC2-F60405C47DFD}"/>
            </a:ext>
          </a:extLst>
        </xdr:cNvPr>
        <xdr:cNvSpPr txBox="1"/>
      </xdr:nvSpPr>
      <xdr:spPr>
        <a:xfrm>
          <a:off x="17143864" y="671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FAC91EDE-4145-4F1D-926A-3DEC1725FE59}"/>
            </a:ext>
          </a:extLst>
        </xdr:cNvPr>
        <xdr:cNvCxnSpPr/>
      </xdr:nvCxnSpPr>
      <xdr:spPr>
        <a:xfrm>
          <a:off x="17373600" y="64865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BEB28C90-8CF6-46CE-A786-7BEFC9CFD887}"/>
            </a:ext>
          </a:extLst>
        </xdr:cNvPr>
        <xdr:cNvSpPr txBox="1"/>
      </xdr:nvSpPr>
      <xdr:spPr>
        <a:xfrm>
          <a:off x="16821043" y="6353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2635B801-295A-473B-9148-5AF9A94BDB5B}"/>
            </a:ext>
          </a:extLst>
        </xdr:cNvPr>
        <xdr:cNvCxnSpPr/>
      </xdr:nvCxnSpPr>
      <xdr:spPr>
        <a:xfrm>
          <a:off x="17373600" y="6134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8CE6606F-9182-4D88-99DB-A093396C8DCB}"/>
            </a:ext>
          </a:extLst>
        </xdr:cNvPr>
        <xdr:cNvSpPr txBox="1"/>
      </xdr:nvSpPr>
      <xdr:spPr>
        <a:xfrm>
          <a:off x="16821043" y="600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50E9DC50-6031-441A-BFAA-292B3B30C193}"/>
            </a:ext>
          </a:extLst>
        </xdr:cNvPr>
        <xdr:cNvCxnSpPr/>
      </xdr:nvCxnSpPr>
      <xdr:spPr>
        <a:xfrm>
          <a:off x="17373600" y="5772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76F61728-06DD-4C21-9809-8D5D26DD1377}"/>
            </a:ext>
          </a:extLst>
        </xdr:cNvPr>
        <xdr:cNvSpPr txBox="1"/>
      </xdr:nvSpPr>
      <xdr:spPr>
        <a:xfrm>
          <a:off x="16821043" y="5639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25DEDBEB-7B18-4B6C-8F6D-4934A3224FD2}"/>
            </a:ext>
          </a:extLst>
        </xdr:cNvPr>
        <xdr:cNvCxnSpPr/>
      </xdr:nvCxnSpPr>
      <xdr:spPr>
        <a:xfrm>
          <a:off x="17373600" y="54102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3367CB52-AF00-4468-AE79-0D8332EF9D97}"/>
            </a:ext>
          </a:extLst>
        </xdr:cNvPr>
        <xdr:cNvSpPr txBox="1"/>
      </xdr:nvSpPr>
      <xdr:spPr>
        <a:xfrm>
          <a:off x="16821043" y="52775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A5D21066-A30A-4F6E-BE46-BF661274E3C4}"/>
            </a:ext>
          </a:extLst>
        </xdr:cNvPr>
        <xdr:cNvCxnSpPr/>
      </xdr:nvCxnSpPr>
      <xdr:spPr>
        <a:xfrm>
          <a:off x="17373600" y="50482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CA545417-3369-467E-8945-EE8E1DBEDB05}"/>
            </a:ext>
          </a:extLst>
        </xdr:cNvPr>
        <xdr:cNvSpPr txBox="1"/>
      </xdr:nvSpPr>
      <xdr:spPr>
        <a:xfrm>
          <a:off x="16821043" y="4915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B179FA28-148D-4CA3-8E71-42BC9C95896F}"/>
            </a:ext>
          </a:extLst>
        </xdr:cNvPr>
        <xdr:cNvSpPr/>
      </xdr:nvSpPr>
      <xdr:spPr>
        <a:xfrm>
          <a:off x="17373600" y="504825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9F954274-0FF3-45F1-BCE7-DC8C37F6AEC8}"/>
            </a:ext>
          </a:extLst>
        </xdr:cNvPr>
        <xdr:cNvCxnSpPr/>
      </xdr:nvCxnSpPr>
      <xdr:spPr>
        <a:xfrm flipV="1">
          <a:off x="21060726" y="5475316"/>
          <a:ext cx="0" cy="1372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B9578C72-01E8-408E-BCB2-B8B03C904BC4}"/>
            </a:ext>
          </a:extLst>
        </xdr:cNvPr>
        <xdr:cNvSpPr txBox="1"/>
      </xdr:nvSpPr>
      <xdr:spPr>
        <a:xfrm>
          <a:off x="21099462" y="68567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2F01AA13-77D4-4D06-A655-2A74F11A3C73}"/>
            </a:ext>
          </a:extLst>
        </xdr:cNvPr>
        <xdr:cNvCxnSpPr/>
      </xdr:nvCxnSpPr>
      <xdr:spPr>
        <a:xfrm>
          <a:off x="20981987" y="684818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73627E24-4090-4E6B-B894-DC559B7CD90C}"/>
            </a:ext>
          </a:extLst>
        </xdr:cNvPr>
        <xdr:cNvSpPr txBox="1"/>
      </xdr:nvSpPr>
      <xdr:spPr>
        <a:xfrm>
          <a:off x="21099462" y="5260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6C89FEB2-AECD-416F-BF08-D4C62B983DFC}"/>
            </a:ext>
          </a:extLst>
        </xdr:cNvPr>
        <xdr:cNvCxnSpPr/>
      </xdr:nvCxnSpPr>
      <xdr:spPr>
        <a:xfrm>
          <a:off x="20981987" y="547531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F9B13EE0-19E0-4728-B53A-F899388DE74A}"/>
            </a:ext>
          </a:extLst>
        </xdr:cNvPr>
        <xdr:cNvSpPr txBox="1"/>
      </xdr:nvSpPr>
      <xdr:spPr>
        <a:xfrm>
          <a:off x="21099462" y="6334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B8FA3BFC-DE3E-45A8-9C78-212E876A487E}"/>
            </a:ext>
          </a:extLst>
        </xdr:cNvPr>
        <xdr:cNvSpPr/>
      </xdr:nvSpPr>
      <xdr:spPr>
        <a:xfrm>
          <a:off x="21010562" y="6360991"/>
          <a:ext cx="96838"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5160BA50-A765-43BA-804E-7EA4D318F880}"/>
            </a:ext>
          </a:extLst>
        </xdr:cNvPr>
        <xdr:cNvSpPr/>
      </xdr:nvSpPr>
      <xdr:spPr>
        <a:xfrm>
          <a:off x="20219987" y="6371061"/>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E2953594-AD4D-4DB6-89A6-18BDDF3F20FC}"/>
            </a:ext>
          </a:extLst>
        </xdr:cNvPr>
        <xdr:cNvSpPr/>
      </xdr:nvSpPr>
      <xdr:spPr>
        <a:xfrm>
          <a:off x="19364325" y="6384083"/>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BF517DDC-D4EB-487B-ACDA-00BA77F9C1CC}"/>
            </a:ext>
          </a:extLst>
        </xdr:cNvPr>
        <xdr:cNvSpPr/>
      </xdr:nvSpPr>
      <xdr:spPr>
        <a:xfrm>
          <a:off x="18527712" y="6389986"/>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0CD5180E-B2E6-4864-A8EF-93B23AC2B708}"/>
            </a:ext>
          </a:extLst>
        </xdr:cNvPr>
        <xdr:cNvSpPr/>
      </xdr:nvSpPr>
      <xdr:spPr>
        <a:xfrm>
          <a:off x="17686337" y="6398566"/>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BFD68E6-75EF-425D-8A79-B9C65D3F314B}"/>
            </a:ext>
          </a:extLst>
        </xdr:cNvPr>
        <xdr:cNvSpPr txBox="1"/>
      </xdr:nvSpPr>
      <xdr:spPr>
        <a:xfrm>
          <a:off x="20880387"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8BCE1DD-C483-4DEB-A3DC-338A5AE65DDD}"/>
            </a:ext>
          </a:extLst>
        </xdr:cNvPr>
        <xdr:cNvSpPr txBox="1"/>
      </xdr:nvSpPr>
      <xdr:spPr>
        <a:xfrm>
          <a:off x="200898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96EEE15-5365-4C0B-A112-A889E7E367D2}"/>
            </a:ext>
          </a:extLst>
        </xdr:cNvPr>
        <xdr:cNvSpPr txBox="1"/>
      </xdr:nvSpPr>
      <xdr:spPr>
        <a:xfrm>
          <a:off x="1923891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5566AEF-C5DC-482E-9575-A7D37C6F1B77}"/>
            </a:ext>
          </a:extLst>
        </xdr:cNvPr>
        <xdr:cNvSpPr txBox="1"/>
      </xdr:nvSpPr>
      <xdr:spPr>
        <a:xfrm>
          <a:off x="18392775"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AE546B3-402B-401B-A67E-ECD605F43643}"/>
            </a:ext>
          </a:extLst>
        </xdr:cNvPr>
        <xdr:cNvSpPr txBox="1"/>
      </xdr:nvSpPr>
      <xdr:spPr>
        <a:xfrm>
          <a:off x="17556162" y="721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66704</xdr:rowOff>
    </xdr:from>
    <xdr:to>
      <xdr:col>116</xdr:col>
      <xdr:colOff>114300</xdr:colOff>
      <xdr:row>33</xdr:row>
      <xdr:rowOff>168304</xdr:rowOff>
    </xdr:to>
    <xdr:sp macro="" textlink="">
      <xdr:nvSpPr>
        <xdr:cNvPr id="491" name="楕円 490">
          <a:extLst>
            <a:ext uri="{FF2B5EF4-FFF2-40B4-BE49-F238E27FC236}">
              <a16:creationId xmlns:a16="http://schemas.microsoft.com/office/drawing/2014/main" id="{5B70BD58-F598-4D33-9161-4B7D772B626D}"/>
            </a:ext>
          </a:extLst>
        </xdr:cNvPr>
        <xdr:cNvSpPr/>
      </xdr:nvSpPr>
      <xdr:spPr>
        <a:xfrm>
          <a:off x="21010562" y="5419754"/>
          <a:ext cx="96838"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19731</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12230F9-AFA5-4F27-A1FC-C04A94D54160}"/>
            </a:ext>
          </a:extLst>
        </xdr:cNvPr>
        <xdr:cNvSpPr txBox="1"/>
      </xdr:nvSpPr>
      <xdr:spPr>
        <a:xfrm>
          <a:off x="21099462" y="537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54356</xdr:rowOff>
    </xdr:from>
    <xdr:to>
      <xdr:col>112</xdr:col>
      <xdr:colOff>38100</xdr:colOff>
      <xdr:row>38</xdr:row>
      <xdr:rowOff>155956</xdr:rowOff>
    </xdr:to>
    <xdr:sp macro="" textlink="">
      <xdr:nvSpPr>
        <xdr:cNvPr id="493" name="楕円 492">
          <a:extLst>
            <a:ext uri="{FF2B5EF4-FFF2-40B4-BE49-F238E27FC236}">
              <a16:creationId xmlns:a16="http://schemas.microsoft.com/office/drawing/2014/main" id="{84300DE9-FD53-4490-A41B-7675771000A2}"/>
            </a:ext>
          </a:extLst>
        </xdr:cNvPr>
        <xdr:cNvSpPr/>
      </xdr:nvSpPr>
      <xdr:spPr>
        <a:xfrm>
          <a:off x="20219987" y="6221793"/>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117504</xdr:rowOff>
    </xdr:from>
    <xdr:to>
      <xdr:col>116</xdr:col>
      <xdr:colOff>63500</xdr:colOff>
      <xdr:row>38</xdr:row>
      <xdr:rowOff>105156</xdr:rowOff>
    </xdr:to>
    <xdr:cxnSp macro="">
      <xdr:nvCxnSpPr>
        <xdr:cNvPr id="494" name="直線コネクタ 493">
          <a:extLst>
            <a:ext uri="{FF2B5EF4-FFF2-40B4-BE49-F238E27FC236}">
              <a16:creationId xmlns:a16="http://schemas.microsoft.com/office/drawing/2014/main" id="{84A9F091-738B-4D08-B294-1B7FB85C245E}"/>
            </a:ext>
          </a:extLst>
        </xdr:cNvPr>
        <xdr:cNvCxnSpPr/>
      </xdr:nvCxnSpPr>
      <xdr:spPr>
        <a:xfrm flipV="1">
          <a:off x="20270787" y="5475316"/>
          <a:ext cx="790575" cy="79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43867</xdr:rowOff>
    </xdr:from>
    <xdr:to>
      <xdr:col>107</xdr:col>
      <xdr:colOff>101600</xdr:colOff>
      <xdr:row>38</xdr:row>
      <xdr:rowOff>145467</xdr:rowOff>
    </xdr:to>
    <xdr:sp macro="" textlink="">
      <xdr:nvSpPr>
        <xdr:cNvPr id="495" name="楕円 494">
          <a:extLst>
            <a:ext uri="{FF2B5EF4-FFF2-40B4-BE49-F238E27FC236}">
              <a16:creationId xmlns:a16="http://schemas.microsoft.com/office/drawing/2014/main" id="{E765717F-E9EB-4F52-ACA8-735D467FB271}"/>
            </a:ext>
          </a:extLst>
        </xdr:cNvPr>
        <xdr:cNvSpPr/>
      </xdr:nvSpPr>
      <xdr:spPr>
        <a:xfrm>
          <a:off x="19364325" y="6211304"/>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94667</xdr:rowOff>
    </xdr:from>
    <xdr:to>
      <xdr:col>111</xdr:col>
      <xdr:colOff>177800</xdr:colOff>
      <xdr:row>38</xdr:row>
      <xdr:rowOff>105156</xdr:rowOff>
    </xdr:to>
    <xdr:cxnSp macro="">
      <xdr:nvCxnSpPr>
        <xdr:cNvPr id="496" name="直線コネクタ 495">
          <a:extLst>
            <a:ext uri="{FF2B5EF4-FFF2-40B4-BE49-F238E27FC236}">
              <a16:creationId xmlns:a16="http://schemas.microsoft.com/office/drawing/2014/main" id="{97A0612C-B808-4EB5-A3F3-566679EA9570}"/>
            </a:ext>
          </a:extLst>
        </xdr:cNvPr>
        <xdr:cNvCxnSpPr/>
      </xdr:nvCxnSpPr>
      <xdr:spPr>
        <a:xfrm>
          <a:off x="19419887" y="6257342"/>
          <a:ext cx="850900" cy="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44138</xdr:rowOff>
    </xdr:from>
    <xdr:to>
      <xdr:col>102</xdr:col>
      <xdr:colOff>165100</xdr:colOff>
      <xdr:row>38</xdr:row>
      <xdr:rowOff>145738</xdr:rowOff>
    </xdr:to>
    <xdr:sp macro="" textlink="">
      <xdr:nvSpPr>
        <xdr:cNvPr id="497" name="楕円 496">
          <a:extLst>
            <a:ext uri="{FF2B5EF4-FFF2-40B4-BE49-F238E27FC236}">
              <a16:creationId xmlns:a16="http://schemas.microsoft.com/office/drawing/2014/main" id="{A4F9B0E7-3C09-45F6-B9FF-D87F7D8D2D1E}"/>
            </a:ext>
          </a:extLst>
        </xdr:cNvPr>
        <xdr:cNvSpPr/>
      </xdr:nvSpPr>
      <xdr:spPr>
        <a:xfrm>
          <a:off x="18527712" y="62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94667</xdr:rowOff>
    </xdr:from>
    <xdr:to>
      <xdr:col>107</xdr:col>
      <xdr:colOff>50800</xdr:colOff>
      <xdr:row>38</xdr:row>
      <xdr:rowOff>94938</xdr:rowOff>
    </xdr:to>
    <xdr:cxnSp macro="">
      <xdr:nvCxnSpPr>
        <xdr:cNvPr id="498" name="直線コネクタ 497">
          <a:extLst>
            <a:ext uri="{FF2B5EF4-FFF2-40B4-BE49-F238E27FC236}">
              <a16:creationId xmlns:a16="http://schemas.microsoft.com/office/drawing/2014/main" id="{3FC902DB-03EA-4AB8-9055-A6C20A9748CC}"/>
            </a:ext>
          </a:extLst>
        </xdr:cNvPr>
        <xdr:cNvCxnSpPr/>
      </xdr:nvCxnSpPr>
      <xdr:spPr>
        <a:xfrm flipV="1">
          <a:off x="18573750" y="6257342"/>
          <a:ext cx="846137" cy="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59682</xdr:rowOff>
    </xdr:from>
    <xdr:to>
      <xdr:col>98</xdr:col>
      <xdr:colOff>38100</xdr:colOff>
      <xdr:row>38</xdr:row>
      <xdr:rowOff>161282</xdr:rowOff>
    </xdr:to>
    <xdr:sp macro="" textlink="">
      <xdr:nvSpPr>
        <xdr:cNvPr id="499" name="楕円 498">
          <a:extLst>
            <a:ext uri="{FF2B5EF4-FFF2-40B4-BE49-F238E27FC236}">
              <a16:creationId xmlns:a16="http://schemas.microsoft.com/office/drawing/2014/main" id="{000C33D4-6060-467D-BF28-0293DABF37EF}"/>
            </a:ext>
          </a:extLst>
        </xdr:cNvPr>
        <xdr:cNvSpPr/>
      </xdr:nvSpPr>
      <xdr:spPr>
        <a:xfrm>
          <a:off x="17686337" y="6227119"/>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94938</xdr:rowOff>
    </xdr:from>
    <xdr:to>
      <xdr:col>102</xdr:col>
      <xdr:colOff>114300</xdr:colOff>
      <xdr:row>38</xdr:row>
      <xdr:rowOff>110482</xdr:rowOff>
    </xdr:to>
    <xdr:cxnSp macro="">
      <xdr:nvCxnSpPr>
        <xdr:cNvPr id="500" name="直線コネクタ 499">
          <a:extLst>
            <a:ext uri="{FF2B5EF4-FFF2-40B4-BE49-F238E27FC236}">
              <a16:creationId xmlns:a16="http://schemas.microsoft.com/office/drawing/2014/main" id="{A92B805C-6EC1-45B9-A528-ABFC1DB53CE9}"/>
            </a:ext>
          </a:extLst>
        </xdr:cNvPr>
        <xdr:cNvCxnSpPr/>
      </xdr:nvCxnSpPr>
      <xdr:spPr>
        <a:xfrm flipV="1">
          <a:off x="17737137" y="6257613"/>
          <a:ext cx="836613" cy="2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1FAB042A-995E-46E9-B829-DE6DD21D05BC}"/>
            </a:ext>
          </a:extLst>
        </xdr:cNvPr>
        <xdr:cNvSpPr txBox="1"/>
      </xdr:nvSpPr>
      <xdr:spPr>
        <a:xfrm>
          <a:off x="19963345" y="645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336C2060-3768-4733-A4A5-DEF6FAC90F85}"/>
            </a:ext>
          </a:extLst>
        </xdr:cNvPr>
        <xdr:cNvSpPr txBox="1"/>
      </xdr:nvSpPr>
      <xdr:spPr>
        <a:xfrm>
          <a:off x="19134670" y="647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A054BB25-6DA2-488F-AA82-3159DAF24815}"/>
            </a:ext>
          </a:extLst>
        </xdr:cNvPr>
        <xdr:cNvSpPr txBox="1"/>
      </xdr:nvSpPr>
      <xdr:spPr>
        <a:xfrm>
          <a:off x="18288532" y="6487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A9CDB3B0-3B2D-41AA-AA8F-392121A88E28}"/>
            </a:ext>
          </a:extLst>
        </xdr:cNvPr>
        <xdr:cNvSpPr txBox="1"/>
      </xdr:nvSpPr>
      <xdr:spPr>
        <a:xfrm>
          <a:off x="17442395" y="648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1033</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1EE0B8B1-C9BE-49F2-823D-8781FEE31069}"/>
            </a:ext>
          </a:extLst>
        </xdr:cNvPr>
        <xdr:cNvSpPr txBox="1"/>
      </xdr:nvSpPr>
      <xdr:spPr>
        <a:xfrm>
          <a:off x="19963345" y="6001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161994</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BE844BB8-F820-4F24-96A5-78C21E7D59AD}"/>
            </a:ext>
          </a:extLst>
        </xdr:cNvPr>
        <xdr:cNvSpPr txBox="1"/>
      </xdr:nvSpPr>
      <xdr:spPr>
        <a:xfrm>
          <a:off x="19134670" y="600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162265</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D4104D32-6768-42B1-8CB9-558D7BBA7EED}"/>
            </a:ext>
          </a:extLst>
        </xdr:cNvPr>
        <xdr:cNvSpPr txBox="1"/>
      </xdr:nvSpPr>
      <xdr:spPr>
        <a:xfrm>
          <a:off x="18288532" y="6001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6359</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BC8AD2DC-DFB9-424A-9712-C0AC13FE440B}"/>
            </a:ext>
          </a:extLst>
        </xdr:cNvPr>
        <xdr:cNvSpPr txBox="1"/>
      </xdr:nvSpPr>
      <xdr:spPr>
        <a:xfrm>
          <a:off x="17442395" y="6011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D9F17407-BE28-4BB2-BB38-1AAA2EB0484B}"/>
            </a:ext>
          </a:extLst>
        </xdr:cNvPr>
        <xdr:cNvSpPr/>
      </xdr:nvSpPr>
      <xdr:spPr>
        <a:xfrm>
          <a:off x="11831637" y="757237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54587FD4-7BDB-450B-8B5B-D3764C9004A0}"/>
            </a:ext>
          </a:extLst>
        </xdr:cNvPr>
        <xdr:cNvSpPr/>
      </xdr:nvSpPr>
      <xdr:spPr>
        <a:xfrm>
          <a:off x="1194435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92D3BCAB-71A6-455B-AEB9-3908E06AC839}"/>
            </a:ext>
          </a:extLst>
        </xdr:cNvPr>
        <xdr:cNvSpPr/>
      </xdr:nvSpPr>
      <xdr:spPr>
        <a:xfrm>
          <a:off x="1194435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2FF5ECA1-EF3D-49F0-85BA-DF793D3152F4}"/>
            </a:ext>
          </a:extLst>
        </xdr:cNvPr>
        <xdr:cNvSpPr/>
      </xdr:nvSpPr>
      <xdr:spPr>
        <a:xfrm>
          <a:off x="12917487"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31E30B2F-54F7-494A-9A91-E3FF0B787134}"/>
            </a:ext>
          </a:extLst>
        </xdr:cNvPr>
        <xdr:cNvSpPr/>
      </xdr:nvSpPr>
      <xdr:spPr>
        <a:xfrm>
          <a:off x="12917487"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E6641653-102B-42A9-ACF3-9118586CFEC5}"/>
            </a:ext>
          </a:extLst>
        </xdr:cNvPr>
        <xdr:cNvSpPr/>
      </xdr:nvSpPr>
      <xdr:spPr>
        <a:xfrm>
          <a:off x="14003337"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D504395-EE3D-4A23-A7E7-238BD4B1E24B}"/>
            </a:ext>
          </a:extLst>
        </xdr:cNvPr>
        <xdr:cNvSpPr/>
      </xdr:nvSpPr>
      <xdr:spPr>
        <a:xfrm>
          <a:off x="14003337"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5443054E-16EF-4440-9575-41A8B940B1B2}"/>
            </a:ext>
          </a:extLst>
        </xdr:cNvPr>
        <xdr:cNvSpPr/>
      </xdr:nvSpPr>
      <xdr:spPr>
        <a:xfrm>
          <a:off x="11831637" y="864870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1654145-3E33-4523-ACEC-A6B434511427}"/>
            </a:ext>
          </a:extLst>
        </xdr:cNvPr>
        <xdr:cNvSpPr txBox="1"/>
      </xdr:nvSpPr>
      <xdr:spPr>
        <a:xfrm>
          <a:off x="11793537"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1D631B02-07DD-4D8D-BA3D-6BA865EAD1A6}"/>
            </a:ext>
          </a:extLst>
        </xdr:cNvPr>
        <xdr:cNvCxnSpPr/>
      </xdr:nvCxnSpPr>
      <xdr:spPr>
        <a:xfrm>
          <a:off x="11831637" y="10810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550175EF-C87B-42F5-B11D-A728259D1E3D}"/>
            </a:ext>
          </a:extLst>
        </xdr:cNvPr>
        <xdr:cNvSpPr txBox="1"/>
      </xdr:nvSpPr>
      <xdr:spPr>
        <a:xfrm>
          <a:off x="11393033"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56A16E69-9DD3-41D7-896D-E351C82B5FF6}"/>
            </a:ext>
          </a:extLst>
        </xdr:cNvPr>
        <xdr:cNvCxnSpPr/>
      </xdr:nvCxnSpPr>
      <xdr:spPr>
        <a:xfrm>
          <a:off x="11831637" y="104489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9BFE2F17-A904-48D7-8512-9B1031F57209}"/>
            </a:ext>
          </a:extLst>
        </xdr:cNvPr>
        <xdr:cNvSpPr txBox="1"/>
      </xdr:nvSpPr>
      <xdr:spPr>
        <a:xfrm>
          <a:off x="11393033"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FB4D5A73-0C0C-4757-A304-04260969239C}"/>
            </a:ext>
          </a:extLst>
        </xdr:cNvPr>
        <xdr:cNvCxnSpPr/>
      </xdr:nvCxnSpPr>
      <xdr:spPr>
        <a:xfrm>
          <a:off x="11831637" y="100869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DEE303CB-5344-4ACF-BF4D-946C44B8077C}"/>
            </a:ext>
          </a:extLst>
        </xdr:cNvPr>
        <xdr:cNvSpPr txBox="1"/>
      </xdr:nvSpPr>
      <xdr:spPr>
        <a:xfrm>
          <a:off x="11447628"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CF599DBC-883A-47CF-97CB-DCCFEDD047DA}"/>
            </a:ext>
          </a:extLst>
        </xdr:cNvPr>
        <xdr:cNvCxnSpPr/>
      </xdr:nvCxnSpPr>
      <xdr:spPr>
        <a:xfrm>
          <a:off x="11831637" y="97250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81F1123C-BC46-4AC4-8C0F-09F20DB0EB5C}"/>
            </a:ext>
          </a:extLst>
        </xdr:cNvPr>
        <xdr:cNvSpPr txBox="1"/>
      </xdr:nvSpPr>
      <xdr:spPr>
        <a:xfrm>
          <a:off x="11447628"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66A9CBEB-4F14-4D3D-B2C4-C9D6A69D1BBE}"/>
            </a:ext>
          </a:extLst>
        </xdr:cNvPr>
        <xdr:cNvCxnSpPr/>
      </xdr:nvCxnSpPr>
      <xdr:spPr>
        <a:xfrm>
          <a:off x="11831637" y="93726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3A4DE6E8-5CFC-4CBA-B281-A9CBC780EE8E}"/>
            </a:ext>
          </a:extLst>
        </xdr:cNvPr>
        <xdr:cNvSpPr txBox="1"/>
      </xdr:nvSpPr>
      <xdr:spPr>
        <a:xfrm>
          <a:off x="11447628"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959FB521-BC4E-4081-947E-5CCBE79D5595}"/>
            </a:ext>
          </a:extLst>
        </xdr:cNvPr>
        <xdr:cNvCxnSpPr/>
      </xdr:nvCxnSpPr>
      <xdr:spPr>
        <a:xfrm>
          <a:off x="11831637" y="90106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24F1E6EE-453C-4770-8ABA-7090369E1A2C}"/>
            </a:ext>
          </a:extLst>
        </xdr:cNvPr>
        <xdr:cNvSpPr txBox="1"/>
      </xdr:nvSpPr>
      <xdr:spPr>
        <a:xfrm>
          <a:off x="11447628"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68A971A-2A14-4301-AC4F-B7454DC2C232}"/>
            </a:ext>
          </a:extLst>
        </xdr:cNvPr>
        <xdr:cNvCxnSpPr/>
      </xdr:nvCxnSpPr>
      <xdr:spPr>
        <a:xfrm>
          <a:off x="11831637" y="864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FCDE3D10-FDB4-4BBC-A552-9D97630EEDC4}"/>
            </a:ext>
          </a:extLst>
        </xdr:cNvPr>
        <xdr:cNvSpPr txBox="1"/>
      </xdr:nvSpPr>
      <xdr:spPr>
        <a:xfrm>
          <a:off x="11506986"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26AC90E8-DE96-4B5A-BA23-1B95C8D4A724}"/>
            </a:ext>
          </a:extLst>
        </xdr:cNvPr>
        <xdr:cNvSpPr/>
      </xdr:nvSpPr>
      <xdr:spPr>
        <a:xfrm>
          <a:off x="11831637" y="864870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15154476-E5A7-45D9-9F60-DF592ECC86D5}"/>
            </a:ext>
          </a:extLst>
        </xdr:cNvPr>
        <xdr:cNvCxnSpPr/>
      </xdr:nvCxnSpPr>
      <xdr:spPr>
        <a:xfrm flipV="1">
          <a:off x="15514001"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6FBD08BC-9A9B-43C0-86BE-FFAD7F0627DA}"/>
            </a:ext>
          </a:extLst>
        </xdr:cNvPr>
        <xdr:cNvSpPr txBox="1"/>
      </xdr:nvSpPr>
      <xdr:spPr>
        <a:xfrm>
          <a:off x="15552737" y="1045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0D22F9A3-E1E5-4238-A576-968F19704D74}"/>
            </a:ext>
          </a:extLst>
        </xdr:cNvPr>
        <xdr:cNvCxnSpPr/>
      </xdr:nvCxnSpPr>
      <xdr:spPr>
        <a:xfrm>
          <a:off x="15420975" y="1044892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8B60C2B3-6E49-4714-9A75-94A2A235815A}"/>
            </a:ext>
          </a:extLst>
        </xdr:cNvPr>
        <xdr:cNvSpPr txBox="1"/>
      </xdr:nvSpPr>
      <xdr:spPr>
        <a:xfrm>
          <a:off x="15552737" y="887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53979269-F79B-45BE-AB89-0B95A683BF10}"/>
            </a:ext>
          </a:extLst>
        </xdr:cNvPr>
        <xdr:cNvCxnSpPr/>
      </xdr:nvCxnSpPr>
      <xdr:spPr>
        <a:xfrm>
          <a:off x="15420975" y="907732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96594EF0-7C88-4679-B6AB-47CFB2762ABE}"/>
            </a:ext>
          </a:extLst>
        </xdr:cNvPr>
        <xdr:cNvSpPr txBox="1"/>
      </xdr:nvSpPr>
      <xdr:spPr>
        <a:xfrm>
          <a:off x="15552737" y="9601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860997BE-C312-4446-95EF-7A45116B9F27}"/>
            </a:ext>
          </a:extLst>
        </xdr:cNvPr>
        <xdr:cNvSpPr/>
      </xdr:nvSpPr>
      <xdr:spPr>
        <a:xfrm>
          <a:off x="15459075" y="9627552"/>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46AE8265-D5B1-47E5-871A-755FD39ED9F3}"/>
            </a:ext>
          </a:extLst>
        </xdr:cNvPr>
        <xdr:cNvSpPr/>
      </xdr:nvSpPr>
      <xdr:spPr>
        <a:xfrm>
          <a:off x="14658975" y="9599930"/>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D6ECA615-01BD-4275-8A39-DF8255E12933}"/>
            </a:ext>
          </a:extLst>
        </xdr:cNvPr>
        <xdr:cNvSpPr/>
      </xdr:nvSpPr>
      <xdr:spPr>
        <a:xfrm>
          <a:off x="13822362" y="95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E2B75E1D-A5CA-4C0C-B4FE-78B7126E2CE8}"/>
            </a:ext>
          </a:extLst>
        </xdr:cNvPr>
        <xdr:cNvSpPr/>
      </xdr:nvSpPr>
      <xdr:spPr>
        <a:xfrm>
          <a:off x="12980987" y="9541827"/>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C93E3D0E-9E6A-461E-BB4E-CEBBE46C8E3A}"/>
            </a:ext>
          </a:extLst>
        </xdr:cNvPr>
        <xdr:cNvSpPr/>
      </xdr:nvSpPr>
      <xdr:spPr>
        <a:xfrm>
          <a:off x="12125325" y="9516110"/>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07ECC5D-1290-4F41-90E3-C5813C3BB6E5}"/>
            </a:ext>
          </a:extLst>
        </xdr:cNvPr>
        <xdr:cNvSpPr txBox="1"/>
      </xdr:nvSpPr>
      <xdr:spPr>
        <a:xfrm>
          <a:off x="153336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742C615-2364-4A65-947F-C79B59ADE974}"/>
            </a:ext>
          </a:extLst>
        </xdr:cNvPr>
        <xdr:cNvSpPr txBox="1"/>
      </xdr:nvSpPr>
      <xdr:spPr>
        <a:xfrm>
          <a:off x="145335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34FD110-9160-40D5-B29B-4677F202C529}"/>
            </a:ext>
          </a:extLst>
        </xdr:cNvPr>
        <xdr:cNvSpPr txBox="1"/>
      </xdr:nvSpPr>
      <xdr:spPr>
        <a:xfrm>
          <a:off x="1368742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DAD7E16-7E9A-4FD4-9C8F-782209BBCD53}"/>
            </a:ext>
          </a:extLst>
        </xdr:cNvPr>
        <xdr:cNvSpPr txBox="1"/>
      </xdr:nvSpPr>
      <xdr:spPr>
        <a:xfrm>
          <a:off x="128508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CD5E191-BB0F-4745-87A0-383877C5651E}"/>
            </a:ext>
          </a:extLst>
        </xdr:cNvPr>
        <xdr:cNvSpPr txBox="1"/>
      </xdr:nvSpPr>
      <xdr:spPr>
        <a:xfrm>
          <a:off x="119999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57785</xdr:rowOff>
    </xdr:from>
    <xdr:to>
      <xdr:col>85</xdr:col>
      <xdr:colOff>177800</xdr:colOff>
      <xdr:row>56</xdr:row>
      <xdr:rowOff>159385</xdr:rowOff>
    </xdr:to>
    <xdr:sp macro="" textlink="">
      <xdr:nvSpPr>
        <xdr:cNvPr id="549" name="楕円 548">
          <a:extLst>
            <a:ext uri="{FF2B5EF4-FFF2-40B4-BE49-F238E27FC236}">
              <a16:creationId xmlns:a16="http://schemas.microsoft.com/office/drawing/2014/main" id="{C3CA5AE1-894E-4027-A1FB-E3DA5E3B5FB5}"/>
            </a:ext>
          </a:extLst>
        </xdr:cNvPr>
        <xdr:cNvSpPr/>
      </xdr:nvSpPr>
      <xdr:spPr>
        <a:xfrm>
          <a:off x="15459075" y="9135110"/>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144162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5C88D681-C564-4E94-9BCE-B551018DE2B2}"/>
            </a:ext>
          </a:extLst>
        </xdr:cNvPr>
        <xdr:cNvSpPr txBox="1"/>
      </xdr:nvSpPr>
      <xdr:spPr>
        <a:xfrm>
          <a:off x="15552737" y="905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33020</xdr:rowOff>
    </xdr:from>
    <xdr:to>
      <xdr:col>81</xdr:col>
      <xdr:colOff>101600</xdr:colOff>
      <xdr:row>56</xdr:row>
      <xdr:rowOff>134620</xdr:rowOff>
    </xdr:to>
    <xdr:sp macro="" textlink="">
      <xdr:nvSpPr>
        <xdr:cNvPr id="551" name="楕円 550">
          <a:extLst>
            <a:ext uri="{FF2B5EF4-FFF2-40B4-BE49-F238E27FC236}">
              <a16:creationId xmlns:a16="http://schemas.microsoft.com/office/drawing/2014/main" id="{B54909C8-ED42-4E72-8460-2B50D3EA04CA}"/>
            </a:ext>
          </a:extLst>
        </xdr:cNvPr>
        <xdr:cNvSpPr/>
      </xdr:nvSpPr>
      <xdr:spPr>
        <a:xfrm>
          <a:off x="14658975" y="9115107"/>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83820</xdr:rowOff>
    </xdr:from>
    <xdr:to>
      <xdr:col>85</xdr:col>
      <xdr:colOff>127000</xdr:colOff>
      <xdr:row>56</xdr:row>
      <xdr:rowOff>108585</xdr:rowOff>
    </xdr:to>
    <xdr:cxnSp macro="">
      <xdr:nvCxnSpPr>
        <xdr:cNvPr id="552" name="直線コネクタ 551">
          <a:extLst>
            <a:ext uri="{FF2B5EF4-FFF2-40B4-BE49-F238E27FC236}">
              <a16:creationId xmlns:a16="http://schemas.microsoft.com/office/drawing/2014/main" id="{D67DE576-1FDD-4C54-944D-0BF3ED29E34A}"/>
            </a:ext>
          </a:extLst>
        </xdr:cNvPr>
        <xdr:cNvCxnSpPr/>
      </xdr:nvCxnSpPr>
      <xdr:spPr>
        <a:xfrm>
          <a:off x="14714537" y="9161145"/>
          <a:ext cx="800100" cy="2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122555</xdr:rowOff>
    </xdr:from>
    <xdr:to>
      <xdr:col>76</xdr:col>
      <xdr:colOff>165100</xdr:colOff>
      <xdr:row>56</xdr:row>
      <xdr:rowOff>52705</xdr:rowOff>
    </xdr:to>
    <xdr:sp macro="" textlink="">
      <xdr:nvSpPr>
        <xdr:cNvPr id="553" name="楕円 552">
          <a:extLst>
            <a:ext uri="{FF2B5EF4-FFF2-40B4-BE49-F238E27FC236}">
              <a16:creationId xmlns:a16="http://schemas.microsoft.com/office/drawing/2014/main" id="{5F27D248-C855-424D-97FC-33B1C2A17709}"/>
            </a:ext>
          </a:extLst>
        </xdr:cNvPr>
        <xdr:cNvSpPr/>
      </xdr:nvSpPr>
      <xdr:spPr>
        <a:xfrm>
          <a:off x="13822362" y="903795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1905</xdr:rowOff>
    </xdr:from>
    <xdr:to>
      <xdr:col>81</xdr:col>
      <xdr:colOff>50800</xdr:colOff>
      <xdr:row>56</xdr:row>
      <xdr:rowOff>83820</xdr:rowOff>
    </xdr:to>
    <xdr:cxnSp macro="">
      <xdr:nvCxnSpPr>
        <xdr:cNvPr id="554" name="直線コネクタ 553">
          <a:extLst>
            <a:ext uri="{FF2B5EF4-FFF2-40B4-BE49-F238E27FC236}">
              <a16:creationId xmlns:a16="http://schemas.microsoft.com/office/drawing/2014/main" id="{6EEC5548-D228-4CFD-B3D1-05AEC6D5FE7B}"/>
            </a:ext>
          </a:extLst>
        </xdr:cNvPr>
        <xdr:cNvCxnSpPr/>
      </xdr:nvCxnSpPr>
      <xdr:spPr>
        <a:xfrm>
          <a:off x="13868400" y="9079230"/>
          <a:ext cx="846137"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33020</xdr:rowOff>
    </xdr:from>
    <xdr:to>
      <xdr:col>72</xdr:col>
      <xdr:colOff>38100</xdr:colOff>
      <xdr:row>57</xdr:row>
      <xdr:rowOff>134620</xdr:rowOff>
    </xdr:to>
    <xdr:sp macro="" textlink="">
      <xdr:nvSpPr>
        <xdr:cNvPr id="555" name="楕円 554">
          <a:extLst>
            <a:ext uri="{FF2B5EF4-FFF2-40B4-BE49-F238E27FC236}">
              <a16:creationId xmlns:a16="http://schemas.microsoft.com/office/drawing/2014/main" id="{B124F475-3244-40FD-A1E2-1F9876FF15D9}"/>
            </a:ext>
          </a:extLst>
        </xdr:cNvPr>
        <xdr:cNvSpPr/>
      </xdr:nvSpPr>
      <xdr:spPr>
        <a:xfrm>
          <a:off x="12980987" y="9277032"/>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1905</xdr:rowOff>
    </xdr:from>
    <xdr:to>
      <xdr:col>76</xdr:col>
      <xdr:colOff>114300</xdr:colOff>
      <xdr:row>57</xdr:row>
      <xdr:rowOff>83820</xdr:rowOff>
    </xdr:to>
    <xdr:cxnSp macro="">
      <xdr:nvCxnSpPr>
        <xdr:cNvPr id="556" name="直線コネクタ 555">
          <a:extLst>
            <a:ext uri="{FF2B5EF4-FFF2-40B4-BE49-F238E27FC236}">
              <a16:creationId xmlns:a16="http://schemas.microsoft.com/office/drawing/2014/main" id="{CDF98523-3E8A-493B-B17E-2B3AB372E6E0}"/>
            </a:ext>
          </a:extLst>
        </xdr:cNvPr>
        <xdr:cNvCxnSpPr/>
      </xdr:nvCxnSpPr>
      <xdr:spPr>
        <a:xfrm flipV="1">
          <a:off x="13031787" y="9079230"/>
          <a:ext cx="836613"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162560</xdr:rowOff>
    </xdr:from>
    <xdr:to>
      <xdr:col>67</xdr:col>
      <xdr:colOff>101600</xdr:colOff>
      <xdr:row>57</xdr:row>
      <xdr:rowOff>92710</xdr:rowOff>
    </xdr:to>
    <xdr:sp macro="" textlink="">
      <xdr:nvSpPr>
        <xdr:cNvPr id="557" name="楕円 556">
          <a:extLst>
            <a:ext uri="{FF2B5EF4-FFF2-40B4-BE49-F238E27FC236}">
              <a16:creationId xmlns:a16="http://schemas.microsoft.com/office/drawing/2014/main" id="{82497D6E-94CC-4444-98D1-A240CDC89507}"/>
            </a:ext>
          </a:extLst>
        </xdr:cNvPr>
        <xdr:cNvSpPr/>
      </xdr:nvSpPr>
      <xdr:spPr>
        <a:xfrm>
          <a:off x="12125325" y="9239885"/>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41910</xdr:rowOff>
    </xdr:from>
    <xdr:to>
      <xdr:col>71</xdr:col>
      <xdr:colOff>177800</xdr:colOff>
      <xdr:row>57</xdr:row>
      <xdr:rowOff>83820</xdr:rowOff>
    </xdr:to>
    <xdr:cxnSp macro="">
      <xdr:nvCxnSpPr>
        <xdr:cNvPr id="558" name="直線コネクタ 557">
          <a:extLst>
            <a:ext uri="{FF2B5EF4-FFF2-40B4-BE49-F238E27FC236}">
              <a16:creationId xmlns:a16="http://schemas.microsoft.com/office/drawing/2014/main" id="{D75BB282-46A9-4C81-B80C-3275175EE545}"/>
            </a:ext>
          </a:extLst>
        </xdr:cNvPr>
        <xdr:cNvCxnSpPr/>
      </xdr:nvCxnSpPr>
      <xdr:spPr>
        <a:xfrm>
          <a:off x="12180887" y="9285922"/>
          <a:ext cx="85090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17FA366E-661A-430C-9211-6B9E90BA7604}"/>
            </a:ext>
          </a:extLst>
        </xdr:cNvPr>
        <xdr:cNvSpPr txBox="1"/>
      </xdr:nvSpPr>
      <xdr:spPr>
        <a:xfrm>
          <a:off x="14508806" y="969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CC23B0A8-C67B-415B-B333-426DDD7ED77F}"/>
            </a:ext>
          </a:extLst>
        </xdr:cNvPr>
        <xdr:cNvSpPr txBox="1"/>
      </xdr:nvSpPr>
      <xdr:spPr>
        <a:xfrm>
          <a:off x="13680131" y="96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D68645F9-D11D-4D11-BFC4-984CA6893273}"/>
            </a:ext>
          </a:extLst>
        </xdr:cNvPr>
        <xdr:cNvSpPr txBox="1"/>
      </xdr:nvSpPr>
      <xdr:spPr>
        <a:xfrm>
          <a:off x="12838756" y="962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FA849CCA-9285-4EFA-B2DE-3B22494E9587}"/>
            </a:ext>
          </a:extLst>
        </xdr:cNvPr>
        <xdr:cNvSpPr txBox="1"/>
      </xdr:nvSpPr>
      <xdr:spPr>
        <a:xfrm>
          <a:off x="11983094" y="959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151147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EFFDAF99-7875-4756-94B5-AEBBF5E27314}"/>
            </a:ext>
          </a:extLst>
        </xdr:cNvPr>
        <xdr:cNvSpPr txBox="1"/>
      </xdr:nvSpPr>
      <xdr:spPr>
        <a:xfrm>
          <a:off x="14508806" y="890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69232</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A75A54E6-56FB-41A7-A764-FD19471120AF}"/>
            </a:ext>
          </a:extLst>
        </xdr:cNvPr>
        <xdr:cNvSpPr txBox="1"/>
      </xdr:nvSpPr>
      <xdr:spPr>
        <a:xfrm>
          <a:off x="13680131" y="8827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151147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EC1B3DEF-F237-4AAD-ADA7-FF7BD6A913A3}"/>
            </a:ext>
          </a:extLst>
        </xdr:cNvPr>
        <xdr:cNvSpPr txBox="1"/>
      </xdr:nvSpPr>
      <xdr:spPr>
        <a:xfrm>
          <a:off x="12838756" y="906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109237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BEE6288D-A5BF-42BA-9B5B-00C72AE273FE}"/>
            </a:ext>
          </a:extLst>
        </xdr:cNvPr>
        <xdr:cNvSpPr txBox="1"/>
      </xdr:nvSpPr>
      <xdr:spPr>
        <a:xfrm>
          <a:off x="11983094" y="902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12356391-CE26-448F-B294-1E3BD52641CB}"/>
            </a:ext>
          </a:extLst>
        </xdr:cNvPr>
        <xdr:cNvSpPr/>
      </xdr:nvSpPr>
      <xdr:spPr>
        <a:xfrm>
          <a:off x="17373600" y="757237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1A28C69-584B-4F85-9CF7-50DEF91C2130}"/>
            </a:ext>
          </a:extLst>
        </xdr:cNvPr>
        <xdr:cNvSpPr/>
      </xdr:nvSpPr>
      <xdr:spPr>
        <a:xfrm>
          <a:off x="17505362"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C0917D45-1B19-4552-A504-7E029B32A067}"/>
            </a:ext>
          </a:extLst>
        </xdr:cNvPr>
        <xdr:cNvSpPr/>
      </xdr:nvSpPr>
      <xdr:spPr>
        <a:xfrm>
          <a:off x="17505362"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A6B8BACF-A383-4C5F-BB77-76D6EF9E6314}"/>
            </a:ext>
          </a:extLst>
        </xdr:cNvPr>
        <xdr:cNvSpPr/>
      </xdr:nvSpPr>
      <xdr:spPr>
        <a:xfrm>
          <a:off x="1845945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D5E3E83-B59B-4F63-83BB-A12A1708B1CD}"/>
            </a:ext>
          </a:extLst>
        </xdr:cNvPr>
        <xdr:cNvSpPr/>
      </xdr:nvSpPr>
      <xdr:spPr>
        <a:xfrm>
          <a:off x="1845945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1EA1FF9-75F4-4949-B30A-B4031E3C2C31}"/>
            </a:ext>
          </a:extLst>
        </xdr:cNvPr>
        <xdr:cNvSpPr/>
      </xdr:nvSpPr>
      <xdr:spPr>
        <a:xfrm>
          <a:off x="19545300" y="819943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5CAD7F16-CCD9-4591-989D-274CDD31DE8E}"/>
            </a:ext>
          </a:extLst>
        </xdr:cNvPr>
        <xdr:cNvSpPr/>
      </xdr:nvSpPr>
      <xdr:spPr>
        <a:xfrm>
          <a:off x="19545300" y="839311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DA328F91-1EF5-4FB9-905D-7A984A97735A}"/>
            </a:ext>
          </a:extLst>
        </xdr:cNvPr>
        <xdr:cNvSpPr/>
      </xdr:nvSpPr>
      <xdr:spPr>
        <a:xfrm>
          <a:off x="17373600" y="864870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6D6E1C5A-A1AC-48AE-A7DF-B5F437988C5C}"/>
            </a:ext>
          </a:extLst>
        </xdr:cNvPr>
        <xdr:cNvSpPr txBox="1"/>
      </xdr:nvSpPr>
      <xdr:spPr>
        <a:xfrm>
          <a:off x="1734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BCCCE7E0-95BC-4444-B400-113FEA4509E2}"/>
            </a:ext>
          </a:extLst>
        </xdr:cNvPr>
        <xdr:cNvCxnSpPr/>
      </xdr:nvCxnSpPr>
      <xdr:spPr>
        <a:xfrm>
          <a:off x="17373600" y="10810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92BEAE74-6E92-4881-B99D-D13DCCEEBA64}"/>
            </a:ext>
          </a:extLst>
        </xdr:cNvPr>
        <xdr:cNvCxnSpPr/>
      </xdr:nvCxnSpPr>
      <xdr:spPr>
        <a:xfrm>
          <a:off x="17373600" y="1050811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8ECF7A0D-00F2-448C-9E6B-33F3F03CA74D}"/>
            </a:ext>
          </a:extLst>
        </xdr:cNvPr>
        <xdr:cNvSpPr txBox="1"/>
      </xdr:nvSpPr>
      <xdr:spPr>
        <a:xfrm>
          <a:off x="16934996" y="103706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68BA769-FF3B-47F1-8DC3-D3F6BD6D3277}"/>
            </a:ext>
          </a:extLst>
        </xdr:cNvPr>
        <xdr:cNvCxnSpPr/>
      </xdr:nvCxnSpPr>
      <xdr:spPr>
        <a:xfrm>
          <a:off x="17373600" y="1020059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A0530E0F-AC06-425B-BB4F-B6B11EF90F1F}"/>
            </a:ext>
          </a:extLst>
        </xdr:cNvPr>
        <xdr:cNvSpPr txBox="1"/>
      </xdr:nvSpPr>
      <xdr:spPr>
        <a:xfrm>
          <a:off x="16934996" y="100583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B3A26AEC-4DF2-4D80-A88F-73D8F7077665}"/>
            </a:ext>
          </a:extLst>
        </xdr:cNvPr>
        <xdr:cNvCxnSpPr/>
      </xdr:nvCxnSpPr>
      <xdr:spPr>
        <a:xfrm>
          <a:off x="17373600" y="988831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73D555E-8AF0-4621-AFC7-003F058CEDE6}"/>
            </a:ext>
          </a:extLst>
        </xdr:cNvPr>
        <xdr:cNvSpPr txBox="1"/>
      </xdr:nvSpPr>
      <xdr:spPr>
        <a:xfrm>
          <a:off x="1693499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E30E501E-D27E-413F-990C-53A4C1A89C0C}"/>
            </a:ext>
          </a:extLst>
        </xdr:cNvPr>
        <xdr:cNvCxnSpPr/>
      </xdr:nvCxnSpPr>
      <xdr:spPr>
        <a:xfrm>
          <a:off x="17373600" y="957126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957B63D3-F8D7-4438-A439-19A938901F7B}"/>
            </a:ext>
          </a:extLst>
        </xdr:cNvPr>
        <xdr:cNvSpPr txBox="1"/>
      </xdr:nvSpPr>
      <xdr:spPr>
        <a:xfrm>
          <a:off x="1693499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57770EDE-D32B-41C5-804B-6BB27F8BD5CA}"/>
            </a:ext>
          </a:extLst>
        </xdr:cNvPr>
        <xdr:cNvCxnSpPr/>
      </xdr:nvCxnSpPr>
      <xdr:spPr>
        <a:xfrm>
          <a:off x="17373600" y="926850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4DBBCC7A-660B-4091-B689-9B29D9BDFE43}"/>
            </a:ext>
          </a:extLst>
        </xdr:cNvPr>
        <xdr:cNvSpPr txBox="1"/>
      </xdr:nvSpPr>
      <xdr:spPr>
        <a:xfrm>
          <a:off x="16934996" y="91358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AB851193-5A4F-4A33-AB08-DD6CBB9C6AC4}"/>
            </a:ext>
          </a:extLst>
        </xdr:cNvPr>
        <xdr:cNvCxnSpPr/>
      </xdr:nvCxnSpPr>
      <xdr:spPr>
        <a:xfrm>
          <a:off x="17373600" y="896098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1AFB1BEB-9D3F-4546-AA74-31BAF81D21DC}"/>
            </a:ext>
          </a:extLst>
        </xdr:cNvPr>
        <xdr:cNvSpPr txBox="1"/>
      </xdr:nvSpPr>
      <xdr:spPr>
        <a:xfrm>
          <a:off x="16934996" y="882828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E77DDDCE-82E8-4911-9096-22A807AF939D}"/>
            </a:ext>
          </a:extLst>
        </xdr:cNvPr>
        <xdr:cNvCxnSpPr/>
      </xdr:nvCxnSpPr>
      <xdr:spPr>
        <a:xfrm>
          <a:off x="17373600" y="864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CC7D2BB-3C35-4D01-BD17-3CACE901C5F2}"/>
            </a:ext>
          </a:extLst>
        </xdr:cNvPr>
        <xdr:cNvSpPr txBox="1"/>
      </xdr:nvSpPr>
      <xdr:spPr>
        <a:xfrm>
          <a:off x="16934996"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4980D838-96D6-48DD-A897-8C14CA1B9DB6}"/>
            </a:ext>
          </a:extLst>
        </xdr:cNvPr>
        <xdr:cNvSpPr/>
      </xdr:nvSpPr>
      <xdr:spPr>
        <a:xfrm>
          <a:off x="17373600" y="864870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05FA9753-02B4-4C2B-A876-A37A33EB2F33}"/>
            </a:ext>
          </a:extLst>
        </xdr:cNvPr>
        <xdr:cNvCxnSpPr/>
      </xdr:nvCxnSpPr>
      <xdr:spPr>
        <a:xfrm flipV="1">
          <a:off x="21060726" y="9163730"/>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28BD19BD-7D95-41D9-8E2F-49276D41B6F6}"/>
            </a:ext>
          </a:extLst>
        </xdr:cNvPr>
        <xdr:cNvSpPr txBox="1"/>
      </xdr:nvSpPr>
      <xdr:spPr>
        <a:xfrm>
          <a:off x="21099462" y="1049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404A0550-A9CB-470D-89BC-B2A5992B3E2C}"/>
            </a:ext>
          </a:extLst>
        </xdr:cNvPr>
        <xdr:cNvCxnSpPr/>
      </xdr:nvCxnSpPr>
      <xdr:spPr>
        <a:xfrm>
          <a:off x="20981987" y="1049505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1CB1C1C0-5414-4B62-B460-38846FB40969}"/>
            </a:ext>
          </a:extLst>
        </xdr:cNvPr>
        <xdr:cNvSpPr txBox="1"/>
      </xdr:nvSpPr>
      <xdr:spPr>
        <a:xfrm>
          <a:off x="21099462" y="894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8840DD78-D958-43A1-B43F-ECDAA962F95E}"/>
            </a:ext>
          </a:extLst>
        </xdr:cNvPr>
        <xdr:cNvCxnSpPr/>
      </xdr:nvCxnSpPr>
      <xdr:spPr>
        <a:xfrm>
          <a:off x="20981987" y="916373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E087633C-6357-4867-97E1-992867D4F94D}"/>
            </a:ext>
          </a:extLst>
        </xdr:cNvPr>
        <xdr:cNvSpPr txBox="1"/>
      </xdr:nvSpPr>
      <xdr:spPr>
        <a:xfrm>
          <a:off x="21099462" y="10076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BEF97F57-43B2-4E2B-A3DA-74A52CBAA62D}"/>
            </a:ext>
          </a:extLst>
        </xdr:cNvPr>
        <xdr:cNvSpPr/>
      </xdr:nvSpPr>
      <xdr:spPr>
        <a:xfrm>
          <a:off x="21010562" y="10210619"/>
          <a:ext cx="96838"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064F2B38-628B-4BEB-AC93-64FFB80B9956}"/>
            </a:ext>
          </a:extLst>
        </xdr:cNvPr>
        <xdr:cNvSpPr/>
      </xdr:nvSpPr>
      <xdr:spPr>
        <a:xfrm>
          <a:off x="20219987" y="10212115"/>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417DC2EE-EDE3-4A8A-8097-8EB13E3CF6F4}"/>
            </a:ext>
          </a:extLst>
        </xdr:cNvPr>
        <xdr:cNvSpPr/>
      </xdr:nvSpPr>
      <xdr:spPr>
        <a:xfrm>
          <a:off x="19364325" y="10210619"/>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4B1E73F9-7F43-4AC7-874C-440AE1670DAD}"/>
            </a:ext>
          </a:extLst>
        </xdr:cNvPr>
        <xdr:cNvSpPr/>
      </xdr:nvSpPr>
      <xdr:spPr>
        <a:xfrm>
          <a:off x="18527712" y="1021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B01A2469-FFD1-47AF-9151-88C9238073F3}"/>
            </a:ext>
          </a:extLst>
        </xdr:cNvPr>
        <xdr:cNvSpPr/>
      </xdr:nvSpPr>
      <xdr:spPr>
        <a:xfrm>
          <a:off x="17686337" y="10210619"/>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5FE069C-CDBE-4534-9F2A-E46A879885C5}"/>
            </a:ext>
          </a:extLst>
        </xdr:cNvPr>
        <xdr:cNvSpPr txBox="1"/>
      </xdr:nvSpPr>
      <xdr:spPr>
        <a:xfrm>
          <a:off x="20880387"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EAC1964-D6CE-4361-9B8E-5CEDF9FF53EF}"/>
            </a:ext>
          </a:extLst>
        </xdr:cNvPr>
        <xdr:cNvSpPr txBox="1"/>
      </xdr:nvSpPr>
      <xdr:spPr>
        <a:xfrm>
          <a:off x="200898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9CF5B73-490F-4417-AC09-EA67D33BB491}"/>
            </a:ext>
          </a:extLst>
        </xdr:cNvPr>
        <xdr:cNvSpPr txBox="1"/>
      </xdr:nvSpPr>
      <xdr:spPr>
        <a:xfrm>
          <a:off x="1923891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74CC73B-B227-4958-9E8E-66BF4E2275CA}"/>
            </a:ext>
          </a:extLst>
        </xdr:cNvPr>
        <xdr:cNvSpPr txBox="1"/>
      </xdr:nvSpPr>
      <xdr:spPr>
        <a:xfrm>
          <a:off x="18392775"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A191AD4-D76E-4BDB-80B7-07DDBA932ACC}"/>
            </a:ext>
          </a:extLst>
        </xdr:cNvPr>
        <xdr:cNvSpPr txBox="1"/>
      </xdr:nvSpPr>
      <xdr:spPr>
        <a:xfrm>
          <a:off x="17556162" y="1081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608" name="楕円 607">
          <a:extLst>
            <a:ext uri="{FF2B5EF4-FFF2-40B4-BE49-F238E27FC236}">
              <a16:creationId xmlns:a16="http://schemas.microsoft.com/office/drawing/2014/main" id="{24AF2A54-443C-4875-9DB7-D3C1E2FA0AF9}"/>
            </a:ext>
          </a:extLst>
        </xdr:cNvPr>
        <xdr:cNvSpPr/>
      </xdr:nvSpPr>
      <xdr:spPr>
        <a:xfrm>
          <a:off x="21010562" y="10344513"/>
          <a:ext cx="96838"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836BD01B-2915-4C25-9B0E-9DAB97A18F4F}"/>
            </a:ext>
          </a:extLst>
        </xdr:cNvPr>
        <xdr:cNvSpPr txBox="1"/>
      </xdr:nvSpPr>
      <xdr:spPr>
        <a:xfrm>
          <a:off x="21099462" y="1025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133713</xdr:rowOff>
    </xdr:from>
    <xdr:to>
      <xdr:col>112</xdr:col>
      <xdr:colOff>38100</xdr:colOff>
      <xdr:row>64</xdr:row>
      <xdr:rowOff>63863</xdr:rowOff>
    </xdr:to>
    <xdr:sp macro="" textlink="">
      <xdr:nvSpPr>
        <xdr:cNvPr id="610" name="楕円 609">
          <a:extLst>
            <a:ext uri="{FF2B5EF4-FFF2-40B4-BE49-F238E27FC236}">
              <a16:creationId xmlns:a16="http://schemas.microsoft.com/office/drawing/2014/main" id="{3D2EB500-3F0B-4B7D-A662-6A2DF7C48200}"/>
            </a:ext>
          </a:extLst>
        </xdr:cNvPr>
        <xdr:cNvSpPr/>
      </xdr:nvSpPr>
      <xdr:spPr>
        <a:xfrm>
          <a:off x="20219987" y="10344513"/>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13063</xdr:rowOff>
    </xdr:to>
    <xdr:cxnSp macro="">
      <xdr:nvCxnSpPr>
        <xdr:cNvPr id="611" name="直線コネクタ 610">
          <a:extLst>
            <a:ext uri="{FF2B5EF4-FFF2-40B4-BE49-F238E27FC236}">
              <a16:creationId xmlns:a16="http://schemas.microsoft.com/office/drawing/2014/main" id="{170A66AE-A592-4211-8076-F227802F47B1}"/>
            </a:ext>
          </a:extLst>
        </xdr:cNvPr>
        <xdr:cNvCxnSpPr/>
      </xdr:nvCxnSpPr>
      <xdr:spPr>
        <a:xfrm>
          <a:off x="20270787" y="10390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133713</xdr:rowOff>
    </xdr:from>
    <xdr:to>
      <xdr:col>107</xdr:col>
      <xdr:colOff>101600</xdr:colOff>
      <xdr:row>64</xdr:row>
      <xdr:rowOff>63863</xdr:rowOff>
    </xdr:to>
    <xdr:sp macro="" textlink="">
      <xdr:nvSpPr>
        <xdr:cNvPr id="612" name="楕円 611">
          <a:extLst>
            <a:ext uri="{FF2B5EF4-FFF2-40B4-BE49-F238E27FC236}">
              <a16:creationId xmlns:a16="http://schemas.microsoft.com/office/drawing/2014/main" id="{1E65F78A-E42D-4BF1-8E35-0F00723D5FDB}"/>
            </a:ext>
          </a:extLst>
        </xdr:cNvPr>
        <xdr:cNvSpPr/>
      </xdr:nvSpPr>
      <xdr:spPr>
        <a:xfrm>
          <a:off x="19364325" y="10344513"/>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13063</xdr:rowOff>
    </xdr:from>
    <xdr:to>
      <xdr:col>111</xdr:col>
      <xdr:colOff>177800</xdr:colOff>
      <xdr:row>64</xdr:row>
      <xdr:rowOff>13063</xdr:rowOff>
    </xdr:to>
    <xdr:cxnSp macro="">
      <xdr:nvCxnSpPr>
        <xdr:cNvPr id="613" name="直線コネクタ 612">
          <a:extLst>
            <a:ext uri="{FF2B5EF4-FFF2-40B4-BE49-F238E27FC236}">
              <a16:creationId xmlns:a16="http://schemas.microsoft.com/office/drawing/2014/main" id="{101C67F2-0591-4F4F-BE9A-62369B311B93}"/>
            </a:ext>
          </a:extLst>
        </xdr:cNvPr>
        <xdr:cNvCxnSpPr/>
      </xdr:nvCxnSpPr>
      <xdr:spPr>
        <a:xfrm>
          <a:off x="19419887" y="10390550"/>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136978</xdr:rowOff>
    </xdr:from>
    <xdr:to>
      <xdr:col>102</xdr:col>
      <xdr:colOff>165100</xdr:colOff>
      <xdr:row>64</xdr:row>
      <xdr:rowOff>67128</xdr:rowOff>
    </xdr:to>
    <xdr:sp macro="" textlink="">
      <xdr:nvSpPr>
        <xdr:cNvPr id="614" name="楕円 613">
          <a:extLst>
            <a:ext uri="{FF2B5EF4-FFF2-40B4-BE49-F238E27FC236}">
              <a16:creationId xmlns:a16="http://schemas.microsoft.com/office/drawing/2014/main" id="{A9FF1070-0671-4565-8D60-2B82F18FAC72}"/>
            </a:ext>
          </a:extLst>
        </xdr:cNvPr>
        <xdr:cNvSpPr/>
      </xdr:nvSpPr>
      <xdr:spPr>
        <a:xfrm>
          <a:off x="18527712" y="10352540"/>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13063</xdr:rowOff>
    </xdr:from>
    <xdr:to>
      <xdr:col>107</xdr:col>
      <xdr:colOff>50800</xdr:colOff>
      <xdr:row>64</xdr:row>
      <xdr:rowOff>16328</xdr:rowOff>
    </xdr:to>
    <xdr:cxnSp macro="">
      <xdr:nvCxnSpPr>
        <xdr:cNvPr id="615" name="直線コネクタ 614">
          <a:extLst>
            <a:ext uri="{FF2B5EF4-FFF2-40B4-BE49-F238E27FC236}">
              <a16:creationId xmlns:a16="http://schemas.microsoft.com/office/drawing/2014/main" id="{9220D39C-6138-4B23-86B6-55F6488D70D0}"/>
            </a:ext>
          </a:extLst>
        </xdr:cNvPr>
        <xdr:cNvCxnSpPr/>
      </xdr:nvCxnSpPr>
      <xdr:spPr>
        <a:xfrm flipV="1">
          <a:off x="18573750" y="10390550"/>
          <a:ext cx="846137"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136978</xdr:rowOff>
    </xdr:from>
    <xdr:to>
      <xdr:col>98</xdr:col>
      <xdr:colOff>38100</xdr:colOff>
      <xdr:row>64</xdr:row>
      <xdr:rowOff>67128</xdr:rowOff>
    </xdr:to>
    <xdr:sp macro="" textlink="">
      <xdr:nvSpPr>
        <xdr:cNvPr id="616" name="楕円 615">
          <a:extLst>
            <a:ext uri="{FF2B5EF4-FFF2-40B4-BE49-F238E27FC236}">
              <a16:creationId xmlns:a16="http://schemas.microsoft.com/office/drawing/2014/main" id="{748A9478-AA2D-4A80-BE30-F29B52A36519}"/>
            </a:ext>
          </a:extLst>
        </xdr:cNvPr>
        <xdr:cNvSpPr/>
      </xdr:nvSpPr>
      <xdr:spPr>
        <a:xfrm>
          <a:off x="17686337" y="10352540"/>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16328</xdr:rowOff>
    </xdr:from>
    <xdr:to>
      <xdr:col>102</xdr:col>
      <xdr:colOff>114300</xdr:colOff>
      <xdr:row>64</xdr:row>
      <xdr:rowOff>16328</xdr:rowOff>
    </xdr:to>
    <xdr:cxnSp macro="">
      <xdr:nvCxnSpPr>
        <xdr:cNvPr id="617" name="直線コネクタ 616">
          <a:extLst>
            <a:ext uri="{FF2B5EF4-FFF2-40B4-BE49-F238E27FC236}">
              <a16:creationId xmlns:a16="http://schemas.microsoft.com/office/drawing/2014/main" id="{68F827CF-243D-46AF-A8F7-06CF035D25BD}"/>
            </a:ext>
          </a:extLst>
        </xdr:cNvPr>
        <xdr:cNvCxnSpPr/>
      </xdr:nvCxnSpPr>
      <xdr:spPr>
        <a:xfrm>
          <a:off x="17737137" y="10393815"/>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8" name="n_1aveValue【保健センター・保健所】&#10;一人当たり面積">
          <a:extLst>
            <a:ext uri="{FF2B5EF4-FFF2-40B4-BE49-F238E27FC236}">
              <a16:creationId xmlns:a16="http://schemas.microsoft.com/office/drawing/2014/main" id="{1D4034A4-6855-42E8-B1EC-3517AB8DF17D}"/>
            </a:ext>
          </a:extLst>
        </xdr:cNvPr>
        <xdr:cNvSpPr txBox="1"/>
      </xdr:nvSpPr>
      <xdr:spPr>
        <a:xfrm>
          <a:off x="20032739"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9" name="n_2aveValue【保健センター・保健所】&#10;一人当たり面積">
          <a:extLst>
            <a:ext uri="{FF2B5EF4-FFF2-40B4-BE49-F238E27FC236}">
              <a16:creationId xmlns:a16="http://schemas.microsoft.com/office/drawing/2014/main" id="{B2C6F464-4F9C-4416-8435-93D07F9EA70E}"/>
            </a:ext>
          </a:extLst>
        </xdr:cNvPr>
        <xdr:cNvSpPr txBox="1"/>
      </xdr:nvSpPr>
      <xdr:spPr>
        <a:xfrm>
          <a:off x="19194539" y="1000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20" name="n_3aveValue【保健センター・保健所】&#10;一人当たり面積">
          <a:extLst>
            <a:ext uri="{FF2B5EF4-FFF2-40B4-BE49-F238E27FC236}">
              <a16:creationId xmlns:a16="http://schemas.microsoft.com/office/drawing/2014/main" id="{A4C5E0C0-488C-4E75-9DCE-4F5BD3EA9D04}"/>
            </a:ext>
          </a:extLst>
        </xdr:cNvPr>
        <xdr:cNvSpPr txBox="1"/>
      </xdr:nvSpPr>
      <xdr:spPr>
        <a:xfrm>
          <a:off x="18353164"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21" name="n_4aveValue【保健センター・保健所】&#10;一人当たり面積">
          <a:extLst>
            <a:ext uri="{FF2B5EF4-FFF2-40B4-BE49-F238E27FC236}">
              <a16:creationId xmlns:a16="http://schemas.microsoft.com/office/drawing/2014/main" id="{B80464DA-450A-445E-94C6-2902E0A674E3}"/>
            </a:ext>
          </a:extLst>
        </xdr:cNvPr>
        <xdr:cNvSpPr txBox="1"/>
      </xdr:nvSpPr>
      <xdr:spPr>
        <a:xfrm>
          <a:off x="17507027" y="1000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54990</xdr:rowOff>
    </xdr:from>
    <xdr:ext cx="469744" cy="259045"/>
    <xdr:sp macro="" textlink="">
      <xdr:nvSpPr>
        <xdr:cNvPr id="622" name="n_1mainValue【保健センター・保健所】&#10;一人当たり面積">
          <a:extLst>
            <a:ext uri="{FF2B5EF4-FFF2-40B4-BE49-F238E27FC236}">
              <a16:creationId xmlns:a16="http://schemas.microsoft.com/office/drawing/2014/main" id="{9B8DB62C-A3B1-4E99-9468-8FE41BB8CACF}"/>
            </a:ext>
          </a:extLst>
        </xdr:cNvPr>
        <xdr:cNvSpPr txBox="1"/>
      </xdr:nvSpPr>
      <xdr:spPr>
        <a:xfrm>
          <a:off x="20032739" y="104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54990</xdr:rowOff>
    </xdr:from>
    <xdr:ext cx="469744" cy="259045"/>
    <xdr:sp macro="" textlink="">
      <xdr:nvSpPr>
        <xdr:cNvPr id="623" name="n_2mainValue【保健センター・保健所】&#10;一人当たり面積">
          <a:extLst>
            <a:ext uri="{FF2B5EF4-FFF2-40B4-BE49-F238E27FC236}">
              <a16:creationId xmlns:a16="http://schemas.microsoft.com/office/drawing/2014/main" id="{CDAA6E18-8352-4A6A-ACCA-7723926C6A42}"/>
            </a:ext>
          </a:extLst>
        </xdr:cNvPr>
        <xdr:cNvSpPr txBox="1"/>
      </xdr:nvSpPr>
      <xdr:spPr>
        <a:xfrm>
          <a:off x="19194539" y="104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58255</xdr:rowOff>
    </xdr:from>
    <xdr:ext cx="469744" cy="259045"/>
    <xdr:sp macro="" textlink="">
      <xdr:nvSpPr>
        <xdr:cNvPr id="624" name="n_3mainValue【保健センター・保健所】&#10;一人当たり面積">
          <a:extLst>
            <a:ext uri="{FF2B5EF4-FFF2-40B4-BE49-F238E27FC236}">
              <a16:creationId xmlns:a16="http://schemas.microsoft.com/office/drawing/2014/main" id="{97891BA1-3726-4086-9EF8-32A23D2D7277}"/>
            </a:ext>
          </a:extLst>
        </xdr:cNvPr>
        <xdr:cNvSpPr txBox="1"/>
      </xdr:nvSpPr>
      <xdr:spPr>
        <a:xfrm>
          <a:off x="18353164" y="1043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58255</xdr:rowOff>
    </xdr:from>
    <xdr:ext cx="469744" cy="259045"/>
    <xdr:sp macro="" textlink="">
      <xdr:nvSpPr>
        <xdr:cNvPr id="625" name="n_4mainValue【保健センター・保健所】&#10;一人当たり面積">
          <a:extLst>
            <a:ext uri="{FF2B5EF4-FFF2-40B4-BE49-F238E27FC236}">
              <a16:creationId xmlns:a16="http://schemas.microsoft.com/office/drawing/2014/main" id="{693DF60C-F906-4F8A-ADB4-BB48A67164ED}"/>
            </a:ext>
          </a:extLst>
        </xdr:cNvPr>
        <xdr:cNvSpPr txBox="1"/>
      </xdr:nvSpPr>
      <xdr:spPr>
        <a:xfrm>
          <a:off x="17507027" y="1043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C488DBED-A7D0-41C5-AE97-4318916735BA}"/>
            </a:ext>
          </a:extLst>
        </xdr:cNvPr>
        <xdr:cNvSpPr/>
      </xdr:nvSpPr>
      <xdr:spPr>
        <a:xfrm>
          <a:off x="11831637" y="11172825"/>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D327F1F9-9A3B-4A14-9481-A51337E27C61}"/>
            </a:ext>
          </a:extLst>
        </xdr:cNvPr>
        <xdr:cNvSpPr/>
      </xdr:nvSpPr>
      <xdr:spPr>
        <a:xfrm>
          <a:off x="1194435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819891FD-7A96-4D4A-B57C-F732AA4AEDD3}"/>
            </a:ext>
          </a:extLst>
        </xdr:cNvPr>
        <xdr:cNvSpPr/>
      </xdr:nvSpPr>
      <xdr:spPr>
        <a:xfrm>
          <a:off x="1194435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B2FA8B78-9F33-468B-849E-81A4CE48EDBF}"/>
            </a:ext>
          </a:extLst>
        </xdr:cNvPr>
        <xdr:cNvSpPr/>
      </xdr:nvSpPr>
      <xdr:spPr>
        <a:xfrm>
          <a:off x="12917487"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F89AE81-AC4F-4523-8FE6-FB59A07AF43C}"/>
            </a:ext>
          </a:extLst>
        </xdr:cNvPr>
        <xdr:cNvSpPr/>
      </xdr:nvSpPr>
      <xdr:spPr>
        <a:xfrm>
          <a:off x="12917487"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FFD24C68-70B2-42E3-9434-9708DF9205CA}"/>
            </a:ext>
          </a:extLst>
        </xdr:cNvPr>
        <xdr:cNvSpPr/>
      </xdr:nvSpPr>
      <xdr:spPr>
        <a:xfrm>
          <a:off x="14003337"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4FFB847B-D960-4E75-8B73-71C15A384664}"/>
            </a:ext>
          </a:extLst>
        </xdr:cNvPr>
        <xdr:cNvSpPr/>
      </xdr:nvSpPr>
      <xdr:spPr>
        <a:xfrm>
          <a:off x="14003337"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D3431C01-198F-47AA-B9F7-2D6D2A0393CE}"/>
            </a:ext>
          </a:extLst>
        </xdr:cNvPr>
        <xdr:cNvSpPr/>
      </xdr:nvSpPr>
      <xdr:spPr>
        <a:xfrm>
          <a:off x="11831637" y="12249150"/>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13CAB293-C0FB-44E4-A8E9-7A7CC8693510}"/>
            </a:ext>
          </a:extLst>
        </xdr:cNvPr>
        <xdr:cNvSpPr txBox="1"/>
      </xdr:nvSpPr>
      <xdr:spPr>
        <a:xfrm>
          <a:off x="11793537"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492550CB-6588-48D5-9AEA-358D9A7036F9}"/>
            </a:ext>
          </a:extLst>
        </xdr:cNvPr>
        <xdr:cNvCxnSpPr/>
      </xdr:nvCxnSpPr>
      <xdr:spPr>
        <a:xfrm>
          <a:off x="11831637" y="144113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FEF9A8B1-989C-4901-AE6A-3D6380C6FDD6}"/>
            </a:ext>
          </a:extLst>
        </xdr:cNvPr>
        <xdr:cNvSpPr txBox="1"/>
      </xdr:nvSpPr>
      <xdr:spPr>
        <a:xfrm>
          <a:off x="11393033"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C7C15B4E-AC40-4043-B7F8-F80A984965BD}"/>
            </a:ext>
          </a:extLst>
        </xdr:cNvPr>
        <xdr:cNvCxnSpPr/>
      </xdr:nvCxnSpPr>
      <xdr:spPr>
        <a:xfrm>
          <a:off x="11831637" y="140493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290F1474-EA3F-4DD2-8541-A565690FA6F6}"/>
            </a:ext>
          </a:extLst>
        </xdr:cNvPr>
        <xdr:cNvSpPr txBox="1"/>
      </xdr:nvSpPr>
      <xdr:spPr>
        <a:xfrm>
          <a:off x="11393033"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E61F03C0-D003-407C-9C7A-46671DFDE840}"/>
            </a:ext>
          </a:extLst>
        </xdr:cNvPr>
        <xdr:cNvCxnSpPr/>
      </xdr:nvCxnSpPr>
      <xdr:spPr>
        <a:xfrm>
          <a:off x="11831637" y="136874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3EED1088-DCC9-458D-A503-7DD6DFD85572}"/>
            </a:ext>
          </a:extLst>
        </xdr:cNvPr>
        <xdr:cNvSpPr txBox="1"/>
      </xdr:nvSpPr>
      <xdr:spPr>
        <a:xfrm>
          <a:off x="11447628"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EF0FBCB-8205-4B8E-AE25-26F36AA99202}"/>
            </a:ext>
          </a:extLst>
        </xdr:cNvPr>
        <xdr:cNvCxnSpPr/>
      </xdr:nvCxnSpPr>
      <xdr:spPr>
        <a:xfrm>
          <a:off x="11831637" y="13325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0F74F567-FE4C-4675-B553-29E9128B1889}"/>
            </a:ext>
          </a:extLst>
        </xdr:cNvPr>
        <xdr:cNvSpPr txBox="1"/>
      </xdr:nvSpPr>
      <xdr:spPr>
        <a:xfrm>
          <a:off x="11447628"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41B531F4-5DC5-4C9C-AB22-7526824939F2}"/>
            </a:ext>
          </a:extLst>
        </xdr:cNvPr>
        <xdr:cNvCxnSpPr/>
      </xdr:nvCxnSpPr>
      <xdr:spPr>
        <a:xfrm>
          <a:off x="11831637" y="129635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277ACA15-EEF6-4455-B93B-FB2E38E110FB}"/>
            </a:ext>
          </a:extLst>
        </xdr:cNvPr>
        <xdr:cNvSpPr txBox="1"/>
      </xdr:nvSpPr>
      <xdr:spPr>
        <a:xfrm>
          <a:off x="11447628"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9B5B7CD3-AFAE-4FF3-AED3-CF922BE7E92D}"/>
            </a:ext>
          </a:extLst>
        </xdr:cNvPr>
        <xdr:cNvCxnSpPr/>
      </xdr:nvCxnSpPr>
      <xdr:spPr>
        <a:xfrm>
          <a:off x="11831637" y="12611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733C5089-5FBA-4D04-8ACC-11123A8904CB}"/>
            </a:ext>
          </a:extLst>
        </xdr:cNvPr>
        <xdr:cNvSpPr txBox="1"/>
      </xdr:nvSpPr>
      <xdr:spPr>
        <a:xfrm>
          <a:off x="11447628" y="12478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8FE03B28-E63C-4F72-ACCE-D1F89DA1E36E}"/>
            </a:ext>
          </a:extLst>
        </xdr:cNvPr>
        <xdr:cNvCxnSpPr/>
      </xdr:nvCxnSpPr>
      <xdr:spPr>
        <a:xfrm>
          <a:off x="11831637" y="12249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E24013FB-7320-4FE1-B559-3F4DBC0501CE}"/>
            </a:ext>
          </a:extLst>
        </xdr:cNvPr>
        <xdr:cNvSpPr txBox="1"/>
      </xdr:nvSpPr>
      <xdr:spPr>
        <a:xfrm>
          <a:off x="11506986" y="121164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33FF95A2-A521-40AC-BB63-88A9ED1A226D}"/>
            </a:ext>
          </a:extLst>
        </xdr:cNvPr>
        <xdr:cNvSpPr/>
      </xdr:nvSpPr>
      <xdr:spPr>
        <a:xfrm>
          <a:off x="11831637" y="12249150"/>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80D71351-CDB0-428B-9E5F-BD554705EC92}"/>
            </a:ext>
          </a:extLst>
        </xdr:cNvPr>
        <xdr:cNvCxnSpPr/>
      </xdr:nvCxnSpPr>
      <xdr:spPr>
        <a:xfrm flipV="1">
          <a:off x="15514001" y="12508230"/>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63FB9A3A-0F18-4C23-8AAB-37CCB2D5233F}"/>
            </a:ext>
          </a:extLst>
        </xdr:cNvPr>
        <xdr:cNvSpPr txBox="1"/>
      </xdr:nvSpPr>
      <xdr:spPr>
        <a:xfrm>
          <a:off x="15552737" y="1405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61CBDF18-ED29-44EF-AE76-79251ACC15A2}"/>
            </a:ext>
          </a:extLst>
        </xdr:cNvPr>
        <xdr:cNvCxnSpPr/>
      </xdr:nvCxnSpPr>
      <xdr:spPr>
        <a:xfrm>
          <a:off x="15420975" y="1404937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BB5653FD-EABD-43BE-9761-64F65FB1D5F8}"/>
            </a:ext>
          </a:extLst>
        </xdr:cNvPr>
        <xdr:cNvSpPr txBox="1"/>
      </xdr:nvSpPr>
      <xdr:spPr>
        <a:xfrm>
          <a:off x="15552737" y="12307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33F33AD2-AE79-42C3-9D7E-0763EBAF4D60}"/>
            </a:ext>
          </a:extLst>
        </xdr:cNvPr>
        <xdr:cNvCxnSpPr/>
      </xdr:nvCxnSpPr>
      <xdr:spPr>
        <a:xfrm>
          <a:off x="15420975" y="1250823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4482F397-26EF-467F-A9EA-FE1E1D004120}"/>
            </a:ext>
          </a:extLst>
        </xdr:cNvPr>
        <xdr:cNvSpPr txBox="1"/>
      </xdr:nvSpPr>
      <xdr:spPr>
        <a:xfrm>
          <a:off x="15552737" y="13335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59AEDDEF-5E7D-4F8E-8C41-3D85AD43A66B}"/>
            </a:ext>
          </a:extLst>
        </xdr:cNvPr>
        <xdr:cNvSpPr/>
      </xdr:nvSpPr>
      <xdr:spPr>
        <a:xfrm>
          <a:off x="15459075" y="13361351"/>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08ED2002-F49E-4B47-9EFF-DC7A741866EF}"/>
            </a:ext>
          </a:extLst>
        </xdr:cNvPr>
        <xdr:cNvSpPr/>
      </xdr:nvSpPr>
      <xdr:spPr>
        <a:xfrm>
          <a:off x="14658975" y="13355637"/>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ACE867E8-6A15-47C0-A504-C25EB1B818F4}"/>
            </a:ext>
          </a:extLst>
        </xdr:cNvPr>
        <xdr:cNvSpPr/>
      </xdr:nvSpPr>
      <xdr:spPr>
        <a:xfrm>
          <a:off x="13822362" y="13332776"/>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D6EDE675-18DD-4239-A7FF-A9EA22877B23}"/>
            </a:ext>
          </a:extLst>
        </xdr:cNvPr>
        <xdr:cNvSpPr/>
      </xdr:nvSpPr>
      <xdr:spPr>
        <a:xfrm>
          <a:off x="12980987" y="13317537"/>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A70380C6-5169-4EC7-97E5-C2A0477A70B0}"/>
            </a:ext>
          </a:extLst>
        </xdr:cNvPr>
        <xdr:cNvSpPr/>
      </xdr:nvSpPr>
      <xdr:spPr>
        <a:xfrm>
          <a:off x="12125325" y="13316586"/>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1C47FE4-E79A-4E32-B3D6-AD6EEF8C6EA9}"/>
            </a:ext>
          </a:extLst>
        </xdr:cNvPr>
        <xdr:cNvSpPr txBox="1"/>
      </xdr:nvSpPr>
      <xdr:spPr>
        <a:xfrm>
          <a:off x="153336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F21C6B1-AAA0-4BCB-B729-BC005FE8A32E}"/>
            </a:ext>
          </a:extLst>
        </xdr:cNvPr>
        <xdr:cNvSpPr txBox="1"/>
      </xdr:nvSpPr>
      <xdr:spPr>
        <a:xfrm>
          <a:off x="145335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2DE0507-E7E3-4ABB-8B0E-FF7F27D7876F}"/>
            </a:ext>
          </a:extLst>
        </xdr:cNvPr>
        <xdr:cNvSpPr txBox="1"/>
      </xdr:nvSpPr>
      <xdr:spPr>
        <a:xfrm>
          <a:off x="13687425"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BF619877-DB5E-44C8-975D-84F890FE68A2}"/>
            </a:ext>
          </a:extLst>
        </xdr:cNvPr>
        <xdr:cNvSpPr txBox="1"/>
      </xdr:nvSpPr>
      <xdr:spPr>
        <a:xfrm>
          <a:off x="128508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E4B9263E-7AFC-4C20-8B40-95446F9F67D7}"/>
            </a:ext>
          </a:extLst>
        </xdr:cNvPr>
        <xdr:cNvSpPr txBox="1"/>
      </xdr:nvSpPr>
      <xdr:spPr>
        <a:xfrm>
          <a:off x="119999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109220</xdr:rowOff>
    </xdr:from>
    <xdr:to>
      <xdr:col>85</xdr:col>
      <xdr:colOff>177800</xdr:colOff>
      <xdr:row>79</xdr:row>
      <xdr:rowOff>39370</xdr:rowOff>
    </xdr:to>
    <xdr:sp macro="" textlink="">
      <xdr:nvSpPr>
        <xdr:cNvPr id="666" name="楕円 665">
          <a:extLst>
            <a:ext uri="{FF2B5EF4-FFF2-40B4-BE49-F238E27FC236}">
              <a16:creationId xmlns:a16="http://schemas.microsoft.com/office/drawing/2014/main" id="{8C38EB44-92E9-410F-9500-BBA8BCA6170D}"/>
            </a:ext>
          </a:extLst>
        </xdr:cNvPr>
        <xdr:cNvSpPr/>
      </xdr:nvSpPr>
      <xdr:spPr>
        <a:xfrm>
          <a:off x="15459075" y="12753657"/>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132097</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2567A6B9-5B0E-492A-8DBD-E1B03F3939B1}"/>
            </a:ext>
          </a:extLst>
        </xdr:cNvPr>
        <xdr:cNvSpPr txBox="1"/>
      </xdr:nvSpPr>
      <xdr:spPr>
        <a:xfrm>
          <a:off x="15552737" y="1260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69214</xdr:rowOff>
    </xdr:from>
    <xdr:to>
      <xdr:col>81</xdr:col>
      <xdr:colOff>101600</xdr:colOff>
      <xdr:row>78</xdr:row>
      <xdr:rowOff>170814</xdr:rowOff>
    </xdr:to>
    <xdr:sp macro="" textlink="">
      <xdr:nvSpPr>
        <xdr:cNvPr id="668" name="楕円 667">
          <a:extLst>
            <a:ext uri="{FF2B5EF4-FFF2-40B4-BE49-F238E27FC236}">
              <a16:creationId xmlns:a16="http://schemas.microsoft.com/office/drawing/2014/main" id="{4248B9A4-6DF6-440C-A811-76BD27661289}"/>
            </a:ext>
          </a:extLst>
        </xdr:cNvPr>
        <xdr:cNvSpPr/>
      </xdr:nvSpPr>
      <xdr:spPr>
        <a:xfrm>
          <a:off x="14658975" y="12713651"/>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120014</xdr:rowOff>
    </xdr:from>
    <xdr:to>
      <xdr:col>85</xdr:col>
      <xdr:colOff>127000</xdr:colOff>
      <xdr:row>78</xdr:row>
      <xdr:rowOff>160020</xdr:rowOff>
    </xdr:to>
    <xdr:cxnSp macro="">
      <xdr:nvCxnSpPr>
        <xdr:cNvPr id="669" name="直線コネクタ 668">
          <a:extLst>
            <a:ext uri="{FF2B5EF4-FFF2-40B4-BE49-F238E27FC236}">
              <a16:creationId xmlns:a16="http://schemas.microsoft.com/office/drawing/2014/main" id="{7C806267-37D2-4561-903A-91D1EDF20A90}"/>
            </a:ext>
          </a:extLst>
        </xdr:cNvPr>
        <xdr:cNvCxnSpPr/>
      </xdr:nvCxnSpPr>
      <xdr:spPr>
        <a:xfrm>
          <a:off x="14714537" y="12764451"/>
          <a:ext cx="800100" cy="3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23495</xdr:rowOff>
    </xdr:from>
    <xdr:to>
      <xdr:col>76</xdr:col>
      <xdr:colOff>165100</xdr:colOff>
      <xdr:row>78</xdr:row>
      <xdr:rowOff>125095</xdr:rowOff>
    </xdr:to>
    <xdr:sp macro="" textlink="">
      <xdr:nvSpPr>
        <xdr:cNvPr id="670" name="楕円 669">
          <a:extLst>
            <a:ext uri="{FF2B5EF4-FFF2-40B4-BE49-F238E27FC236}">
              <a16:creationId xmlns:a16="http://schemas.microsoft.com/office/drawing/2014/main" id="{74C114F8-F940-426C-8981-4DD20BA9FBD2}"/>
            </a:ext>
          </a:extLst>
        </xdr:cNvPr>
        <xdr:cNvSpPr/>
      </xdr:nvSpPr>
      <xdr:spPr>
        <a:xfrm>
          <a:off x="13822362" y="12667932"/>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74295</xdr:rowOff>
    </xdr:from>
    <xdr:to>
      <xdr:col>81</xdr:col>
      <xdr:colOff>50800</xdr:colOff>
      <xdr:row>78</xdr:row>
      <xdr:rowOff>120014</xdr:rowOff>
    </xdr:to>
    <xdr:cxnSp macro="">
      <xdr:nvCxnSpPr>
        <xdr:cNvPr id="671" name="直線コネクタ 670">
          <a:extLst>
            <a:ext uri="{FF2B5EF4-FFF2-40B4-BE49-F238E27FC236}">
              <a16:creationId xmlns:a16="http://schemas.microsoft.com/office/drawing/2014/main" id="{73C2EE5F-C1F1-4FE8-9105-BDDF6ECF4138}"/>
            </a:ext>
          </a:extLst>
        </xdr:cNvPr>
        <xdr:cNvCxnSpPr/>
      </xdr:nvCxnSpPr>
      <xdr:spPr>
        <a:xfrm>
          <a:off x="13868400" y="12713970"/>
          <a:ext cx="846137" cy="5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162561</xdr:rowOff>
    </xdr:from>
    <xdr:to>
      <xdr:col>72</xdr:col>
      <xdr:colOff>38100</xdr:colOff>
      <xdr:row>78</xdr:row>
      <xdr:rowOff>92711</xdr:rowOff>
    </xdr:to>
    <xdr:sp macro="" textlink="">
      <xdr:nvSpPr>
        <xdr:cNvPr id="672" name="楕円 671">
          <a:extLst>
            <a:ext uri="{FF2B5EF4-FFF2-40B4-BE49-F238E27FC236}">
              <a16:creationId xmlns:a16="http://schemas.microsoft.com/office/drawing/2014/main" id="{A265C913-286F-4601-93BB-8AA531FE17DF}"/>
            </a:ext>
          </a:extLst>
        </xdr:cNvPr>
        <xdr:cNvSpPr/>
      </xdr:nvSpPr>
      <xdr:spPr>
        <a:xfrm>
          <a:off x="12980987" y="12640311"/>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41911</xdr:rowOff>
    </xdr:from>
    <xdr:to>
      <xdr:col>76</xdr:col>
      <xdr:colOff>114300</xdr:colOff>
      <xdr:row>78</xdr:row>
      <xdr:rowOff>74295</xdr:rowOff>
    </xdr:to>
    <xdr:cxnSp macro="">
      <xdr:nvCxnSpPr>
        <xdr:cNvPr id="673" name="直線コネクタ 672">
          <a:extLst>
            <a:ext uri="{FF2B5EF4-FFF2-40B4-BE49-F238E27FC236}">
              <a16:creationId xmlns:a16="http://schemas.microsoft.com/office/drawing/2014/main" id="{57DD0B66-57C9-4DD2-97DF-18DB7D362F3E}"/>
            </a:ext>
          </a:extLst>
        </xdr:cNvPr>
        <xdr:cNvCxnSpPr/>
      </xdr:nvCxnSpPr>
      <xdr:spPr>
        <a:xfrm>
          <a:off x="13031787" y="12686348"/>
          <a:ext cx="836613"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164464</xdr:rowOff>
    </xdr:from>
    <xdr:to>
      <xdr:col>67</xdr:col>
      <xdr:colOff>101600</xdr:colOff>
      <xdr:row>78</xdr:row>
      <xdr:rowOff>94614</xdr:rowOff>
    </xdr:to>
    <xdr:sp macro="" textlink="">
      <xdr:nvSpPr>
        <xdr:cNvPr id="674" name="楕円 673">
          <a:extLst>
            <a:ext uri="{FF2B5EF4-FFF2-40B4-BE49-F238E27FC236}">
              <a16:creationId xmlns:a16="http://schemas.microsoft.com/office/drawing/2014/main" id="{8AEF26CE-997D-4447-8829-800268757182}"/>
            </a:ext>
          </a:extLst>
        </xdr:cNvPr>
        <xdr:cNvSpPr/>
      </xdr:nvSpPr>
      <xdr:spPr>
        <a:xfrm>
          <a:off x="12125325" y="12637451"/>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41911</xdr:rowOff>
    </xdr:from>
    <xdr:to>
      <xdr:col>71</xdr:col>
      <xdr:colOff>177800</xdr:colOff>
      <xdr:row>78</xdr:row>
      <xdr:rowOff>43814</xdr:rowOff>
    </xdr:to>
    <xdr:cxnSp macro="">
      <xdr:nvCxnSpPr>
        <xdr:cNvPr id="675" name="直線コネクタ 674">
          <a:extLst>
            <a:ext uri="{FF2B5EF4-FFF2-40B4-BE49-F238E27FC236}">
              <a16:creationId xmlns:a16="http://schemas.microsoft.com/office/drawing/2014/main" id="{7D80F325-3884-4C37-A588-65608D72DBE3}"/>
            </a:ext>
          </a:extLst>
        </xdr:cNvPr>
        <xdr:cNvCxnSpPr/>
      </xdr:nvCxnSpPr>
      <xdr:spPr>
        <a:xfrm flipV="1">
          <a:off x="12180887" y="12686348"/>
          <a:ext cx="8509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6" name="n_1aveValue【消防施設】&#10;有形固定資産減価償却率">
          <a:extLst>
            <a:ext uri="{FF2B5EF4-FFF2-40B4-BE49-F238E27FC236}">
              <a16:creationId xmlns:a16="http://schemas.microsoft.com/office/drawing/2014/main" id="{8F6213D9-8CAA-47CA-8A72-0E5DD9368D86}"/>
            </a:ext>
          </a:extLst>
        </xdr:cNvPr>
        <xdr:cNvSpPr txBox="1"/>
      </xdr:nvSpPr>
      <xdr:spPr>
        <a:xfrm>
          <a:off x="14508806" y="1344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7" name="n_2aveValue【消防施設】&#10;有形固定資産減価償却率">
          <a:extLst>
            <a:ext uri="{FF2B5EF4-FFF2-40B4-BE49-F238E27FC236}">
              <a16:creationId xmlns:a16="http://schemas.microsoft.com/office/drawing/2014/main" id="{1C7A1BBD-1BCD-49E1-8A9B-16BD47DB9D3E}"/>
            </a:ext>
          </a:extLst>
        </xdr:cNvPr>
        <xdr:cNvSpPr txBox="1"/>
      </xdr:nvSpPr>
      <xdr:spPr>
        <a:xfrm>
          <a:off x="13680131" y="1342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8" name="n_3aveValue【消防施設】&#10;有形固定資産減価償却率">
          <a:extLst>
            <a:ext uri="{FF2B5EF4-FFF2-40B4-BE49-F238E27FC236}">
              <a16:creationId xmlns:a16="http://schemas.microsoft.com/office/drawing/2014/main" id="{32EFAF14-E38F-4087-9A91-B217E122AE5C}"/>
            </a:ext>
          </a:extLst>
        </xdr:cNvPr>
        <xdr:cNvSpPr txBox="1"/>
      </xdr:nvSpPr>
      <xdr:spPr>
        <a:xfrm>
          <a:off x="12838756" y="1341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9" name="n_4aveValue【消防施設】&#10;有形固定資産減価償却率">
          <a:extLst>
            <a:ext uri="{FF2B5EF4-FFF2-40B4-BE49-F238E27FC236}">
              <a16:creationId xmlns:a16="http://schemas.microsoft.com/office/drawing/2014/main" id="{7D5F3A12-912C-4500-AA93-C9703665A960}"/>
            </a:ext>
          </a:extLst>
        </xdr:cNvPr>
        <xdr:cNvSpPr txBox="1"/>
      </xdr:nvSpPr>
      <xdr:spPr>
        <a:xfrm>
          <a:off x="11983094" y="1340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15891</xdr:rowOff>
    </xdr:from>
    <xdr:ext cx="405111" cy="259045"/>
    <xdr:sp macro="" textlink="">
      <xdr:nvSpPr>
        <xdr:cNvPr id="680" name="n_1mainValue【消防施設】&#10;有形固定資産減価償却率">
          <a:extLst>
            <a:ext uri="{FF2B5EF4-FFF2-40B4-BE49-F238E27FC236}">
              <a16:creationId xmlns:a16="http://schemas.microsoft.com/office/drawing/2014/main" id="{E80F0378-D4F7-46B4-9300-91173C8F36C6}"/>
            </a:ext>
          </a:extLst>
        </xdr:cNvPr>
        <xdr:cNvSpPr txBox="1"/>
      </xdr:nvSpPr>
      <xdr:spPr>
        <a:xfrm>
          <a:off x="14508806" y="1249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141622</xdr:rowOff>
    </xdr:from>
    <xdr:ext cx="405111" cy="259045"/>
    <xdr:sp macro="" textlink="">
      <xdr:nvSpPr>
        <xdr:cNvPr id="681" name="n_2mainValue【消防施設】&#10;有形固定資産減価償却率">
          <a:extLst>
            <a:ext uri="{FF2B5EF4-FFF2-40B4-BE49-F238E27FC236}">
              <a16:creationId xmlns:a16="http://schemas.microsoft.com/office/drawing/2014/main" id="{3AE15362-8EA0-4A6F-B186-12645F454252}"/>
            </a:ext>
          </a:extLst>
        </xdr:cNvPr>
        <xdr:cNvSpPr txBox="1"/>
      </xdr:nvSpPr>
      <xdr:spPr>
        <a:xfrm>
          <a:off x="13680131"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109238</xdr:rowOff>
    </xdr:from>
    <xdr:ext cx="405111" cy="259045"/>
    <xdr:sp macro="" textlink="">
      <xdr:nvSpPr>
        <xdr:cNvPr id="682" name="n_3mainValue【消防施設】&#10;有形固定資産減価償却率">
          <a:extLst>
            <a:ext uri="{FF2B5EF4-FFF2-40B4-BE49-F238E27FC236}">
              <a16:creationId xmlns:a16="http://schemas.microsoft.com/office/drawing/2014/main" id="{FA2E09D9-2ED7-499B-8E16-D4BFE6CF4C93}"/>
            </a:ext>
          </a:extLst>
        </xdr:cNvPr>
        <xdr:cNvSpPr txBox="1"/>
      </xdr:nvSpPr>
      <xdr:spPr>
        <a:xfrm>
          <a:off x="12838756" y="1242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111141</xdr:rowOff>
    </xdr:from>
    <xdr:ext cx="405111" cy="259045"/>
    <xdr:sp macro="" textlink="">
      <xdr:nvSpPr>
        <xdr:cNvPr id="683" name="n_4mainValue【消防施設】&#10;有形固定資産減価償却率">
          <a:extLst>
            <a:ext uri="{FF2B5EF4-FFF2-40B4-BE49-F238E27FC236}">
              <a16:creationId xmlns:a16="http://schemas.microsoft.com/office/drawing/2014/main" id="{1A3F1FF7-9266-4981-81D0-A19366E5DA91}"/>
            </a:ext>
          </a:extLst>
        </xdr:cNvPr>
        <xdr:cNvSpPr txBox="1"/>
      </xdr:nvSpPr>
      <xdr:spPr>
        <a:xfrm>
          <a:off x="11983094" y="1243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888DC7C2-CAD7-4438-AD33-6756E2891DAA}"/>
            </a:ext>
          </a:extLst>
        </xdr:cNvPr>
        <xdr:cNvSpPr/>
      </xdr:nvSpPr>
      <xdr:spPr>
        <a:xfrm>
          <a:off x="17373600" y="11172825"/>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A1A00E0-198C-4758-96B4-BB2DEDFB7AAA}"/>
            </a:ext>
          </a:extLst>
        </xdr:cNvPr>
        <xdr:cNvSpPr/>
      </xdr:nvSpPr>
      <xdr:spPr>
        <a:xfrm>
          <a:off x="17505362"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888C3079-586A-412B-BD4F-E0A239A6D086}"/>
            </a:ext>
          </a:extLst>
        </xdr:cNvPr>
        <xdr:cNvSpPr/>
      </xdr:nvSpPr>
      <xdr:spPr>
        <a:xfrm>
          <a:off x="17505362"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3749B2E1-28DE-41FA-A648-1E80FFBE7067}"/>
            </a:ext>
          </a:extLst>
        </xdr:cNvPr>
        <xdr:cNvSpPr/>
      </xdr:nvSpPr>
      <xdr:spPr>
        <a:xfrm>
          <a:off x="1845945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AD056C5F-DFD0-4A8B-87B4-04AE0D37C63F}"/>
            </a:ext>
          </a:extLst>
        </xdr:cNvPr>
        <xdr:cNvSpPr/>
      </xdr:nvSpPr>
      <xdr:spPr>
        <a:xfrm>
          <a:off x="1845945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6A9C307-093D-4220-8AA0-F633133AA3B6}"/>
            </a:ext>
          </a:extLst>
        </xdr:cNvPr>
        <xdr:cNvSpPr/>
      </xdr:nvSpPr>
      <xdr:spPr>
        <a:xfrm>
          <a:off x="19545300" y="11799887"/>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DFC5DB68-A6C4-4683-BEF0-327BA5E087BE}"/>
            </a:ext>
          </a:extLst>
        </xdr:cNvPr>
        <xdr:cNvSpPr/>
      </xdr:nvSpPr>
      <xdr:spPr>
        <a:xfrm>
          <a:off x="19545300" y="11993562"/>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219159AE-26BA-4910-84AB-65DBBF586CD6}"/>
            </a:ext>
          </a:extLst>
        </xdr:cNvPr>
        <xdr:cNvSpPr/>
      </xdr:nvSpPr>
      <xdr:spPr>
        <a:xfrm>
          <a:off x="17373600" y="12249150"/>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5F7EDDDD-1330-4349-9AE4-86C5A705E782}"/>
            </a:ext>
          </a:extLst>
        </xdr:cNvPr>
        <xdr:cNvSpPr txBox="1"/>
      </xdr:nvSpPr>
      <xdr:spPr>
        <a:xfrm>
          <a:off x="1734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35EFC963-908C-4581-9A3B-114B2801A641}"/>
            </a:ext>
          </a:extLst>
        </xdr:cNvPr>
        <xdr:cNvCxnSpPr/>
      </xdr:nvCxnSpPr>
      <xdr:spPr>
        <a:xfrm>
          <a:off x="17373600" y="144113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94D7DF80-0F9E-4989-87A2-6BE0DAD8AE87}"/>
            </a:ext>
          </a:extLst>
        </xdr:cNvPr>
        <xdr:cNvCxnSpPr/>
      </xdr:nvCxnSpPr>
      <xdr:spPr>
        <a:xfrm>
          <a:off x="17373600" y="1409904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12B0E852-BB42-4668-A3F0-589B557BEDCE}"/>
            </a:ext>
          </a:extLst>
        </xdr:cNvPr>
        <xdr:cNvSpPr txBox="1"/>
      </xdr:nvSpPr>
      <xdr:spPr>
        <a:xfrm>
          <a:off x="16934996"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BFED57D0-3B2D-4961-9C20-4225F9C7091E}"/>
            </a:ext>
          </a:extLst>
        </xdr:cNvPr>
        <xdr:cNvCxnSpPr/>
      </xdr:nvCxnSpPr>
      <xdr:spPr>
        <a:xfrm>
          <a:off x="17373600" y="1379151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98FC0B11-FB39-4F2C-A2A5-BBDA9C67010D}"/>
            </a:ext>
          </a:extLst>
        </xdr:cNvPr>
        <xdr:cNvSpPr txBox="1"/>
      </xdr:nvSpPr>
      <xdr:spPr>
        <a:xfrm>
          <a:off x="16934996" y="136588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286BA2EC-4D13-40C0-B7E8-5A09F126AC7F}"/>
            </a:ext>
          </a:extLst>
        </xdr:cNvPr>
        <xdr:cNvCxnSpPr/>
      </xdr:nvCxnSpPr>
      <xdr:spPr>
        <a:xfrm>
          <a:off x="17373600" y="1347923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6891B60A-6B56-4611-8515-63F7975B5E08}"/>
            </a:ext>
          </a:extLst>
        </xdr:cNvPr>
        <xdr:cNvSpPr txBox="1"/>
      </xdr:nvSpPr>
      <xdr:spPr>
        <a:xfrm>
          <a:off x="1693499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9775B3CE-89FF-44AF-A7B5-47CA9C29CC71}"/>
            </a:ext>
          </a:extLst>
        </xdr:cNvPr>
        <xdr:cNvCxnSpPr/>
      </xdr:nvCxnSpPr>
      <xdr:spPr>
        <a:xfrm>
          <a:off x="17373600" y="1317171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983C49C5-26C5-4AA5-8C3C-FBDF48D5B9AC}"/>
            </a:ext>
          </a:extLst>
        </xdr:cNvPr>
        <xdr:cNvSpPr txBox="1"/>
      </xdr:nvSpPr>
      <xdr:spPr>
        <a:xfrm>
          <a:off x="1693499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495EA0B6-BA54-498E-963E-7F1FFBEB5DC2}"/>
            </a:ext>
          </a:extLst>
        </xdr:cNvPr>
        <xdr:cNvCxnSpPr/>
      </xdr:nvCxnSpPr>
      <xdr:spPr>
        <a:xfrm>
          <a:off x="17373600" y="1286895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FDB9FB3B-9ACD-4A06-B288-5ABB8540D703}"/>
            </a:ext>
          </a:extLst>
        </xdr:cNvPr>
        <xdr:cNvSpPr txBox="1"/>
      </xdr:nvSpPr>
      <xdr:spPr>
        <a:xfrm>
          <a:off x="16934996" y="1273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1D9C5B00-B567-4772-AEFD-F1C2A39CA849}"/>
            </a:ext>
          </a:extLst>
        </xdr:cNvPr>
        <xdr:cNvCxnSpPr/>
      </xdr:nvCxnSpPr>
      <xdr:spPr>
        <a:xfrm>
          <a:off x="17373600" y="1256143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27B45B8F-DA99-473B-A8AD-0FE26641BBAF}"/>
            </a:ext>
          </a:extLst>
        </xdr:cNvPr>
        <xdr:cNvSpPr txBox="1"/>
      </xdr:nvSpPr>
      <xdr:spPr>
        <a:xfrm>
          <a:off x="16934996" y="124287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A3581552-5A43-4F20-94DE-136D1A9EEC7E}"/>
            </a:ext>
          </a:extLst>
        </xdr:cNvPr>
        <xdr:cNvCxnSpPr/>
      </xdr:nvCxnSpPr>
      <xdr:spPr>
        <a:xfrm>
          <a:off x="17373600" y="122491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8175F637-397E-4B26-A3A6-0BF6FAE7AD82}"/>
            </a:ext>
          </a:extLst>
        </xdr:cNvPr>
        <xdr:cNvSpPr txBox="1"/>
      </xdr:nvSpPr>
      <xdr:spPr>
        <a:xfrm>
          <a:off x="16934996"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A425763D-1BE3-497C-960A-C20202E43078}"/>
            </a:ext>
          </a:extLst>
        </xdr:cNvPr>
        <xdr:cNvSpPr/>
      </xdr:nvSpPr>
      <xdr:spPr>
        <a:xfrm>
          <a:off x="17373600" y="12249150"/>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A7FCF50E-F7DE-402E-AF35-62FA94CB089D}"/>
            </a:ext>
          </a:extLst>
        </xdr:cNvPr>
        <xdr:cNvCxnSpPr/>
      </xdr:nvCxnSpPr>
      <xdr:spPr>
        <a:xfrm flipV="1">
          <a:off x="21060726" y="12545242"/>
          <a:ext cx="0" cy="152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A845DFD7-45ED-4222-97FB-7139C0005E9E}"/>
            </a:ext>
          </a:extLst>
        </xdr:cNvPr>
        <xdr:cNvSpPr txBox="1"/>
      </xdr:nvSpPr>
      <xdr:spPr>
        <a:xfrm>
          <a:off x="21099462"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C1C4D700-C1FB-430D-8167-F60D9556AAC1}"/>
            </a:ext>
          </a:extLst>
        </xdr:cNvPr>
        <xdr:cNvCxnSpPr/>
      </xdr:nvCxnSpPr>
      <xdr:spPr>
        <a:xfrm>
          <a:off x="20981987" y="1406937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0179474C-EF6A-4F8B-9808-0859FF09FA75}"/>
            </a:ext>
          </a:extLst>
        </xdr:cNvPr>
        <xdr:cNvSpPr txBox="1"/>
      </xdr:nvSpPr>
      <xdr:spPr>
        <a:xfrm>
          <a:off x="21099462" y="1233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9626C4B2-2CFF-44C4-A57B-00F0F3833F06}"/>
            </a:ext>
          </a:extLst>
        </xdr:cNvPr>
        <xdr:cNvCxnSpPr/>
      </xdr:nvCxnSpPr>
      <xdr:spPr>
        <a:xfrm>
          <a:off x="20981987" y="1254524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4" name="【消防施設】&#10;一人当たり面積平均値テキスト">
          <a:extLst>
            <a:ext uri="{FF2B5EF4-FFF2-40B4-BE49-F238E27FC236}">
              <a16:creationId xmlns:a16="http://schemas.microsoft.com/office/drawing/2014/main" id="{B43FF31C-E681-4666-B156-AABB68796E40}"/>
            </a:ext>
          </a:extLst>
        </xdr:cNvPr>
        <xdr:cNvSpPr txBox="1"/>
      </xdr:nvSpPr>
      <xdr:spPr>
        <a:xfrm>
          <a:off x="21099462" y="13658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74FE7867-7F8F-49BF-87D7-F360347BDA07}"/>
            </a:ext>
          </a:extLst>
        </xdr:cNvPr>
        <xdr:cNvSpPr/>
      </xdr:nvSpPr>
      <xdr:spPr>
        <a:xfrm>
          <a:off x="21010562" y="13793107"/>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4C648A08-4D23-4229-8CD7-0811231749C4}"/>
            </a:ext>
          </a:extLst>
        </xdr:cNvPr>
        <xdr:cNvSpPr/>
      </xdr:nvSpPr>
      <xdr:spPr>
        <a:xfrm>
          <a:off x="20219987" y="13799638"/>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CA80ED4F-3C43-47B2-B3DB-462EAB1CA9A1}"/>
            </a:ext>
          </a:extLst>
        </xdr:cNvPr>
        <xdr:cNvSpPr/>
      </xdr:nvSpPr>
      <xdr:spPr>
        <a:xfrm>
          <a:off x="19364325" y="13810932"/>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63B9245A-6A37-49BC-B3C5-AB7C116F7115}"/>
            </a:ext>
          </a:extLst>
        </xdr:cNvPr>
        <xdr:cNvSpPr/>
      </xdr:nvSpPr>
      <xdr:spPr>
        <a:xfrm>
          <a:off x="18527712" y="1381093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9373EF38-464D-4C3C-9019-469F6B45F1E8}"/>
            </a:ext>
          </a:extLst>
        </xdr:cNvPr>
        <xdr:cNvSpPr/>
      </xdr:nvSpPr>
      <xdr:spPr>
        <a:xfrm>
          <a:off x="17686337" y="13830663"/>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92DE783-6C4E-40AF-8E07-2BCE118335A2}"/>
            </a:ext>
          </a:extLst>
        </xdr:cNvPr>
        <xdr:cNvSpPr txBox="1"/>
      </xdr:nvSpPr>
      <xdr:spPr>
        <a:xfrm>
          <a:off x="20880387"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C910614-244F-49AE-A412-00248AC6210C}"/>
            </a:ext>
          </a:extLst>
        </xdr:cNvPr>
        <xdr:cNvSpPr txBox="1"/>
      </xdr:nvSpPr>
      <xdr:spPr>
        <a:xfrm>
          <a:off x="200898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440FD2F-3984-4E9D-B25E-79C4AB7FA8DE}"/>
            </a:ext>
          </a:extLst>
        </xdr:cNvPr>
        <xdr:cNvSpPr txBox="1"/>
      </xdr:nvSpPr>
      <xdr:spPr>
        <a:xfrm>
          <a:off x="1923891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5D5E4370-7974-4758-8E2A-80BFF84C9DCE}"/>
            </a:ext>
          </a:extLst>
        </xdr:cNvPr>
        <xdr:cNvSpPr txBox="1"/>
      </xdr:nvSpPr>
      <xdr:spPr>
        <a:xfrm>
          <a:off x="18392775"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AB6F2FA-91C0-46DD-A83C-2EB07EE3F602}"/>
            </a:ext>
          </a:extLst>
        </xdr:cNvPr>
        <xdr:cNvSpPr txBox="1"/>
      </xdr:nvSpPr>
      <xdr:spPr>
        <a:xfrm>
          <a:off x="17556162" y="144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160382</xdr:rowOff>
    </xdr:from>
    <xdr:to>
      <xdr:col>116</xdr:col>
      <xdr:colOff>114300</xdr:colOff>
      <xdr:row>86</xdr:row>
      <xdr:rowOff>90532</xdr:rowOff>
    </xdr:to>
    <xdr:sp macro="" textlink="">
      <xdr:nvSpPr>
        <xdr:cNvPr id="725" name="楕円 724">
          <a:extLst>
            <a:ext uri="{FF2B5EF4-FFF2-40B4-BE49-F238E27FC236}">
              <a16:creationId xmlns:a16="http://schemas.microsoft.com/office/drawing/2014/main" id="{3D4B3BEF-2233-42C4-8E82-EAAEFD4E92F1}"/>
            </a:ext>
          </a:extLst>
        </xdr:cNvPr>
        <xdr:cNvSpPr/>
      </xdr:nvSpPr>
      <xdr:spPr>
        <a:xfrm>
          <a:off x="21010562" y="13933532"/>
          <a:ext cx="96838"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75309</xdr:rowOff>
    </xdr:from>
    <xdr:ext cx="469744" cy="259045"/>
    <xdr:sp macro="" textlink="">
      <xdr:nvSpPr>
        <xdr:cNvPr id="726" name="【消防施設】&#10;一人当たり面積該当値テキスト">
          <a:extLst>
            <a:ext uri="{FF2B5EF4-FFF2-40B4-BE49-F238E27FC236}">
              <a16:creationId xmlns:a16="http://schemas.microsoft.com/office/drawing/2014/main" id="{D5E85347-D99B-4EAB-8835-4E738E7DF456}"/>
            </a:ext>
          </a:extLst>
        </xdr:cNvPr>
        <xdr:cNvSpPr txBox="1"/>
      </xdr:nvSpPr>
      <xdr:spPr>
        <a:xfrm>
          <a:off x="21099462" y="13848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162016</xdr:rowOff>
    </xdr:from>
    <xdr:to>
      <xdr:col>112</xdr:col>
      <xdr:colOff>38100</xdr:colOff>
      <xdr:row>86</xdr:row>
      <xdr:rowOff>92166</xdr:rowOff>
    </xdr:to>
    <xdr:sp macro="" textlink="">
      <xdr:nvSpPr>
        <xdr:cNvPr id="727" name="楕円 726">
          <a:extLst>
            <a:ext uri="{FF2B5EF4-FFF2-40B4-BE49-F238E27FC236}">
              <a16:creationId xmlns:a16="http://schemas.microsoft.com/office/drawing/2014/main" id="{3C2382BD-9214-4215-89D8-B2BC0D0DA363}"/>
            </a:ext>
          </a:extLst>
        </xdr:cNvPr>
        <xdr:cNvSpPr/>
      </xdr:nvSpPr>
      <xdr:spPr>
        <a:xfrm>
          <a:off x="20219987" y="13935166"/>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39732</xdr:rowOff>
    </xdr:from>
    <xdr:to>
      <xdr:col>116</xdr:col>
      <xdr:colOff>63500</xdr:colOff>
      <xdr:row>86</xdr:row>
      <xdr:rowOff>41366</xdr:rowOff>
    </xdr:to>
    <xdr:cxnSp macro="">
      <xdr:nvCxnSpPr>
        <xdr:cNvPr id="728" name="直線コネクタ 727">
          <a:extLst>
            <a:ext uri="{FF2B5EF4-FFF2-40B4-BE49-F238E27FC236}">
              <a16:creationId xmlns:a16="http://schemas.microsoft.com/office/drawing/2014/main" id="{1254158D-E41D-45DD-92D7-23DB069BE659}"/>
            </a:ext>
          </a:extLst>
        </xdr:cNvPr>
        <xdr:cNvCxnSpPr/>
      </xdr:nvCxnSpPr>
      <xdr:spPr>
        <a:xfrm flipV="1">
          <a:off x="20270787" y="13974807"/>
          <a:ext cx="790575" cy="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162016</xdr:rowOff>
    </xdr:from>
    <xdr:to>
      <xdr:col>107</xdr:col>
      <xdr:colOff>101600</xdr:colOff>
      <xdr:row>86</xdr:row>
      <xdr:rowOff>92166</xdr:rowOff>
    </xdr:to>
    <xdr:sp macro="" textlink="">
      <xdr:nvSpPr>
        <xdr:cNvPr id="729" name="楕円 728">
          <a:extLst>
            <a:ext uri="{FF2B5EF4-FFF2-40B4-BE49-F238E27FC236}">
              <a16:creationId xmlns:a16="http://schemas.microsoft.com/office/drawing/2014/main" id="{037B9469-FB4F-4301-BC25-00BF4494C366}"/>
            </a:ext>
          </a:extLst>
        </xdr:cNvPr>
        <xdr:cNvSpPr/>
      </xdr:nvSpPr>
      <xdr:spPr>
        <a:xfrm>
          <a:off x="19364325" y="13935166"/>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41366</xdr:rowOff>
    </xdr:from>
    <xdr:to>
      <xdr:col>111</xdr:col>
      <xdr:colOff>177800</xdr:colOff>
      <xdr:row>86</xdr:row>
      <xdr:rowOff>41366</xdr:rowOff>
    </xdr:to>
    <xdr:cxnSp macro="">
      <xdr:nvCxnSpPr>
        <xdr:cNvPr id="730" name="直線コネクタ 729">
          <a:extLst>
            <a:ext uri="{FF2B5EF4-FFF2-40B4-BE49-F238E27FC236}">
              <a16:creationId xmlns:a16="http://schemas.microsoft.com/office/drawing/2014/main" id="{BC3132FE-C8A4-4D0E-94BD-9BE1006189C1}"/>
            </a:ext>
          </a:extLst>
        </xdr:cNvPr>
        <xdr:cNvCxnSpPr/>
      </xdr:nvCxnSpPr>
      <xdr:spPr>
        <a:xfrm>
          <a:off x="19419887" y="13981203"/>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162016</xdr:rowOff>
    </xdr:from>
    <xdr:to>
      <xdr:col>102</xdr:col>
      <xdr:colOff>165100</xdr:colOff>
      <xdr:row>86</xdr:row>
      <xdr:rowOff>92166</xdr:rowOff>
    </xdr:to>
    <xdr:sp macro="" textlink="">
      <xdr:nvSpPr>
        <xdr:cNvPr id="731" name="楕円 730">
          <a:extLst>
            <a:ext uri="{FF2B5EF4-FFF2-40B4-BE49-F238E27FC236}">
              <a16:creationId xmlns:a16="http://schemas.microsoft.com/office/drawing/2014/main" id="{7DDE5574-F20C-4E69-A4D3-E03F0F64FF36}"/>
            </a:ext>
          </a:extLst>
        </xdr:cNvPr>
        <xdr:cNvSpPr/>
      </xdr:nvSpPr>
      <xdr:spPr>
        <a:xfrm>
          <a:off x="18527712" y="13935166"/>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41366</xdr:rowOff>
    </xdr:from>
    <xdr:to>
      <xdr:col>107</xdr:col>
      <xdr:colOff>50800</xdr:colOff>
      <xdr:row>86</xdr:row>
      <xdr:rowOff>41366</xdr:rowOff>
    </xdr:to>
    <xdr:cxnSp macro="">
      <xdr:nvCxnSpPr>
        <xdr:cNvPr id="732" name="直線コネクタ 731">
          <a:extLst>
            <a:ext uri="{FF2B5EF4-FFF2-40B4-BE49-F238E27FC236}">
              <a16:creationId xmlns:a16="http://schemas.microsoft.com/office/drawing/2014/main" id="{DA24650B-AFBB-4DAA-AFC0-69A749B9E1F8}"/>
            </a:ext>
          </a:extLst>
        </xdr:cNvPr>
        <xdr:cNvCxnSpPr/>
      </xdr:nvCxnSpPr>
      <xdr:spPr>
        <a:xfrm>
          <a:off x="18573750" y="13981203"/>
          <a:ext cx="84613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85271</xdr:rowOff>
    </xdr:from>
    <xdr:to>
      <xdr:col>98</xdr:col>
      <xdr:colOff>38100</xdr:colOff>
      <xdr:row>86</xdr:row>
      <xdr:rowOff>15421</xdr:rowOff>
    </xdr:to>
    <xdr:sp macro="" textlink="">
      <xdr:nvSpPr>
        <xdr:cNvPr id="733" name="楕円 732">
          <a:extLst>
            <a:ext uri="{FF2B5EF4-FFF2-40B4-BE49-F238E27FC236}">
              <a16:creationId xmlns:a16="http://schemas.microsoft.com/office/drawing/2014/main" id="{9D26954A-448F-43E7-B55C-3FBB841DA574}"/>
            </a:ext>
          </a:extLst>
        </xdr:cNvPr>
        <xdr:cNvSpPr/>
      </xdr:nvSpPr>
      <xdr:spPr>
        <a:xfrm>
          <a:off x="17686337" y="13858421"/>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136071</xdr:rowOff>
    </xdr:from>
    <xdr:to>
      <xdr:col>102</xdr:col>
      <xdr:colOff>114300</xdr:colOff>
      <xdr:row>86</xdr:row>
      <xdr:rowOff>41366</xdr:rowOff>
    </xdr:to>
    <xdr:cxnSp macro="">
      <xdr:nvCxnSpPr>
        <xdr:cNvPr id="734" name="直線コネクタ 733">
          <a:extLst>
            <a:ext uri="{FF2B5EF4-FFF2-40B4-BE49-F238E27FC236}">
              <a16:creationId xmlns:a16="http://schemas.microsoft.com/office/drawing/2014/main" id="{8F09BE46-E5B4-4FCB-B057-CB456F34F9F6}"/>
            </a:ext>
          </a:extLst>
        </xdr:cNvPr>
        <xdr:cNvCxnSpPr/>
      </xdr:nvCxnSpPr>
      <xdr:spPr>
        <a:xfrm>
          <a:off x="17737137" y="13913983"/>
          <a:ext cx="836613"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5" name="n_1aveValue【消防施設】&#10;一人当たり面積">
          <a:extLst>
            <a:ext uri="{FF2B5EF4-FFF2-40B4-BE49-F238E27FC236}">
              <a16:creationId xmlns:a16="http://schemas.microsoft.com/office/drawing/2014/main" id="{0C03464F-FD47-4640-8DC8-01CEB75906E3}"/>
            </a:ext>
          </a:extLst>
        </xdr:cNvPr>
        <xdr:cNvSpPr txBox="1"/>
      </xdr:nvSpPr>
      <xdr:spPr>
        <a:xfrm>
          <a:off x="20032739" y="1359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6" name="n_2aveValue【消防施設】&#10;一人当たり面積">
          <a:extLst>
            <a:ext uri="{FF2B5EF4-FFF2-40B4-BE49-F238E27FC236}">
              <a16:creationId xmlns:a16="http://schemas.microsoft.com/office/drawing/2014/main" id="{A5E16965-9CCE-4962-B284-1C4810BB2055}"/>
            </a:ext>
          </a:extLst>
        </xdr:cNvPr>
        <xdr:cNvSpPr txBox="1"/>
      </xdr:nvSpPr>
      <xdr:spPr>
        <a:xfrm>
          <a:off x="19194539"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7" name="n_3aveValue【消防施設】&#10;一人当たり面積">
          <a:extLst>
            <a:ext uri="{FF2B5EF4-FFF2-40B4-BE49-F238E27FC236}">
              <a16:creationId xmlns:a16="http://schemas.microsoft.com/office/drawing/2014/main" id="{819D1AE3-63D9-40DD-8DBC-56B1F9766471}"/>
            </a:ext>
          </a:extLst>
        </xdr:cNvPr>
        <xdr:cNvSpPr txBox="1"/>
      </xdr:nvSpPr>
      <xdr:spPr>
        <a:xfrm>
          <a:off x="18353164"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8" name="n_4aveValue【消防施設】&#10;一人当たり面積">
          <a:extLst>
            <a:ext uri="{FF2B5EF4-FFF2-40B4-BE49-F238E27FC236}">
              <a16:creationId xmlns:a16="http://schemas.microsoft.com/office/drawing/2014/main" id="{3C17BD36-B79D-4F1E-A5C3-D3B7A2563005}"/>
            </a:ext>
          </a:extLst>
        </xdr:cNvPr>
        <xdr:cNvSpPr txBox="1"/>
      </xdr:nvSpPr>
      <xdr:spPr>
        <a:xfrm>
          <a:off x="17507027" y="1362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83293</xdr:rowOff>
    </xdr:from>
    <xdr:ext cx="469744" cy="259045"/>
    <xdr:sp macro="" textlink="">
      <xdr:nvSpPr>
        <xdr:cNvPr id="739" name="n_1mainValue【消防施設】&#10;一人当たり面積">
          <a:extLst>
            <a:ext uri="{FF2B5EF4-FFF2-40B4-BE49-F238E27FC236}">
              <a16:creationId xmlns:a16="http://schemas.microsoft.com/office/drawing/2014/main" id="{9BC86B4A-7F8E-4383-B028-9B44646E0B8D}"/>
            </a:ext>
          </a:extLst>
        </xdr:cNvPr>
        <xdr:cNvSpPr txBox="1"/>
      </xdr:nvSpPr>
      <xdr:spPr>
        <a:xfrm>
          <a:off x="20032739" y="1402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83293</xdr:rowOff>
    </xdr:from>
    <xdr:ext cx="469744" cy="259045"/>
    <xdr:sp macro="" textlink="">
      <xdr:nvSpPr>
        <xdr:cNvPr id="740" name="n_2mainValue【消防施設】&#10;一人当たり面積">
          <a:extLst>
            <a:ext uri="{FF2B5EF4-FFF2-40B4-BE49-F238E27FC236}">
              <a16:creationId xmlns:a16="http://schemas.microsoft.com/office/drawing/2014/main" id="{0A2F59D5-95E8-42E9-BD0D-A613437566A6}"/>
            </a:ext>
          </a:extLst>
        </xdr:cNvPr>
        <xdr:cNvSpPr txBox="1"/>
      </xdr:nvSpPr>
      <xdr:spPr>
        <a:xfrm>
          <a:off x="19194539" y="1402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83293</xdr:rowOff>
    </xdr:from>
    <xdr:ext cx="469744" cy="259045"/>
    <xdr:sp macro="" textlink="">
      <xdr:nvSpPr>
        <xdr:cNvPr id="741" name="n_3mainValue【消防施設】&#10;一人当たり面積">
          <a:extLst>
            <a:ext uri="{FF2B5EF4-FFF2-40B4-BE49-F238E27FC236}">
              <a16:creationId xmlns:a16="http://schemas.microsoft.com/office/drawing/2014/main" id="{98D577A5-A6AF-484C-933B-A94C6F9D6F42}"/>
            </a:ext>
          </a:extLst>
        </xdr:cNvPr>
        <xdr:cNvSpPr txBox="1"/>
      </xdr:nvSpPr>
      <xdr:spPr>
        <a:xfrm>
          <a:off x="18353164" y="1402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6548</xdr:rowOff>
    </xdr:from>
    <xdr:ext cx="469744" cy="259045"/>
    <xdr:sp macro="" textlink="">
      <xdr:nvSpPr>
        <xdr:cNvPr id="742" name="n_4mainValue【消防施設】&#10;一人当たり面積">
          <a:extLst>
            <a:ext uri="{FF2B5EF4-FFF2-40B4-BE49-F238E27FC236}">
              <a16:creationId xmlns:a16="http://schemas.microsoft.com/office/drawing/2014/main" id="{BB50D162-0BFB-4036-BE63-83EADDAA869B}"/>
            </a:ext>
          </a:extLst>
        </xdr:cNvPr>
        <xdr:cNvSpPr txBox="1"/>
      </xdr:nvSpPr>
      <xdr:spPr>
        <a:xfrm>
          <a:off x="17507027" y="1394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B3904942-79EB-4AE7-8075-F9D20B58577C}"/>
            </a:ext>
          </a:extLst>
        </xdr:cNvPr>
        <xdr:cNvSpPr/>
      </xdr:nvSpPr>
      <xdr:spPr>
        <a:xfrm>
          <a:off x="11831637" y="14763750"/>
          <a:ext cx="4486275"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4163E8BA-A198-4FFE-9067-A75F2D89F922}"/>
            </a:ext>
          </a:extLst>
        </xdr:cNvPr>
        <xdr:cNvSpPr/>
      </xdr:nvSpPr>
      <xdr:spPr>
        <a:xfrm>
          <a:off x="1194435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149B0162-9195-4E3B-B820-E4D00DCCA436}"/>
            </a:ext>
          </a:extLst>
        </xdr:cNvPr>
        <xdr:cNvSpPr/>
      </xdr:nvSpPr>
      <xdr:spPr>
        <a:xfrm>
          <a:off x="1194435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73C9B4FF-3ED9-4F3F-8136-FF150C878C4A}"/>
            </a:ext>
          </a:extLst>
        </xdr:cNvPr>
        <xdr:cNvSpPr/>
      </xdr:nvSpPr>
      <xdr:spPr>
        <a:xfrm>
          <a:off x="12917487"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E5B790A6-AB34-4DDF-8727-A4678AC2FB84}"/>
            </a:ext>
          </a:extLst>
        </xdr:cNvPr>
        <xdr:cNvSpPr/>
      </xdr:nvSpPr>
      <xdr:spPr>
        <a:xfrm>
          <a:off x="12917487"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2F4A3967-2675-4750-B591-673FE397F8CC}"/>
            </a:ext>
          </a:extLst>
        </xdr:cNvPr>
        <xdr:cNvSpPr/>
      </xdr:nvSpPr>
      <xdr:spPr>
        <a:xfrm>
          <a:off x="14003337"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733F59DA-0A20-458D-9C55-E543E9E4175A}"/>
            </a:ext>
          </a:extLst>
        </xdr:cNvPr>
        <xdr:cNvSpPr/>
      </xdr:nvSpPr>
      <xdr:spPr>
        <a:xfrm>
          <a:off x="14003337"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37EA15D-C8CC-41A7-8D3F-CD077DB26BE8}"/>
            </a:ext>
          </a:extLst>
        </xdr:cNvPr>
        <xdr:cNvSpPr/>
      </xdr:nvSpPr>
      <xdr:spPr>
        <a:xfrm>
          <a:off x="11831637" y="1590675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C0846510-A29F-4588-97FD-4DE794350E07}"/>
            </a:ext>
          </a:extLst>
        </xdr:cNvPr>
        <xdr:cNvSpPr txBox="1"/>
      </xdr:nvSpPr>
      <xdr:spPr>
        <a:xfrm>
          <a:off x="11793537"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9D2FFE31-DC7F-4DCF-BD16-6334B2B2B10D}"/>
            </a:ext>
          </a:extLst>
        </xdr:cNvPr>
        <xdr:cNvCxnSpPr/>
      </xdr:nvCxnSpPr>
      <xdr:spPr>
        <a:xfrm>
          <a:off x="11831637" y="18192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DC054378-70BB-40EA-B87C-558FDD140429}"/>
            </a:ext>
          </a:extLst>
        </xdr:cNvPr>
        <xdr:cNvSpPr txBox="1"/>
      </xdr:nvSpPr>
      <xdr:spPr>
        <a:xfrm>
          <a:off x="11393033"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C55511AD-D016-4220-A512-BC5DB89F5E7C}"/>
            </a:ext>
          </a:extLst>
        </xdr:cNvPr>
        <xdr:cNvCxnSpPr/>
      </xdr:nvCxnSpPr>
      <xdr:spPr>
        <a:xfrm>
          <a:off x="11831637" y="1787094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ABB11C28-D1AA-46F0-8FE8-80CC24F46937}"/>
            </a:ext>
          </a:extLst>
        </xdr:cNvPr>
        <xdr:cNvSpPr txBox="1"/>
      </xdr:nvSpPr>
      <xdr:spPr>
        <a:xfrm>
          <a:off x="11393033"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54C3A7E2-54A5-4A71-8503-6224F679B330}"/>
            </a:ext>
          </a:extLst>
        </xdr:cNvPr>
        <xdr:cNvCxnSpPr/>
      </xdr:nvCxnSpPr>
      <xdr:spPr>
        <a:xfrm>
          <a:off x="11831637" y="1754436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847D47B9-BF28-4347-BCDC-F289E5E50AA1}"/>
            </a:ext>
          </a:extLst>
        </xdr:cNvPr>
        <xdr:cNvSpPr txBox="1"/>
      </xdr:nvSpPr>
      <xdr:spPr>
        <a:xfrm>
          <a:off x="11447628" y="174021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EF8FA2AD-4CC3-4362-AE86-44C2B829CE0B}"/>
            </a:ext>
          </a:extLst>
        </xdr:cNvPr>
        <xdr:cNvCxnSpPr/>
      </xdr:nvCxnSpPr>
      <xdr:spPr>
        <a:xfrm>
          <a:off x="11831637" y="1721303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8F164858-191A-448B-A5D3-CDBB0E4F1C2F}"/>
            </a:ext>
          </a:extLst>
        </xdr:cNvPr>
        <xdr:cNvSpPr txBox="1"/>
      </xdr:nvSpPr>
      <xdr:spPr>
        <a:xfrm>
          <a:off x="11447628"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1255500E-C6D2-4A8A-B8A6-83E86FF3761F}"/>
            </a:ext>
          </a:extLst>
        </xdr:cNvPr>
        <xdr:cNvCxnSpPr/>
      </xdr:nvCxnSpPr>
      <xdr:spPr>
        <a:xfrm>
          <a:off x="11831637" y="1688646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20E10835-6AC0-4431-A4FD-7BF5DBA8E9FF}"/>
            </a:ext>
          </a:extLst>
        </xdr:cNvPr>
        <xdr:cNvSpPr txBox="1"/>
      </xdr:nvSpPr>
      <xdr:spPr>
        <a:xfrm>
          <a:off x="11447628"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A2188C6B-F76E-47EA-B9A5-5F4881F0607D}"/>
            </a:ext>
          </a:extLst>
        </xdr:cNvPr>
        <xdr:cNvCxnSpPr/>
      </xdr:nvCxnSpPr>
      <xdr:spPr>
        <a:xfrm>
          <a:off x="11831637" y="1656465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41814D68-C6E5-47F7-990C-F23BCC462FCC}"/>
            </a:ext>
          </a:extLst>
        </xdr:cNvPr>
        <xdr:cNvSpPr txBox="1"/>
      </xdr:nvSpPr>
      <xdr:spPr>
        <a:xfrm>
          <a:off x="11447628" y="16422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C6B8C681-6083-4CB1-AD34-DAF7744F956A}"/>
            </a:ext>
          </a:extLst>
        </xdr:cNvPr>
        <xdr:cNvCxnSpPr/>
      </xdr:nvCxnSpPr>
      <xdr:spPr>
        <a:xfrm>
          <a:off x="11831637" y="1623808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7CC6780E-E6B7-4B0E-BB4D-063773778BFD}"/>
            </a:ext>
          </a:extLst>
        </xdr:cNvPr>
        <xdr:cNvSpPr txBox="1"/>
      </xdr:nvSpPr>
      <xdr:spPr>
        <a:xfrm>
          <a:off x="11506986" y="1609586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E0504056-AB02-47F0-A5E1-CB1BEEF19123}"/>
            </a:ext>
          </a:extLst>
        </xdr:cNvPr>
        <xdr:cNvCxnSpPr/>
      </xdr:nvCxnSpPr>
      <xdr:spPr>
        <a:xfrm>
          <a:off x="11831637" y="15906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D7800C30-244B-47E0-89F1-CAFC75C2020C}"/>
            </a:ext>
          </a:extLst>
        </xdr:cNvPr>
        <xdr:cNvSpPr/>
      </xdr:nvSpPr>
      <xdr:spPr>
        <a:xfrm>
          <a:off x="11831637" y="1590675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413EC9A5-8918-42F4-8ADF-A9F71B39B6B2}"/>
            </a:ext>
          </a:extLst>
        </xdr:cNvPr>
        <xdr:cNvCxnSpPr/>
      </xdr:nvCxnSpPr>
      <xdr:spPr>
        <a:xfrm flipV="1">
          <a:off x="15514001" y="16270741"/>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DCB27928-0EC2-4981-91E6-5386FAE3EBFE}"/>
            </a:ext>
          </a:extLst>
        </xdr:cNvPr>
        <xdr:cNvSpPr txBox="1"/>
      </xdr:nvSpPr>
      <xdr:spPr>
        <a:xfrm>
          <a:off x="15552737"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04F76F3B-7F21-4137-938C-C3EF5827FB8F}"/>
            </a:ext>
          </a:extLst>
        </xdr:cNvPr>
        <xdr:cNvCxnSpPr/>
      </xdr:nvCxnSpPr>
      <xdr:spPr>
        <a:xfrm>
          <a:off x="15420975" y="17870941"/>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39168205-18D1-40DA-8961-127A4C3E3228}"/>
            </a:ext>
          </a:extLst>
        </xdr:cNvPr>
        <xdr:cNvSpPr txBox="1"/>
      </xdr:nvSpPr>
      <xdr:spPr>
        <a:xfrm>
          <a:off x="15552737"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73F51C3D-1D33-48F1-8159-0B918F788824}"/>
            </a:ext>
          </a:extLst>
        </xdr:cNvPr>
        <xdr:cNvCxnSpPr/>
      </xdr:nvCxnSpPr>
      <xdr:spPr>
        <a:xfrm>
          <a:off x="15420975" y="16270741"/>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9DA09E91-7112-42A8-83AD-8976D282A1CB}"/>
            </a:ext>
          </a:extLst>
        </xdr:cNvPr>
        <xdr:cNvSpPr txBox="1"/>
      </xdr:nvSpPr>
      <xdr:spPr>
        <a:xfrm>
          <a:off x="15552737" y="16964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D1F667D1-94ED-49DB-943D-5F65A0F8D799}"/>
            </a:ext>
          </a:extLst>
        </xdr:cNvPr>
        <xdr:cNvSpPr/>
      </xdr:nvSpPr>
      <xdr:spPr>
        <a:xfrm>
          <a:off x="15459075" y="16990649"/>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DF5B08A7-3223-46A8-907A-EEA86DA8E211}"/>
            </a:ext>
          </a:extLst>
        </xdr:cNvPr>
        <xdr:cNvSpPr/>
      </xdr:nvSpPr>
      <xdr:spPr>
        <a:xfrm>
          <a:off x="14658975" y="16982621"/>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CB0F051A-B0ED-4A9A-9FE7-B003408A79FC}"/>
            </a:ext>
          </a:extLst>
        </xdr:cNvPr>
        <xdr:cNvSpPr/>
      </xdr:nvSpPr>
      <xdr:spPr>
        <a:xfrm>
          <a:off x="13822362" y="1699228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34DE12FF-89BE-425F-B23F-E21E5E63437B}"/>
            </a:ext>
          </a:extLst>
        </xdr:cNvPr>
        <xdr:cNvSpPr/>
      </xdr:nvSpPr>
      <xdr:spPr>
        <a:xfrm>
          <a:off x="12980987" y="16980988"/>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CA688424-36EA-4191-BBA4-F8410E864142}"/>
            </a:ext>
          </a:extLst>
        </xdr:cNvPr>
        <xdr:cNvSpPr/>
      </xdr:nvSpPr>
      <xdr:spPr>
        <a:xfrm>
          <a:off x="12125325" y="17012013"/>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19F8D31-AD9E-4450-AB24-996C29A65F3D}"/>
            </a:ext>
          </a:extLst>
        </xdr:cNvPr>
        <xdr:cNvSpPr txBox="1"/>
      </xdr:nvSpPr>
      <xdr:spPr>
        <a:xfrm>
          <a:off x="153336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2F9138C-6784-4D76-A7BF-6A1D46F516AF}"/>
            </a:ext>
          </a:extLst>
        </xdr:cNvPr>
        <xdr:cNvSpPr txBox="1"/>
      </xdr:nvSpPr>
      <xdr:spPr>
        <a:xfrm>
          <a:off x="145335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4B5DD24A-9E01-4A2A-99C1-5A4408CA255E}"/>
            </a:ext>
          </a:extLst>
        </xdr:cNvPr>
        <xdr:cNvSpPr txBox="1"/>
      </xdr:nvSpPr>
      <xdr:spPr>
        <a:xfrm>
          <a:off x="13687425"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3144ED9E-9644-4BB5-BDDD-71D6EBA3341B}"/>
            </a:ext>
          </a:extLst>
        </xdr:cNvPr>
        <xdr:cNvSpPr txBox="1"/>
      </xdr:nvSpPr>
      <xdr:spPr>
        <a:xfrm>
          <a:off x="128508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1376BC53-07B2-4B87-B675-0D4DBE5CFA03}"/>
            </a:ext>
          </a:extLst>
        </xdr:cNvPr>
        <xdr:cNvSpPr txBox="1"/>
      </xdr:nvSpPr>
      <xdr:spPr>
        <a:xfrm>
          <a:off x="119999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48261</xdr:rowOff>
    </xdr:from>
    <xdr:to>
      <xdr:col>85</xdr:col>
      <xdr:colOff>177800</xdr:colOff>
      <xdr:row>101</xdr:row>
      <xdr:rowOff>149861</xdr:rowOff>
    </xdr:to>
    <xdr:sp macro="" textlink="">
      <xdr:nvSpPr>
        <xdr:cNvPr id="784" name="楕円 783">
          <a:extLst>
            <a:ext uri="{FF2B5EF4-FFF2-40B4-BE49-F238E27FC236}">
              <a16:creationId xmlns:a16="http://schemas.microsoft.com/office/drawing/2014/main" id="{157D480B-453A-4107-9740-179C304C597A}"/>
            </a:ext>
          </a:extLst>
        </xdr:cNvPr>
        <xdr:cNvSpPr/>
      </xdr:nvSpPr>
      <xdr:spPr>
        <a:xfrm>
          <a:off x="15459075" y="16507461"/>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71138</xdr:rowOff>
    </xdr:from>
    <xdr:ext cx="405111" cy="259045"/>
    <xdr:sp macro="" textlink="">
      <xdr:nvSpPr>
        <xdr:cNvPr id="785" name="【庁舎】&#10;有形固定資産減価償却率該当値テキスト">
          <a:extLst>
            <a:ext uri="{FF2B5EF4-FFF2-40B4-BE49-F238E27FC236}">
              <a16:creationId xmlns:a16="http://schemas.microsoft.com/office/drawing/2014/main" id="{71F2FC6B-0BE7-4691-902A-737E3C23E5CA}"/>
            </a:ext>
          </a:extLst>
        </xdr:cNvPr>
        <xdr:cNvSpPr txBox="1"/>
      </xdr:nvSpPr>
      <xdr:spPr>
        <a:xfrm>
          <a:off x="15552737" y="16363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35198</xdr:rowOff>
    </xdr:from>
    <xdr:to>
      <xdr:col>81</xdr:col>
      <xdr:colOff>101600</xdr:colOff>
      <xdr:row>101</xdr:row>
      <xdr:rowOff>136798</xdr:rowOff>
    </xdr:to>
    <xdr:sp macro="" textlink="">
      <xdr:nvSpPr>
        <xdr:cNvPr id="786" name="楕円 785">
          <a:extLst>
            <a:ext uri="{FF2B5EF4-FFF2-40B4-BE49-F238E27FC236}">
              <a16:creationId xmlns:a16="http://schemas.microsoft.com/office/drawing/2014/main" id="{4E03CFD7-C68F-4003-A3D9-B2AE7275E386}"/>
            </a:ext>
          </a:extLst>
        </xdr:cNvPr>
        <xdr:cNvSpPr/>
      </xdr:nvSpPr>
      <xdr:spPr>
        <a:xfrm>
          <a:off x="14658975" y="16499160"/>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85998</xdr:rowOff>
    </xdr:from>
    <xdr:to>
      <xdr:col>85</xdr:col>
      <xdr:colOff>127000</xdr:colOff>
      <xdr:row>101</xdr:row>
      <xdr:rowOff>99061</xdr:rowOff>
    </xdr:to>
    <xdr:cxnSp macro="">
      <xdr:nvCxnSpPr>
        <xdr:cNvPr id="787" name="直線コネクタ 786">
          <a:extLst>
            <a:ext uri="{FF2B5EF4-FFF2-40B4-BE49-F238E27FC236}">
              <a16:creationId xmlns:a16="http://schemas.microsoft.com/office/drawing/2014/main" id="{C3D91E96-D42E-4DB2-ADDD-0D628107C2E3}"/>
            </a:ext>
          </a:extLst>
        </xdr:cNvPr>
        <xdr:cNvCxnSpPr/>
      </xdr:nvCxnSpPr>
      <xdr:spPr>
        <a:xfrm>
          <a:off x="14714537" y="16545198"/>
          <a:ext cx="800100" cy="1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139700</xdr:rowOff>
    </xdr:from>
    <xdr:to>
      <xdr:col>76</xdr:col>
      <xdr:colOff>165100</xdr:colOff>
      <xdr:row>101</xdr:row>
      <xdr:rowOff>69850</xdr:rowOff>
    </xdr:to>
    <xdr:sp macro="" textlink="">
      <xdr:nvSpPr>
        <xdr:cNvPr id="788" name="楕円 787">
          <a:extLst>
            <a:ext uri="{FF2B5EF4-FFF2-40B4-BE49-F238E27FC236}">
              <a16:creationId xmlns:a16="http://schemas.microsoft.com/office/drawing/2014/main" id="{D5C50DF7-BFB2-4DE8-A1FB-7487EC6DA05B}"/>
            </a:ext>
          </a:extLst>
        </xdr:cNvPr>
        <xdr:cNvSpPr/>
      </xdr:nvSpPr>
      <xdr:spPr>
        <a:xfrm>
          <a:off x="13822362" y="164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19050</xdr:rowOff>
    </xdr:from>
    <xdr:to>
      <xdr:col>81</xdr:col>
      <xdr:colOff>50800</xdr:colOff>
      <xdr:row>101</xdr:row>
      <xdr:rowOff>85998</xdr:rowOff>
    </xdr:to>
    <xdr:cxnSp macro="">
      <xdr:nvCxnSpPr>
        <xdr:cNvPr id="789" name="直線コネクタ 788">
          <a:extLst>
            <a:ext uri="{FF2B5EF4-FFF2-40B4-BE49-F238E27FC236}">
              <a16:creationId xmlns:a16="http://schemas.microsoft.com/office/drawing/2014/main" id="{CC7B3C6D-4C0B-4900-862C-EC3F2BE9F91D}"/>
            </a:ext>
          </a:extLst>
        </xdr:cNvPr>
        <xdr:cNvCxnSpPr/>
      </xdr:nvCxnSpPr>
      <xdr:spPr>
        <a:xfrm>
          <a:off x="13868400" y="16478250"/>
          <a:ext cx="846137"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79284</xdr:rowOff>
    </xdr:from>
    <xdr:to>
      <xdr:col>72</xdr:col>
      <xdr:colOff>38100</xdr:colOff>
      <xdr:row>101</xdr:row>
      <xdr:rowOff>9434</xdr:rowOff>
    </xdr:to>
    <xdr:sp macro="" textlink="">
      <xdr:nvSpPr>
        <xdr:cNvPr id="790" name="楕円 789">
          <a:extLst>
            <a:ext uri="{FF2B5EF4-FFF2-40B4-BE49-F238E27FC236}">
              <a16:creationId xmlns:a16="http://schemas.microsoft.com/office/drawing/2014/main" id="{2C64D59E-1D8E-490A-B9DE-E428D3840F02}"/>
            </a:ext>
          </a:extLst>
        </xdr:cNvPr>
        <xdr:cNvSpPr/>
      </xdr:nvSpPr>
      <xdr:spPr>
        <a:xfrm>
          <a:off x="12980987" y="16371796"/>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130084</xdr:rowOff>
    </xdr:from>
    <xdr:to>
      <xdr:col>76</xdr:col>
      <xdr:colOff>114300</xdr:colOff>
      <xdr:row>101</xdr:row>
      <xdr:rowOff>19050</xdr:rowOff>
    </xdr:to>
    <xdr:cxnSp macro="">
      <xdr:nvCxnSpPr>
        <xdr:cNvPr id="791" name="直線コネクタ 790">
          <a:extLst>
            <a:ext uri="{FF2B5EF4-FFF2-40B4-BE49-F238E27FC236}">
              <a16:creationId xmlns:a16="http://schemas.microsoft.com/office/drawing/2014/main" id="{6DD7F4CE-DD0C-4A0C-8CD7-1EF9C9ACE977}"/>
            </a:ext>
          </a:extLst>
        </xdr:cNvPr>
        <xdr:cNvCxnSpPr/>
      </xdr:nvCxnSpPr>
      <xdr:spPr>
        <a:xfrm>
          <a:off x="13031787" y="16422596"/>
          <a:ext cx="836613" cy="5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41729</xdr:rowOff>
    </xdr:from>
    <xdr:to>
      <xdr:col>67</xdr:col>
      <xdr:colOff>101600</xdr:colOff>
      <xdr:row>101</xdr:row>
      <xdr:rowOff>143329</xdr:rowOff>
    </xdr:to>
    <xdr:sp macro="" textlink="">
      <xdr:nvSpPr>
        <xdr:cNvPr id="792" name="楕円 791">
          <a:extLst>
            <a:ext uri="{FF2B5EF4-FFF2-40B4-BE49-F238E27FC236}">
              <a16:creationId xmlns:a16="http://schemas.microsoft.com/office/drawing/2014/main" id="{5B439FFF-F6C8-4762-A6C3-12E886810F60}"/>
            </a:ext>
          </a:extLst>
        </xdr:cNvPr>
        <xdr:cNvSpPr/>
      </xdr:nvSpPr>
      <xdr:spPr>
        <a:xfrm>
          <a:off x="12125325" y="16505691"/>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130084</xdr:rowOff>
    </xdr:from>
    <xdr:to>
      <xdr:col>71</xdr:col>
      <xdr:colOff>177800</xdr:colOff>
      <xdr:row>101</xdr:row>
      <xdr:rowOff>92529</xdr:rowOff>
    </xdr:to>
    <xdr:cxnSp macro="">
      <xdr:nvCxnSpPr>
        <xdr:cNvPr id="793" name="直線コネクタ 792">
          <a:extLst>
            <a:ext uri="{FF2B5EF4-FFF2-40B4-BE49-F238E27FC236}">
              <a16:creationId xmlns:a16="http://schemas.microsoft.com/office/drawing/2014/main" id="{6CCCF6A0-3FCC-4A73-B8C4-853DD501BECE}"/>
            </a:ext>
          </a:extLst>
        </xdr:cNvPr>
        <xdr:cNvCxnSpPr/>
      </xdr:nvCxnSpPr>
      <xdr:spPr>
        <a:xfrm flipV="1">
          <a:off x="12180887" y="16422596"/>
          <a:ext cx="850900" cy="13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91DC618D-0274-4CE3-9026-BA5F1B2799CD}"/>
            </a:ext>
          </a:extLst>
        </xdr:cNvPr>
        <xdr:cNvSpPr txBox="1"/>
      </xdr:nvSpPr>
      <xdr:spPr>
        <a:xfrm>
          <a:off x="14508806" y="1708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D32FFAF2-2D87-48A4-AE50-578E5790D860}"/>
            </a:ext>
          </a:extLst>
        </xdr:cNvPr>
        <xdr:cNvSpPr txBox="1"/>
      </xdr:nvSpPr>
      <xdr:spPr>
        <a:xfrm>
          <a:off x="13680131"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C1DE293B-4D3D-4BF8-9951-05D5A1EE832C}"/>
            </a:ext>
          </a:extLst>
        </xdr:cNvPr>
        <xdr:cNvSpPr txBox="1"/>
      </xdr:nvSpPr>
      <xdr:spPr>
        <a:xfrm>
          <a:off x="12838756" y="17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E4C83ACB-AF7A-4293-8BA6-3AC6F4850FFC}"/>
            </a:ext>
          </a:extLst>
        </xdr:cNvPr>
        <xdr:cNvSpPr txBox="1"/>
      </xdr:nvSpPr>
      <xdr:spPr>
        <a:xfrm>
          <a:off x="1198309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153325</xdr:rowOff>
    </xdr:from>
    <xdr:ext cx="405111" cy="259045"/>
    <xdr:sp macro="" textlink="">
      <xdr:nvSpPr>
        <xdr:cNvPr id="798" name="n_1mainValue【庁舎】&#10;有形固定資産減価償却率">
          <a:extLst>
            <a:ext uri="{FF2B5EF4-FFF2-40B4-BE49-F238E27FC236}">
              <a16:creationId xmlns:a16="http://schemas.microsoft.com/office/drawing/2014/main" id="{65958E11-6D30-4564-801F-7372FC8214CA}"/>
            </a:ext>
          </a:extLst>
        </xdr:cNvPr>
        <xdr:cNvSpPr txBox="1"/>
      </xdr:nvSpPr>
      <xdr:spPr>
        <a:xfrm>
          <a:off x="14508806" y="1626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86377</xdr:rowOff>
    </xdr:from>
    <xdr:ext cx="405111" cy="259045"/>
    <xdr:sp macro="" textlink="">
      <xdr:nvSpPr>
        <xdr:cNvPr id="799" name="n_2mainValue【庁舎】&#10;有形固定資産減価償却率">
          <a:extLst>
            <a:ext uri="{FF2B5EF4-FFF2-40B4-BE49-F238E27FC236}">
              <a16:creationId xmlns:a16="http://schemas.microsoft.com/office/drawing/2014/main" id="{933F0846-3FE0-48F7-8EDE-D9471AD915DE}"/>
            </a:ext>
          </a:extLst>
        </xdr:cNvPr>
        <xdr:cNvSpPr txBox="1"/>
      </xdr:nvSpPr>
      <xdr:spPr>
        <a:xfrm>
          <a:off x="13680131" y="1620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25961</xdr:rowOff>
    </xdr:from>
    <xdr:ext cx="405111" cy="259045"/>
    <xdr:sp macro="" textlink="">
      <xdr:nvSpPr>
        <xdr:cNvPr id="800" name="n_3mainValue【庁舎】&#10;有形固定資産減価償却率">
          <a:extLst>
            <a:ext uri="{FF2B5EF4-FFF2-40B4-BE49-F238E27FC236}">
              <a16:creationId xmlns:a16="http://schemas.microsoft.com/office/drawing/2014/main" id="{E487F39D-0EF1-4189-BFA9-1B9FE610C6F7}"/>
            </a:ext>
          </a:extLst>
        </xdr:cNvPr>
        <xdr:cNvSpPr txBox="1"/>
      </xdr:nvSpPr>
      <xdr:spPr>
        <a:xfrm>
          <a:off x="12838756" y="1614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159856</xdr:rowOff>
    </xdr:from>
    <xdr:ext cx="405111" cy="259045"/>
    <xdr:sp macro="" textlink="">
      <xdr:nvSpPr>
        <xdr:cNvPr id="801" name="n_4mainValue【庁舎】&#10;有形固定資産減価償却率">
          <a:extLst>
            <a:ext uri="{FF2B5EF4-FFF2-40B4-BE49-F238E27FC236}">
              <a16:creationId xmlns:a16="http://schemas.microsoft.com/office/drawing/2014/main" id="{A766B73F-F2AA-4CDC-BF33-B92CFC8CEB2D}"/>
            </a:ext>
          </a:extLst>
        </xdr:cNvPr>
        <xdr:cNvSpPr txBox="1"/>
      </xdr:nvSpPr>
      <xdr:spPr>
        <a:xfrm>
          <a:off x="11983094" y="1627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5A1BF734-3280-4B12-B054-C13592A4476D}"/>
            </a:ext>
          </a:extLst>
        </xdr:cNvPr>
        <xdr:cNvSpPr/>
      </xdr:nvSpPr>
      <xdr:spPr>
        <a:xfrm>
          <a:off x="17373600" y="14763750"/>
          <a:ext cx="4495800" cy="6397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F599EF15-F31D-47E2-BCFD-B5AB89E70E8F}"/>
            </a:ext>
          </a:extLst>
        </xdr:cNvPr>
        <xdr:cNvSpPr/>
      </xdr:nvSpPr>
      <xdr:spPr>
        <a:xfrm>
          <a:off x="17505362"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D5EDE7C4-C504-425B-8F66-36E7F495ACF4}"/>
            </a:ext>
          </a:extLst>
        </xdr:cNvPr>
        <xdr:cNvSpPr/>
      </xdr:nvSpPr>
      <xdr:spPr>
        <a:xfrm>
          <a:off x="17505362"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8D545DA9-19F7-412D-B38F-60CC592E0BC6}"/>
            </a:ext>
          </a:extLst>
        </xdr:cNvPr>
        <xdr:cNvSpPr/>
      </xdr:nvSpPr>
      <xdr:spPr>
        <a:xfrm>
          <a:off x="1845945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D5FE1039-09D8-4B59-B99C-6BE7C7B3DE24}"/>
            </a:ext>
          </a:extLst>
        </xdr:cNvPr>
        <xdr:cNvSpPr/>
      </xdr:nvSpPr>
      <xdr:spPr>
        <a:xfrm>
          <a:off x="1845945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32402D2E-EBC1-493D-9461-54A4533C2C7D}"/>
            </a:ext>
          </a:extLst>
        </xdr:cNvPr>
        <xdr:cNvSpPr/>
      </xdr:nvSpPr>
      <xdr:spPr>
        <a:xfrm>
          <a:off x="19545300" y="15428912"/>
          <a:ext cx="1447800" cy="2492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78991AE4-815F-4A27-A5A8-7BA7DB1F39AA}"/>
            </a:ext>
          </a:extLst>
        </xdr:cNvPr>
        <xdr:cNvSpPr/>
      </xdr:nvSpPr>
      <xdr:spPr>
        <a:xfrm>
          <a:off x="19545300" y="15632112"/>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91318FA-C57F-43F1-8888-2602978F4C40}"/>
            </a:ext>
          </a:extLst>
        </xdr:cNvPr>
        <xdr:cNvSpPr/>
      </xdr:nvSpPr>
      <xdr:spPr>
        <a:xfrm>
          <a:off x="17373600" y="1590675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B6E62BC8-1915-49A5-AA45-F9F0A348AC0F}"/>
            </a:ext>
          </a:extLst>
        </xdr:cNvPr>
        <xdr:cNvSpPr txBox="1"/>
      </xdr:nvSpPr>
      <xdr:spPr>
        <a:xfrm>
          <a:off x="1734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CC4B5414-3506-4FF2-A079-319F35CB5837}"/>
            </a:ext>
          </a:extLst>
        </xdr:cNvPr>
        <xdr:cNvCxnSpPr/>
      </xdr:nvCxnSpPr>
      <xdr:spPr>
        <a:xfrm>
          <a:off x="17373600" y="18192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00D5E481-198C-4A96-B6B4-8EEF0A64F6BE}"/>
            </a:ext>
          </a:extLst>
        </xdr:cNvPr>
        <xdr:cNvCxnSpPr/>
      </xdr:nvCxnSpPr>
      <xdr:spPr>
        <a:xfrm>
          <a:off x="17373600" y="17811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D4B5C5AB-6B70-4F87-909F-2BCE34839405}"/>
            </a:ext>
          </a:extLst>
        </xdr:cNvPr>
        <xdr:cNvSpPr txBox="1"/>
      </xdr:nvSpPr>
      <xdr:spPr>
        <a:xfrm>
          <a:off x="16934996"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4156140A-DA1A-4DF9-87EA-9055E1D27E21}"/>
            </a:ext>
          </a:extLst>
        </xdr:cNvPr>
        <xdr:cNvCxnSpPr/>
      </xdr:nvCxnSpPr>
      <xdr:spPr>
        <a:xfrm>
          <a:off x="17373600" y="17430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127B730B-AFA7-42BC-A6C3-03E210463D05}"/>
            </a:ext>
          </a:extLst>
        </xdr:cNvPr>
        <xdr:cNvSpPr txBox="1"/>
      </xdr:nvSpPr>
      <xdr:spPr>
        <a:xfrm>
          <a:off x="16934996" y="1728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6507CF4E-3B33-46EC-84F3-C493AA194640}"/>
            </a:ext>
          </a:extLst>
        </xdr:cNvPr>
        <xdr:cNvCxnSpPr/>
      </xdr:nvCxnSpPr>
      <xdr:spPr>
        <a:xfrm>
          <a:off x="17373600" y="17049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8F195591-C9BD-4018-B294-E115C52D3770}"/>
            </a:ext>
          </a:extLst>
        </xdr:cNvPr>
        <xdr:cNvSpPr txBox="1"/>
      </xdr:nvSpPr>
      <xdr:spPr>
        <a:xfrm>
          <a:off x="16934996"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4A79A5D0-0492-4568-8634-5020073DA219}"/>
            </a:ext>
          </a:extLst>
        </xdr:cNvPr>
        <xdr:cNvCxnSpPr/>
      </xdr:nvCxnSpPr>
      <xdr:spPr>
        <a:xfrm>
          <a:off x="17373600" y="16668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B4B63753-5D68-4E17-8FCB-CE67CE492991}"/>
            </a:ext>
          </a:extLst>
        </xdr:cNvPr>
        <xdr:cNvSpPr txBox="1"/>
      </xdr:nvSpPr>
      <xdr:spPr>
        <a:xfrm>
          <a:off x="16934996" y="1652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134CDF9E-B05C-4DCA-89C9-E40BFD459F2A}"/>
            </a:ext>
          </a:extLst>
        </xdr:cNvPr>
        <xdr:cNvCxnSpPr/>
      </xdr:nvCxnSpPr>
      <xdr:spPr>
        <a:xfrm>
          <a:off x="17373600" y="16287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F6B2012A-BDAC-4798-AF8F-D8F8FEA37770}"/>
            </a:ext>
          </a:extLst>
        </xdr:cNvPr>
        <xdr:cNvSpPr txBox="1"/>
      </xdr:nvSpPr>
      <xdr:spPr>
        <a:xfrm>
          <a:off x="16934996" y="1614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FF10B17C-A2FD-4BB8-B595-50D8D2E5BB6B}"/>
            </a:ext>
          </a:extLst>
        </xdr:cNvPr>
        <xdr:cNvCxnSpPr/>
      </xdr:nvCxnSpPr>
      <xdr:spPr>
        <a:xfrm>
          <a:off x="17373600" y="159067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D28E49BA-4179-43A5-8F89-1DB7B51F17CD}"/>
            </a:ext>
          </a:extLst>
        </xdr:cNvPr>
        <xdr:cNvSpPr txBox="1"/>
      </xdr:nvSpPr>
      <xdr:spPr>
        <a:xfrm>
          <a:off x="16934996"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A885B339-8576-46C9-92E6-CC619E534790}"/>
            </a:ext>
          </a:extLst>
        </xdr:cNvPr>
        <xdr:cNvSpPr/>
      </xdr:nvSpPr>
      <xdr:spPr>
        <a:xfrm>
          <a:off x="17373600" y="1590675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DF993145-2A87-4AB6-A218-1C1586D80880}"/>
            </a:ext>
          </a:extLst>
        </xdr:cNvPr>
        <xdr:cNvCxnSpPr/>
      </xdr:nvCxnSpPr>
      <xdr:spPr>
        <a:xfrm flipV="1">
          <a:off x="21060726" y="16280130"/>
          <a:ext cx="0" cy="1361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3B3F7EAB-7C54-41E3-A6F6-3A089B7DB101}"/>
            </a:ext>
          </a:extLst>
        </xdr:cNvPr>
        <xdr:cNvSpPr txBox="1"/>
      </xdr:nvSpPr>
      <xdr:spPr>
        <a:xfrm>
          <a:off x="21099462"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B20A9545-792D-49D1-9776-FFF4902F13DE}"/>
            </a:ext>
          </a:extLst>
        </xdr:cNvPr>
        <xdr:cNvCxnSpPr/>
      </xdr:nvCxnSpPr>
      <xdr:spPr>
        <a:xfrm>
          <a:off x="20981987" y="1764125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C4AE5E62-26E8-4FBE-B604-674F9306C709}"/>
            </a:ext>
          </a:extLst>
        </xdr:cNvPr>
        <xdr:cNvSpPr txBox="1"/>
      </xdr:nvSpPr>
      <xdr:spPr>
        <a:xfrm>
          <a:off x="21099462" y="1606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8DDCDA91-0AB4-4A09-8C91-E887C3515AB2}"/>
            </a:ext>
          </a:extLst>
        </xdr:cNvPr>
        <xdr:cNvCxnSpPr/>
      </xdr:nvCxnSpPr>
      <xdr:spPr>
        <a:xfrm>
          <a:off x="20981987" y="1628013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30" name="【庁舎】&#10;一人当たり面積平均値テキスト">
          <a:extLst>
            <a:ext uri="{FF2B5EF4-FFF2-40B4-BE49-F238E27FC236}">
              <a16:creationId xmlns:a16="http://schemas.microsoft.com/office/drawing/2014/main" id="{F13C9384-F568-4C3E-9080-2ED5B2FD27B0}"/>
            </a:ext>
          </a:extLst>
        </xdr:cNvPr>
        <xdr:cNvSpPr txBox="1"/>
      </xdr:nvSpPr>
      <xdr:spPr>
        <a:xfrm>
          <a:off x="21099462" y="17232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022560B0-1759-4C14-9FF0-63DE9C601926}"/>
            </a:ext>
          </a:extLst>
        </xdr:cNvPr>
        <xdr:cNvSpPr/>
      </xdr:nvSpPr>
      <xdr:spPr>
        <a:xfrm>
          <a:off x="21010562" y="17249139"/>
          <a:ext cx="96838"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95CF700A-4F56-44C7-8EAC-7FCAACE6CB7B}"/>
            </a:ext>
          </a:extLst>
        </xdr:cNvPr>
        <xdr:cNvSpPr/>
      </xdr:nvSpPr>
      <xdr:spPr>
        <a:xfrm>
          <a:off x="20219987" y="17267873"/>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C3F2BDD1-3DA4-489A-B0F1-912E23F6993C}"/>
            </a:ext>
          </a:extLst>
        </xdr:cNvPr>
        <xdr:cNvSpPr/>
      </xdr:nvSpPr>
      <xdr:spPr>
        <a:xfrm>
          <a:off x="19364325" y="17269461"/>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8788E5C6-F9F1-4A7E-B591-F8D56DCD24D0}"/>
            </a:ext>
          </a:extLst>
        </xdr:cNvPr>
        <xdr:cNvSpPr/>
      </xdr:nvSpPr>
      <xdr:spPr>
        <a:xfrm>
          <a:off x="18527712" y="17287239"/>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0754B507-505C-4B36-A447-278E27F87834}"/>
            </a:ext>
          </a:extLst>
        </xdr:cNvPr>
        <xdr:cNvSpPr/>
      </xdr:nvSpPr>
      <xdr:spPr>
        <a:xfrm>
          <a:off x="17686337" y="17298351"/>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873DA73-BFD3-44C5-993A-399709C17BFA}"/>
            </a:ext>
          </a:extLst>
        </xdr:cNvPr>
        <xdr:cNvSpPr txBox="1"/>
      </xdr:nvSpPr>
      <xdr:spPr>
        <a:xfrm>
          <a:off x="20880387"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C58A91E-4B1E-4FFD-8B79-224391DFF1E7}"/>
            </a:ext>
          </a:extLst>
        </xdr:cNvPr>
        <xdr:cNvSpPr txBox="1"/>
      </xdr:nvSpPr>
      <xdr:spPr>
        <a:xfrm>
          <a:off x="200898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A35495DB-45D1-4B58-ADD2-2FC552F2FFBD}"/>
            </a:ext>
          </a:extLst>
        </xdr:cNvPr>
        <xdr:cNvSpPr txBox="1"/>
      </xdr:nvSpPr>
      <xdr:spPr>
        <a:xfrm>
          <a:off x="1923891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FC3AFF90-212F-4179-99D3-8BC7261C0285}"/>
            </a:ext>
          </a:extLst>
        </xdr:cNvPr>
        <xdr:cNvSpPr txBox="1"/>
      </xdr:nvSpPr>
      <xdr:spPr>
        <a:xfrm>
          <a:off x="18392775"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3C668749-4EBC-492B-97EF-9B3D93729474}"/>
            </a:ext>
          </a:extLst>
        </xdr:cNvPr>
        <xdr:cNvSpPr txBox="1"/>
      </xdr:nvSpPr>
      <xdr:spPr>
        <a:xfrm>
          <a:off x="17556162" y="1819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1270</xdr:rowOff>
    </xdr:from>
    <xdr:to>
      <xdr:col>116</xdr:col>
      <xdr:colOff>114300</xdr:colOff>
      <xdr:row>105</xdr:row>
      <xdr:rowOff>102870</xdr:rowOff>
    </xdr:to>
    <xdr:sp macro="" textlink="">
      <xdr:nvSpPr>
        <xdr:cNvPr id="841" name="楕円 840">
          <a:extLst>
            <a:ext uri="{FF2B5EF4-FFF2-40B4-BE49-F238E27FC236}">
              <a16:creationId xmlns:a16="http://schemas.microsoft.com/office/drawing/2014/main" id="{E6084C56-6425-4A12-A3E9-9E6BC3868C8A}"/>
            </a:ext>
          </a:extLst>
        </xdr:cNvPr>
        <xdr:cNvSpPr/>
      </xdr:nvSpPr>
      <xdr:spPr>
        <a:xfrm>
          <a:off x="21010562" y="17146270"/>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24147</xdr:rowOff>
    </xdr:from>
    <xdr:ext cx="469744" cy="259045"/>
    <xdr:sp macro="" textlink="">
      <xdr:nvSpPr>
        <xdr:cNvPr id="842" name="【庁舎】&#10;一人当たり面積該当値テキスト">
          <a:extLst>
            <a:ext uri="{FF2B5EF4-FFF2-40B4-BE49-F238E27FC236}">
              <a16:creationId xmlns:a16="http://schemas.microsoft.com/office/drawing/2014/main" id="{84EE31D2-39AB-4356-9208-BB72FE8DA191}"/>
            </a:ext>
          </a:extLst>
        </xdr:cNvPr>
        <xdr:cNvSpPr txBox="1"/>
      </xdr:nvSpPr>
      <xdr:spPr>
        <a:xfrm>
          <a:off x="21099462" y="1700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19050</xdr:rowOff>
    </xdr:from>
    <xdr:to>
      <xdr:col>112</xdr:col>
      <xdr:colOff>38100</xdr:colOff>
      <xdr:row>105</xdr:row>
      <xdr:rowOff>120650</xdr:rowOff>
    </xdr:to>
    <xdr:sp macro="" textlink="">
      <xdr:nvSpPr>
        <xdr:cNvPr id="843" name="楕円 842">
          <a:extLst>
            <a:ext uri="{FF2B5EF4-FFF2-40B4-BE49-F238E27FC236}">
              <a16:creationId xmlns:a16="http://schemas.microsoft.com/office/drawing/2014/main" id="{92471511-925E-41A6-8304-78FB96389FA3}"/>
            </a:ext>
          </a:extLst>
        </xdr:cNvPr>
        <xdr:cNvSpPr/>
      </xdr:nvSpPr>
      <xdr:spPr>
        <a:xfrm>
          <a:off x="20219987" y="17164050"/>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52070</xdr:rowOff>
    </xdr:from>
    <xdr:to>
      <xdr:col>116</xdr:col>
      <xdr:colOff>63500</xdr:colOff>
      <xdr:row>105</xdr:row>
      <xdr:rowOff>69850</xdr:rowOff>
    </xdr:to>
    <xdr:cxnSp macro="">
      <xdr:nvCxnSpPr>
        <xdr:cNvPr id="844" name="直線コネクタ 843">
          <a:extLst>
            <a:ext uri="{FF2B5EF4-FFF2-40B4-BE49-F238E27FC236}">
              <a16:creationId xmlns:a16="http://schemas.microsoft.com/office/drawing/2014/main" id="{86EF8323-97AD-4B12-957B-EEB37CE23569}"/>
            </a:ext>
          </a:extLst>
        </xdr:cNvPr>
        <xdr:cNvCxnSpPr/>
      </xdr:nvCxnSpPr>
      <xdr:spPr>
        <a:xfrm flipV="1">
          <a:off x="20270787" y="17201832"/>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34289</xdr:rowOff>
    </xdr:from>
    <xdr:to>
      <xdr:col>107</xdr:col>
      <xdr:colOff>101600</xdr:colOff>
      <xdr:row>105</xdr:row>
      <xdr:rowOff>135889</xdr:rowOff>
    </xdr:to>
    <xdr:sp macro="" textlink="">
      <xdr:nvSpPr>
        <xdr:cNvPr id="845" name="楕円 844">
          <a:extLst>
            <a:ext uri="{FF2B5EF4-FFF2-40B4-BE49-F238E27FC236}">
              <a16:creationId xmlns:a16="http://schemas.microsoft.com/office/drawing/2014/main" id="{E273846C-034A-4382-B035-6A16E89D7883}"/>
            </a:ext>
          </a:extLst>
        </xdr:cNvPr>
        <xdr:cNvSpPr/>
      </xdr:nvSpPr>
      <xdr:spPr>
        <a:xfrm>
          <a:off x="19364325" y="17184051"/>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69850</xdr:rowOff>
    </xdr:from>
    <xdr:to>
      <xdr:col>111</xdr:col>
      <xdr:colOff>177800</xdr:colOff>
      <xdr:row>105</xdr:row>
      <xdr:rowOff>85089</xdr:rowOff>
    </xdr:to>
    <xdr:cxnSp macro="">
      <xdr:nvCxnSpPr>
        <xdr:cNvPr id="846" name="直線コネクタ 845">
          <a:extLst>
            <a:ext uri="{FF2B5EF4-FFF2-40B4-BE49-F238E27FC236}">
              <a16:creationId xmlns:a16="http://schemas.microsoft.com/office/drawing/2014/main" id="{EBDAA2BE-00A4-4313-98F4-B29AE78F2FFD}"/>
            </a:ext>
          </a:extLst>
        </xdr:cNvPr>
        <xdr:cNvCxnSpPr/>
      </xdr:nvCxnSpPr>
      <xdr:spPr>
        <a:xfrm flipV="1">
          <a:off x="19419887" y="17219612"/>
          <a:ext cx="8509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39370</xdr:rowOff>
    </xdr:from>
    <xdr:to>
      <xdr:col>102</xdr:col>
      <xdr:colOff>165100</xdr:colOff>
      <xdr:row>105</xdr:row>
      <xdr:rowOff>140970</xdr:rowOff>
    </xdr:to>
    <xdr:sp macro="" textlink="">
      <xdr:nvSpPr>
        <xdr:cNvPr id="847" name="楕円 846">
          <a:extLst>
            <a:ext uri="{FF2B5EF4-FFF2-40B4-BE49-F238E27FC236}">
              <a16:creationId xmlns:a16="http://schemas.microsoft.com/office/drawing/2014/main" id="{4ACE740B-3EEC-4678-B228-DCB82B5DF754}"/>
            </a:ext>
          </a:extLst>
        </xdr:cNvPr>
        <xdr:cNvSpPr/>
      </xdr:nvSpPr>
      <xdr:spPr>
        <a:xfrm>
          <a:off x="18527712" y="1718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85089</xdr:rowOff>
    </xdr:from>
    <xdr:to>
      <xdr:col>107</xdr:col>
      <xdr:colOff>50800</xdr:colOff>
      <xdr:row>105</xdr:row>
      <xdr:rowOff>90170</xdr:rowOff>
    </xdr:to>
    <xdr:cxnSp macro="">
      <xdr:nvCxnSpPr>
        <xdr:cNvPr id="848" name="直線コネクタ 847">
          <a:extLst>
            <a:ext uri="{FF2B5EF4-FFF2-40B4-BE49-F238E27FC236}">
              <a16:creationId xmlns:a16="http://schemas.microsoft.com/office/drawing/2014/main" id="{1C0C2212-245C-456C-BF89-49FA79BC8909}"/>
            </a:ext>
          </a:extLst>
        </xdr:cNvPr>
        <xdr:cNvCxnSpPr/>
      </xdr:nvCxnSpPr>
      <xdr:spPr>
        <a:xfrm flipV="1">
          <a:off x="18573750" y="17230089"/>
          <a:ext cx="846137" cy="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34289</xdr:rowOff>
    </xdr:from>
    <xdr:to>
      <xdr:col>98</xdr:col>
      <xdr:colOff>38100</xdr:colOff>
      <xdr:row>104</xdr:row>
      <xdr:rowOff>135889</xdr:rowOff>
    </xdr:to>
    <xdr:sp macro="" textlink="">
      <xdr:nvSpPr>
        <xdr:cNvPr id="849" name="楕円 848">
          <a:extLst>
            <a:ext uri="{FF2B5EF4-FFF2-40B4-BE49-F238E27FC236}">
              <a16:creationId xmlns:a16="http://schemas.microsoft.com/office/drawing/2014/main" id="{8315B688-ABE3-497C-9F1D-2B9709E285C9}"/>
            </a:ext>
          </a:extLst>
        </xdr:cNvPr>
        <xdr:cNvSpPr/>
      </xdr:nvSpPr>
      <xdr:spPr>
        <a:xfrm>
          <a:off x="17686337" y="17012601"/>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85089</xdr:rowOff>
    </xdr:from>
    <xdr:to>
      <xdr:col>102</xdr:col>
      <xdr:colOff>114300</xdr:colOff>
      <xdr:row>105</xdr:row>
      <xdr:rowOff>90170</xdr:rowOff>
    </xdr:to>
    <xdr:cxnSp macro="">
      <xdr:nvCxnSpPr>
        <xdr:cNvPr id="850" name="直線コネクタ 849">
          <a:extLst>
            <a:ext uri="{FF2B5EF4-FFF2-40B4-BE49-F238E27FC236}">
              <a16:creationId xmlns:a16="http://schemas.microsoft.com/office/drawing/2014/main" id="{1A34DB06-4495-47B6-81E6-53C82465940E}"/>
            </a:ext>
          </a:extLst>
        </xdr:cNvPr>
        <xdr:cNvCxnSpPr/>
      </xdr:nvCxnSpPr>
      <xdr:spPr>
        <a:xfrm>
          <a:off x="17737137" y="17058639"/>
          <a:ext cx="836613" cy="18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1" name="n_1aveValue【庁舎】&#10;一人当たり面積">
          <a:extLst>
            <a:ext uri="{FF2B5EF4-FFF2-40B4-BE49-F238E27FC236}">
              <a16:creationId xmlns:a16="http://schemas.microsoft.com/office/drawing/2014/main" id="{DD7B9AB4-3952-4E12-87E0-484B45ACE29B}"/>
            </a:ext>
          </a:extLst>
        </xdr:cNvPr>
        <xdr:cNvSpPr txBox="1"/>
      </xdr:nvSpPr>
      <xdr:spPr>
        <a:xfrm>
          <a:off x="20032739" y="1735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2" name="n_2aveValue【庁舎】&#10;一人当たり面積">
          <a:extLst>
            <a:ext uri="{FF2B5EF4-FFF2-40B4-BE49-F238E27FC236}">
              <a16:creationId xmlns:a16="http://schemas.microsoft.com/office/drawing/2014/main" id="{A3D1A8CF-18E1-45BD-B470-30ED0F70AD6F}"/>
            </a:ext>
          </a:extLst>
        </xdr:cNvPr>
        <xdr:cNvSpPr txBox="1"/>
      </xdr:nvSpPr>
      <xdr:spPr>
        <a:xfrm>
          <a:off x="19194539" y="1736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3" name="n_3aveValue【庁舎】&#10;一人当たり面積">
          <a:extLst>
            <a:ext uri="{FF2B5EF4-FFF2-40B4-BE49-F238E27FC236}">
              <a16:creationId xmlns:a16="http://schemas.microsoft.com/office/drawing/2014/main" id="{18D0A1D1-CE72-4D84-8986-A7B726DA6F06}"/>
            </a:ext>
          </a:extLst>
        </xdr:cNvPr>
        <xdr:cNvSpPr txBox="1"/>
      </xdr:nvSpPr>
      <xdr:spPr>
        <a:xfrm>
          <a:off x="18353164" y="1738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4" name="n_4aveValue【庁舎】&#10;一人当たり面積">
          <a:extLst>
            <a:ext uri="{FF2B5EF4-FFF2-40B4-BE49-F238E27FC236}">
              <a16:creationId xmlns:a16="http://schemas.microsoft.com/office/drawing/2014/main" id="{6BA9F105-CB0A-4DC1-A48D-0B7E11E505AA}"/>
            </a:ext>
          </a:extLst>
        </xdr:cNvPr>
        <xdr:cNvSpPr txBox="1"/>
      </xdr:nvSpPr>
      <xdr:spPr>
        <a:xfrm>
          <a:off x="17507027" y="1739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137177</xdr:rowOff>
    </xdr:from>
    <xdr:ext cx="469744" cy="259045"/>
    <xdr:sp macro="" textlink="">
      <xdr:nvSpPr>
        <xdr:cNvPr id="855" name="n_1mainValue【庁舎】&#10;一人当たり面積">
          <a:extLst>
            <a:ext uri="{FF2B5EF4-FFF2-40B4-BE49-F238E27FC236}">
              <a16:creationId xmlns:a16="http://schemas.microsoft.com/office/drawing/2014/main" id="{0E4DC500-6D0B-42CC-BC97-D907DB8F62A5}"/>
            </a:ext>
          </a:extLst>
        </xdr:cNvPr>
        <xdr:cNvSpPr txBox="1"/>
      </xdr:nvSpPr>
      <xdr:spPr>
        <a:xfrm>
          <a:off x="20032739" y="1694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152416</xdr:rowOff>
    </xdr:from>
    <xdr:ext cx="469744" cy="259045"/>
    <xdr:sp macro="" textlink="">
      <xdr:nvSpPr>
        <xdr:cNvPr id="856" name="n_2mainValue【庁舎】&#10;一人当たり面積">
          <a:extLst>
            <a:ext uri="{FF2B5EF4-FFF2-40B4-BE49-F238E27FC236}">
              <a16:creationId xmlns:a16="http://schemas.microsoft.com/office/drawing/2014/main" id="{06F0C68D-0CF5-46C4-90BE-CB7C26D24D4E}"/>
            </a:ext>
          </a:extLst>
        </xdr:cNvPr>
        <xdr:cNvSpPr txBox="1"/>
      </xdr:nvSpPr>
      <xdr:spPr>
        <a:xfrm>
          <a:off x="19194539" y="1695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157497</xdr:rowOff>
    </xdr:from>
    <xdr:ext cx="469744" cy="259045"/>
    <xdr:sp macro="" textlink="">
      <xdr:nvSpPr>
        <xdr:cNvPr id="857" name="n_3mainValue【庁舎】&#10;一人当たり面積">
          <a:extLst>
            <a:ext uri="{FF2B5EF4-FFF2-40B4-BE49-F238E27FC236}">
              <a16:creationId xmlns:a16="http://schemas.microsoft.com/office/drawing/2014/main" id="{359D663C-1C54-4DA8-BE44-E69AE5BA6DCB}"/>
            </a:ext>
          </a:extLst>
        </xdr:cNvPr>
        <xdr:cNvSpPr txBox="1"/>
      </xdr:nvSpPr>
      <xdr:spPr>
        <a:xfrm>
          <a:off x="18353164" y="1696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152416</xdr:rowOff>
    </xdr:from>
    <xdr:ext cx="469744" cy="259045"/>
    <xdr:sp macro="" textlink="">
      <xdr:nvSpPr>
        <xdr:cNvPr id="858" name="n_4mainValue【庁舎】&#10;一人当たり面積">
          <a:extLst>
            <a:ext uri="{FF2B5EF4-FFF2-40B4-BE49-F238E27FC236}">
              <a16:creationId xmlns:a16="http://schemas.microsoft.com/office/drawing/2014/main" id="{95FA4801-4C1D-4123-A9A1-A02CCD71E2C3}"/>
            </a:ext>
          </a:extLst>
        </xdr:cNvPr>
        <xdr:cNvSpPr txBox="1"/>
      </xdr:nvSpPr>
      <xdr:spPr>
        <a:xfrm>
          <a:off x="17507027" y="1678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29847662-D771-4BB0-BD01-F9963E090D01}"/>
            </a:ext>
          </a:extLst>
        </xdr:cNvPr>
        <xdr:cNvSpPr/>
      </xdr:nvSpPr>
      <xdr:spPr>
        <a:xfrm>
          <a:off x="723900" y="18573750"/>
          <a:ext cx="21145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3339B597-AE7F-42CC-B108-E515226FE807}"/>
            </a:ext>
          </a:extLst>
        </xdr:cNvPr>
        <xdr:cNvSpPr/>
      </xdr:nvSpPr>
      <xdr:spPr>
        <a:xfrm>
          <a:off x="723900" y="18642012"/>
          <a:ext cx="3657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E176CAF5-EF2F-4ACC-8524-2462EF1EB783}"/>
            </a:ext>
          </a:extLst>
        </xdr:cNvPr>
        <xdr:cNvSpPr txBox="1"/>
      </xdr:nvSpPr>
      <xdr:spPr>
        <a:xfrm>
          <a:off x="800100" y="18896012"/>
          <a:ext cx="20985162"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上記のすべての施設が類似団体と比べ、有形固定資産減価償却率が下回っている。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一般廃棄物処理施設における有形固定資産減価償却率については、令和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月末にごみ処理施設である「脊振広域クリーンセンター」が閉鎖されたこと、および新たに佐賀県東部環境施設組合において「佐賀東部クリーンエコランド」が竣工したことにより、大きく低下となった。</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3.25" thickBot="1" x14ac:dyDescent="0.3">
      <c r="B2" s="164" t="s">
        <v>77</v>
      </c>
      <c r="C2" s="164"/>
      <c r="D2" s="165"/>
    </row>
    <row r="3" spans="1:119" ht="18.75" customHeight="1" thickBot="1" x14ac:dyDescent="0.3">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21422833</v>
      </c>
      <c r="BO4" s="384"/>
      <c r="BP4" s="384"/>
      <c r="BQ4" s="384"/>
      <c r="BR4" s="384"/>
      <c r="BS4" s="384"/>
      <c r="BT4" s="384"/>
      <c r="BU4" s="385"/>
      <c r="BV4" s="383">
        <v>21265993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6.3</v>
      </c>
      <c r="CU4" s="390"/>
      <c r="CV4" s="390"/>
      <c r="CW4" s="390"/>
      <c r="CX4" s="390"/>
      <c r="CY4" s="390"/>
      <c r="CZ4" s="390"/>
      <c r="DA4" s="391"/>
      <c r="DB4" s="389">
        <v>5.7</v>
      </c>
      <c r="DC4" s="390"/>
      <c r="DD4" s="390"/>
      <c r="DE4" s="390"/>
      <c r="DF4" s="390"/>
      <c r="DG4" s="390"/>
      <c r="DH4" s="390"/>
      <c r="DI4" s="391"/>
    </row>
    <row r="5" spans="1:119" ht="18.75" customHeight="1" x14ac:dyDescent="0.2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20644792</v>
      </c>
      <c r="BO5" s="421"/>
      <c r="BP5" s="421"/>
      <c r="BQ5" s="421"/>
      <c r="BR5" s="421"/>
      <c r="BS5" s="421"/>
      <c r="BT5" s="421"/>
      <c r="BU5" s="422"/>
      <c r="BV5" s="420">
        <v>20613534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94.1</v>
      </c>
      <c r="CU5" s="418"/>
      <c r="CV5" s="418"/>
      <c r="CW5" s="418"/>
      <c r="CX5" s="418"/>
      <c r="CY5" s="418"/>
      <c r="CZ5" s="418"/>
      <c r="DA5" s="419"/>
      <c r="DB5" s="417">
        <v>94</v>
      </c>
      <c r="DC5" s="418"/>
      <c r="DD5" s="418"/>
      <c r="DE5" s="418"/>
      <c r="DF5" s="418"/>
      <c r="DG5" s="418"/>
      <c r="DH5" s="418"/>
      <c r="DI5" s="419"/>
    </row>
    <row r="6" spans="1:119" ht="18.75" customHeight="1" x14ac:dyDescent="0.2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778041</v>
      </c>
      <c r="BO6" s="421"/>
      <c r="BP6" s="421"/>
      <c r="BQ6" s="421"/>
      <c r="BR6" s="421"/>
      <c r="BS6" s="421"/>
      <c r="BT6" s="421"/>
      <c r="BU6" s="422"/>
      <c r="BV6" s="420">
        <v>652459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94.4</v>
      </c>
      <c r="CU6" s="458"/>
      <c r="CV6" s="458"/>
      <c r="CW6" s="458"/>
      <c r="CX6" s="458"/>
      <c r="CY6" s="458"/>
      <c r="CZ6" s="458"/>
      <c r="DA6" s="459"/>
      <c r="DB6" s="457">
        <v>94.6</v>
      </c>
      <c r="DC6" s="458"/>
      <c r="DD6" s="458"/>
      <c r="DE6" s="458"/>
      <c r="DF6" s="458"/>
      <c r="DG6" s="458"/>
      <c r="DH6" s="458"/>
      <c r="DI6" s="459"/>
    </row>
    <row r="7" spans="1:119" ht="18.75" customHeight="1" x14ac:dyDescent="0.2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150034</v>
      </c>
      <c r="BO7" s="421"/>
      <c r="BP7" s="421"/>
      <c r="BQ7" s="421"/>
      <c r="BR7" s="421"/>
      <c r="BS7" s="421"/>
      <c r="BT7" s="421"/>
      <c r="BU7" s="422"/>
      <c r="BV7" s="420">
        <v>109378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9942998</v>
      </c>
      <c r="CU7" s="421"/>
      <c r="CV7" s="421"/>
      <c r="CW7" s="421"/>
      <c r="CX7" s="421"/>
      <c r="CY7" s="421"/>
      <c r="CZ7" s="421"/>
      <c r="DA7" s="422"/>
      <c r="DB7" s="420">
        <v>9549002</v>
      </c>
      <c r="DC7" s="421"/>
      <c r="DD7" s="421"/>
      <c r="DE7" s="421"/>
      <c r="DF7" s="421"/>
      <c r="DG7" s="421"/>
      <c r="DH7" s="421"/>
      <c r="DI7" s="422"/>
    </row>
    <row r="8" spans="1:119" ht="18.75" customHeight="1" thickBot="1" x14ac:dyDescent="0.3">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628007</v>
      </c>
      <c r="BO8" s="421"/>
      <c r="BP8" s="421"/>
      <c r="BQ8" s="421"/>
      <c r="BR8" s="421"/>
      <c r="BS8" s="421"/>
      <c r="BT8" s="421"/>
      <c r="BU8" s="422"/>
      <c r="BV8" s="420">
        <v>543081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0.43</v>
      </c>
      <c r="CU8" s="461"/>
      <c r="CV8" s="461"/>
      <c r="CW8" s="461"/>
      <c r="CX8" s="461"/>
      <c r="CY8" s="461"/>
      <c r="CZ8" s="461"/>
      <c r="DA8" s="462"/>
      <c r="DB8" s="460">
        <v>0.43</v>
      </c>
      <c r="DC8" s="461"/>
      <c r="DD8" s="461"/>
      <c r="DE8" s="461"/>
      <c r="DF8" s="461"/>
      <c r="DG8" s="461"/>
      <c r="DH8" s="461"/>
      <c r="DI8" s="462"/>
    </row>
    <row r="9" spans="1:119" ht="18.75" customHeight="1" thickBot="1" x14ac:dyDescent="0.3">
      <c r="A9" s="163"/>
      <c r="B9" s="414" t="s">
        <v>106</v>
      </c>
      <c r="C9" s="415"/>
      <c r="D9" s="415"/>
      <c r="E9" s="415"/>
      <c r="F9" s="415"/>
      <c r="G9" s="415"/>
      <c r="H9" s="415"/>
      <c r="I9" s="415"/>
      <c r="J9" s="415"/>
      <c r="K9" s="463"/>
      <c r="L9" s="464" t="s">
        <v>107</v>
      </c>
      <c r="M9" s="465"/>
      <c r="N9" s="465"/>
      <c r="O9" s="465"/>
      <c r="P9" s="465"/>
      <c r="Q9" s="466"/>
      <c r="R9" s="467">
        <v>31022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84926</v>
      </c>
      <c r="BO9" s="421"/>
      <c r="BP9" s="421"/>
      <c r="BQ9" s="421"/>
      <c r="BR9" s="421"/>
      <c r="BS9" s="421"/>
      <c r="BT9" s="421"/>
      <c r="BU9" s="422"/>
      <c r="BV9" s="420">
        <v>-19607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16.8</v>
      </c>
      <c r="CU9" s="418"/>
      <c r="CV9" s="418"/>
      <c r="CW9" s="418"/>
      <c r="CX9" s="418"/>
      <c r="CY9" s="418"/>
      <c r="CZ9" s="418"/>
      <c r="DA9" s="419"/>
      <c r="DB9" s="417">
        <v>17.5</v>
      </c>
      <c r="DC9" s="418"/>
      <c r="DD9" s="418"/>
      <c r="DE9" s="418"/>
      <c r="DF9" s="418"/>
      <c r="DG9" s="418"/>
      <c r="DH9" s="418"/>
      <c r="DI9" s="419"/>
    </row>
    <row r="10" spans="1:119" ht="18.75" customHeight="1" thickBot="1" x14ac:dyDescent="0.3">
      <c r="A10" s="163"/>
      <c r="B10" s="414"/>
      <c r="C10" s="415"/>
      <c r="D10" s="415"/>
      <c r="E10" s="415"/>
      <c r="F10" s="415"/>
      <c r="G10" s="415"/>
      <c r="H10" s="415"/>
      <c r="I10" s="415"/>
      <c r="J10" s="415"/>
      <c r="K10" s="463"/>
      <c r="L10" s="470" t="s">
        <v>112</v>
      </c>
      <c r="M10" s="450"/>
      <c r="N10" s="450"/>
      <c r="O10" s="450"/>
      <c r="P10" s="450"/>
      <c r="Q10" s="451"/>
      <c r="R10" s="471">
        <v>31842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273773</v>
      </c>
      <c r="BO10" s="421"/>
      <c r="BP10" s="421"/>
      <c r="BQ10" s="421"/>
      <c r="BR10" s="421"/>
      <c r="BS10" s="421"/>
      <c r="BT10" s="421"/>
      <c r="BU10" s="422"/>
      <c r="BV10" s="420">
        <v>282575</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5">
      <c r="A12" s="163"/>
      <c r="B12" s="480" t="s">
        <v>123</v>
      </c>
      <c r="C12" s="481"/>
      <c r="D12" s="481"/>
      <c r="E12" s="481"/>
      <c r="F12" s="481"/>
      <c r="G12" s="481"/>
      <c r="H12" s="481"/>
      <c r="I12" s="481"/>
      <c r="J12" s="481"/>
      <c r="K12" s="482"/>
      <c r="L12" s="489" t="s">
        <v>124</v>
      </c>
      <c r="M12" s="490"/>
      <c r="N12" s="490"/>
      <c r="O12" s="490"/>
      <c r="P12" s="490"/>
      <c r="Q12" s="491"/>
      <c r="R12" s="492">
        <v>30185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307851</v>
      </c>
      <c r="BO12" s="421"/>
      <c r="BP12" s="421"/>
      <c r="BQ12" s="421"/>
      <c r="BR12" s="421"/>
      <c r="BS12" s="421"/>
      <c r="BT12" s="421"/>
      <c r="BU12" s="422"/>
      <c r="BV12" s="420">
        <v>363352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5">
      <c r="A13" s="163"/>
      <c r="B13" s="483"/>
      <c r="C13" s="484"/>
      <c r="D13" s="484"/>
      <c r="E13" s="484"/>
      <c r="F13" s="484"/>
      <c r="G13" s="484"/>
      <c r="H13" s="484"/>
      <c r="I13" s="484"/>
      <c r="J13" s="484"/>
      <c r="K13" s="485"/>
      <c r="L13" s="178"/>
      <c r="M13" s="511" t="s">
        <v>130</v>
      </c>
      <c r="N13" s="512"/>
      <c r="O13" s="512"/>
      <c r="P13" s="512"/>
      <c r="Q13" s="513"/>
      <c r="R13" s="504">
        <v>29858</v>
      </c>
      <c r="S13" s="505"/>
      <c r="T13" s="505"/>
      <c r="U13" s="505"/>
      <c r="V13" s="506"/>
      <c r="W13" s="436" t="s">
        <v>131</v>
      </c>
      <c r="X13" s="437"/>
      <c r="Y13" s="437"/>
      <c r="Z13" s="437"/>
      <c r="AA13" s="437"/>
      <c r="AB13" s="427"/>
      <c r="AC13" s="471">
        <v>1198</v>
      </c>
      <c r="AD13" s="472"/>
      <c r="AE13" s="472"/>
      <c r="AF13" s="472"/>
      <c r="AG13" s="514"/>
      <c r="AH13" s="471">
        <v>1430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50848</v>
      </c>
      <c r="BO13" s="421"/>
      <c r="BP13" s="421"/>
      <c r="BQ13" s="421"/>
      <c r="BR13" s="421"/>
      <c r="BS13" s="421"/>
      <c r="BT13" s="421"/>
      <c r="BU13" s="422"/>
      <c r="BV13" s="420">
        <v>-100384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9.6</v>
      </c>
      <c r="CU13" s="418"/>
      <c r="CV13" s="418"/>
      <c r="CW13" s="418"/>
      <c r="CX13" s="418"/>
      <c r="CY13" s="418"/>
      <c r="CZ13" s="418"/>
      <c r="DA13" s="419"/>
      <c r="DB13" s="417">
        <v>9.3000000000000007</v>
      </c>
      <c r="DC13" s="418"/>
      <c r="DD13" s="418"/>
      <c r="DE13" s="418"/>
      <c r="DF13" s="418"/>
      <c r="DG13" s="418"/>
      <c r="DH13" s="418"/>
      <c r="DI13" s="419"/>
    </row>
    <row r="14" spans="1:119" ht="18.75" customHeight="1" thickBot="1" x14ac:dyDescent="0.3">
      <c r="A14" s="163"/>
      <c r="B14" s="483"/>
      <c r="C14" s="484"/>
      <c r="D14" s="484"/>
      <c r="E14" s="484"/>
      <c r="F14" s="484"/>
      <c r="G14" s="484"/>
      <c r="H14" s="484"/>
      <c r="I14" s="484"/>
      <c r="J14" s="484"/>
      <c r="K14" s="485"/>
      <c r="L14" s="501" t="s">
        <v>135</v>
      </c>
      <c r="M14" s="502"/>
      <c r="N14" s="502"/>
      <c r="O14" s="502"/>
      <c r="P14" s="502"/>
      <c r="Q14" s="503"/>
      <c r="R14" s="504">
        <v>30438</v>
      </c>
      <c r="S14" s="505"/>
      <c r="T14" s="505"/>
      <c r="U14" s="505"/>
      <c r="V14" s="506"/>
      <c r="W14" s="410"/>
      <c r="X14" s="411"/>
      <c r="Y14" s="411"/>
      <c r="Z14" s="411"/>
      <c r="AA14" s="411"/>
      <c r="AB14" s="400"/>
      <c r="AC14" s="507">
        <v>8.1999999999999993</v>
      </c>
      <c r="AD14" s="508"/>
      <c r="AE14" s="508"/>
      <c r="AF14" s="508"/>
      <c r="AG14" s="509"/>
      <c r="AH14" s="507">
        <v>9.3000000000000007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36.700000000000003</v>
      </c>
      <c r="CU14" s="519"/>
      <c r="CV14" s="519"/>
      <c r="CW14" s="519"/>
      <c r="CX14" s="519"/>
      <c r="CY14" s="519"/>
      <c r="CZ14" s="519"/>
      <c r="DA14" s="520"/>
      <c r="DB14" s="518">
        <v>37.1</v>
      </c>
      <c r="DC14" s="519"/>
      <c r="DD14" s="519"/>
      <c r="DE14" s="519"/>
      <c r="DF14" s="519"/>
      <c r="DG14" s="519"/>
      <c r="DH14" s="519"/>
      <c r="DI14" s="520"/>
    </row>
    <row r="15" spans="1:119" ht="18.75" customHeight="1" x14ac:dyDescent="0.25">
      <c r="A15" s="163"/>
      <c r="B15" s="483"/>
      <c r="C15" s="484"/>
      <c r="D15" s="484"/>
      <c r="E15" s="484"/>
      <c r="F15" s="484"/>
      <c r="G15" s="484"/>
      <c r="H15" s="484"/>
      <c r="I15" s="484"/>
      <c r="J15" s="484"/>
      <c r="K15" s="485"/>
      <c r="L15" s="178"/>
      <c r="M15" s="511" t="s">
        <v>130</v>
      </c>
      <c r="N15" s="512"/>
      <c r="O15" s="512"/>
      <c r="P15" s="512"/>
      <c r="Q15" s="513"/>
      <c r="R15" s="504">
        <v>30183</v>
      </c>
      <c r="S15" s="505"/>
      <c r="T15" s="505"/>
      <c r="U15" s="505"/>
      <c r="V15" s="506"/>
      <c r="W15" s="436" t="s">
        <v>137</v>
      </c>
      <c r="X15" s="437"/>
      <c r="Y15" s="437"/>
      <c r="Z15" s="437"/>
      <c r="AA15" s="437"/>
      <c r="AB15" s="427"/>
      <c r="AC15" s="471">
        <v>4047</v>
      </c>
      <c r="AD15" s="472"/>
      <c r="AE15" s="472"/>
      <c r="AF15" s="472"/>
      <c r="AG15" s="514"/>
      <c r="AH15" s="471">
        <v>4224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3831692</v>
      </c>
      <c r="BO15" s="384"/>
      <c r="BP15" s="384"/>
      <c r="BQ15" s="384"/>
      <c r="BR15" s="384"/>
      <c r="BS15" s="384"/>
      <c r="BT15" s="384"/>
      <c r="BU15" s="385"/>
      <c r="BV15" s="383">
        <v>3666870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27.6</v>
      </c>
      <c r="AD16" s="508"/>
      <c r="AE16" s="508"/>
      <c r="AF16" s="508"/>
      <c r="AG16" s="509"/>
      <c r="AH16" s="507">
        <v>27.4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8956191</v>
      </c>
      <c r="BO16" s="421"/>
      <c r="BP16" s="421"/>
      <c r="BQ16" s="421"/>
      <c r="BR16" s="421"/>
      <c r="BS16" s="421"/>
      <c r="BT16" s="421"/>
      <c r="BU16" s="422"/>
      <c r="BV16" s="420">
        <v>8580752</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3">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9419</v>
      </c>
      <c r="AD17" s="472"/>
      <c r="AE17" s="472"/>
      <c r="AF17" s="472"/>
      <c r="AG17" s="514"/>
      <c r="AH17" s="471">
        <v>9788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4786372</v>
      </c>
      <c r="BO17" s="421"/>
      <c r="BP17" s="421"/>
      <c r="BQ17" s="421"/>
      <c r="BR17" s="421"/>
      <c r="BS17" s="421"/>
      <c r="BT17" s="421"/>
      <c r="BU17" s="422"/>
      <c r="BV17" s="420">
        <v>4573939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3">
      <c r="A18" s="163"/>
      <c r="B18" s="542" t="s">
        <v>147</v>
      </c>
      <c r="C18" s="463"/>
      <c r="D18" s="463"/>
      <c r="E18" s="543"/>
      <c r="F18" s="543"/>
      <c r="G18" s="543"/>
      <c r="H18" s="543"/>
      <c r="I18" s="543"/>
      <c r="J18" s="543"/>
      <c r="K18" s="543"/>
      <c r="L18" s="544">
        <v>125.13</v>
      </c>
      <c r="M18" s="544"/>
      <c r="N18" s="544"/>
      <c r="O18" s="544"/>
      <c r="P18" s="544"/>
      <c r="Q18" s="544"/>
      <c r="R18" s="545"/>
      <c r="S18" s="545"/>
      <c r="T18" s="545"/>
      <c r="U18" s="545"/>
      <c r="V18" s="546"/>
      <c r="W18" s="438"/>
      <c r="X18" s="439"/>
      <c r="Y18" s="439"/>
      <c r="Z18" s="439"/>
      <c r="AA18" s="439"/>
      <c r="AB18" s="430"/>
      <c r="AC18" s="547">
        <v>64.2</v>
      </c>
      <c r="AD18" s="548"/>
      <c r="AE18" s="548"/>
      <c r="AF18" s="548"/>
      <c r="AG18" s="549"/>
      <c r="AH18" s="547">
        <v>63.4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9479194</v>
      </c>
      <c r="BO18" s="421"/>
      <c r="BP18" s="421"/>
      <c r="BQ18" s="421"/>
      <c r="BR18" s="421"/>
      <c r="BS18" s="421"/>
      <c r="BT18" s="421"/>
      <c r="BU18" s="422"/>
      <c r="BV18" s="420">
        <v>9058444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3">
      <c r="A19" s="163"/>
      <c r="B19" s="542" t="s">
        <v>149</v>
      </c>
      <c r="C19" s="463"/>
      <c r="D19" s="463"/>
      <c r="E19" s="543"/>
      <c r="F19" s="543"/>
      <c r="G19" s="543"/>
      <c r="H19" s="543"/>
      <c r="I19" s="543"/>
      <c r="J19" s="543"/>
      <c r="K19" s="543"/>
      <c r="L19" s="551">
        <v>248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12412354</v>
      </c>
      <c r="BO19" s="421"/>
      <c r="BP19" s="421"/>
      <c r="BQ19" s="421"/>
      <c r="BR19" s="421"/>
      <c r="BS19" s="421"/>
      <c r="BT19" s="421"/>
      <c r="BU19" s="422"/>
      <c r="BV19" s="420">
        <v>11708831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3">
      <c r="A20" s="163"/>
      <c r="B20" s="542" t="s">
        <v>151</v>
      </c>
      <c r="C20" s="463"/>
      <c r="D20" s="463"/>
      <c r="E20" s="543"/>
      <c r="F20" s="543"/>
      <c r="G20" s="543"/>
      <c r="H20" s="543"/>
      <c r="I20" s="543"/>
      <c r="J20" s="543"/>
      <c r="K20" s="543"/>
      <c r="L20" s="551">
        <v>11452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3">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17335701</v>
      </c>
      <c r="BO22" s="384"/>
      <c r="BP22" s="384"/>
      <c r="BQ22" s="384"/>
      <c r="BR22" s="384"/>
      <c r="BS22" s="384"/>
      <c r="BT22" s="384"/>
      <c r="BU22" s="385"/>
      <c r="BV22" s="383">
        <v>18205534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8846001</v>
      </c>
      <c r="BO23" s="421"/>
      <c r="BP23" s="421"/>
      <c r="BQ23" s="421"/>
      <c r="BR23" s="421"/>
      <c r="BS23" s="421"/>
      <c r="BT23" s="421"/>
      <c r="BU23" s="422"/>
      <c r="BV23" s="420">
        <v>9287879</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3">
      <c r="A24" s="163"/>
      <c r="B24" s="591"/>
      <c r="C24" s="567"/>
      <c r="D24" s="568"/>
      <c r="E24" s="470" t="s">
        <v>161</v>
      </c>
      <c r="F24" s="450"/>
      <c r="G24" s="450"/>
      <c r="H24" s="450"/>
      <c r="I24" s="450"/>
      <c r="J24" s="450"/>
      <c r="K24" s="451"/>
      <c r="L24" s="471">
        <v>1</v>
      </c>
      <c r="M24" s="472"/>
      <c r="N24" s="472"/>
      <c r="O24" s="472"/>
      <c r="P24" s="514"/>
      <c r="Q24" s="471">
        <v>8290</v>
      </c>
      <c r="R24" s="472"/>
      <c r="S24" s="472"/>
      <c r="T24" s="472"/>
      <c r="U24" s="472"/>
      <c r="V24" s="514"/>
      <c r="W24" s="566"/>
      <c r="X24" s="567"/>
      <c r="Y24" s="568"/>
      <c r="Z24" s="470" t="s">
        <v>162</v>
      </c>
      <c r="AA24" s="450"/>
      <c r="AB24" s="450"/>
      <c r="AC24" s="450"/>
      <c r="AD24" s="450"/>
      <c r="AE24" s="450"/>
      <c r="AF24" s="450"/>
      <c r="AG24" s="451"/>
      <c r="AH24" s="471">
        <v>265</v>
      </c>
      <c r="AI24" s="472"/>
      <c r="AJ24" s="472"/>
      <c r="AK24" s="472"/>
      <c r="AL24" s="514"/>
      <c r="AM24" s="471">
        <v>767705</v>
      </c>
      <c r="AN24" s="472"/>
      <c r="AO24" s="472"/>
      <c r="AP24" s="472"/>
      <c r="AQ24" s="472"/>
      <c r="AR24" s="514"/>
      <c r="AS24" s="471">
        <v>2897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12859112</v>
      </c>
      <c r="BO24" s="421"/>
      <c r="BP24" s="421"/>
      <c r="BQ24" s="421"/>
      <c r="BR24" s="421"/>
      <c r="BS24" s="421"/>
      <c r="BT24" s="421"/>
      <c r="BU24" s="422"/>
      <c r="BV24" s="420">
        <v>13274395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5">
      <c r="A25" s="163"/>
      <c r="B25" s="591"/>
      <c r="C25" s="567"/>
      <c r="D25" s="568"/>
      <c r="E25" s="470" t="s">
        <v>164</v>
      </c>
      <c r="F25" s="450"/>
      <c r="G25" s="450"/>
      <c r="H25" s="450"/>
      <c r="I25" s="450"/>
      <c r="J25" s="450"/>
      <c r="K25" s="451"/>
      <c r="L25" s="471">
        <v>1</v>
      </c>
      <c r="M25" s="472"/>
      <c r="N25" s="472"/>
      <c r="O25" s="472"/>
      <c r="P25" s="514"/>
      <c r="Q25" s="471">
        <v>6550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3153588</v>
      </c>
      <c r="BO25" s="384"/>
      <c r="BP25" s="384"/>
      <c r="BQ25" s="384"/>
      <c r="BR25" s="384"/>
      <c r="BS25" s="384"/>
      <c r="BT25" s="384"/>
      <c r="BU25" s="385"/>
      <c r="BV25" s="383">
        <v>4643386</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5">
      <c r="A26" s="163"/>
      <c r="B26" s="591"/>
      <c r="C26" s="567"/>
      <c r="D26" s="568"/>
      <c r="E26" s="470" t="s">
        <v>167</v>
      </c>
      <c r="F26" s="450"/>
      <c r="G26" s="450"/>
      <c r="H26" s="450"/>
      <c r="I26" s="450"/>
      <c r="J26" s="450"/>
      <c r="K26" s="451"/>
      <c r="L26" s="471">
        <v>1</v>
      </c>
      <c r="M26" s="472"/>
      <c r="N26" s="472"/>
      <c r="O26" s="472"/>
      <c r="P26" s="514"/>
      <c r="Q26" s="471">
        <v>5700</v>
      </c>
      <c r="R26" s="472"/>
      <c r="S26" s="472"/>
      <c r="T26" s="472"/>
      <c r="U26" s="472"/>
      <c r="V26" s="514"/>
      <c r="W26" s="566"/>
      <c r="X26" s="567"/>
      <c r="Y26" s="568"/>
      <c r="Z26" s="470" t="s">
        <v>168</v>
      </c>
      <c r="AA26" s="572"/>
      <c r="AB26" s="572"/>
      <c r="AC26" s="572"/>
      <c r="AD26" s="572"/>
      <c r="AE26" s="572"/>
      <c r="AF26" s="572"/>
      <c r="AG26" s="573"/>
      <c r="AH26" s="471">
        <v>2</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3">
      <c r="A27" s="163"/>
      <c r="B27" s="591"/>
      <c r="C27" s="567"/>
      <c r="D27" s="568"/>
      <c r="E27" s="470" t="s">
        <v>171</v>
      </c>
      <c r="F27" s="450"/>
      <c r="G27" s="450"/>
      <c r="H27" s="450"/>
      <c r="I27" s="450"/>
      <c r="J27" s="450"/>
      <c r="K27" s="451"/>
      <c r="L27" s="471">
        <v>1</v>
      </c>
      <c r="M27" s="472"/>
      <c r="N27" s="472"/>
      <c r="O27" s="472"/>
      <c r="P27" s="514"/>
      <c r="Q27" s="471">
        <v>4000</v>
      </c>
      <c r="R27" s="472"/>
      <c r="S27" s="472"/>
      <c r="T27" s="472"/>
      <c r="U27" s="472"/>
      <c r="V27" s="514"/>
      <c r="W27" s="566"/>
      <c r="X27" s="567"/>
      <c r="Y27" s="568"/>
      <c r="Z27" s="470" t="s">
        <v>172</v>
      </c>
      <c r="AA27" s="450"/>
      <c r="AB27" s="450"/>
      <c r="AC27" s="450"/>
      <c r="AD27" s="450"/>
      <c r="AE27" s="450"/>
      <c r="AF27" s="450"/>
      <c r="AG27" s="451"/>
      <c r="AH27" s="471">
        <v>3</v>
      </c>
      <c r="AI27" s="472"/>
      <c r="AJ27" s="472"/>
      <c r="AK27" s="472"/>
      <c r="AL27" s="514"/>
      <c r="AM27" s="471">
        <v>12081</v>
      </c>
      <c r="AN27" s="472"/>
      <c r="AO27" s="472"/>
      <c r="AP27" s="472"/>
      <c r="AQ27" s="472"/>
      <c r="AR27" s="514"/>
      <c r="AS27" s="471">
        <v>4027</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488390</v>
      </c>
      <c r="BO27" s="540"/>
      <c r="BP27" s="540"/>
      <c r="BQ27" s="540"/>
      <c r="BR27" s="540"/>
      <c r="BS27" s="540"/>
      <c r="BT27" s="540"/>
      <c r="BU27" s="541"/>
      <c r="BV27" s="539">
        <v>488174</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5">
      <c r="A28" s="163"/>
      <c r="B28" s="591"/>
      <c r="C28" s="567"/>
      <c r="D28" s="568"/>
      <c r="E28" s="470" t="s">
        <v>174</v>
      </c>
      <c r="F28" s="450"/>
      <c r="G28" s="450"/>
      <c r="H28" s="450"/>
      <c r="I28" s="450"/>
      <c r="J28" s="450"/>
      <c r="K28" s="451"/>
      <c r="L28" s="471">
        <v>1</v>
      </c>
      <c r="M28" s="472"/>
      <c r="N28" s="472"/>
      <c r="O28" s="472"/>
      <c r="P28" s="514"/>
      <c r="Q28" s="471">
        <v>3320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2197631</v>
      </c>
      <c r="BO28" s="384"/>
      <c r="BP28" s="384"/>
      <c r="BQ28" s="384"/>
      <c r="BR28" s="384"/>
      <c r="BS28" s="384"/>
      <c r="BT28" s="384"/>
      <c r="BU28" s="385"/>
      <c r="BV28" s="383">
        <v>2231709</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5">
      <c r="A29" s="163"/>
      <c r="B29" s="591"/>
      <c r="C29" s="567"/>
      <c r="D29" s="568"/>
      <c r="E29" s="470" t="s">
        <v>177</v>
      </c>
      <c r="F29" s="450"/>
      <c r="G29" s="450"/>
      <c r="H29" s="450"/>
      <c r="I29" s="450"/>
      <c r="J29" s="450"/>
      <c r="K29" s="451"/>
      <c r="L29" s="471">
        <v>16</v>
      </c>
      <c r="M29" s="472"/>
      <c r="N29" s="472"/>
      <c r="O29" s="472"/>
      <c r="P29" s="514"/>
      <c r="Q29" s="471">
        <v>3100</v>
      </c>
      <c r="R29" s="472"/>
      <c r="S29" s="472"/>
      <c r="T29" s="472"/>
      <c r="U29" s="472"/>
      <c r="V29" s="514"/>
      <c r="W29" s="569"/>
      <c r="X29" s="570"/>
      <c r="Y29" s="571"/>
      <c r="Z29" s="470" t="s">
        <v>178</v>
      </c>
      <c r="AA29" s="450"/>
      <c r="AB29" s="450"/>
      <c r="AC29" s="450"/>
      <c r="AD29" s="450"/>
      <c r="AE29" s="450"/>
      <c r="AF29" s="450"/>
      <c r="AG29" s="451"/>
      <c r="AH29" s="471">
        <v>268</v>
      </c>
      <c r="AI29" s="472"/>
      <c r="AJ29" s="472"/>
      <c r="AK29" s="472"/>
      <c r="AL29" s="514"/>
      <c r="AM29" s="471">
        <v>779786</v>
      </c>
      <c r="AN29" s="472"/>
      <c r="AO29" s="472"/>
      <c r="AP29" s="472"/>
      <c r="AQ29" s="472"/>
      <c r="AR29" s="514"/>
      <c r="AS29" s="471">
        <v>2910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329969</v>
      </c>
      <c r="BO29" s="421"/>
      <c r="BP29" s="421"/>
      <c r="BQ29" s="421"/>
      <c r="BR29" s="421"/>
      <c r="BS29" s="421"/>
      <c r="BT29" s="421"/>
      <c r="BU29" s="422"/>
      <c r="BV29" s="420">
        <v>426970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3">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97.4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5886990</v>
      </c>
      <c r="BO30" s="540"/>
      <c r="BP30" s="540"/>
      <c r="BQ30" s="540"/>
      <c r="BR30" s="540"/>
      <c r="BS30" s="540"/>
      <c r="BT30" s="540"/>
      <c r="BU30" s="541"/>
      <c r="BV30" s="539">
        <v>5740341</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5">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2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神埼市国民健康保険事業特別会計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神埼市下水道事業会計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脊振共同塵芥処理組合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神埼地区土地開発公社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68"/>
    </row>
    <row r="35" spans="1:113" ht="32.25" customHeight="1" x14ac:dyDescent="0.25">
      <c r="A35" s="163"/>
      <c r="B35" s="190"/>
      <c r="C35" s="610">
        <f>IF(E35="","",C34+1)</f>
        <v>2</v>
      </c>
      <c r="D35" s="610"/>
      <c r="E35" s="611" t="str">
        <f>IF('各会計、関係団体の財政状況及び健全化判断比率'!B8="","",'各会計、関係団体の財政状況及び健全化判断比率'!B8)</f>
        <v>簡易水道特別会計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神埼市国民健康保険診療所特別会計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佐賀中部広域連合（一般会計）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神埼市後期高齢者医療特別会計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佐賀中部広域連合（特別会計）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三神地区環境事務組合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佐賀県後期高齢者医療広域連合（一般会計）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佐賀県後期高齢者医療広域連合（特別会計）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佐賀県市町総合事務組合（一般会計）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佐賀県市町総合事務組合（特別会計）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神埼市・吉野ヶ里町葬祭組合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佐賀県東部環境施設組合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5"/>
    <row r="55" spans="5:113" x14ac:dyDescent="0.25"/>
    <row r="56" spans="5:113" x14ac:dyDescent="0.25"/>
  </sheetData>
  <sheetProtection algorithmName="SHA-512" hashValue="teMPRsH2WTWWE9N1wn/l4DaK74nFbzLCtSh7XxC7rfZD0r8ap4+qKSOJnhUVMf6Og46f8/PbSdDHCmfkbGZA4g==" saltValue="5aHV509zCyifofZk/dbGM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5">
      <c r="B5" s="622" t="s">
        <v>216</v>
      </c>
      <c r="C5" s="623"/>
      <c r="D5" s="623"/>
      <c r="E5" s="623"/>
      <c r="F5" s="623"/>
      <c r="G5" s="623"/>
      <c r="H5" s="623"/>
      <c r="I5" s="623"/>
      <c r="J5" s="623"/>
      <c r="K5" s="623"/>
      <c r="L5" s="623"/>
      <c r="M5" s="623"/>
      <c r="N5" s="623"/>
      <c r="O5" s="623"/>
      <c r="P5" s="623"/>
      <c r="Q5" s="624"/>
      <c r="R5" s="625">
        <v>3587891</v>
      </c>
      <c r="S5" s="626"/>
      <c r="T5" s="626"/>
      <c r="U5" s="626"/>
      <c r="V5" s="626"/>
      <c r="W5" s="626"/>
      <c r="X5" s="626"/>
      <c r="Y5" s="627"/>
      <c r="Z5" s="628">
        <v>16.7</v>
      </c>
      <c r="AA5" s="628"/>
      <c r="AB5" s="628"/>
      <c r="AC5" s="628"/>
      <c r="AD5" s="629">
        <v>3587891</v>
      </c>
      <c r="AE5" s="629"/>
      <c r="AF5" s="629"/>
      <c r="AG5" s="629"/>
      <c r="AH5" s="629"/>
      <c r="AI5" s="629"/>
      <c r="AJ5" s="629"/>
      <c r="AK5" s="629"/>
      <c r="AL5" s="630">
        <v>35.700000000000003</v>
      </c>
      <c r="AM5" s="631"/>
      <c r="AN5" s="631"/>
      <c r="AO5" s="632"/>
      <c r="AP5" s="622" t="s">
        <v>217</v>
      </c>
      <c r="AQ5" s="623"/>
      <c r="AR5" s="623"/>
      <c r="AS5" s="623"/>
      <c r="AT5" s="623"/>
      <c r="AU5" s="623"/>
      <c r="AV5" s="623"/>
      <c r="AW5" s="623"/>
      <c r="AX5" s="623"/>
      <c r="AY5" s="623"/>
      <c r="AZ5" s="623"/>
      <c r="BA5" s="623"/>
      <c r="BB5" s="623"/>
      <c r="BC5" s="623"/>
      <c r="BD5" s="623"/>
      <c r="BE5" s="623"/>
      <c r="BF5" s="624"/>
      <c r="BG5" s="636">
        <v>3587891</v>
      </c>
      <c r="BH5" s="637"/>
      <c r="BI5" s="637"/>
      <c r="BJ5" s="637"/>
      <c r="BK5" s="637"/>
      <c r="BL5" s="637"/>
      <c r="BM5" s="637"/>
      <c r="BN5" s="638"/>
      <c r="BO5" s="639">
        <v>100</v>
      </c>
      <c r="BP5" s="639"/>
      <c r="BQ5" s="639"/>
      <c r="BR5" s="639"/>
      <c r="BS5" s="640">
        <v>72068</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5">
      <c r="B6" s="633" t="s">
        <v>221</v>
      </c>
      <c r="C6" s="634"/>
      <c r="D6" s="634"/>
      <c r="E6" s="634"/>
      <c r="F6" s="634"/>
      <c r="G6" s="634"/>
      <c r="H6" s="634"/>
      <c r="I6" s="634"/>
      <c r="J6" s="634"/>
      <c r="K6" s="634"/>
      <c r="L6" s="634"/>
      <c r="M6" s="634"/>
      <c r="N6" s="634"/>
      <c r="O6" s="634"/>
      <c r="P6" s="634"/>
      <c r="Q6" s="635"/>
      <c r="R6" s="636">
        <v>175349</v>
      </c>
      <c r="S6" s="637"/>
      <c r="T6" s="637"/>
      <c r="U6" s="637"/>
      <c r="V6" s="637"/>
      <c r="W6" s="637"/>
      <c r="X6" s="637"/>
      <c r="Y6" s="638"/>
      <c r="Z6" s="639">
        <v>0.8</v>
      </c>
      <c r="AA6" s="639"/>
      <c r="AB6" s="639"/>
      <c r="AC6" s="639"/>
      <c r="AD6" s="640">
        <v>175349</v>
      </c>
      <c r="AE6" s="640"/>
      <c r="AF6" s="640"/>
      <c r="AG6" s="640"/>
      <c r="AH6" s="640"/>
      <c r="AI6" s="640"/>
      <c r="AJ6" s="640"/>
      <c r="AK6" s="640"/>
      <c r="AL6" s="641">
        <v>1.7</v>
      </c>
      <c r="AM6" s="642"/>
      <c r="AN6" s="642"/>
      <c r="AO6" s="643"/>
      <c r="AP6" s="633" t="s">
        <v>222</v>
      </c>
      <c r="AQ6" s="634"/>
      <c r="AR6" s="634"/>
      <c r="AS6" s="634"/>
      <c r="AT6" s="634"/>
      <c r="AU6" s="634"/>
      <c r="AV6" s="634"/>
      <c r="AW6" s="634"/>
      <c r="AX6" s="634"/>
      <c r="AY6" s="634"/>
      <c r="AZ6" s="634"/>
      <c r="BA6" s="634"/>
      <c r="BB6" s="634"/>
      <c r="BC6" s="634"/>
      <c r="BD6" s="634"/>
      <c r="BE6" s="634"/>
      <c r="BF6" s="635"/>
      <c r="BG6" s="636">
        <v>3587891</v>
      </c>
      <c r="BH6" s="637"/>
      <c r="BI6" s="637"/>
      <c r="BJ6" s="637"/>
      <c r="BK6" s="637"/>
      <c r="BL6" s="637"/>
      <c r="BM6" s="637"/>
      <c r="BN6" s="638"/>
      <c r="BO6" s="639">
        <v>100</v>
      </c>
      <c r="BP6" s="639"/>
      <c r="BQ6" s="639"/>
      <c r="BR6" s="639"/>
      <c r="BS6" s="640">
        <v>72068</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155383</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155364</v>
      </c>
      <c r="DR6" s="637"/>
      <c r="DS6" s="637"/>
      <c r="DT6" s="637"/>
      <c r="DU6" s="637"/>
      <c r="DV6" s="637"/>
      <c r="DW6" s="637"/>
      <c r="DX6" s="637"/>
      <c r="DY6" s="637"/>
      <c r="DZ6" s="637"/>
      <c r="EA6" s="637"/>
      <c r="EB6" s="637"/>
      <c r="EC6" s="646"/>
    </row>
    <row r="7" spans="2:143" ht="11.25" customHeight="1" x14ac:dyDescent="0.25">
      <c r="B7" s="633" t="s">
        <v>224</v>
      </c>
      <c r="C7" s="634"/>
      <c r="D7" s="634"/>
      <c r="E7" s="634"/>
      <c r="F7" s="634"/>
      <c r="G7" s="634"/>
      <c r="H7" s="634"/>
      <c r="I7" s="634"/>
      <c r="J7" s="634"/>
      <c r="K7" s="634"/>
      <c r="L7" s="634"/>
      <c r="M7" s="634"/>
      <c r="N7" s="634"/>
      <c r="O7" s="634"/>
      <c r="P7" s="634"/>
      <c r="Q7" s="635"/>
      <c r="R7" s="636">
        <v>1385</v>
      </c>
      <c r="S7" s="637"/>
      <c r="T7" s="637"/>
      <c r="U7" s="637"/>
      <c r="V7" s="637"/>
      <c r="W7" s="637"/>
      <c r="X7" s="637"/>
      <c r="Y7" s="638"/>
      <c r="Z7" s="639">
        <v>0</v>
      </c>
      <c r="AA7" s="639"/>
      <c r="AB7" s="639"/>
      <c r="AC7" s="639"/>
      <c r="AD7" s="640">
        <v>1385</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1582487</v>
      </c>
      <c r="BH7" s="637"/>
      <c r="BI7" s="637"/>
      <c r="BJ7" s="637"/>
      <c r="BK7" s="637"/>
      <c r="BL7" s="637"/>
      <c r="BM7" s="637"/>
      <c r="BN7" s="638"/>
      <c r="BO7" s="639">
        <v>44.1</v>
      </c>
      <c r="BP7" s="639"/>
      <c r="BQ7" s="639"/>
      <c r="BR7" s="639"/>
      <c r="BS7" s="640">
        <v>72068</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4321362</v>
      </c>
      <c r="CS7" s="637"/>
      <c r="CT7" s="637"/>
      <c r="CU7" s="637"/>
      <c r="CV7" s="637"/>
      <c r="CW7" s="637"/>
      <c r="CX7" s="637"/>
      <c r="CY7" s="638"/>
      <c r="CZ7" s="639">
        <v>20.9</v>
      </c>
      <c r="DA7" s="639"/>
      <c r="DB7" s="639"/>
      <c r="DC7" s="639"/>
      <c r="DD7" s="645">
        <v>12458</v>
      </c>
      <c r="DE7" s="637"/>
      <c r="DF7" s="637"/>
      <c r="DG7" s="637"/>
      <c r="DH7" s="637"/>
      <c r="DI7" s="637"/>
      <c r="DJ7" s="637"/>
      <c r="DK7" s="637"/>
      <c r="DL7" s="637"/>
      <c r="DM7" s="637"/>
      <c r="DN7" s="637"/>
      <c r="DO7" s="637"/>
      <c r="DP7" s="638"/>
      <c r="DQ7" s="645">
        <v>1781901</v>
      </c>
      <c r="DR7" s="637"/>
      <c r="DS7" s="637"/>
      <c r="DT7" s="637"/>
      <c r="DU7" s="637"/>
      <c r="DV7" s="637"/>
      <c r="DW7" s="637"/>
      <c r="DX7" s="637"/>
      <c r="DY7" s="637"/>
      <c r="DZ7" s="637"/>
      <c r="EA7" s="637"/>
      <c r="EB7" s="637"/>
      <c r="EC7" s="646"/>
    </row>
    <row r="8" spans="2:143" ht="11.25" customHeight="1" x14ac:dyDescent="0.25">
      <c r="B8" s="633" t="s">
        <v>227</v>
      </c>
      <c r="C8" s="634"/>
      <c r="D8" s="634"/>
      <c r="E8" s="634"/>
      <c r="F8" s="634"/>
      <c r="G8" s="634"/>
      <c r="H8" s="634"/>
      <c r="I8" s="634"/>
      <c r="J8" s="634"/>
      <c r="K8" s="634"/>
      <c r="L8" s="634"/>
      <c r="M8" s="634"/>
      <c r="N8" s="634"/>
      <c r="O8" s="634"/>
      <c r="P8" s="634"/>
      <c r="Q8" s="635"/>
      <c r="R8" s="636">
        <v>21224</v>
      </c>
      <c r="S8" s="637"/>
      <c r="T8" s="637"/>
      <c r="U8" s="637"/>
      <c r="V8" s="637"/>
      <c r="W8" s="637"/>
      <c r="X8" s="637"/>
      <c r="Y8" s="638"/>
      <c r="Z8" s="639">
        <v>0.1</v>
      </c>
      <c r="AA8" s="639"/>
      <c r="AB8" s="639"/>
      <c r="AC8" s="639"/>
      <c r="AD8" s="640">
        <v>21224</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49257</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6518442</v>
      </c>
      <c r="CS8" s="637"/>
      <c r="CT8" s="637"/>
      <c r="CU8" s="637"/>
      <c r="CV8" s="637"/>
      <c r="CW8" s="637"/>
      <c r="CX8" s="637"/>
      <c r="CY8" s="638"/>
      <c r="CZ8" s="639">
        <v>31.6</v>
      </c>
      <c r="DA8" s="639"/>
      <c r="DB8" s="639"/>
      <c r="DC8" s="639"/>
      <c r="DD8" s="645">
        <v>279214</v>
      </c>
      <c r="DE8" s="637"/>
      <c r="DF8" s="637"/>
      <c r="DG8" s="637"/>
      <c r="DH8" s="637"/>
      <c r="DI8" s="637"/>
      <c r="DJ8" s="637"/>
      <c r="DK8" s="637"/>
      <c r="DL8" s="637"/>
      <c r="DM8" s="637"/>
      <c r="DN8" s="637"/>
      <c r="DO8" s="637"/>
      <c r="DP8" s="638"/>
      <c r="DQ8" s="645">
        <v>3305588</v>
      </c>
      <c r="DR8" s="637"/>
      <c r="DS8" s="637"/>
      <c r="DT8" s="637"/>
      <c r="DU8" s="637"/>
      <c r="DV8" s="637"/>
      <c r="DW8" s="637"/>
      <c r="DX8" s="637"/>
      <c r="DY8" s="637"/>
      <c r="DZ8" s="637"/>
      <c r="EA8" s="637"/>
      <c r="EB8" s="637"/>
      <c r="EC8" s="646"/>
    </row>
    <row r="9" spans="2:143" ht="11.25" customHeight="1" x14ac:dyDescent="0.25">
      <c r="B9" s="633" t="s">
        <v>230</v>
      </c>
      <c r="C9" s="634"/>
      <c r="D9" s="634"/>
      <c r="E9" s="634"/>
      <c r="F9" s="634"/>
      <c r="G9" s="634"/>
      <c r="H9" s="634"/>
      <c r="I9" s="634"/>
      <c r="J9" s="634"/>
      <c r="K9" s="634"/>
      <c r="L9" s="634"/>
      <c r="M9" s="634"/>
      <c r="N9" s="634"/>
      <c r="O9" s="634"/>
      <c r="P9" s="634"/>
      <c r="Q9" s="635"/>
      <c r="R9" s="636">
        <v>26178</v>
      </c>
      <c r="S9" s="637"/>
      <c r="T9" s="637"/>
      <c r="U9" s="637"/>
      <c r="V9" s="637"/>
      <c r="W9" s="637"/>
      <c r="X9" s="637"/>
      <c r="Y9" s="638"/>
      <c r="Z9" s="639">
        <v>0.1</v>
      </c>
      <c r="AA9" s="639"/>
      <c r="AB9" s="639"/>
      <c r="AC9" s="639"/>
      <c r="AD9" s="640">
        <v>26178</v>
      </c>
      <c r="AE9" s="640"/>
      <c r="AF9" s="640"/>
      <c r="AG9" s="640"/>
      <c r="AH9" s="640"/>
      <c r="AI9" s="640"/>
      <c r="AJ9" s="640"/>
      <c r="AK9" s="640"/>
      <c r="AL9" s="641">
        <v>0.3</v>
      </c>
      <c r="AM9" s="642"/>
      <c r="AN9" s="642"/>
      <c r="AO9" s="643"/>
      <c r="AP9" s="633" t="s">
        <v>231</v>
      </c>
      <c r="AQ9" s="634"/>
      <c r="AR9" s="634"/>
      <c r="AS9" s="634"/>
      <c r="AT9" s="634"/>
      <c r="AU9" s="634"/>
      <c r="AV9" s="634"/>
      <c r="AW9" s="634"/>
      <c r="AX9" s="634"/>
      <c r="AY9" s="634"/>
      <c r="AZ9" s="634"/>
      <c r="BA9" s="634"/>
      <c r="BB9" s="634"/>
      <c r="BC9" s="634"/>
      <c r="BD9" s="634"/>
      <c r="BE9" s="634"/>
      <c r="BF9" s="635"/>
      <c r="BG9" s="636">
        <v>1208024</v>
      </c>
      <c r="BH9" s="637"/>
      <c r="BI9" s="637"/>
      <c r="BJ9" s="637"/>
      <c r="BK9" s="637"/>
      <c r="BL9" s="637"/>
      <c r="BM9" s="637"/>
      <c r="BN9" s="638"/>
      <c r="BO9" s="639">
        <v>33.700000000000003</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1229774</v>
      </c>
      <c r="CS9" s="637"/>
      <c r="CT9" s="637"/>
      <c r="CU9" s="637"/>
      <c r="CV9" s="637"/>
      <c r="CW9" s="637"/>
      <c r="CX9" s="637"/>
      <c r="CY9" s="638"/>
      <c r="CZ9" s="639">
        <v>6</v>
      </c>
      <c r="DA9" s="639"/>
      <c r="DB9" s="639"/>
      <c r="DC9" s="639"/>
      <c r="DD9" s="645">
        <v>30590</v>
      </c>
      <c r="DE9" s="637"/>
      <c r="DF9" s="637"/>
      <c r="DG9" s="637"/>
      <c r="DH9" s="637"/>
      <c r="DI9" s="637"/>
      <c r="DJ9" s="637"/>
      <c r="DK9" s="637"/>
      <c r="DL9" s="637"/>
      <c r="DM9" s="637"/>
      <c r="DN9" s="637"/>
      <c r="DO9" s="637"/>
      <c r="DP9" s="638"/>
      <c r="DQ9" s="645">
        <v>1080749</v>
      </c>
      <c r="DR9" s="637"/>
      <c r="DS9" s="637"/>
      <c r="DT9" s="637"/>
      <c r="DU9" s="637"/>
      <c r="DV9" s="637"/>
      <c r="DW9" s="637"/>
      <c r="DX9" s="637"/>
      <c r="DY9" s="637"/>
      <c r="DZ9" s="637"/>
      <c r="EA9" s="637"/>
      <c r="EB9" s="637"/>
      <c r="EC9" s="646"/>
    </row>
    <row r="10" spans="2:143" ht="11.25" customHeight="1" x14ac:dyDescent="0.2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65658</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10187</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187</v>
      </c>
      <c r="DR10" s="637"/>
      <c r="DS10" s="637"/>
      <c r="DT10" s="637"/>
      <c r="DU10" s="637"/>
      <c r="DV10" s="637"/>
      <c r="DW10" s="637"/>
      <c r="DX10" s="637"/>
      <c r="DY10" s="637"/>
      <c r="DZ10" s="637"/>
      <c r="EA10" s="637"/>
      <c r="EB10" s="637"/>
      <c r="EC10" s="646"/>
    </row>
    <row r="11" spans="2:143" ht="11.25" customHeight="1" x14ac:dyDescent="0.25">
      <c r="B11" s="633" t="s">
        <v>236</v>
      </c>
      <c r="C11" s="634"/>
      <c r="D11" s="634"/>
      <c r="E11" s="634"/>
      <c r="F11" s="634"/>
      <c r="G11" s="634"/>
      <c r="H11" s="634"/>
      <c r="I11" s="634"/>
      <c r="J11" s="634"/>
      <c r="K11" s="634"/>
      <c r="L11" s="634"/>
      <c r="M11" s="634"/>
      <c r="N11" s="634"/>
      <c r="O11" s="634"/>
      <c r="P11" s="634"/>
      <c r="Q11" s="635"/>
      <c r="R11" s="636">
        <v>790680</v>
      </c>
      <c r="S11" s="637"/>
      <c r="T11" s="637"/>
      <c r="U11" s="637"/>
      <c r="V11" s="637"/>
      <c r="W11" s="637"/>
      <c r="X11" s="637"/>
      <c r="Y11" s="638"/>
      <c r="Z11" s="641">
        <v>3.7</v>
      </c>
      <c r="AA11" s="642"/>
      <c r="AB11" s="642"/>
      <c r="AC11" s="648"/>
      <c r="AD11" s="645">
        <v>790680</v>
      </c>
      <c r="AE11" s="637"/>
      <c r="AF11" s="637"/>
      <c r="AG11" s="637"/>
      <c r="AH11" s="637"/>
      <c r="AI11" s="637"/>
      <c r="AJ11" s="637"/>
      <c r="AK11" s="638"/>
      <c r="AL11" s="641">
        <v>7.9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259548</v>
      </c>
      <c r="BH11" s="637"/>
      <c r="BI11" s="637"/>
      <c r="BJ11" s="637"/>
      <c r="BK11" s="637"/>
      <c r="BL11" s="637"/>
      <c r="BM11" s="637"/>
      <c r="BN11" s="638"/>
      <c r="BO11" s="639">
        <v>7.2</v>
      </c>
      <c r="BP11" s="639"/>
      <c r="BQ11" s="639"/>
      <c r="BR11" s="639"/>
      <c r="BS11" s="640">
        <v>72068</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935580</v>
      </c>
      <c r="CS11" s="637"/>
      <c r="CT11" s="637"/>
      <c r="CU11" s="637"/>
      <c r="CV11" s="637"/>
      <c r="CW11" s="637"/>
      <c r="CX11" s="637"/>
      <c r="CY11" s="638"/>
      <c r="CZ11" s="639">
        <v>4.5</v>
      </c>
      <c r="DA11" s="639"/>
      <c r="DB11" s="639"/>
      <c r="DC11" s="639"/>
      <c r="DD11" s="645">
        <v>358365</v>
      </c>
      <c r="DE11" s="637"/>
      <c r="DF11" s="637"/>
      <c r="DG11" s="637"/>
      <c r="DH11" s="637"/>
      <c r="DI11" s="637"/>
      <c r="DJ11" s="637"/>
      <c r="DK11" s="637"/>
      <c r="DL11" s="637"/>
      <c r="DM11" s="637"/>
      <c r="DN11" s="637"/>
      <c r="DO11" s="637"/>
      <c r="DP11" s="638"/>
      <c r="DQ11" s="645">
        <v>392891</v>
      </c>
      <c r="DR11" s="637"/>
      <c r="DS11" s="637"/>
      <c r="DT11" s="637"/>
      <c r="DU11" s="637"/>
      <c r="DV11" s="637"/>
      <c r="DW11" s="637"/>
      <c r="DX11" s="637"/>
      <c r="DY11" s="637"/>
      <c r="DZ11" s="637"/>
      <c r="EA11" s="637"/>
      <c r="EB11" s="637"/>
      <c r="EC11" s="646"/>
    </row>
    <row r="12" spans="2:143" ht="11.25" customHeight="1" x14ac:dyDescent="0.25">
      <c r="B12" s="633" t="s">
        <v>239</v>
      </c>
      <c r="C12" s="634"/>
      <c r="D12" s="634"/>
      <c r="E12" s="634"/>
      <c r="F12" s="634"/>
      <c r="G12" s="634"/>
      <c r="H12" s="634"/>
      <c r="I12" s="634"/>
      <c r="J12" s="634"/>
      <c r="K12" s="634"/>
      <c r="L12" s="634"/>
      <c r="M12" s="634"/>
      <c r="N12" s="634"/>
      <c r="O12" s="634"/>
      <c r="P12" s="634"/>
      <c r="Q12" s="635"/>
      <c r="R12" s="636">
        <v>14555</v>
      </c>
      <c r="S12" s="637"/>
      <c r="T12" s="637"/>
      <c r="U12" s="637"/>
      <c r="V12" s="637"/>
      <c r="W12" s="637"/>
      <c r="X12" s="637"/>
      <c r="Y12" s="638"/>
      <c r="Z12" s="639">
        <v>0.1</v>
      </c>
      <c r="AA12" s="639"/>
      <c r="AB12" s="639"/>
      <c r="AC12" s="639"/>
      <c r="AD12" s="640">
        <v>14555</v>
      </c>
      <c r="AE12" s="640"/>
      <c r="AF12" s="640"/>
      <c r="AG12" s="640"/>
      <c r="AH12" s="640"/>
      <c r="AI12" s="640"/>
      <c r="AJ12" s="640"/>
      <c r="AK12" s="640"/>
      <c r="AL12" s="641">
        <v>0.1</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1657963</v>
      </c>
      <c r="BH12" s="637"/>
      <c r="BI12" s="637"/>
      <c r="BJ12" s="637"/>
      <c r="BK12" s="637"/>
      <c r="BL12" s="637"/>
      <c r="BM12" s="637"/>
      <c r="BN12" s="638"/>
      <c r="BO12" s="639">
        <v>46.2</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243185</v>
      </c>
      <c r="CS12" s="637"/>
      <c r="CT12" s="637"/>
      <c r="CU12" s="637"/>
      <c r="CV12" s="637"/>
      <c r="CW12" s="637"/>
      <c r="CX12" s="637"/>
      <c r="CY12" s="638"/>
      <c r="CZ12" s="639">
        <v>1.2</v>
      </c>
      <c r="DA12" s="639"/>
      <c r="DB12" s="639"/>
      <c r="DC12" s="639"/>
      <c r="DD12" s="645">
        <v>3448</v>
      </c>
      <c r="DE12" s="637"/>
      <c r="DF12" s="637"/>
      <c r="DG12" s="637"/>
      <c r="DH12" s="637"/>
      <c r="DI12" s="637"/>
      <c r="DJ12" s="637"/>
      <c r="DK12" s="637"/>
      <c r="DL12" s="637"/>
      <c r="DM12" s="637"/>
      <c r="DN12" s="637"/>
      <c r="DO12" s="637"/>
      <c r="DP12" s="638"/>
      <c r="DQ12" s="645">
        <v>180871</v>
      </c>
      <c r="DR12" s="637"/>
      <c r="DS12" s="637"/>
      <c r="DT12" s="637"/>
      <c r="DU12" s="637"/>
      <c r="DV12" s="637"/>
      <c r="DW12" s="637"/>
      <c r="DX12" s="637"/>
      <c r="DY12" s="637"/>
      <c r="DZ12" s="637"/>
      <c r="EA12" s="637"/>
      <c r="EB12" s="637"/>
      <c r="EC12" s="646"/>
    </row>
    <row r="13" spans="2:143" ht="11.25" customHeight="1" x14ac:dyDescent="0.2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1644960</v>
      </c>
      <c r="BH13" s="637"/>
      <c r="BI13" s="637"/>
      <c r="BJ13" s="637"/>
      <c r="BK13" s="637"/>
      <c r="BL13" s="637"/>
      <c r="BM13" s="637"/>
      <c r="BN13" s="638"/>
      <c r="BO13" s="639">
        <v>45.8</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1584826</v>
      </c>
      <c r="CS13" s="637"/>
      <c r="CT13" s="637"/>
      <c r="CU13" s="637"/>
      <c r="CV13" s="637"/>
      <c r="CW13" s="637"/>
      <c r="CX13" s="637"/>
      <c r="CY13" s="638"/>
      <c r="CZ13" s="639">
        <v>7.7</v>
      </c>
      <c r="DA13" s="639"/>
      <c r="DB13" s="639"/>
      <c r="DC13" s="639"/>
      <c r="DD13" s="645">
        <v>875416</v>
      </c>
      <c r="DE13" s="637"/>
      <c r="DF13" s="637"/>
      <c r="DG13" s="637"/>
      <c r="DH13" s="637"/>
      <c r="DI13" s="637"/>
      <c r="DJ13" s="637"/>
      <c r="DK13" s="637"/>
      <c r="DL13" s="637"/>
      <c r="DM13" s="637"/>
      <c r="DN13" s="637"/>
      <c r="DO13" s="637"/>
      <c r="DP13" s="638"/>
      <c r="DQ13" s="645">
        <v>671069</v>
      </c>
      <c r="DR13" s="637"/>
      <c r="DS13" s="637"/>
      <c r="DT13" s="637"/>
      <c r="DU13" s="637"/>
      <c r="DV13" s="637"/>
      <c r="DW13" s="637"/>
      <c r="DX13" s="637"/>
      <c r="DY13" s="637"/>
      <c r="DZ13" s="637"/>
      <c r="EA13" s="637"/>
      <c r="EB13" s="637"/>
      <c r="EC13" s="646"/>
    </row>
    <row r="14" spans="2:143" ht="11.25" customHeight="1" x14ac:dyDescent="0.2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140424</v>
      </c>
      <c r="BH14" s="637"/>
      <c r="BI14" s="637"/>
      <c r="BJ14" s="637"/>
      <c r="BK14" s="637"/>
      <c r="BL14" s="637"/>
      <c r="BM14" s="637"/>
      <c r="BN14" s="638"/>
      <c r="BO14" s="639">
        <v>3.9</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1028740</v>
      </c>
      <c r="CS14" s="637"/>
      <c r="CT14" s="637"/>
      <c r="CU14" s="637"/>
      <c r="CV14" s="637"/>
      <c r="CW14" s="637"/>
      <c r="CX14" s="637"/>
      <c r="CY14" s="638"/>
      <c r="CZ14" s="639">
        <v>5</v>
      </c>
      <c r="DA14" s="639"/>
      <c r="DB14" s="639"/>
      <c r="DC14" s="639"/>
      <c r="DD14" s="645">
        <v>374405</v>
      </c>
      <c r="DE14" s="637"/>
      <c r="DF14" s="637"/>
      <c r="DG14" s="637"/>
      <c r="DH14" s="637"/>
      <c r="DI14" s="637"/>
      <c r="DJ14" s="637"/>
      <c r="DK14" s="637"/>
      <c r="DL14" s="637"/>
      <c r="DM14" s="637"/>
      <c r="DN14" s="637"/>
      <c r="DO14" s="637"/>
      <c r="DP14" s="638"/>
      <c r="DQ14" s="645">
        <v>648926</v>
      </c>
      <c r="DR14" s="637"/>
      <c r="DS14" s="637"/>
      <c r="DT14" s="637"/>
      <c r="DU14" s="637"/>
      <c r="DV14" s="637"/>
      <c r="DW14" s="637"/>
      <c r="DX14" s="637"/>
      <c r="DY14" s="637"/>
      <c r="DZ14" s="637"/>
      <c r="EA14" s="637"/>
      <c r="EB14" s="637"/>
      <c r="EC14" s="646"/>
    </row>
    <row r="15" spans="2:143" ht="11.25" customHeight="1" x14ac:dyDescent="0.25">
      <c r="B15" s="633" t="s">
        <v>248</v>
      </c>
      <c r="C15" s="634"/>
      <c r="D15" s="634"/>
      <c r="E15" s="634"/>
      <c r="F15" s="634"/>
      <c r="G15" s="634"/>
      <c r="H15" s="634"/>
      <c r="I15" s="634"/>
      <c r="J15" s="634"/>
      <c r="K15" s="634"/>
      <c r="L15" s="634"/>
      <c r="M15" s="634"/>
      <c r="N15" s="634"/>
      <c r="O15" s="634"/>
      <c r="P15" s="634"/>
      <c r="Q15" s="635"/>
      <c r="R15" s="636">
        <v>16003</v>
      </c>
      <c r="S15" s="637"/>
      <c r="T15" s="637"/>
      <c r="U15" s="637"/>
      <c r="V15" s="637"/>
      <c r="W15" s="637"/>
      <c r="X15" s="637"/>
      <c r="Y15" s="638"/>
      <c r="Z15" s="639">
        <v>0.1</v>
      </c>
      <c r="AA15" s="639"/>
      <c r="AB15" s="639"/>
      <c r="AC15" s="639"/>
      <c r="AD15" s="640">
        <v>16003</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207017</v>
      </c>
      <c r="BH15" s="637"/>
      <c r="BI15" s="637"/>
      <c r="BJ15" s="637"/>
      <c r="BK15" s="637"/>
      <c r="BL15" s="637"/>
      <c r="BM15" s="637"/>
      <c r="BN15" s="638"/>
      <c r="BO15" s="639">
        <v>5.8</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1983131</v>
      </c>
      <c r="CS15" s="637"/>
      <c r="CT15" s="637"/>
      <c r="CU15" s="637"/>
      <c r="CV15" s="637"/>
      <c r="CW15" s="637"/>
      <c r="CX15" s="637"/>
      <c r="CY15" s="638"/>
      <c r="CZ15" s="639">
        <v>9.6</v>
      </c>
      <c r="DA15" s="639"/>
      <c r="DB15" s="639"/>
      <c r="DC15" s="639"/>
      <c r="DD15" s="645">
        <v>405092</v>
      </c>
      <c r="DE15" s="637"/>
      <c r="DF15" s="637"/>
      <c r="DG15" s="637"/>
      <c r="DH15" s="637"/>
      <c r="DI15" s="637"/>
      <c r="DJ15" s="637"/>
      <c r="DK15" s="637"/>
      <c r="DL15" s="637"/>
      <c r="DM15" s="637"/>
      <c r="DN15" s="637"/>
      <c r="DO15" s="637"/>
      <c r="DP15" s="638"/>
      <c r="DQ15" s="645">
        <v>1232667</v>
      </c>
      <c r="DR15" s="637"/>
      <c r="DS15" s="637"/>
      <c r="DT15" s="637"/>
      <c r="DU15" s="637"/>
      <c r="DV15" s="637"/>
      <c r="DW15" s="637"/>
      <c r="DX15" s="637"/>
      <c r="DY15" s="637"/>
      <c r="DZ15" s="637"/>
      <c r="EA15" s="637"/>
      <c r="EB15" s="637"/>
      <c r="EC15" s="646"/>
    </row>
    <row r="16" spans="2:143" ht="11.25" customHeight="1" x14ac:dyDescent="0.25">
      <c r="B16" s="633" t="s">
        <v>251</v>
      </c>
      <c r="C16" s="634"/>
      <c r="D16" s="634"/>
      <c r="E16" s="634"/>
      <c r="F16" s="634"/>
      <c r="G16" s="634"/>
      <c r="H16" s="634"/>
      <c r="I16" s="634"/>
      <c r="J16" s="634"/>
      <c r="K16" s="634"/>
      <c r="L16" s="634"/>
      <c r="M16" s="634"/>
      <c r="N16" s="634"/>
      <c r="O16" s="634"/>
      <c r="P16" s="634"/>
      <c r="Q16" s="635"/>
      <c r="R16" s="636">
        <v>61511</v>
      </c>
      <c r="S16" s="637"/>
      <c r="T16" s="637"/>
      <c r="U16" s="637"/>
      <c r="V16" s="637"/>
      <c r="W16" s="637"/>
      <c r="X16" s="637"/>
      <c r="Y16" s="638"/>
      <c r="Z16" s="639">
        <v>0.3</v>
      </c>
      <c r="AA16" s="639"/>
      <c r="AB16" s="639"/>
      <c r="AC16" s="639"/>
      <c r="AD16" s="640">
        <v>61511</v>
      </c>
      <c r="AE16" s="640"/>
      <c r="AF16" s="640"/>
      <c r="AG16" s="640"/>
      <c r="AH16" s="640"/>
      <c r="AI16" s="640"/>
      <c r="AJ16" s="640"/>
      <c r="AK16" s="640"/>
      <c r="AL16" s="641">
        <v>0.6</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543301</v>
      </c>
      <c r="CS16" s="637"/>
      <c r="CT16" s="637"/>
      <c r="CU16" s="637"/>
      <c r="CV16" s="637"/>
      <c r="CW16" s="637"/>
      <c r="CX16" s="637"/>
      <c r="CY16" s="638"/>
      <c r="CZ16" s="639">
        <v>2.6</v>
      </c>
      <c r="DA16" s="639"/>
      <c r="DB16" s="639"/>
      <c r="DC16" s="639"/>
      <c r="DD16" s="645" t="s">
        <v>122</v>
      </c>
      <c r="DE16" s="637"/>
      <c r="DF16" s="637"/>
      <c r="DG16" s="637"/>
      <c r="DH16" s="637"/>
      <c r="DI16" s="637"/>
      <c r="DJ16" s="637"/>
      <c r="DK16" s="637"/>
      <c r="DL16" s="637"/>
      <c r="DM16" s="637"/>
      <c r="DN16" s="637"/>
      <c r="DO16" s="637"/>
      <c r="DP16" s="638"/>
      <c r="DQ16" s="645">
        <v>99416</v>
      </c>
      <c r="DR16" s="637"/>
      <c r="DS16" s="637"/>
      <c r="DT16" s="637"/>
      <c r="DU16" s="637"/>
      <c r="DV16" s="637"/>
      <c r="DW16" s="637"/>
      <c r="DX16" s="637"/>
      <c r="DY16" s="637"/>
      <c r="DZ16" s="637"/>
      <c r="EA16" s="637"/>
      <c r="EB16" s="637"/>
      <c r="EC16" s="646"/>
    </row>
    <row r="17" spans="2:133" ht="11.25" customHeight="1" x14ac:dyDescent="0.25">
      <c r="B17" s="633" t="s">
        <v>254</v>
      </c>
      <c r="C17" s="634"/>
      <c r="D17" s="634"/>
      <c r="E17" s="634"/>
      <c r="F17" s="634"/>
      <c r="G17" s="634"/>
      <c r="H17" s="634"/>
      <c r="I17" s="634"/>
      <c r="J17" s="634"/>
      <c r="K17" s="634"/>
      <c r="L17" s="634"/>
      <c r="M17" s="634"/>
      <c r="N17" s="634"/>
      <c r="O17" s="634"/>
      <c r="P17" s="634"/>
      <c r="Q17" s="635"/>
      <c r="R17" s="636">
        <v>189261</v>
      </c>
      <c r="S17" s="637"/>
      <c r="T17" s="637"/>
      <c r="U17" s="637"/>
      <c r="V17" s="637"/>
      <c r="W17" s="637"/>
      <c r="X17" s="637"/>
      <c r="Y17" s="638"/>
      <c r="Z17" s="639">
        <v>0.9</v>
      </c>
      <c r="AA17" s="639"/>
      <c r="AB17" s="639"/>
      <c r="AC17" s="639"/>
      <c r="AD17" s="640">
        <v>189261</v>
      </c>
      <c r="AE17" s="640"/>
      <c r="AF17" s="640"/>
      <c r="AG17" s="640"/>
      <c r="AH17" s="640"/>
      <c r="AI17" s="640"/>
      <c r="AJ17" s="640"/>
      <c r="AK17" s="640"/>
      <c r="AL17" s="641">
        <v>1.9</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2090881</v>
      </c>
      <c r="CS17" s="637"/>
      <c r="CT17" s="637"/>
      <c r="CU17" s="637"/>
      <c r="CV17" s="637"/>
      <c r="CW17" s="637"/>
      <c r="CX17" s="637"/>
      <c r="CY17" s="638"/>
      <c r="CZ17" s="639">
        <v>10.1</v>
      </c>
      <c r="DA17" s="639"/>
      <c r="DB17" s="639"/>
      <c r="DC17" s="639"/>
      <c r="DD17" s="645" t="s">
        <v>122</v>
      </c>
      <c r="DE17" s="637"/>
      <c r="DF17" s="637"/>
      <c r="DG17" s="637"/>
      <c r="DH17" s="637"/>
      <c r="DI17" s="637"/>
      <c r="DJ17" s="637"/>
      <c r="DK17" s="637"/>
      <c r="DL17" s="637"/>
      <c r="DM17" s="637"/>
      <c r="DN17" s="637"/>
      <c r="DO17" s="637"/>
      <c r="DP17" s="638"/>
      <c r="DQ17" s="645">
        <v>2084684</v>
      </c>
      <c r="DR17" s="637"/>
      <c r="DS17" s="637"/>
      <c r="DT17" s="637"/>
      <c r="DU17" s="637"/>
      <c r="DV17" s="637"/>
      <c r="DW17" s="637"/>
      <c r="DX17" s="637"/>
      <c r="DY17" s="637"/>
      <c r="DZ17" s="637"/>
      <c r="EA17" s="637"/>
      <c r="EB17" s="637"/>
      <c r="EC17" s="646"/>
    </row>
    <row r="18" spans="2:133" ht="11.25" customHeight="1" x14ac:dyDescent="0.25">
      <c r="B18" s="633" t="s">
        <v>257</v>
      </c>
      <c r="C18" s="634"/>
      <c r="D18" s="634"/>
      <c r="E18" s="634"/>
      <c r="F18" s="634"/>
      <c r="G18" s="634"/>
      <c r="H18" s="634"/>
      <c r="I18" s="634"/>
      <c r="J18" s="634"/>
      <c r="K18" s="634"/>
      <c r="L18" s="634"/>
      <c r="M18" s="634"/>
      <c r="N18" s="634"/>
      <c r="O18" s="634"/>
      <c r="P18" s="634"/>
      <c r="Q18" s="635"/>
      <c r="R18" s="636">
        <v>29057</v>
      </c>
      <c r="S18" s="637"/>
      <c r="T18" s="637"/>
      <c r="U18" s="637"/>
      <c r="V18" s="637"/>
      <c r="W18" s="637"/>
      <c r="X18" s="637"/>
      <c r="Y18" s="638"/>
      <c r="Z18" s="639">
        <v>0.1</v>
      </c>
      <c r="AA18" s="639"/>
      <c r="AB18" s="639"/>
      <c r="AC18" s="639"/>
      <c r="AD18" s="640">
        <v>29057</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5">
      <c r="B19" s="633" t="s">
        <v>260</v>
      </c>
      <c r="C19" s="634"/>
      <c r="D19" s="634"/>
      <c r="E19" s="634"/>
      <c r="F19" s="634"/>
      <c r="G19" s="634"/>
      <c r="H19" s="634"/>
      <c r="I19" s="634"/>
      <c r="J19" s="634"/>
      <c r="K19" s="634"/>
      <c r="L19" s="634"/>
      <c r="M19" s="634"/>
      <c r="N19" s="634"/>
      <c r="O19" s="634"/>
      <c r="P19" s="634"/>
      <c r="Q19" s="635"/>
      <c r="R19" s="636">
        <v>134687</v>
      </c>
      <c r="S19" s="637"/>
      <c r="T19" s="637"/>
      <c r="U19" s="637"/>
      <c r="V19" s="637"/>
      <c r="W19" s="637"/>
      <c r="X19" s="637"/>
      <c r="Y19" s="638"/>
      <c r="Z19" s="639">
        <v>0.6</v>
      </c>
      <c r="AA19" s="639"/>
      <c r="AB19" s="639"/>
      <c r="AC19" s="639"/>
      <c r="AD19" s="640">
        <v>134687</v>
      </c>
      <c r="AE19" s="640"/>
      <c r="AF19" s="640"/>
      <c r="AG19" s="640"/>
      <c r="AH19" s="640"/>
      <c r="AI19" s="640"/>
      <c r="AJ19" s="640"/>
      <c r="AK19" s="640"/>
      <c r="AL19" s="641">
        <v>1.3</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5">
      <c r="B20" s="649" t="s">
        <v>263</v>
      </c>
      <c r="C20" s="650"/>
      <c r="D20" s="650"/>
      <c r="E20" s="650"/>
      <c r="F20" s="650"/>
      <c r="G20" s="650"/>
      <c r="H20" s="650"/>
      <c r="I20" s="650"/>
      <c r="J20" s="650"/>
      <c r="K20" s="650"/>
      <c r="L20" s="650"/>
      <c r="M20" s="650"/>
      <c r="N20" s="650"/>
      <c r="O20" s="650"/>
      <c r="P20" s="650"/>
      <c r="Q20" s="651"/>
      <c r="R20" s="636">
        <v>25517</v>
      </c>
      <c r="S20" s="637"/>
      <c r="T20" s="637"/>
      <c r="U20" s="637"/>
      <c r="V20" s="637"/>
      <c r="W20" s="637"/>
      <c r="X20" s="637"/>
      <c r="Y20" s="638"/>
      <c r="Z20" s="639">
        <v>0.1</v>
      </c>
      <c r="AA20" s="639"/>
      <c r="AB20" s="639"/>
      <c r="AC20" s="639"/>
      <c r="AD20" s="640">
        <v>25517</v>
      </c>
      <c r="AE20" s="640"/>
      <c r="AF20" s="640"/>
      <c r="AG20" s="640"/>
      <c r="AH20" s="640"/>
      <c r="AI20" s="640"/>
      <c r="AJ20" s="640"/>
      <c r="AK20" s="640"/>
      <c r="AL20" s="641">
        <v>0.3</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20644792</v>
      </c>
      <c r="CS20" s="637"/>
      <c r="CT20" s="637"/>
      <c r="CU20" s="637"/>
      <c r="CV20" s="637"/>
      <c r="CW20" s="637"/>
      <c r="CX20" s="637"/>
      <c r="CY20" s="638"/>
      <c r="CZ20" s="639">
        <v>100</v>
      </c>
      <c r="DA20" s="639"/>
      <c r="DB20" s="639"/>
      <c r="DC20" s="639"/>
      <c r="DD20" s="645">
        <v>2338988</v>
      </c>
      <c r="DE20" s="637"/>
      <c r="DF20" s="637"/>
      <c r="DG20" s="637"/>
      <c r="DH20" s="637"/>
      <c r="DI20" s="637"/>
      <c r="DJ20" s="637"/>
      <c r="DK20" s="637"/>
      <c r="DL20" s="637"/>
      <c r="DM20" s="637"/>
      <c r="DN20" s="637"/>
      <c r="DO20" s="637"/>
      <c r="DP20" s="638"/>
      <c r="DQ20" s="645">
        <v>11634313</v>
      </c>
      <c r="DR20" s="637"/>
      <c r="DS20" s="637"/>
      <c r="DT20" s="637"/>
      <c r="DU20" s="637"/>
      <c r="DV20" s="637"/>
      <c r="DW20" s="637"/>
      <c r="DX20" s="637"/>
      <c r="DY20" s="637"/>
      <c r="DZ20" s="637"/>
      <c r="EA20" s="637"/>
      <c r="EB20" s="637"/>
      <c r="EC20" s="646"/>
    </row>
    <row r="21" spans="2:133" ht="11.25" customHeight="1" x14ac:dyDescent="0.25">
      <c r="B21" s="633" t="s">
        <v>266</v>
      </c>
      <c r="C21" s="634"/>
      <c r="D21" s="634"/>
      <c r="E21" s="634"/>
      <c r="F21" s="634"/>
      <c r="G21" s="634"/>
      <c r="H21" s="634"/>
      <c r="I21" s="634"/>
      <c r="J21" s="634"/>
      <c r="K21" s="634"/>
      <c r="L21" s="634"/>
      <c r="M21" s="634"/>
      <c r="N21" s="634"/>
      <c r="O21" s="634"/>
      <c r="P21" s="634"/>
      <c r="Q21" s="635"/>
      <c r="R21" s="636">
        <v>5734863</v>
      </c>
      <c r="S21" s="637"/>
      <c r="T21" s="637"/>
      <c r="U21" s="637"/>
      <c r="V21" s="637"/>
      <c r="W21" s="637"/>
      <c r="X21" s="637"/>
      <c r="Y21" s="638"/>
      <c r="Z21" s="639">
        <v>26.8</v>
      </c>
      <c r="AA21" s="639"/>
      <c r="AB21" s="639"/>
      <c r="AC21" s="639"/>
      <c r="AD21" s="640">
        <v>5127217</v>
      </c>
      <c r="AE21" s="640"/>
      <c r="AF21" s="640"/>
      <c r="AG21" s="640"/>
      <c r="AH21" s="640"/>
      <c r="AI21" s="640"/>
      <c r="AJ21" s="640"/>
      <c r="AK21" s="640"/>
      <c r="AL21" s="641">
        <v>51</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5">
      <c r="B22" s="633" t="s">
        <v>268</v>
      </c>
      <c r="C22" s="634"/>
      <c r="D22" s="634"/>
      <c r="E22" s="634"/>
      <c r="F22" s="634"/>
      <c r="G22" s="634"/>
      <c r="H22" s="634"/>
      <c r="I22" s="634"/>
      <c r="J22" s="634"/>
      <c r="K22" s="634"/>
      <c r="L22" s="634"/>
      <c r="M22" s="634"/>
      <c r="N22" s="634"/>
      <c r="O22" s="634"/>
      <c r="P22" s="634"/>
      <c r="Q22" s="635"/>
      <c r="R22" s="636">
        <v>5127217</v>
      </c>
      <c r="S22" s="637"/>
      <c r="T22" s="637"/>
      <c r="U22" s="637"/>
      <c r="V22" s="637"/>
      <c r="W22" s="637"/>
      <c r="X22" s="637"/>
      <c r="Y22" s="638"/>
      <c r="Z22" s="639">
        <v>23.9</v>
      </c>
      <c r="AA22" s="639"/>
      <c r="AB22" s="639"/>
      <c r="AC22" s="639"/>
      <c r="AD22" s="640">
        <v>5127217</v>
      </c>
      <c r="AE22" s="640"/>
      <c r="AF22" s="640"/>
      <c r="AG22" s="640"/>
      <c r="AH22" s="640"/>
      <c r="AI22" s="640"/>
      <c r="AJ22" s="640"/>
      <c r="AK22" s="640"/>
      <c r="AL22" s="641">
        <v>51</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5">
      <c r="B23" s="633" t="s">
        <v>271</v>
      </c>
      <c r="C23" s="634"/>
      <c r="D23" s="634"/>
      <c r="E23" s="634"/>
      <c r="F23" s="634"/>
      <c r="G23" s="634"/>
      <c r="H23" s="634"/>
      <c r="I23" s="634"/>
      <c r="J23" s="634"/>
      <c r="K23" s="634"/>
      <c r="L23" s="634"/>
      <c r="M23" s="634"/>
      <c r="N23" s="634"/>
      <c r="O23" s="634"/>
      <c r="P23" s="634"/>
      <c r="Q23" s="635"/>
      <c r="R23" s="636">
        <v>607646</v>
      </c>
      <c r="S23" s="637"/>
      <c r="T23" s="637"/>
      <c r="U23" s="637"/>
      <c r="V23" s="637"/>
      <c r="W23" s="637"/>
      <c r="X23" s="637"/>
      <c r="Y23" s="638"/>
      <c r="Z23" s="639">
        <v>2.8</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8974071</v>
      </c>
      <c r="CS24" s="626"/>
      <c r="CT24" s="626"/>
      <c r="CU24" s="626"/>
      <c r="CV24" s="626"/>
      <c r="CW24" s="626"/>
      <c r="CX24" s="626"/>
      <c r="CY24" s="627"/>
      <c r="CZ24" s="630">
        <v>43.5</v>
      </c>
      <c r="DA24" s="631"/>
      <c r="DB24" s="631"/>
      <c r="DC24" s="647"/>
      <c r="DD24" s="671">
        <v>6105931</v>
      </c>
      <c r="DE24" s="626"/>
      <c r="DF24" s="626"/>
      <c r="DG24" s="626"/>
      <c r="DH24" s="626"/>
      <c r="DI24" s="626"/>
      <c r="DJ24" s="626"/>
      <c r="DK24" s="627"/>
      <c r="DL24" s="671">
        <v>5707534</v>
      </c>
      <c r="DM24" s="626"/>
      <c r="DN24" s="626"/>
      <c r="DO24" s="626"/>
      <c r="DP24" s="626"/>
      <c r="DQ24" s="626"/>
      <c r="DR24" s="626"/>
      <c r="DS24" s="626"/>
      <c r="DT24" s="626"/>
      <c r="DU24" s="626"/>
      <c r="DV24" s="627"/>
      <c r="DW24" s="630">
        <v>56.7</v>
      </c>
      <c r="DX24" s="631"/>
      <c r="DY24" s="631"/>
      <c r="DZ24" s="631"/>
      <c r="EA24" s="631"/>
      <c r="EB24" s="631"/>
      <c r="EC24" s="632"/>
    </row>
    <row r="25" spans="2:133" ht="11.25" customHeight="1" x14ac:dyDescent="0.25">
      <c r="B25" s="633" t="s">
        <v>281</v>
      </c>
      <c r="C25" s="634"/>
      <c r="D25" s="634"/>
      <c r="E25" s="634"/>
      <c r="F25" s="634"/>
      <c r="G25" s="634"/>
      <c r="H25" s="634"/>
      <c r="I25" s="634"/>
      <c r="J25" s="634"/>
      <c r="K25" s="634"/>
      <c r="L25" s="634"/>
      <c r="M25" s="634"/>
      <c r="N25" s="634"/>
      <c r="O25" s="634"/>
      <c r="P25" s="634"/>
      <c r="Q25" s="635"/>
      <c r="R25" s="636">
        <v>10618900</v>
      </c>
      <c r="S25" s="637"/>
      <c r="T25" s="637"/>
      <c r="U25" s="637"/>
      <c r="V25" s="637"/>
      <c r="W25" s="637"/>
      <c r="X25" s="637"/>
      <c r="Y25" s="638"/>
      <c r="Z25" s="639">
        <v>49.6</v>
      </c>
      <c r="AA25" s="639"/>
      <c r="AB25" s="639"/>
      <c r="AC25" s="639"/>
      <c r="AD25" s="640">
        <v>10011254</v>
      </c>
      <c r="AE25" s="640"/>
      <c r="AF25" s="640"/>
      <c r="AG25" s="640"/>
      <c r="AH25" s="640"/>
      <c r="AI25" s="640"/>
      <c r="AJ25" s="640"/>
      <c r="AK25" s="640"/>
      <c r="AL25" s="641">
        <v>99.7</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2973643</v>
      </c>
      <c r="CS25" s="668"/>
      <c r="CT25" s="668"/>
      <c r="CU25" s="668"/>
      <c r="CV25" s="668"/>
      <c r="CW25" s="668"/>
      <c r="CX25" s="668"/>
      <c r="CY25" s="669"/>
      <c r="CZ25" s="641">
        <v>14.4</v>
      </c>
      <c r="DA25" s="666"/>
      <c r="DB25" s="666"/>
      <c r="DC25" s="670"/>
      <c r="DD25" s="645">
        <v>2635949</v>
      </c>
      <c r="DE25" s="668"/>
      <c r="DF25" s="668"/>
      <c r="DG25" s="668"/>
      <c r="DH25" s="668"/>
      <c r="DI25" s="668"/>
      <c r="DJ25" s="668"/>
      <c r="DK25" s="669"/>
      <c r="DL25" s="645">
        <v>2608843</v>
      </c>
      <c r="DM25" s="668"/>
      <c r="DN25" s="668"/>
      <c r="DO25" s="668"/>
      <c r="DP25" s="668"/>
      <c r="DQ25" s="668"/>
      <c r="DR25" s="668"/>
      <c r="DS25" s="668"/>
      <c r="DT25" s="668"/>
      <c r="DU25" s="668"/>
      <c r="DV25" s="669"/>
      <c r="DW25" s="641">
        <v>25.9</v>
      </c>
      <c r="DX25" s="666"/>
      <c r="DY25" s="666"/>
      <c r="DZ25" s="666"/>
      <c r="EA25" s="666"/>
      <c r="EB25" s="666"/>
      <c r="EC25" s="667"/>
    </row>
    <row r="26" spans="2:133" ht="11.25" customHeight="1" x14ac:dyDescent="0.25">
      <c r="B26" s="633" t="s">
        <v>284</v>
      </c>
      <c r="C26" s="634"/>
      <c r="D26" s="634"/>
      <c r="E26" s="634"/>
      <c r="F26" s="634"/>
      <c r="G26" s="634"/>
      <c r="H26" s="634"/>
      <c r="I26" s="634"/>
      <c r="J26" s="634"/>
      <c r="K26" s="634"/>
      <c r="L26" s="634"/>
      <c r="M26" s="634"/>
      <c r="N26" s="634"/>
      <c r="O26" s="634"/>
      <c r="P26" s="634"/>
      <c r="Q26" s="635"/>
      <c r="R26" s="636">
        <v>5497</v>
      </c>
      <c r="S26" s="637"/>
      <c r="T26" s="637"/>
      <c r="U26" s="637"/>
      <c r="V26" s="637"/>
      <c r="W26" s="637"/>
      <c r="X26" s="637"/>
      <c r="Y26" s="638"/>
      <c r="Z26" s="639">
        <v>0</v>
      </c>
      <c r="AA26" s="639"/>
      <c r="AB26" s="639"/>
      <c r="AC26" s="639"/>
      <c r="AD26" s="640">
        <v>5497</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1655989</v>
      </c>
      <c r="CS26" s="637"/>
      <c r="CT26" s="637"/>
      <c r="CU26" s="637"/>
      <c r="CV26" s="637"/>
      <c r="CW26" s="637"/>
      <c r="CX26" s="637"/>
      <c r="CY26" s="638"/>
      <c r="CZ26" s="641">
        <v>8</v>
      </c>
      <c r="DA26" s="666"/>
      <c r="DB26" s="666"/>
      <c r="DC26" s="670"/>
      <c r="DD26" s="645">
        <v>1491105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5">
      <c r="B27" s="633" t="s">
        <v>287</v>
      </c>
      <c r="C27" s="634"/>
      <c r="D27" s="634"/>
      <c r="E27" s="634"/>
      <c r="F27" s="634"/>
      <c r="G27" s="634"/>
      <c r="H27" s="634"/>
      <c r="I27" s="634"/>
      <c r="J27" s="634"/>
      <c r="K27" s="634"/>
      <c r="L27" s="634"/>
      <c r="M27" s="634"/>
      <c r="N27" s="634"/>
      <c r="O27" s="634"/>
      <c r="P27" s="634"/>
      <c r="Q27" s="635"/>
      <c r="R27" s="636">
        <v>179408</v>
      </c>
      <c r="S27" s="637"/>
      <c r="T27" s="637"/>
      <c r="U27" s="637"/>
      <c r="V27" s="637"/>
      <c r="W27" s="637"/>
      <c r="X27" s="637"/>
      <c r="Y27" s="638"/>
      <c r="Z27" s="639">
        <v>0.8</v>
      </c>
      <c r="AA27" s="639"/>
      <c r="AB27" s="639"/>
      <c r="AC27" s="639"/>
      <c r="AD27" s="640">
        <v>29</v>
      </c>
      <c r="AE27" s="640"/>
      <c r="AF27" s="640"/>
      <c r="AG27" s="640"/>
      <c r="AH27" s="640"/>
      <c r="AI27" s="640"/>
      <c r="AJ27" s="640"/>
      <c r="AK27" s="640"/>
      <c r="AL27" s="641">
        <v>0</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3587891</v>
      </c>
      <c r="BH27" s="637"/>
      <c r="BI27" s="637"/>
      <c r="BJ27" s="637"/>
      <c r="BK27" s="637"/>
      <c r="BL27" s="637"/>
      <c r="BM27" s="637"/>
      <c r="BN27" s="638"/>
      <c r="BO27" s="639">
        <v>100</v>
      </c>
      <c r="BP27" s="639"/>
      <c r="BQ27" s="639"/>
      <c r="BR27" s="639"/>
      <c r="BS27" s="640">
        <v>72068</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3909547</v>
      </c>
      <c r="CS27" s="668"/>
      <c r="CT27" s="668"/>
      <c r="CU27" s="668"/>
      <c r="CV27" s="668"/>
      <c r="CW27" s="668"/>
      <c r="CX27" s="668"/>
      <c r="CY27" s="669"/>
      <c r="CZ27" s="641">
        <v>18.899999999999999</v>
      </c>
      <c r="DA27" s="666"/>
      <c r="DB27" s="666"/>
      <c r="DC27" s="670"/>
      <c r="DD27" s="645">
        <v>1385298</v>
      </c>
      <c r="DE27" s="668"/>
      <c r="DF27" s="668"/>
      <c r="DG27" s="668"/>
      <c r="DH27" s="668"/>
      <c r="DI27" s="668"/>
      <c r="DJ27" s="668"/>
      <c r="DK27" s="669"/>
      <c r="DL27" s="645">
        <v>1014007</v>
      </c>
      <c r="DM27" s="668"/>
      <c r="DN27" s="668"/>
      <c r="DO27" s="668"/>
      <c r="DP27" s="668"/>
      <c r="DQ27" s="668"/>
      <c r="DR27" s="668"/>
      <c r="DS27" s="668"/>
      <c r="DT27" s="668"/>
      <c r="DU27" s="668"/>
      <c r="DV27" s="669"/>
      <c r="DW27" s="641">
        <v>10.1</v>
      </c>
      <c r="DX27" s="666"/>
      <c r="DY27" s="666"/>
      <c r="DZ27" s="666"/>
      <c r="EA27" s="666"/>
      <c r="EB27" s="666"/>
      <c r="EC27" s="667"/>
    </row>
    <row r="28" spans="2:133" ht="11.25" customHeight="1" x14ac:dyDescent="0.25">
      <c r="B28" s="633" t="s">
        <v>290</v>
      </c>
      <c r="C28" s="634"/>
      <c r="D28" s="634"/>
      <c r="E28" s="634"/>
      <c r="F28" s="634"/>
      <c r="G28" s="634"/>
      <c r="H28" s="634"/>
      <c r="I28" s="634"/>
      <c r="J28" s="634"/>
      <c r="K28" s="634"/>
      <c r="L28" s="634"/>
      <c r="M28" s="634"/>
      <c r="N28" s="634"/>
      <c r="O28" s="634"/>
      <c r="P28" s="634"/>
      <c r="Q28" s="635"/>
      <c r="R28" s="636">
        <v>165368</v>
      </c>
      <c r="S28" s="637"/>
      <c r="T28" s="637"/>
      <c r="U28" s="637"/>
      <c r="V28" s="637"/>
      <c r="W28" s="637"/>
      <c r="X28" s="637"/>
      <c r="Y28" s="638"/>
      <c r="Z28" s="639">
        <v>0.8</v>
      </c>
      <c r="AA28" s="639"/>
      <c r="AB28" s="639"/>
      <c r="AC28" s="639"/>
      <c r="AD28" s="640">
        <v>8005</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2090881</v>
      </c>
      <c r="CS28" s="637"/>
      <c r="CT28" s="637"/>
      <c r="CU28" s="637"/>
      <c r="CV28" s="637"/>
      <c r="CW28" s="637"/>
      <c r="CX28" s="637"/>
      <c r="CY28" s="638"/>
      <c r="CZ28" s="641">
        <v>10.1</v>
      </c>
      <c r="DA28" s="666"/>
      <c r="DB28" s="666"/>
      <c r="DC28" s="670"/>
      <c r="DD28" s="645">
        <v>2084684</v>
      </c>
      <c r="DE28" s="637"/>
      <c r="DF28" s="637"/>
      <c r="DG28" s="637"/>
      <c r="DH28" s="637"/>
      <c r="DI28" s="637"/>
      <c r="DJ28" s="637"/>
      <c r="DK28" s="638"/>
      <c r="DL28" s="645">
        <v>2084684</v>
      </c>
      <c r="DM28" s="637"/>
      <c r="DN28" s="637"/>
      <c r="DO28" s="637"/>
      <c r="DP28" s="637"/>
      <c r="DQ28" s="637"/>
      <c r="DR28" s="637"/>
      <c r="DS28" s="637"/>
      <c r="DT28" s="637"/>
      <c r="DU28" s="637"/>
      <c r="DV28" s="638"/>
      <c r="DW28" s="641">
        <v>20.7</v>
      </c>
      <c r="DX28" s="666"/>
      <c r="DY28" s="666"/>
      <c r="DZ28" s="666"/>
      <c r="EA28" s="666"/>
      <c r="EB28" s="666"/>
      <c r="EC28" s="667"/>
    </row>
    <row r="29" spans="2:133" ht="11.25" customHeight="1" x14ac:dyDescent="0.25">
      <c r="B29" s="633" t="s">
        <v>292</v>
      </c>
      <c r="C29" s="634"/>
      <c r="D29" s="634"/>
      <c r="E29" s="634"/>
      <c r="F29" s="634"/>
      <c r="G29" s="634"/>
      <c r="H29" s="634"/>
      <c r="I29" s="634"/>
      <c r="J29" s="634"/>
      <c r="K29" s="634"/>
      <c r="L29" s="634"/>
      <c r="M29" s="634"/>
      <c r="N29" s="634"/>
      <c r="O29" s="634"/>
      <c r="P29" s="634"/>
      <c r="Q29" s="635"/>
      <c r="R29" s="636">
        <v>59858</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2090881</v>
      </c>
      <c r="CS29" s="668"/>
      <c r="CT29" s="668"/>
      <c r="CU29" s="668"/>
      <c r="CV29" s="668"/>
      <c r="CW29" s="668"/>
      <c r="CX29" s="668"/>
      <c r="CY29" s="669"/>
      <c r="CZ29" s="641">
        <v>10.1</v>
      </c>
      <c r="DA29" s="666"/>
      <c r="DB29" s="666"/>
      <c r="DC29" s="670"/>
      <c r="DD29" s="645">
        <v>2084684</v>
      </c>
      <c r="DE29" s="668"/>
      <c r="DF29" s="668"/>
      <c r="DG29" s="668"/>
      <c r="DH29" s="668"/>
      <c r="DI29" s="668"/>
      <c r="DJ29" s="668"/>
      <c r="DK29" s="669"/>
      <c r="DL29" s="645">
        <v>2084684</v>
      </c>
      <c r="DM29" s="668"/>
      <c r="DN29" s="668"/>
      <c r="DO29" s="668"/>
      <c r="DP29" s="668"/>
      <c r="DQ29" s="668"/>
      <c r="DR29" s="668"/>
      <c r="DS29" s="668"/>
      <c r="DT29" s="668"/>
      <c r="DU29" s="668"/>
      <c r="DV29" s="669"/>
      <c r="DW29" s="641">
        <v>20.7</v>
      </c>
      <c r="DX29" s="666"/>
      <c r="DY29" s="666"/>
      <c r="DZ29" s="666"/>
      <c r="EA29" s="666"/>
      <c r="EB29" s="666"/>
      <c r="EC29" s="667"/>
    </row>
    <row r="30" spans="2:133" ht="11.25" customHeight="1" x14ac:dyDescent="0.25">
      <c r="B30" s="633" t="s">
        <v>294</v>
      </c>
      <c r="C30" s="634"/>
      <c r="D30" s="634"/>
      <c r="E30" s="634"/>
      <c r="F30" s="634"/>
      <c r="G30" s="634"/>
      <c r="H30" s="634"/>
      <c r="I30" s="634"/>
      <c r="J30" s="634"/>
      <c r="K30" s="634"/>
      <c r="L30" s="634"/>
      <c r="M30" s="634"/>
      <c r="N30" s="634"/>
      <c r="O30" s="634"/>
      <c r="P30" s="634"/>
      <c r="Q30" s="635"/>
      <c r="R30" s="636">
        <v>3318461</v>
      </c>
      <c r="S30" s="637"/>
      <c r="T30" s="637"/>
      <c r="U30" s="637"/>
      <c r="V30" s="637"/>
      <c r="W30" s="637"/>
      <c r="X30" s="637"/>
      <c r="Y30" s="638"/>
      <c r="Z30" s="639">
        <v>15.5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2036533</v>
      </c>
      <c r="CS30" s="637"/>
      <c r="CT30" s="637"/>
      <c r="CU30" s="637"/>
      <c r="CV30" s="637"/>
      <c r="CW30" s="637"/>
      <c r="CX30" s="637"/>
      <c r="CY30" s="638"/>
      <c r="CZ30" s="641">
        <v>9.9</v>
      </c>
      <c r="DA30" s="666"/>
      <c r="DB30" s="666"/>
      <c r="DC30" s="670"/>
      <c r="DD30" s="645">
        <v>2036533</v>
      </c>
      <c r="DE30" s="637"/>
      <c r="DF30" s="637"/>
      <c r="DG30" s="637"/>
      <c r="DH30" s="637"/>
      <c r="DI30" s="637"/>
      <c r="DJ30" s="637"/>
      <c r="DK30" s="638"/>
      <c r="DL30" s="645">
        <v>2036533</v>
      </c>
      <c r="DM30" s="637"/>
      <c r="DN30" s="637"/>
      <c r="DO30" s="637"/>
      <c r="DP30" s="637"/>
      <c r="DQ30" s="637"/>
      <c r="DR30" s="637"/>
      <c r="DS30" s="637"/>
      <c r="DT30" s="637"/>
      <c r="DU30" s="637"/>
      <c r="DV30" s="638"/>
      <c r="DW30" s="641">
        <v>20.2</v>
      </c>
      <c r="DX30" s="666"/>
      <c r="DY30" s="666"/>
      <c r="DZ30" s="666"/>
      <c r="EA30" s="666"/>
      <c r="EB30" s="666"/>
      <c r="EC30" s="667"/>
    </row>
    <row r="31" spans="2:133" ht="11.25" customHeight="1" x14ac:dyDescent="0.25">
      <c r="B31" s="649" t="s">
        <v>298</v>
      </c>
      <c r="C31" s="650"/>
      <c r="D31" s="650"/>
      <c r="E31" s="650"/>
      <c r="F31" s="650"/>
      <c r="G31" s="650"/>
      <c r="H31" s="650"/>
      <c r="I31" s="650"/>
      <c r="J31" s="650"/>
      <c r="K31" s="650"/>
      <c r="L31" s="650"/>
      <c r="M31" s="650"/>
      <c r="N31" s="650"/>
      <c r="O31" s="650"/>
      <c r="P31" s="650"/>
      <c r="Q31" s="651"/>
      <c r="R31" s="636">
        <v>8645</v>
      </c>
      <c r="S31" s="637"/>
      <c r="T31" s="637"/>
      <c r="U31" s="637"/>
      <c r="V31" s="637"/>
      <c r="W31" s="637"/>
      <c r="X31" s="637"/>
      <c r="Y31" s="638"/>
      <c r="Z31" s="639">
        <v>0</v>
      </c>
      <c r="AA31" s="639"/>
      <c r="AB31" s="639"/>
      <c r="AC31" s="639"/>
      <c r="AD31" s="640">
        <v>8645</v>
      </c>
      <c r="AE31" s="640"/>
      <c r="AF31" s="640"/>
      <c r="AG31" s="640"/>
      <c r="AH31" s="640"/>
      <c r="AI31" s="640"/>
      <c r="AJ31" s="640"/>
      <c r="AK31" s="640"/>
      <c r="AL31" s="641">
        <v>0.1</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99.2</v>
      </c>
      <c r="BH31" s="680"/>
      <c r="BI31" s="680"/>
      <c r="BJ31" s="680"/>
      <c r="BK31" s="680"/>
      <c r="BL31" s="680"/>
      <c r="BM31" s="631">
        <v>97.6</v>
      </c>
      <c r="BN31" s="680"/>
      <c r="BO31" s="680"/>
      <c r="BP31" s="680"/>
      <c r="BQ31" s="681"/>
      <c r="BR31" s="692">
        <v>99.1</v>
      </c>
      <c r="BS31" s="680"/>
      <c r="BT31" s="680"/>
      <c r="BU31" s="680"/>
      <c r="BV31" s="680"/>
      <c r="BW31" s="680"/>
      <c r="BX31" s="631">
        <v>97.6</v>
      </c>
      <c r="BY31" s="680"/>
      <c r="BZ31" s="680"/>
      <c r="CA31" s="680"/>
      <c r="CB31" s="681"/>
      <c r="CD31" s="674"/>
      <c r="CE31" s="675"/>
      <c r="CF31" s="633" t="s">
        <v>301</v>
      </c>
      <c r="CG31" s="634"/>
      <c r="CH31" s="634"/>
      <c r="CI31" s="634"/>
      <c r="CJ31" s="634"/>
      <c r="CK31" s="634"/>
      <c r="CL31" s="634"/>
      <c r="CM31" s="634"/>
      <c r="CN31" s="634"/>
      <c r="CO31" s="634"/>
      <c r="CP31" s="634"/>
      <c r="CQ31" s="635"/>
      <c r="CR31" s="636">
        <v>54348</v>
      </c>
      <c r="CS31" s="668"/>
      <c r="CT31" s="668"/>
      <c r="CU31" s="668"/>
      <c r="CV31" s="668"/>
      <c r="CW31" s="668"/>
      <c r="CX31" s="668"/>
      <c r="CY31" s="669"/>
      <c r="CZ31" s="641">
        <v>0.3</v>
      </c>
      <c r="DA31" s="666"/>
      <c r="DB31" s="666"/>
      <c r="DC31" s="670"/>
      <c r="DD31" s="645">
        <v>48151</v>
      </c>
      <c r="DE31" s="668"/>
      <c r="DF31" s="668"/>
      <c r="DG31" s="668"/>
      <c r="DH31" s="668"/>
      <c r="DI31" s="668"/>
      <c r="DJ31" s="668"/>
      <c r="DK31" s="669"/>
      <c r="DL31" s="645">
        <v>48151</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5">
      <c r="B32" s="633" t="s">
        <v>302</v>
      </c>
      <c r="C32" s="634"/>
      <c r="D32" s="634"/>
      <c r="E32" s="634"/>
      <c r="F32" s="634"/>
      <c r="G32" s="634"/>
      <c r="H32" s="634"/>
      <c r="I32" s="634"/>
      <c r="J32" s="634"/>
      <c r="K32" s="634"/>
      <c r="L32" s="634"/>
      <c r="M32" s="634"/>
      <c r="N32" s="634"/>
      <c r="O32" s="634"/>
      <c r="P32" s="634"/>
      <c r="Q32" s="635"/>
      <c r="R32" s="636">
        <v>1802041</v>
      </c>
      <c r="S32" s="637"/>
      <c r="T32" s="637"/>
      <c r="U32" s="637"/>
      <c r="V32" s="637"/>
      <c r="W32" s="637"/>
      <c r="X32" s="637"/>
      <c r="Y32" s="638"/>
      <c r="Z32" s="639">
        <v>8.4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99.2</v>
      </c>
      <c r="BH32" s="668"/>
      <c r="BI32" s="668"/>
      <c r="BJ32" s="668"/>
      <c r="BK32" s="668"/>
      <c r="BL32" s="668"/>
      <c r="BM32" s="642">
        <v>97.8</v>
      </c>
      <c r="BN32" s="668"/>
      <c r="BO32" s="668"/>
      <c r="BP32" s="668"/>
      <c r="BQ32" s="691"/>
      <c r="BR32" s="693">
        <v>99</v>
      </c>
      <c r="BS32" s="668"/>
      <c r="BT32" s="668"/>
      <c r="BU32" s="668"/>
      <c r="BV32" s="668"/>
      <c r="BW32" s="668"/>
      <c r="BX32" s="642">
        <v>97.7</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5">
      <c r="B33" s="633" t="s">
        <v>306</v>
      </c>
      <c r="C33" s="634"/>
      <c r="D33" s="634"/>
      <c r="E33" s="634"/>
      <c r="F33" s="634"/>
      <c r="G33" s="634"/>
      <c r="H33" s="634"/>
      <c r="I33" s="634"/>
      <c r="J33" s="634"/>
      <c r="K33" s="634"/>
      <c r="L33" s="634"/>
      <c r="M33" s="634"/>
      <c r="N33" s="634"/>
      <c r="O33" s="634"/>
      <c r="P33" s="634"/>
      <c r="Q33" s="635"/>
      <c r="R33" s="636">
        <v>58262</v>
      </c>
      <c r="S33" s="637"/>
      <c r="T33" s="637"/>
      <c r="U33" s="637"/>
      <c r="V33" s="637"/>
      <c r="W33" s="637"/>
      <c r="X33" s="637"/>
      <c r="Y33" s="638"/>
      <c r="Z33" s="639">
        <v>0.3</v>
      </c>
      <c r="AA33" s="639"/>
      <c r="AB33" s="639"/>
      <c r="AC33" s="639"/>
      <c r="AD33" s="640">
        <v>11195</v>
      </c>
      <c r="AE33" s="640"/>
      <c r="AF33" s="640"/>
      <c r="AG33" s="640"/>
      <c r="AH33" s="640"/>
      <c r="AI33" s="640"/>
      <c r="AJ33" s="640"/>
      <c r="AK33" s="640"/>
      <c r="AL33" s="641">
        <v>0.1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99.2</v>
      </c>
      <c r="BH33" s="695"/>
      <c r="BI33" s="695"/>
      <c r="BJ33" s="695"/>
      <c r="BK33" s="695"/>
      <c r="BL33" s="695"/>
      <c r="BM33" s="696">
        <v>97.3</v>
      </c>
      <c r="BN33" s="695"/>
      <c r="BO33" s="695"/>
      <c r="BP33" s="695"/>
      <c r="BQ33" s="697"/>
      <c r="BR33" s="694">
        <v>99.1</v>
      </c>
      <c r="BS33" s="695"/>
      <c r="BT33" s="695"/>
      <c r="BU33" s="695"/>
      <c r="BV33" s="695"/>
      <c r="BW33" s="695"/>
      <c r="BX33" s="696">
        <v>97.1</v>
      </c>
      <c r="BY33" s="695"/>
      <c r="BZ33" s="695"/>
      <c r="CA33" s="695"/>
      <c r="CB33" s="697"/>
      <c r="CD33" s="633" t="s">
        <v>308</v>
      </c>
      <c r="CE33" s="634"/>
      <c r="CF33" s="634"/>
      <c r="CG33" s="634"/>
      <c r="CH33" s="634"/>
      <c r="CI33" s="634"/>
      <c r="CJ33" s="634"/>
      <c r="CK33" s="634"/>
      <c r="CL33" s="634"/>
      <c r="CM33" s="634"/>
      <c r="CN33" s="634"/>
      <c r="CO33" s="634"/>
      <c r="CP33" s="634"/>
      <c r="CQ33" s="635"/>
      <c r="CR33" s="636">
        <v>8788432</v>
      </c>
      <c r="CS33" s="668"/>
      <c r="CT33" s="668"/>
      <c r="CU33" s="668"/>
      <c r="CV33" s="668"/>
      <c r="CW33" s="668"/>
      <c r="CX33" s="668"/>
      <c r="CY33" s="669"/>
      <c r="CZ33" s="641">
        <v>42.6</v>
      </c>
      <c r="DA33" s="666"/>
      <c r="DB33" s="666"/>
      <c r="DC33" s="670"/>
      <c r="DD33" s="645">
        <v>5137427</v>
      </c>
      <c r="DE33" s="668"/>
      <c r="DF33" s="668"/>
      <c r="DG33" s="668"/>
      <c r="DH33" s="668"/>
      <c r="DI33" s="668"/>
      <c r="DJ33" s="668"/>
      <c r="DK33" s="669"/>
      <c r="DL33" s="645">
        <v>3771660</v>
      </c>
      <c r="DM33" s="668"/>
      <c r="DN33" s="668"/>
      <c r="DO33" s="668"/>
      <c r="DP33" s="668"/>
      <c r="DQ33" s="668"/>
      <c r="DR33" s="668"/>
      <c r="DS33" s="668"/>
      <c r="DT33" s="668"/>
      <c r="DU33" s="668"/>
      <c r="DV33" s="669"/>
      <c r="DW33" s="641">
        <v>37.4</v>
      </c>
      <c r="DX33" s="666"/>
      <c r="DY33" s="666"/>
      <c r="DZ33" s="666"/>
      <c r="EA33" s="666"/>
      <c r="EB33" s="666"/>
      <c r="EC33" s="667"/>
    </row>
    <row r="34" spans="2:133" ht="11.25" customHeight="1" x14ac:dyDescent="0.25">
      <c r="B34" s="633" t="s">
        <v>309</v>
      </c>
      <c r="C34" s="634"/>
      <c r="D34" s="634"/>
      <c r="E34" s="634"/>
      <c r="F34" s="634"/>
      <c r="G34" s="634"/>
      <c r="H34" s="634"/>
      <c r="I34" s="634"/>
      <c r="J34" s="634"/>
      <c r="K34" s="634"/>
      <c r="L34" s="634"/>
      <c r="M34" s="634"/>
      <c r="N34" s="634"/>
      <c r="O34" s="634"/>
      <c r="P34" s="634"/>
      <c r="Q34" s="635"/>
      <c r="R34" s="636">
        <v>1395264</v>
      </c>
      <c r="S34" s="637"/>
      <c r="T34" s="637"/>
      <c r="U34" s="637"/>
      <c r="V34" s="637"/>
      <c r="W34" s="637"/>
      <c r="X34" s="637"/>
      <c r="Y34" s="638"/>
      <c r="Z34" s="639">
        <v>6.5</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2155834</v>
      </c>
      <c r="CS34" s="637"/>
      <c r="CT34" s="637"/>
      <c r="CU34" s="637"/>
      <c r="CV34" s="637"/>
      <c r="CW34" s="637"/>
      <c r="CX34" s="637"/>
      <c r="CY34" s="638"/>
      <c r="CZ34" s="641">
        <v>10.4</v>
      </c>
      <c r="DA34" s="666"/>
      <c r="DB34" s="666"/>
      <c r="DC34" s="670"/>
      <c r="DD34" s="645">
        <v>1207799</v>
      </c>
      <c r="DE34" s="637"/>
      <c r="DF34" s="637"/>
      <c r="DG34" s="637"/>
      <c r="DH34" s="637"/>
      <c r="DI34" s="637"/>
      <c r="DJ34" s="637"/>
      <c r="DK34" s="638"/>
      <c r="DL34" s="645">
        <v>1074867</v>
      </c>
      <c r="DM34" s="637"/>
      <c r="DN34" s="637"/>
      <c r="DO34" s="637"/>
      <c r="DP34" s="637"/>
      <c r="DQ34" s="637"/>
      <c r="DR34" s="637"/>
      <c r="DS34" s="637"/>
      <c r="DT34" s="637"/>
      <c r="DU34" s="637"/>
      <c r="DV34" s="638"/>
      <c r="DW34" s="641">
        <v>10.7</v>
      </c>
      <c r="DX34" s="666"/>
      <c r="DY34" s="666"/>
      <c r="DZ34" s="666"/>
      <c r="EA34" s="666"/>
      <c r="EB34" s="666"/>
      <c r="EC34" s="667"/>
    </row>
    <row r="35" spans="2:133" ht="11.25" customHeight="1" x14ac:dyDescent="0.25">
      <c r="B35" s="633" t="s">
        <v>311</v>
      </c>
      <c r="C35" s="634"/>
      <c r="D35" s="634"/>
      <c r="E35" s="634"/>
      <c r="F35" s="634"/>
      <c r="G35" s="634"/>
      <c r="H35" s="634"/>
      <c r="I35" s="634"/>
      <c r="J35" s="634"/>
      <c r="K35" s="634"/>
      <c r="L35" s="634"/>
      <c r="M35" s="634"/>
      <c r="N35" s="634"/>
      <c r="O35" s="634"/>
      <c r="P35" s="634"/>
      <c r="Q35" s="635"/>
      <c r="R35" s="636">
        <v>1761871</v>
      </c>
      <c r="S35" s="637"/>
      <c r="T35" s="637"/>
      <c r="U35" s="637"/>
      <c r="V35" s="637"/>
      <c r="W35" s="637"/>
      <c r="X35" s="637"/>
      <c r="Y35" s="638"/>
      <c r="Z35" s="639">
        <v>8.1999999999999993</v>
      </c>
      <c r="AA35" s="639"/>
      <c r="AB35" s="639"/>
      <c r="AC35" s="639"/>
      <c r="AD35" s="640" t="s">
        <v>122</v>
      </c>
      <c r="AE35" s="640"/>
      <c r="AF35" s="640"/>
      <c r="AG35" s="640"/>
      <c r="AH35" s="640"/>
      <c r="AI35" s="640"/>
      <c r="AJ35" s="640"/>
      <c r="AK35" s="640"/>
      <c r="AL35" s="641" t="s">
        <v>122</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132833</v>
      </c>
      <c r="CS35" s="668"/>
      <c r="CT35" s="668"/>
      <c r="CU35" s="668"/>
      <c r="CV35" s="668"/>
      <c r="CW35" s="668"/>
      <c r="CX35" s="668"/>
      <c r="CY35" s="669"/>
      <c r="CZ35" s="641">
        <v>0.6</v>
      </c>
      <c r="DA35" s="666"/>
      <c r="DB35" s="666"/>
      <c r="DC35" s="670"/>
      <c r="DD35" s="645">
        <v>122873</v>
      </c>
      <c r="DE35" s="668"/>
      <c r="DF35" s="668"/>
      <c r="DG35" s="668"/>
      <c r="DH35" s="668"/>
      <c r="DI35" s="668"/>
      <c r="DJ35" s="668"/>
      <c r="DK35" s="669"/>
      <c r="DL35" s="645">
        <v>120144</v>
      </c>
      <c r="DM35" s="668"/>
      <c r="DN35" s="668"/>
      <c r="DO35" s="668"/>
      <c r="DP35" s="668"/>
      <c r="DQ35" s="668"/>
      <c r="DR35" s="668"/>
      <c r="DS35" s="668"/>
      <c r="DT35" s="668"/>
      <c r="DU35" s="668"/>
      <c r="DV35" s="669"/>
      <c r="DW35" s="641">
        <v>1.2</v>
      </c>
      <c r="DX35" s="666"/>
      <c r="DY35" s="666"/>
      <c r="DZ35" s="666"/>
      <c r="EA35" s="666"/>
      <c r="EB35" s="666"/>
      <c r="EC35" s="667"/>
    </row>
    <row r="36" spans="2:133" ht="11.25" customHeight="1" x14ac:dyDescent="0.25">
      <c r="B36" s="633" t="s">
        <v>315</v>
      </c>
      <c r="C36" s="634"/>
      <c r="D36" s="634"/>
      <c r="E36" s="634"/>
      <c r="F36" s="634"/>
      <c r="G36" s="634"/>
      <c r="H36" s="634"/>
      <c r="I36" s="634"/>
      <c r="J36" s="634"/>
      <c r="K36" s="634"/>
      <c r="L36" s="634"/>
      <c r="M36" s="634"/>
      <c r="N36" s="634"/>
      <c r="O36" s="634"/>
      <c r="P36" s="634"/>
      <c r="Q36" s="635"/>
      <c r="R36" s="636">
        <v>652459</v>
      </c>
      <c r="S36" s="637"/>
      <c r="T36" s="637"/>
      <c r="U36" s="637"/>
      <c r="V36" s="637"/>
      <c r="W36" s="637"/>
      <c r="X36" s="637"/>
      <c r="Y36" s="638"/>
      <c r="Z36" s="639">
        <v>3</v>
      </c>
      <c r="AA36" s="639"/>
      <c r="AB36" s="639"/>
      <c r="AC36" s="639"/>
      <c r="AD36" s="640" t="s">
        <v>122</v>
      </c>
      <c r="AE36" s="640"/>
      <c r="AF36" s="640"/>
      <c r="AG36" s="640"/>
      <c r="AH36" s="640"/>
      <c r="AI36" s="640"/>
      <c r="AJ36" s="640"/>
      <c r="AK36" s="640"/>
      <c r="AL36" s="641" t="s">
        <v>122</v>
      </c>
      <c r="AM36" s="642"/>
      <c r="AN36" s="642"/>
      <c r="AO36" s="643"/>
      <c r="AP36" s="206"/>
      <c r="AQ36" s="702" t="s">
        <v>316</v>
      </c>
      <c r="AR36" s="703"/>
      <c r="AS36" s="703"/>
      <c r="AT36" s="703"/>
      <c r="AU36" s="703"/>
      <c r="AV36" s="703"/>
      <c r="AW36" s="703"/>
      <c r="AX36" s="703"/>
      <c r="AY36" s="704"/>
      <c r="AZ36" s="625">
        <v>1838202</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26901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3319008</v>
      </c>
      <c r="CS36" s="637"/>
      <c r="CT36" s="637"/>
      <c r="CU36" s="637"/>
      <c r="CV36" s="637"/>
      <c r="CW36" s="637"/>
      <c r="CX36" s="637"/>
      <c r="CY36" s="638"/>
      <c r="CZ36" s="641">
        <v>16.100000000000001</v>
      </c>
      <c r="DA36" s="666"/>
      <c r="DB36" s="666"/>
      <c r="DC36" s="670"/>
      <c r="DD36" s="645">
        <v>2256366</v>
      </c>
      <c r="DE36" s="637"/>
      <c r="DF36" s="637"/>
      <c r="DG36" s="637"/>
      <c r="DH36" s="637"/>
      <c r="DI36" s="637"/>
      <c r="DJ36" s="637"/>
      <c r="DK36" s="638"/>
      <c r="DL36" s="645">
        <v>1469658</v>
      </c>
      <c r="DM36" s="637"/>
      <c r="DN36" s="637"/>
      <c r="DO36" s="637"/>
      <c r="DP36" s="637"/>
      <c r="DQ36" s="637"/>
      <c r="DR36" s="637"/>
      <c r="DS36" s="637"/>
      <c r="DT36" s="637"/>
      <c r="DU36" s="637"/>
      <c r="DV36" s="638"/>
      <c r="DW36" s="641">
        <v>14.6</v>
      </c>
      <c r="DX36" s="666"/>
      <c r="DY36" s="666"/>
      <c r="DZ36" s="666"/>
      <c r="EA36" s="666"/>
      <c r="EB36" s="666"/>
      <c r="EC36" s="667"/>
    </row>
    <row r="37" spans="2:133" ht="11.25" customHeight="1" x14ac:dyDescent="0.25">
      <c r="B37" s="633" t="s">
        <v>319</v>
      </c>
      <c r="C37" s="634"/>
      <c r="D37" s="634"/>
      <c r="E37" s="634"/>
      <c r="F37" s="634"/>
      <c r="G37" s="634"/>
      <c r="H37" s="634"/>
      <c r="I37" s="634"/>
      <c r="J37" s="634"/>
      <c r="K37" s="634"/>
      <c r="L37" s="634"/>
      <c r="M37" s="634"/>
      <c r="N37" s="634"/>
      <c r="O37" s="634"/>
      <c r="P37" s="634"/>
      <c r="Q37" s="635"/>
      <c r="R37" s="636">
        <v>230099</v>
      </c>
      <c r="S37" s="637"/>
      <c r="T37" s="637"/>
      <c r="U37" s="637"/>
      <c r="V37" s="637"/>
      <c r="W37" s="637"/>
      <c r="X37" s="637"/>
      <c r="Y37" s="638"/>
      <c r="Z37" s="639">
        <v>1.1000000000000001</v>
      </c>
      <c r="AA37" s="639"/>
      <c r="AB37" s="639"/>
      <c r="AC37" s="639"/>
      <c r="AD37" s="640">
        <v>1046</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453407</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16603</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975733</v>
      </c>
      <c r="CS37" s="668"/>
      <c r="CT37" s="668"/>
      <c r="CU37" s="668"/>
      <c r="CV37" s="668"/>
      <c r="CW37" s="668"/>
      <c r="CX37" s="668"/>
      <c r="CY37" s="669"/>
      <c r="CZ37" s="641">
        <v>4.7</v>
      </c>
      <c r="DA37" s="666"/>
      <c r="DB37" s="666"/>
      <c r="DC37" s="670"/>
      <c r="DD37" s="645">
        <v>953652</v>
      </c>
      <c r="DE37" s="668"/>
      <c r="DF37" s="668"/>
      <c r="DG37" s="668"/>
      <c r="DH37" s="668"/>
      <c r="DI37" s="668"/>
      <c r="DJ37" s="668"/>
      <c r="DK37" s="669"/>
      <c r="DL37" s="645">
        <v>867795</v>
      </c>
      <c r="DM37" s="668"/>
      <c r="DN37" s="668"/>
      <c r="DO37" s="668"/>
      <c r="DP37" s="668"/>
      <c r="DQ37" s="668"/>
      <c r="DR37" s="668"/>
      <c r="DS37" s="668"/>
      <c r="DT37" s="668"/>
      <c r="DU37" s="668"/>
      <c r="DV37" s="669"/>
      <c r="DW37" s="641">
        <v>8.6</v>
      </c>
      <c r="DX37" s="666"/>
      <c r="DY37" s="666"/>
      <c r="DZ37" s="666"/>
      <c r="EA37" s="666"/>
      <c r="EB37" s="666"/>
      <c r="EC37" s="667"/>
    </row>
    <row r="38" spans="2:133" ht="11.25" customHeight="1" x14ac:dyDescent="0.25">
      <c r="B38" s="633" t="s">
        <v>323</v>
      </c>
      <c r="C38" s="634"/>
      <c r="D38" s="634"/>
      <c r="E38" s="634"/>
      <c r="F38" s="634"/>
      <c r="G38" s="634"/>
      <c r="H38" s="634"/>
      <c r="I38" s="634"/>
      <c r="J38" s="634"/>
      <c r="K38" s="634"/>
      <c r="L38" s="634"/>
      <c r="M38" s="634"/>
      <c r="N38" s="634"/>
      <c r="O38" s="634"/>
      <c r="P38" s="634"/>
      <c r="Q38" s="635"/>
      <c r="R38" s="636">
        <v>1166700</v>
      </c>
      <c r="S38" s="637"/>
      <c r="T38" s="637"/>
      <c r="U38" s="637"/>
      <c r="V38" s="637"/>
      <c r="W38" s="637"/>
      <c r="X38" s="637"/>
      <c r="Y38" s="638"/>
      <c r="Z38" s="639">
        <v>5.4</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32305</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3549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1377198</v>
      </c>
      <c r="CS38" s="637"/>
      <c r="CT38" s="637"/>
      <c r="CU38" s="637"/>
      <c r="CV38" s="637"/>
      <c r="CW38" s="637"/>
      <c r="CX38" s="637"/>
      <c r="CY38" s="638"/>
      <c r="CZ38" s="641">
        <v>6.7</v>
      </c>
      <c r="DA38" s="666"/>
      <c r="DB38" s="666"/>
      <c r="DC38" s="670"/>
      <c r="DD38" s="645">
        <v>1177803</v>
      </c>
      <c r="DE38" s="637"/>
      <c r="DF38" s="637"/>
      <c r="DG38" s="637"/>
      <c r="DH38" s="637"/>
      <c r="DI38" s="637"/>
      <c r="DJ38" s="637"/>
      <c r="DK38" s="638"/>
      <c r="DL38" s="645">
        <v>1106991</v>
      </c>
      <c r="DM38" s="637"/>
      <c r="DN38" s="637"/>
      <c r="DO38" s="637"/>
      <c r="DP38" s="637"/>
      <c r="DQ38" s="637"/>
      <c r="DR38" s="637"/>
      <c r="DS38" s="637"/>
      <c r="DT38" s="637"/>
      <c r="DU38" s="637"/>
      <c r="DV38" s="638"/>
      <c r="DW38" s="641">
        <v>11</v>
      </c>
      <c r="DX38" s="666"/>
      <c r="DY38" s="666"/>
      <c r="DZ38" s="666"/>
      <c r="EA38" s="666"/>
      <c r="EB38" s="666"/>
      <c r="EC38" s="667"/>
    </row>
    <row r="39" spans="2:133" ht="11.25" customHeight="1" x14ac:dyDescent="0.2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7597</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5450</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1770406</v>
      </c>
      <c r="CS39" s="668"/>
      <c r="CT39" s="668"/>
      <c r="CU39" s="668"/>
      <c r="CV39" s="668"/>
      <c r="CW39" s="668"/>
      <c r="CX39" s="668"/>
      <c r="CY39" s="669"/>
      <c r="CZ39" s="641">
        <v>8.6</v>
      </c>
      <c r="DA39" s="666"/>
      <c r="DB39" s="666"/>
      <c r="DC39" s="670"/>
      <c r="DD39" s="645">
        <v>372533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5">
      <c r="B40" s="633" t="s">
        <v>331</v>
      </c>
      <c r="C40" s="634"/>
      <c r="D40" s="634"/>
      <c r="E40" s="634"/>
      <c r="F40" s="634"/>
      <c r="G40" s="634"/>
      <c r="H40" s="634"/>
      <c r="I40" s="634"/>
      <c r="J40" s="634"/>
      <c r="K40" s="634"/>
      <c r="L40" s="634"/>
      <c r="M40" s="634"/>
      <c r="N40" s="634"/>
      <c r="O40" s="634"/>
      <c r="P40" s="634"/>
      <c r="Q40" s="635"/>
      <c r="R40" s="636">
        <v>29400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2"/>
      <c r="BM40" s="634" t="s">
        <v>334</v>
      </c>
      <c r="BN40" s="634"/>
      <c r="BO40" s="634"/>
      <c r="BP40" s="634"/>
      <c r="BQ40" s="634"/>
      <c r="BR40" s="634"/>
      <c r="BS40" s="634"/>
      <c r="BT40" s="634"/>
      <c r="BU40" s="635"/>
      <c r="BV40" s="636">
        <v>116</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33153</v>
      </c>
      <c r="CS40" s="637"/>
      <c r="CT40" s="637"/>
      <c r="CU40" s="637"/>
      <c r="CV40" s="637"/>
      <c r="CW40" s="637"/>
      <c r="CX40" s="637"/>
      <c r="CY40" s="638"/>
      <c r="CZ40" s="641">
        <v>0.2</v>
      </c>
      <c r="DA40" s="666"/>
      <c r="DB40" s="666"/>
      <c r="DC40" s="670"/>
      <c r="DD40" s="645">
        <v>53</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5">
      <c r="B41" s="657" t="s">
        <v>336</v>
      </c>
      <c r="C41" s="658"/>
      <c r="D41" s="658"/>
      <c r="E41" s="658"/>
      <c r="F41" s="658"/>
      <c r="G41" s="658"/>
      <c r="H41" s="658"/>
      <c r="I41" s="658"/>
      <c r="J41" s="658"/>
      <c r="K41" s="658"/>
      <c r="L41" s="658"/>
      <c r="M41" s="658"/>
      <c r="N41" s="658"/>
      <c r="O41" s="658"/>
      <c r="P41" s="658"/>
      <c r="Q41" s="659"/>
      <c r="R41" s="708">
        <v>21422833</v>
      </c>
      <c r="S41" s="709"/>
      <c r="T41" s="709"/>
      <c r="U41" s="709"/>
      <c r="V41" s="709"/>
      <c r="W41" s="709"/>
      <c r="X41" s="709"/>
      <c r="Y41" s="713"/>
      <c r="Z41" s="714">
        <v>100</v>
      </c>
      <c r="AA41" s="714"/>
      <c r="AB41" s="714"/>
      <c r="AC41" s="714"/>
      <c r="AD41" s="715">
        <v>10045671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261654</v>
      </c>
      <c r="BA41" s="637"/>
      <c r="BB41" s="637"/>
      <c r="BC41" s="637"/>
      <c r="BD41" s="668"/>
      <c r="BE41" s="668"/>
      <c r="BF41" s="691"/>
      <c r="BG41" s="684"/>
      <c r="BH41" s="685"/>
      <c r="BI41" s="685"/>
      <c r="BJ41" s="685"/>
      <c r="BK41" s="685"/>
      <c r="BL41" s="202"/>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5">
      <c r="AQ42" s="705" t="s">
        <v>324</v>
      </c>
      <c r="AR42" s="706"/>
      <c r="AS42" s="706"/>
      <c r="AT42" s="706"/>
      <c r="AU42" s="706"/>
      <c r="AV42" s="706"/>
      <c r="AW42" s="706"/>
      <c r="AX42" s="706"/>
      <c r="AY42" s="707"/>
      <c r="AZ42" s="708">
        <v>1083239</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485</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2882289</v>
      </c>
      <c r="CS42" s="668"/>
      <c r="CT42" s="668"/>
      <c r="CU42" s="668"/>
      <c r="CV42" s="668"/>
      <c r="CW42" s="668"/>
      <c r="CX42" s="668"/>
      <c r="CY42" s="669"/>
      <c r="CZ42" s="641">
        <v>14</v>
      </c>
      <c r="DA42" s="666"/>
      <c r="DB42" s="666"/>
      <c r="DC42" s="670"/>
      <c r="DD42" s="645">
        <v>390955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5">
      <c r="B43" s="196" t="s">
        <v>342</v>
      </c>
      <c r="CD43" s="633" t="s">
        <v>343</v>
      </c>
      <c r="CE43" s="634"/>
      <c r="CF43" s="634"/>
      <c r="CG43" s="634"/>
      <c r="CH43" s="634"/>
      <c r="CI43" s="634"/>
      <c r="CJ43" s="634"/>
      <c r="CK43" s="634"/>
      <c r="CL43" s="634"/>
      <c r="CM43" s="634"/>
      <c r="CN43" s="634"/>
      <c r="CO43" s="634"/>
      <c r="CP43" s="634"/>
      <c r="CQ43" s="635"/>
      <c r="CR43" s="636">
        <v>45402</v>
      </c>
      <c r="CS43" s="668"/>
      <c r="CT43" s="668"/>
      <c r="CU43" s="668"/>
      <c r="CV43" s="668"/>
      <c r="CW43" s="668"/>
      <c r="CX43" s="668"/>
      <c r="CY43" s="669"/>
      <c r="CZ43" s="641">
        <v>0.2</v>
      </c>
      <c r="DA43" s="666"/>
      <c r="DB43" s="666"/>
      <c r="DC43" s="670"/>
      <c r="DD43" s="645">
        <v>24142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345</v>
      </c>
      <c r="CG44" s="634"/>
      <c r="CH44" s="634"/>
      <c r="CI44" s="634"/>
      <c r="CJ44" s="634"/>
      <c r="CK44" s="634"/>
      <c r="CL44" s="634"/>
      <c r="CM44" s="634"/>
      <c r="CN44" s="634"/>
      <c r="CO44" s="634"/>
      <c r="CP44" s="634"/>
      <c r="CQ44" s="635"/>
      <c r="CR44" s="636">
        <v>2338988</v>
      </c>
      <c r="CS44" s="637"/>
      <c r="CT44" s="637"/>
      <c r="CU44" s="637"/>
      <c r="CV44" s="637"/>
      <c r="CW44" s="637"/>
      <c r="CX44" s="637"/>
      <c r="CY44" s="638"/>
      <c r="CZ44" s="641">
        <v>11.3</v>
      </c>
      <c r="DA44" s="642"/>
      <c r="DB44" s="642"/>
      <c r="DC44" s="648"/>
      <c r="DD44" s="645">
        <v>291539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1376817</v>
      </c>
      <c r="CS45" s="668"/>
      <c r="CT45" s="668"/>
      <c r="CU45" s="668"/>
      <c r="CV45" s="668"/>
      <c r="CW45" s="668"/>
      <c r="CX45" s="668"/>
      <c r="CY45" s="669"/>
      <c r="CZ45" s="641">
        <v>6.7</v>
      </c>
      <c r="DA45" s="666"/>
      <c r="DB45" s="666"/>
      <c r="DC45" s="670"/>
      <c r="DD45" s="645">
        <v>124066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5">
      <c r="B46" s="207"/>
      <c r="CD46" s="674"/>
      <c r="CE46" s="675"/>
      <c r="CF46" s="633" t="s">
        <v>348</v>
      </c>
      <c r="CG46" s="634"/>
      <c r="CH46" s="634"/>
      <c r="CI46" s="634"/>
      <c r="CJ46" s="634"/>
      <c r="CK46" s="634"/>
      <c r="CL46" s="634"/>
      <c r="CM46" s="634"/>
      <c r="CN46" s="634"/>
      <c r="CO46" s="634"/>
      <c r="CP46" s="634"/>
      <c r="CQ46" s="635"/>
      <c r="CR46" s="636">
        <v>936630</v>
      </c>
      <c r="CS46" s="637"/>
      <c r="CT46" s="637"/>
      <c r="CU46" s="637"/>
      <c r="CV46" s="637"/>
      <c r="CW46" s="637"/>
      <c r="CX46" s="637"/>
      <c r="CY46" s="638"/>
      <c r="CZ46" s="641">
        <v>4.5</v>
      </c>
      <c r="DA46" s="642"/>
      <c r="DB46" s="642"/>
      <c r="DC46" s="648"/>
      <c r="DD46" s="645">
        <v>161829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5">
      <c r="B47" s="207"/>
      <c r="CD47" s="674"/>
      <c r="CE47" s="675"/>
      <c r="CF47" s="633" t="s">
        <v>349</v>
      </c>
      <c r="CG47" s="634"/>
      <c r="CH47" s="634"/>
      <c r="CI47" s="634"/>
      <c r="CJ47" s="634"/>
      <c r="CK47" s="634"/>
      <c r="CL47" s="634"/>
      <c r="CM47" s="634"/>
      <c r="CN47" s="634"/>
      <c r="CO47" s="634"/>
      <c r="CP47" s="634"/>
      <c r="CQ47" s="635"/>
      <c r="CR47" s="636">
        <v>543301</v>
      </c>
      <c r="CS47" s="668"/>
      <c r="CT47" s="668"/>
      <c r="CU47" s="668"/>
      <c r="CV47" s="668"/>
      <c r="CW47" s="668"/>
      <c r="CX47" s="668"/>
      <c r="CY47" s="669"/>
      <c r="CZ47" s="641">
        <v>2.6</v>
      </c>
      <c r="DA47" s="666"/>
      <c r="DB47" s="666"/>
      <c r="DC47" s="670"/>
      <c r="DD47" s="645">
        <v>99416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5" x14ac:dyDescent="0.2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5">
      <c r="B49" s="207"/>
      <c r="CD49" s="657" t="s">
        <v>351</v>
      </c>
      <c r="CE49" s="658"/>
      <c r="CF49" s="658"/>
      <c r="CG49" s="658"/>
      <c r="CH49" s="658"/>
      <c r="CI49" s="658"/>
      <c r="CJ49" s="658"/>
      <c r="CK49" s="658"/>
      <c r="CL49" s="658"/>
      <c r="CM49" s="658"/>
      <c r="CN49" s="658"/>
      <c r="CO49" s="658"/>
      <c r="CP49" s="658"/>
      <c r="CQ49" s="659"/>
      <c r="CR49" s="708">
        <v>20644792</v>
      </c>
      <c r="CS49" s="695"/>
      <c r="CT49" s="695"/>
      <c r="CU49" s="695"/>
      <c r="CV49" s="695"/>
      <c r="CW49" s="695"/>
      <c r="CX49" s="695"/>
      <c r="CY49" s="724"/>
      <c r="CZ49" s="716">
        <v>100</v>
      </c>
      <c r="DA49" s="725"/>
      <c r="DB49" s="725"/>
      <c r="DC49" s="726"/>
      <c r="DD49" s="727">
        <v>11634313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JFNpKiGuu1slbBH92LeFsNMETr5eayt4mmgUshvM+QFLzAxO8YXTpwliYf1iK7/TrJkdox0kdygv0B+Aq/1iA==" saltValue="NqlgNwdGvkUlOLNPvclmn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36" zoomScale="70" zoomScaleNormal="25" zoomScaleSheetLayoutView="70" workbookViewId="0">
      <selection activeCell="CM8" sqref="CM8:CQ8"/>
    </sheetView>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3">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5">
      <c r="A7" s="219">
        <v>1</v>
      </c>
      <c r="B7" s="762" t="s">
        <v>374</v>
      </c>
      <c r="C7" s="763"/>
      <c r="D7" s="763"/>
      <c r="E7" s="763"/>
      <c r="F7" s="763"/>
      <c r="G7" s="763"/>
      <c r="H7" s="763"/>
      <c r="I7" s="763"/>
      <c r="J7" s="763"/>
      <c r="K7" s="763"/>
      <c r="L7" s="763"/>
      <c r="M7" s="763"/>
      <c r="N7" s="763"/>
      <c r="O7" s="763"/>
      <c r="P7" s="764"/>
      <c r="Q7" s="765">
        <v>21418</v>
      </c>
      <c r="R7" s="766"/>
      <c r="S7" s="766"/>
      <c r="T7" s="766"/>
      <c r="U7" s="766"/>
      <c r="V7" s="766">
        <v>20637</v>
      </c>
      <c r="W7" s="766"/>
      <c r="X7" s="766"/>
      <c r="Y7" s="766"/>
      <c r="Z7" s="766"/>
      <c r="AA7" s="766">
        <v>781</v>
      </c>
      <c r="AB7" s="766"/>
      <c r="AC7" s="766"/>
      <c r="AD7" s="766"/>
      <c r="AE7" s="767"/>
      <c r="AF7" s="768">
        <v>627</v>
      </c>
      <c r="AG7" s="769"/>
      <c r="AH7" s="769"/>
      <c r="AI7" s="769"/>
      <c r="AJ7" s="770"/>
      <c r="AK7" s="771">
        <v>7</v>
      </c>
      <c r="AL7" s="772"/>
      <c r="AM7" s="772"/>
      <c r="AN7" s="772"/>
      <c r="AO7" s="772"/>
      <c r="AP7" s="772">
        <v>17413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557</v>
      </c>
      <c r="BS7" s="759" t="s">
        <v>556</v>
      </c>
      <c r="BT7" s="760"/>
      <c r="BU7" s="760"/>
      <c r="BV7" s="760"/>
      <c r="BW7" s="760"/>
      <c r="BX7" s="760"/>
      <c r="BY7" s="760"/>
      <c r="BZ7" s="760"/>
      <c r="CA7" s="760"/>
      <c r="CB7" s="760"/>
      <c r="CC7" s="760"/>
      <c r="CD7" s="760"/>
      <c r="CE7" s="760"/>
      <c r="CF7" s="760"/>
      <c r="CG7" s="775"/>
      <c r="CH7" s="756">
        <v>0</v>
      </c>
      <c r="CI7" s="757"/>
      <c r="CJ7" s="757"/>
      <c r="CK7" s="757"/>
      <c r="CL7" s="758"/>
      <c r="CM7" s="756">
        <v>34</v>
      </c>
      <c r="CN7" s="757"/>
      <c r="CO7" s="757"/>
      <c r="CP7" s="757"/>
      <c r="CQ7" s="758"/>
      <c r="CR7" s="756">
        <v>7</v>
      </c>
      <c r="CS7" s="757"/>
      <c r="CT7" s="757"/>
      <c r="CU7" s="757"/>
      <c r="CV7" s="758"/>
      <c r="CW7" s="756">
        <v>5</v>
      </c>
      <c r="CX7" s="757"/>
      <c r="CY7" s="757"/>
      <c r="CZ7" s="757"/>
      <c r="DA7" s="758"/>
      <c r="DB7" s="756">
        <v>0</v>
      </c>
      <c r="DC7" s="757"/>
      <c r="DD7" s="757"/>
      <c r="DE7" s="757"/>
      <c r="DF7" s="758"/>
      <c r="DG7" s="756">
        <v>0</v>
      </c>
      <c r="DH7" s="757"/>
      <c r="DI7" s="757"/>
      <c r="DJ7" s="757"/>
      <c r="DK7" s="758"/>
      <c r="DL7" s="756">
        <v>0</v>
      </c>
      <c r="DM7" s="757"/>
      <c r="DN7" s="757"/>
      <c r="DO7" s="757"/>
      <c r="DP7" s="758"/>
      <c r="DQ7" s="756">
        <v>1005</v>
      </c>
      <c r="DR7" s="757"/>
      <c r="DS7" s="757"/>
      <c r="DT7" s="757"/>
      <c r="DU7" s="758"/>
      <c r="DV7" s="759"/>
      <c r="DW7" s="760"/>
      <c r="DX7" s="760"/>
      <c r="DY7" s="760"/>
      <c r="DZ7" s="761"/>
      <c r="EA7" s="217"/>
    </row>
    <row r="8" spans="1:131" s="218" customFormat="1" ht="26.25" customHeight="1" x14ac:dyDescent="0.25">
      <c r="A8" s="221">
        <v>2</v>
      </c>
      <c r="B8" s="793" t="s">
        <v>375</v>
      </c>
      <c r="C8" s="794"/>
      <c r="D8" s="794"/>
      <c r="E8" s="794"/>
      <c r="F8" s="794"/>
      <c r="G8" s="794"/>
      <c r="H8" s="794"/>
      <c r="I8" s="794"/>
      <c r="J8" s="794"/>
      <c r="K8" s="794"/>
      <c r="L8" s="794"/>
      <c r="M8" s="794"/>
      <c r="N8" s="794"/>
      <c r="O8" s="794"/>
      <c r="P8" s="795"/>
      <c r="Q8" s="796">
        <v>5</v>
      </c>
      <c r="R8" s="797"/>
      <c r="S8" s="797"/>
      <c r="T8" s="797"/>
      <c r="U8" s="797"/>
      <c r="V8" s="797">
        <v>8</v>
      </c>
      <c r="W8" s="797"/>
      <c r="X8" s="797"/>
      <c r="Y8" s="797"/>
      <c r="Z8" s="797"/>
      <c r="AA8" s="797">
        <v>-3</v>
      </c>
      <c r="AB8" s="797"/>
      <c r="AC8" s="797"/>
      <c r="AD8" s="797"/>
      <c r="AE8" s="798"/>
      <c r="AF8" s="799">
        <v>1</v>
      </c>
      <c r="AG8" s="800"/>
      <c r="AH8" s="800"/>
      <c r="AI8" s="800"/>
      <c r="AJ8" s="801"/>
      <c r="AK8" s="782">
        <v>3</v>
      </c>
      <c r="AL8" s="783"/>
      <c r="AM8" s="783"/>
      <c r="AN8" s="783"/>
      <c r="AO8" s="783"/>
      <c r="AP8" s="783">
        <v>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3">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3">
      <c r="A23" s="223" t="s">
        <v>377</v>
      </c>
      <c r="B23" s="802" t="s">
        <v>378</v>
      </c>
      <c r="C23" s="803"/>
      <c r="D23" s="803"/>
      <c r="E23" s="803"/>
      <c r="F23" s="803"/>
      <c r="G23" s="803"/>
      <c r="H23" s="803"/>
      <c r="I23" s="803"/>
      <c r="J23" s="803"/>
      <c r="K23" s="803"/>
      <c r="L23" s="803"/>
      <c r="M23" s="803"/>
      <c r="N23" s="803"/>
      <c r="O23" s="803"/>
      <c r="P23" s="804"/>
      <c r="Q23" s="805">
        <f>SUM(Q7:Q22)</f>
        <v>21423</v>
      </c>
      <c r="R23" s="806"/>
      <c r="S23" s="806"/>
      <c r="T23" s="806"/>
      <c r="U23" s="806"/>
      <c r="V23" s="806">
        <f>SUM(V7:V22)</f>
        <v>20645</v>
      </c>
      <c r="W23" s="806"/>
      <c r="X23" s="806"/>
      <c r="Y23" s="806"/>
      <c r="Z23" s="806"/>
      <c r="AA23" s="806">
        <f>SUM(AA7:AA22)</f>
        <v>778</v>
      </c>
      <c r="AB23" s="806"/>
      <c r="AC23" s="806"/>
      <c r="AD23" s="806"/>
      <c r="AE23" s="807"/>
      <c r="AF23" s="808">
        <v>628</v>
      </c>
      <c r="AG23" s="806"/>
      <c r="AH23" s="806"/>
      <c r="AI23" s="806"/>
      <c r="AJ23" s="809"/>
      <c r="AK23" s="810"/>
      <c r="AL23" s="811"/>
      <c r="AM23" s="811"/>
      <c r="AN23" s="811"/>
      <c r="AO23" s="811"/>
      <c r="AP23" s="806">
        <f>SUM(AP7:AP22)</f>
        <v>17420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3">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3">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5">
      <c r="A28" s="225">
        <v>1</v>
      </c>
      <c r="B28" s="762" t="s">
        <v>389</v>
      </c>
      <c r="C28" s="763"/>
      <c r="D28" s="763"/>
      <c r="E28" s="763"/>
      <c r="F28" s="763"/>
      <c r="G28" s="763"/>
      <c r="H28" s="763"/>
      <c r="I28" s="763"/>
      <c r="J28" s="763"/>
      <c r="K28" s="763"/>
      <c r="L28" s="763"/>
      <c r="M28" s="763"/>
      <c r="N28" s="763"/>
      <c r="O28" s="763"/>
      <c r="P28" s="764"/>
      <c r="Q28" s="835">
        <v>3982</v>
      </c>
      <c r="R28" s="836"/>
      <c r="S28" s="836"/>
      <c r="T28" s="836"/>
      <c r="U28" s="836"/>
      <c r="V28" s="836">
        <v>3955</v>
      </c>
      <c r="W28" s="836"/>
      <c r="X28" s="836"/>
      <c r="Y28" s="836"/>
      <c r="Z28" s="836"/>
      <c r="AA28" s="836">
        <v>27</v>
      </c>
      <c r="AB28" s="836"/>
      <c r="AC28" s="836"/>
      <c r="AD28" s="836"/>
      <c r="AE28" s="837"/>
      <c r="AF28" s="838">
        <v>27</v>
      </c>
      <c r="AG28" s="836"/>
      <c r="AH28" s="836"/>
      <c r="AI28" s="836"/>
      <c r="AJ28" s="839"/>
      <c r="AK28" s="840">
        <v>180</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5">
      <c r="A29" s="225">
        <v>2</v>
      </c>
      <c r="B29" s="793" t="s">
        <v>390</v>
      </c>
      <c r="C29" s="794"/>
      <c r="D29" s="794"/>
      <c r="E29" s="794"/>
      <c r="F29" s="794"/>
      <c r="G29" s="794"/>
      <c r="H29" s="794"/>
      <c r="I29" s="794"/>
      <c r="J29" s="794"/>
      <c r="K29" s="794"/>
      <c r="L29" s="794"/>
      <c r="M29" s="794"/>
      <c r="N29" s="794"/>
      <c r="O29" s="794"/>
      <c r="P29" s="795"/>
      <c r="Q29" s="796">
        <v>121</v>
      </c>
      <c r="R29" s="797"/>
      <c r="S29" s="797"/>
      <c r="T29" s="797"/>
      <c r="U29" s="797"/>
      <c r="V29" s="797">
        <v>119</v>
      </c>
      <c r="W29" s="797"/>
      <c r="X29" s="797"/>
      <c r="Y29" s="797"/>
      <c r="Z29" s="797"/>
      <c r="AA29" s="797">
        <v>2</v>
      </c>
      <c r="AB29" s="797"/>
      <c r="AC29" s="797"/>
      <c r="AD29" s="797"/>
      <c r="AE29" s="798"/>
      <c r="AF29" s="799">
        <v>2</v>
      </c>
      <c r="AG29" s="800"/>
      <c r="AH29" s="800"/>
      <c r="AI29" s="800"/>
      <c r="AJ29" s="801"/>
      <c r="AK29" s="847">
        <v>80</v>
      </c>
      <c r="AL29" s="843"/>
      <c r="AM29" s="843"/>
      <c r="AN29" s="843"/>
      <c r="AO29" s="843"/>
      <c r="AP29" s="843">
        <v>280</v>
      </c>
      <c r="AQ29" s="843"/>
      <c r="AR29" s="843"/>
      <c r="AS29" s="843"/>
      <c r="AT29" s="843"/>
      <c r="AU29" s="843">
        <v>129</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5">
      <c r="A30" s="225">
        <v>3</v>
      </c>
      <c r="B30" s="793" t="s">
        <v>391</v>
      </c>
      <c r="C30" s="794"/>
      <c r="D30" s="794"/>
      <c r="E30" s="794"/>
      <c r="F30" s="794"/>
      <c r="G30" s="794"/>
      <c r="H30" s="794"/>
      <c r="I30" s="794"/>
      <c r="J30" s="794"/>
      <c r="K30" s="794"/>
      <c r="L30" s="794"/>
      <c r="M30" s="794"/>
      <c r="N30" s="794"/>
      <c r="O30" s="794"/>
      <c r="P30" s="795"/>
      <c r="Q30" s="796">
        <v>610</v>
      </c>
      <c r="R30" s="797"/>
      <c r="S30" s="797"/>
      <c r="T30" s="797"/>
      <c r="U30" s="797"/>
      <c r="V30" s="797">
        <v>594</v>
      </c>
      <c r="W30" s="797"/>
      <c r="X30" s="797"/>
      <c r="Y30" s="797"/>
      <c r="Z30" s="797"/>
      <c r="AA30" s="797">
        <v>16</v>
      </c>
      <c r="AB30" s="797"/>
      <c r="AC30" s="797"/>
      <c r="AD30" s="797"/>
      <c r="AE30" s="798"/>
      <c r="AF30" s="799">
        <v>16</v>
      </c>
      <c r="AG30" s="800"/>
      <c r="AH30" s="800"/>
      <c r="AI30" s="800"/>
      <c r="AJ30" s="801"/>
      <c r="AK30" s="847">
        <v>132</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5">
      <c r="A31" s="225">
        <v>4</v>
      </c>
      <c r="B31" s="793" t="s">
        <v>392</v>
      </c>
      <c r="C31" s="794"/>
      <c r="D31" s="794"/>
      <c r="E31" s="794"/>
      <c r="F31" s="794"/>
      <c r="G31" s="794"/>
      <c r="H31" s="794"/>
      <c r="I31" s="794"/>
      <c r="J31" s="794"/>
      <c r="K31" s="794"/>
      <c r="L31" s="794"/>
      <c r="M31" s="794"/>
      <c r="N31" s="794"/>
      <c r="O31" s="794"/>
      <c r="P31" s="795"/>
      <c r="Q31" s="796">
        <v>1067</v>
      </c>
      <c r="R31" s="797"/>
      <c r="S31" s="797"/>
      <c r="T31" s="797"/>
      <c r="U31" s="797"/>
      <c r="V31" s="797">
        <v>919</v>
      </c>
      <c r="W31" s="797"/>
      <c r="X31" s="797"/>
      <c r="Y31" s="797"/>
      <c r="Z31" s="797"/>
      <c r="AA31" s="797">
        <v>148</v>
      </c>
      <c r="AB31" s="797"/>
      <c r="AC31" s="797"/>
      <c r="AD31" s="797"/>
      <c r="AE31" s="798"/>
      <c r="AF31" s="799">
        <v>860</v>
      </c>
      <c r="AG31" s="800"/>
      <c r="AH31" s="800"/>
      <c r="AI31" s="800"/>
      <c r="AJ31" s="801"/>
      <c r="AK31" s="847">
        <v>453</v>
      </c>
      <c r="AL31" s="843"/>
      <c r="AM31" s="843"/>
      <c r="AN31" s="843"/>
      <c r="AO31" s="843"/>
      <c r="AP31" s="843">
        <v>9073</v>
      </c>
      <c r="AQ31" s="843"/>
      <c r="AR31" s="843"/>
      <c r="AS31" s="843"/>
      <c r="AT31" s="843"/>
      <c r="AU31" s="843">
        <v>6950</v>
      </c>
      <c r="AV31" s="843"/>
      <c r="AW31" s="843"/>
      <c r="AX31" s="843"/>
      <c r="AY31" s="843"/>
      <c r="AZ31" s="844"/>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5">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5">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3">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3">
      <c r="A63" s="223" t="s">
        <v>377</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905</v>
      </c>
      <c r="AG63" s="857"/>
      <c r="AH63" s="857"/>
      <c r="AI63" s="857"/>
      <c r="AJ63" s="858"/>
      <c r="AK63" s="859"/>
      <c r="AL63" s="854"/>
      <c r="AM63" s="854"/>
      <c r="AN63" s="854"/>
      <c r="AO63" s="854"/>
      <c r="AP63" s="857">
        <f>SUM(AP28:AT62)</f>
        <v>9353</v>
      </c>
      <c r="AQ63" s="857"/>
      <c r="AR63" s="857"/>
      <c r="AS63" s="857"/>
      <c r="AT63" s="857"/>
      <c r="AU63" s="857">
        <f>SUM(AU28:AY62)</f>
        <v>7079</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3">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5">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3">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5">
      <c r="A68" s="219">
        <v>1</v>
      </c>
      <c r="B68" s="882" t="s">
        <v>545</v>
      </c>
      <c r="C68" s="883"/>
      <c r="D68" s="883"/>
      <c r="E68" s="883"/>
      <c r="F68" s="883"/>
      <c r="G68" s="883"/>
      <c r="H68" s="883"/>
      <c r="I68" s="883"/>
      <c r="J68" s="883"/>
      <c r="K68" s="883"/>
      <c r="L68" s="883"/>
      <c r="M68" s="883"/>
      <c r="N68" s="883"/>
      <c r="O68" s="883"/>
      <c r="P68" s="884"/>
      <c r="Q68" s="885">
        <v>229</v>
      </c>
      <c r="R68" s="879"/>
      <c r="S68" s="879"/>
      <c r="T68" s="879"/>
      <c r="U68" s="879"/>
      <c r="V68" s="879">
        <v>223</v>
      </c>
      <c r="W68" s="879"/>
      <c r="X68" s="879"/>
      <c r="Y68" s="879"/>
      <c r="Z68" s="879"/>
      <c r="AA68" s="879">
        <v>6</v>
      </c>
      <c r="AB68" s="879"/>
      <c r="AC68" s="879"/>
      <c r="AD68" s="879"/>
      <c r="AE68" s="879"/>
      <c r="AF68" s="879">
        <v>6</v>
      </c>
      <c r="AG68" s="879"/>
      <c r="AH68" s="879"/>
      <c r="AI68" s="879"/>
      <c r="AJ68" s="879"/>
      <c r="AK68" s="879">
        <v>0</v>
      </c>
      <c r="AL68" s="879"/>
      <c r="AM68" s="879"/>
      <c r="AN68" s="879"/>
      <c r="AO68" s="879"/>
      <c r="AP68" s="879"/>
      <c r="AQ68" s="879"/>
      <c r="AR68" s="879"/>
      <c r="AS68" s="879"/>
      <c r="AT68" s="879"/>
      <c r="AU68" s="879"/>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5">
      <c r="A69" s="221">
        <v>2</v>
      </c>
      <c r="B69" s="886" t="s">
        <v>546</v>
      </c>
      <c r="C69" s="887"/>
      <c r="D69" s="887"/>
      <c r="E69" s="887"/>
      <c r="F69" s="887"/>
      <c r="G69" s="887"/>
      <c r="H69" s="887"/>
      <c r="I69" s="887"/>
      <c r="J69" s="887"/>
      <c r="K69" s="887"/>
      <c r="L69" s="887"/>
      <c r="M69" s="887"/>
      <c r="N69" s="887"/>
      <c r="O69" s="887"/>
      <c r="P69" s="888"/>
      <c r="Q69" s="889">
        <v>5574</v>
      </c>
      <c r="R69" s="843"/>
      <c r="S69" s="843"/>
      <c r="T69" s="843"/>
      <c r="U69" s="843"/>
      <c r="V69" s="843">
        <v>5461</v>
      </c>
      <c r="W69" s="843"/>
      <c r="X69" s="843"/>
      <c r="Y69" s="843"/>
      <c r="Z69" s="843"/>
      <c r="AA69" s="843">
        <v>113</v>
      </c>
      <c r="AB69" s="843"/>
      <c r="AC69" s="843"/>
      <c r="AD69" s="843"/>
      <c r="AE69" s="843"/>
      <c r="AF69" s="843">
        <v>154</v>
      </c>
      <c r="AG69" s="843"/>
      <c r="AH69" s="843"/>
      <c r="AI69" s="843"/>
      <c r="AJ69" s="843"/>
      <c r="AK69" s="843">
        <v>112</v>
      </c>
      <c r="AL69" s="843"/>
      <c r="AM69" s="843"/>
      <c r="AN69" s="843"/>
      <c r="AO69" s="843"/>
      <c r="AP69" s="843">
        <v>3465</v>
      </c>
      <c r="AQ69" s="843"/>
      <c r="AR69" s="843"/>
      <c r="AS69" s="843"/>
      <c r="AT69" s="843"/>
      <c r="AU69" s="843">
        <v>342</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5">
      <c r="A70" s="221">
        <v>3</v>
      </c>
      <c r="B70" s="886" t="s">
        <v>547</v>
      </c>
      <c r="C70" s="887"/>
      <c r="D70" s="887"/>
      <c r="E70" s="887"/>
      <c r="F70" s="887"/>
      <c r="G70" s="887"/>
      <c r="H70" s="887"/>
      <c r="I70" s="887"/>
      <c r="J70" s="887"/>
      <c r="K70" s="887"/>
      <c r="L70" s="887"/>
      <c r="M70" s="887"/>
      <c r="N70" s="887"/>
      <c r="O70" s="887"/>
      <c r="P70" s="888"/>
      <c r="Q70" s="889">
        <v>33841</v>
      </c>
      <c r="R70" s="843"/>
      <c r="S70" s="843"/>
      <c r="T70" s="843"/>
      <c r="U70" s="843"/>
      <c r="V70" s="843">
        <v>32912</v>
      </c>
      <c r="W70" s="843"/>
      <c r="X70" s="843"/>
      <c r="Y70" s="843"/>
      <c r="Z70" s="843"/>
      <c r="AA70" s="843">
        <v>929</v>
      </c>
      <c r="AB70" s="843"/>
      <c r="AC70" s="843"/>
      <c r="AD70" s="843"/>
      <c r="AE70" s="843"/>
      <c r="AF70" s="843">
        <v>888</v>
      </c>
      <c r="AG70" s="843"/>
      <c r="AH70" s="843"/>
      <c r="AI70" s="843"/>
      <c r="AJ70" s="843"/>
      <c r="AK70" s="843">
        <v>5200</v>
      </c>
      <c r="AL70" s="843"/>
      <c r="AM70" s="843"/>
      <c r="AN70" s="843"/>
      <c r="AO70" s="843"/>
      <c r="AP70" s="843"/>
      <c r="AQ70" s="843"/>
      <c r="AR70" s="843"/>
      <c r="AS70" s="843"/>
      <c r="AT70" s="843"/>
      <c r="AU70" s="843"/>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5">
      <c r="A71" s="221">
        <v>4</v>
      </c>
      <c r="B71" s="886" t="s">
        <v>548</v>
      </c>
      <c r="C71" s="887"/>
      <c r="D71" s="887"/>
      <c r="E71" s="887"/>
      <c r="F71" s="887"/>
      <c r="G71" s="887"/>
      <c r="H71" s="887"/>
      <c r="I71" s="887"/>
      <c r="J71" s="887"/>
      <c r="K71" s="887"/>
      <c r="L71" s="887"/>
      <c r="M71" s="887"/>
      <c r="N71" s="887"/>
      <c r="O71" s="887"/>
      <c r="P71" s="888"/>
      <c r="Q71" s="889">
        <v>2070</v>
      </c>
      <c r="R71" s="843"/>
      <c r="S71" s="843"/>
      <c r="T71" s="843"/>
      <c r="U71" s="843"/>
      <c r="V71" s="843">
        <v>1986</v>
      </c>
      <c r="W71" s="843"/>
      <c r="X71" s="843"/>
      <c r="Y71" s="843"/>
      <c r="Z71" s="843"/>
      <c r="AA71" s="843">
        <v>84</v>
      </c>
      <c r="AB71" s="843"/>
      <c r="AC71" s="843"/>
      <c r="AD71" s="843"/>
      <c r="AE71" s="843"/>
      <c r="AF71" s="843">
        <v>84</v>
      </c>
      <c r="AG71" s="843"/>
      <c r="AH71" s="843"/>
      <c r="AI71" s="843"/>
      <c r="AJ71" s="843"/>
      <c r="AK71" s="843">
        <v>161</v>
      </c>
      <c r="AL71" s="843"/>
      <c r="AM71" s="843"/>
      <c r="AN71" s="843"/>
      <c r="AO71" s="843"/>
      <c r="AP71" s="843">
        <v>523</v>
      </c>
      <c r="AQ71" s="843"/>
      <c r="AR71" s="843"/>
      <c r="AS71" s="843"/>
      <c r="AT71" s="843"/>
      <c r="AU71" s="843">
        <v>523</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5">
      <c r="A72" s="221">
        <v>5</v>
      </c>
      <c r="B72" s="886" t="s">
        <v>549</v>
      </c>
      <c r="C72" s="887"/>
      <c r="D72" s="887"/>
      <c r="E72" s="887"/>
      <c r="F72" s="887"/>
      <c r="G72" s="887"/>
      <c r="H72" s="887"/>
      <c r="I72" s="887"/>
      <c r="J72" s="887"/>
      <c r="K72" s="887"/>
      <c r="L72" s="887"/>
      <c r="M72" s="887"/>
      <c r="N72" s="887"/>
      <c r="O72" s="887"/>
      <c r="P72" s="888"/>
      <c r="Q72" s="889">
        <v>127</v>
      </c>
      <c r="R72" s="843"/>
      <c r="S72" s="843"/>
      <c r="T72" s="843"/>
      <c r="U72" s="843"/>
      <c r="V72" s="843">
        <v>122</v>
      </c>
      <c r="W72" s="843"/>
      <c r="X72" s="843"/>
      <c r="Y72" s="843"/>
      <c r="Z72" s="843"/>
      <c r="AA72" s="843">
        <v>5</v>
      </c>
      <c r="AB72" s="843"/>
      <c r="AC72" s="843"/>
      <c r="AD72" s="843"/>
      <c r="AE72" s="843"/>
      <c r="AF72" s="843">
        <v>5</v>
      </c>
      <c r="AG72" s="843"/>
      <c r="AH72" s="843"/>
      <c r="AI72" s="843"/>
      <c r="AJ72" s="843"/>
      <c r="AK72" s="843">
        <v>40</v>
      </c>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5">
      <c r="A73" s="221">
        <v>6</v>
      </c>
      <c r="B73" s="886" t="s">
        <v>550</v>
      </c>
      <c r="C73" s="887"/>
      <c r="D73" s="887"/>
      <c r="E73" s="887"/>
      <c r="F73" s="887"/>
      <c r="G73" s="887"/>
      <c r="H73" s="887"/>
      <c r="I73" s="887"/>
      <c r="J73" s="887"/>
      <c r="K73" s="887"/>
      <c r="L73" s="887"/>
      <c r="M73" s="887"/>
      <c r="N73" s="887"/>
      <c r="O73" s="887"/>
      <c r="P73" s="888"/>
      <c r="Q73" s="889">
        <v>140745</v>
      </c>
      <c r="R73" s="843"/>
      <c r="S73" s="843"/>
      <c r="T73" s="843"/>
      <c r="U73" s="843"/>
      <c r="V73" s="843">
        <v>139623</v>
      </c>
      <c r="W73" s="843"/>
      <c r="X73" s="843"/>
      <c r="Y73" s="843"/>
      <c r="Z73" s="843"/>
      <c r="AA73" s="843">
        <v>1121</v>
      </c>
      <c r="AB73" s="843"/>
      <c r="AC73" s="843"/>
      <c r="AD73" s="843"/>
      <c r="AE73" s="843"/>
      <c r="AF73" s="843">
        <v>1121</v>
      </c>
      <c r="AG73" s="843"/>
      <c r="AH73" s="843"/>
      <c r="AI73" s="843"/>
      <c r="AJ73" s="843"/>
      <c r="AK73" s="843">
        <v>773</v>
      </c>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5">
      <c r="A74" s="221">
        <v>7</v>
      </c>
      <c r="B74" s="886" t="s">
        <v>551</v>
      </c>
      <c r="C74" s="887"/>
      <c r="D74" s="887"/>
      <c r="E74" s="887"/>
      <c r="F74" s="887"/>
      <c r="G74" s="887"/>
      <c r="H74" s="887"/>
      <c r="I74" s="887"/>
      <c r="J74" s="887"/>
      <c r="K74" s="887"/>
      <c r="L74" s="887"/>
      <c r="M74" s="887"/>
      <c r="N74" s="887"/>
      <c r="O74" s="887"/>
      <c r="P74" s="888"/>
      <c r="Q74" s="889">
        <v>2877</v>
      </c>
      <c r="R74" s="843"/>
      <c r="S74" s="843"/>
      <c r="T74" s="843"/>
      <c r="U74" s="843"/>
      <c r="V74" s="843">
        <v>2785</v>
      </c>
      <c r="W74" s="843"/>
      <c r="X74" s="843"/>
      <c r="Y74" s="843"/>
      <c r="Z74" s="843"/>
      <c r="AA74" s="843">
        <v>92</v>
      </c>
      <c r="AB74" s="843"/>
      <c r="AC74" s="843"/>
      <c r="AD74" s="843"/>
      <c r="AE74" s="843"/>
      <c r="AF74" s="843">
        <v>92</v>
      </c>
      <c r="AG74" s="843"/>
      <c r="AH74" s="843"/>
      <c r="AI74" s="843"/>
      <c r="AJ74" s="843"/>
      <c r="AK74" s="843">
        <v>10</v>
      </c>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5">
      <c r="A75" s="221">
        <v>8</v>
      </c>
      <c r="B75" s="886" t="s">
        <v>552</v>
      </c>
      <c r="C75" s="887"/>
      <c r="D75" s="887"/>
      <c r="E75" s="887"/>
      <c r="F75" s="887"/>
      <c r="G75" s="887"/>
      <c r="H75" s="887"/>
      <c r="I75" s="887"/>
      <c r="J75" s="887"/>
      <c r="K75" s="887"/>
      <c r="L75" s="887"/>
      <c r="M75" s="887"/>
      <c r="N75" s="887"/>
      <c r="O75" s="887"/>
      <c r="P75" s="888"/>
      <c r="Q75" s="890">
        <v>21</v>
      </c>
      <c r="R75" s="891"/>
      <c r="S75" s="891"/>
      <c r="T75" s="891"/>
      <c r="U75" s="847"/>
      <c r="V75" s="892">
        <v>20</v>
      </c>
      <c r="W75" s="891"/>
      <c r="X75" s="891"/>
      <c r="Y75" s="891"/>
      <c r="Z75" s="847"/>
      <c r="AA75" s="892">
        <v>0</v>
      </c>
      <c r="AB75" s="891"/>
      <c r="AC75" s="891"/>
      <c r="AD75" s="891"/>
      <c r="AE75" s="847"/>
      <c r="AF75" s="892">
        <v>0</v>
      </c>
      <c r="AG75" s="891"/>
      <c r="AH75" s="891"/>
      <c r="AI75" s="891"/>
      <c r="AJ75" s="847"/>
      <c r="AK75" s="892">
        <v>0</v>
      </c>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5">
      <c r="A76" s="221">
        <v>9</v>
      </c>
      <c r="B76" s="886" t="s">
        <v>553</v>
      </c>
      <c r="C76" s="887"/>
      <c r="D76" s="887"/>
      <c r="E76" s="887"/>
      <c r="F76" s="887"/>
      <c r="G76" s="887"/>
      <c r="H76" s="887"/>
      <c r="I76" s="887"/>
      <c r="J76" s="887"/>
      <c r="K76" s="887"/>
      <c r="L76" s="887"/>
      <c r="M76" s="887"/>
      <c r="N76" s="887"/>
      <c r="O76" s="887"/>
      <c r="P76" s="888"/>
      <c r="Q76" s="890">
        <v>66</v>
      </c>
      <c r="R76" s="891"/>
      <c r="S76" s="891"/>
      <c r="T76" s="891"/>
      <c r="U76" s="847"/>
      <c r="V76" s="892">
        <v>60</v>
      </c>
      <c r="W76" s="891"/>
      <c r="X76" s="891"/>
      <c r="Y76" s="891"/>
      <c r="Z76" s="847"/>
      <c r="AA76" s="892">
        <v>6</v>
      </c>
      <c r="AB76" s="891"/>
      <c r="AC76" s="891"/>
      <c r="AD76" s="891"/>
      <c r="AE76" s="847"/>
      <c r="AF76" s="892">
        <v>6</v>
      </c>
      <c r="AG76" s="891"/>
      <c r="AH76" s="891"/>
      <c r="AI76" s="891"/>
      <c r="AJ76" s="847"/>
      <c r="AK76" s="892">
        <v>0</v>
      </c>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5">
      <c r="A77" s="221">
        <v>10</v>
      </c>
      <c r="B77" s="886" t="s">
        <v>554</v>
      </c>
      <c r="C77" s="887"/>
      <c r="D77" s="887"/>
      <c r="E77" s="887"/>
      <c r="F77" s="887"/>
      <c r="G77" s="887"/>
      <c r="H77" s="887"/>
      <c r="I77" s="887"/>
      <c r="J77" s="887"/>
      <c r="K77" s="887"/>
      <c r="L77" s="887"/>
      <c r="M77" s="887"/>
      <c r="N77" s="887"/>
      <c r="O77" s="887"/>
      <c r="P77" s="888"/>
      <c r="Q77" s="890">
        <v>1775</v>
      </c>
      <c r="R77" s="891"/>
      <c r="S77" s="891"/>
      <c r="T77" s="891"/>
      <c r="U77" s="847"/>
      <c r="V77" s="892">
        <v>1614</v>
      </c>
      <c r="W77" s="891"/>
      <c r="X77" s="891"/>
      <c r="Y77" s="891"/>
      <c r="Z77" s="847"/>
      <c r="AA77" s="892">
        <v>161</v>
      </c>
      <c r="AB77" s="891"/>
      <c r="AC77" s="891"/>
      <c r="AD77" s="891"/>
      <c r="AE77" s="847"/>
      <c r="AF77" s="892">
        <v>161</v>
      </c>
      <c r="AG77" s="891"/>
      <c r="AH77" s="891"/>
      <c r="AI77" s="891"/>
      <c r="AJ77" s="847"/>
      <c r="AK77" s="892">
        <v>0</v>
      </c>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5">
      <c r="A78" s="221">
        <v>11</v>
      </c>
      <c r="B78" s="886" t="s">
        <v>555</v>
      </c>
      <c r="C78" s="887"/>
      <c r="D78" s="887"/>
      <c r="E78" s="887"/>
      <c r="F78" s="887"/>
      <c r="G78" s="887"/>
      <c r="H78" s="887"/>
      <c r="I78" s="887"/>
      <c r="J78" s="887"/>
      <c r="K78" s="887"/>
      <c r="L78" s="887"/>
      <c r="M78" s="887"/>
      <c r="N78" s="887"/>
      <c r="O78" s="887"/>
      <c r="P78" s="888"/>
      <c r="Q78" s="889">
        <v>4734</v>
      </c>
      <c r="R78" s="843"/>
      <c r="S78" s="843"/>
      <c r="T78" s="843"/>
      <c r="U78" s="843"/>
      <c r="V78" s="843">
        <v>4447</v>
      </c>
      <c r="W78" s="843"/>
      <c r="X78" s="843"/>
      <c r="Y78" s="843"/>
      <c r="Z78" s="843"/>
      <c r="AA78" s="843">
        <v>287</v>
      </c>
      <c r="AB78" s="843"/>
      <c r="AC78" s="843"/>
      <c r="AD78" s="843"/>
      <c r="AE78" s="843"/>
      <c r="AF78" s="843">
        <v>5809</v>
      </c>
      <c r="AG78" s="843"/>
      <c r="AH78" s="843"/>
      <c r="AI78" s="843"/>
      <c r="AJ78" s="843"/>
      <c r="AK78" s="843">
        <v>41</v>
      </c>
      <c r="AL78" s="843"/>
      <c r="AM78" s="843"/>
      <c r="AN78" s="843"/>
      <c r="AO78" s="843"/>
      <c r="AP78" s="843">
        <v>4736</v>
      </c>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3">
      <c r="A88" s="223" t="s">
        <v>377</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SUM(AF68:AJ78)</f>
        <v>8326</v>
      </c>
      <c r="AG88" s="857"/>
      <c r="AH88" s="857"/>
      <c r="AI88" s="857"/>
      <c r="AJ88" s="857"/>
      <c r="AK88" s="854"/>
      <c r="AL88" s="854"/>
      <c r="AM88" s="854"/>
      <c r="AN88" s="854"/>
      <c r="AO88" s="854"/>
      <c r="AP88" s="857">
        <f>SUM(AP68:AT78)</f>
        <v>8724</v>
      </c>
      <c r="AQ88" s="857"/>
      <c r="AR88" s="857"/>
      <c r="AS88" s="857"/>
      <c r="AT88" s="857"/>
      <c r="AU88" s="857">
        <f>SUM(AU68:AY78)</f>
        <v>865</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SUM(CR7:CV88)</f>
        <v>7</v>
      </c>
      <c r="CS102" s="865"/>
      <c r="CT102" s="865"/>
      <c r="CU102" s="865"/>
      <c r="CV102" s="904"/>
      <c r="CW102" s="903">
        <f>SUM(CW7:DA88)</f>
        <v>5</v>
      </c>
      <c r="CX102" s="865"/>
      <c r="CY102" s="865"/>
      <c r="CZ102" s="865"/>
      <c r="DA102" s="904"/>
      <c r="DB102" s="903">
        <f>SUM(DB7:DF88)</f>
        <v>0</v>
      </c>
      <c r="DC102" s="865"/>
      <c r="DD102" s="865"/>
      <c r="DE102" s="865"/>
      <c r="DF102" s="904"/>
      <c r="DG102" s="903">
        <f>SUM(DG7:DK88)</f>
        <v>0</v>
      </c>
      <c r="DH102" s="865"/>
      <c r="DI102" s="865"/>
      <c r="DJ102" s="865"/>
      <c r="DK102" s="904"/>
      <c r="DL102" s="903">
        <f>SUM(DL7:DP88)</f>
        <v>0</v>
      </c>
      <c r="DM102" s="865"/>
      <c r="DN102" s="865"/>
      <c r="DO102" s="865"/>
      <c r="DP102" s="904"/>
      <c r="DQ102" s="903">
        <f>SUM(DQ7:DU87)</f>
        <v>1005</v>
      </c>
      <c r="DR102" s="865"/>
      <c r="DS102" s="865"/>
      <c r="DT102" s="865"/>
      <c r="DU102" s="904"/>
      <c r="DV102" s="802"/>
      <c r="DW102" s="803"/>
      <c r="DX102" s="803"/>
      <c r="DY102" s="803"/>
      <c r="DZ102" s="927"/>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295</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295</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295</v>
      </c>
      <c r="DR109" s="906"/>
      <c r="DS109" s="906"/>
      <c r="DT109" s="906"/>
      <c r="DU109" s="907"/>
      <c r="DV109" s="905" t="s">
        <v>410</v>
      </c>
      <c r="DW109" s="906"/>
      <c r="DX109" s="906"/>
      <c r="DY109" s="906"/>
      <c r="DZ109" s="908"/>
    </row>
    <row r="110" spans="1:131" s="212" customFormat="1" ht="26.25" customHeight="1" x14ac:dyDescent="0.2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1889741</v>
      </c>
      <c r="AB110" s="913"/>
      <c r="AC110" s="913"/>
      <c r="AD110" s="913"/>
      <c r="AE110" s="914"/>
      <c r="AF110" s="915">
        <v>2086801</v>
      </c>
      <c r="AG110" s="913"/>
      <c r="AH110" s="913"/>
      <c r="AI110" s="913"/>
      <c r="AJ110" s="914"/>
      <c r="AK110" s="915">
        <v>2123186</v>
      </c>
      <c r="AL110" s="913"/>
      <c r="AM110" s="913"/>
      <c r="AN110" s="913"/>
      <c r="AO110" s="914"/>
      <c r="AP110" s="916">
        <v>25.8</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18871939</v>
      </c>
      <c r="BR110" s="944"/>
      <c r="BS110" s="944"/>
      <c r="BT110" s="944"/>
      <c r="BU110" s="944"/>
      <c r="BV110" s="944">
        <v>18313461</v>
      </c>
      <c r="BW110" s="944"/>
      <c r="BX110" s="944"/>
      <c r="BY110" s="944"/>
      <c r="BZ110" s="944"/>
      <c r="CA110" s="944">
        <v>17420936</v>
      </c>
      <c r="CB110" s="944"/>
      <c r="CC110" s="944"/>
      <c r="CD110" s="944"/>
      <c r="CE110" s="944"/>
      <c r="CF110" s="957">
        <v>212</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63729</v>
      </c>
      <c r="BR111" s="939"/>
      <c r="BS111" s="939"/>
      <c r="BT111" s="939"/>
      <c r="BU111" s="939"/>
      <c r="BV111" s="939">
        <v>39002</v>
      </c>
      <c r="BW111" s="939"/>
      <c r="BX111" s="939"/>
      <c r="BY111" s="939"/>
      <c r="BZ111" s="939"/>
      <c r="CA111" s="939">
        <v>22265</v>
      </c>
      <c r="CB111" s="939"/>
      <c r="CC111" s="939"/>
      <c r="CD111" s="939"/>
      <c r="CE111" s="939"/>
      <c r="CF111" s="933">
        <v>0.3</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6799629</v>
      </c>
      <c r="BR112" s="939"/>
      <c r="BS112" s="939"/>
      <c r="BT112" s="939"/>
      <c r="BU112" s="939"/>
      <c r="BV112" s="939">
        <v>7143992</v>
      </c>
      <c r="BW112" s="939"/>
      <c r="BX112" s="939"/>
      <c r="BY112" s="939"/>
      <c r="BZ112" s="939"/>
      <c r="CA112" s="939">
        <v>7078257</v>
      </c>
      <c r="CB112" s="939"/>
      <c r="CC112" s="939"/>
      <c r="CD112" s="939"/>
      <c r="CE112" s="939"/>
      <c r="CF112" s="933">
        <v>86.1</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287165</v>
      </c>
      <c r="AB113" s="951"/>
      <c r="AC113" s="951"/>
      <c r="AD113" s="951"/>
      <c r="AE113" s="952"/>
      <c r="AF113" s="953">
        <v>313466</v>
      </c>
      <c r="AG113" s="951"/>
      <c r="AH113" s="951"/>
      <c r="AI113" s="951"/>
      <c r="AJ113" s="952"/>
      <c r="AK113" s="953">
        <v>341514</v>
      </c>
      <c r="AL113" s="951"/>
      <c r="AM113" s="951"/>
      <c r="AN113" s="951"/>
      <c r="AO113" s="952"/>
      <c r="AP113" s="954">
        <v>4.2</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360065</v>
      </c>
      <c r="BR113" s="939"/>
      <c r="BS113" s="939"/>
      <c r="BT113" s="939"/>
      <c r="BU113" s="939"/>
      <c r="BV113" s="939">
        <v>598807</v>
      </c>
      <c r="BW113" s="939"/>
      <c r="BX113" s="939"/>
      <c r="BY113" s="939"/>
      <c r="BZ113" s="939"/>
      <c r="CA113" s="939">
        <v>864902</v>
      </c>
      <c r="CB113" s="939"/>
      <c r="CC113" s="939"/>
      <c r="CD113" s="939"/>
      <c r="CE113" s="939"/>
      <c r="CF113" s="933">
        <v>10.5</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78950</v>
      </c>
      <c r="AB114" s="972"/>
      <c r="AC114" s="972"/>
      <c r="AD114" s="972"/>
      <c r="AE114" s="973"/>
      <c r="AF114" s="974">
        <v>59835</v>
      </c>
      <c r="AG114" s="972"/>
      <c r="AH114" s="972"/>
      <c r="AI114" s="972"/>
      <c r="AJ114" s="973"/>
      <c r="AK114" s="974">
        <v>60817</v>
      </c>
      <c r="AL114" s="972"/>
      <c r="AM114" s="972"/>
      <c r="AN114" s="972"/>
      <c r="AO114" s="973"/>
      <c r="AP114" s="975">
        <v>0.7</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1626775</v>
      </c>
      <c r="BR114" s="939"/>
      <c r="BS114" s="939"/>
      <c r="BT114" s="939"/>
      <c r="BU114" s="939"/>
      <c r="BV114" s="939">
        <v>1540835</v>
      </c>
      <c r="BW114" s="939"/>
      <c r="BX114" s="939"/>
      <c r="BY114" s="939"/>
      <c r="BZ114" s="939"/>
      <c r="CA114" s="939">
        <v>1457855</v>
      </c>
      <c r="CB114" s="939"/>
      <c r="CC114" s="939"/>
      <c r="CD114" s="939"/>
      <c r="CE114" s="939"/>
      <c r="CF114" s="933">
        <v>17.7</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55113</v>
      </c>
      <c r="AB115" s="951"/>
      <c r="AC115" s="951"/>
      <c r="AD115" s="951"/>
      <c r="AE115" s="952"/>
      <c r="AF115" s="953">
        <v>25444</v>
      </c>
      <c r="AG115" s="951"/>
      <c r="AH115" s="951"/>
      <c r="AI115" s="951"/>
      <c r="AJ115" s="952"/>
      <c r="AK115" s="953">
        <v>17010</v>
      </c>
      <c r="AL115" s="951"/>
      <c r="AM115" s="951"/>
      <c r="AN115" s="951"/>
      <c r="AO115" s="952"/>
      <c r="AP115" s="954">
        <v>0.2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v>844280</v>
      </c>
      <c r="BW115" s="939"/>
      <c r="BX115" s="939"/>
      <c r="BY115" s="939"/>
      <c r="BZ115" s="939"/>
      <c r="CA115" s="939">
        <v>1005323</v>
      </c>
      <c r="CB115" s="939"/>
      <c r="CC115" s="939"/>
      <c r="CD115" s="939"/>
      <c r="CE115" s="939"/>
      <c r="CF115" s="933">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2310969</v>
      </c>
      <c r="AB117" s="992"/>
      <c r="AC117" s="992"/>
      <c r="AD117" s="992"/>
      <c r="AE117" s="993"/>
      <c r="AF117" s="994">
        <v>2485546</v>
      </c>
      <c r="AG117" s="992"/>
      <c r="AH117" s="992"/>
      <c r="AI117" s="992"/>
      <c r="AJ117" s="993"/>
      <c r="AK117" s="994">
        <v>2542527</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295</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440</v>
      </c>
      <c r="BP119" s="1018"/>
      <c r="BQ119" s="1012">
        <v>27722137</v>
      </c>
      <c r="BR119" s="1013"/>
      <c r="BS119" s="1013"/>
      <c r="BT119" s="1013"/>
      <c r="BU119" s="1013"/>
      <c r="BV119" s="1013">
        <v>28480377</v>
      </c>
      <c r="BW119" s="1013"/>
      <c r="BX119" s="1013"/>
      <c r="BY119" s="1013"/>
      <c r="BZ119" s="1013"/>
      <c r="CA119" s="1013">
        <v>27849538</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63729</v>
      </c>
      <c r="DH119" s="999"/>
      <c r="DI119" s="999"/>
      <c r="DJ119" s="999"/>
      <c r="DK119" s="1000"/>
      <c r="DL119" s="998">
        <v>39002</v>
      </c>
      <c r="DM119" s="999"/>
      <c r="DN119" s="999"/>
      <c r="DO119" s="999"/>
      <c r="DP119" s="1000"/>
      <c r="DQ119" s="998">
        <v>22265</v>
      </c>
      <c r="DR119" s="999"/>
      <c r="DS119" s="999"/>
      <c r="DT119" s="999"/>
      <c r="DU119" s="1000"/>
      <c r="DV119" s="1001">
        <v>0.3</v>
      </c>
      <c r="DW119" s="1002"/>
      <c r="DX119" s="1002"/>
      <c r="DY119" s="1002"/>
      <c r="DZ119" s="1003"/>
    </row>
    <row r="120" spans="1:130" s="212" customFormat="1" ht="26.25" customHeight="1" x14ac:dyDescent="0.2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6128937</v>
      </c>
      <c r="BR120" s="944"/>
      <c r="BS120" s="944"/>
      <c r="BT120" s="944"/>
      <c r="BU120" s="944"/>
      <c r="BV120" s="944">
        <v>6461417</v>
      </c>
      <c r="BW120" s="944"/>
      <c r="BX120" s="944"/>
      <c r="BY120" s="944"/>
      <c r="BZ120" s="944"/>
      <c r="CA120" s="944">
        <v>6421565</v>
      </c>
      <c r="CB120" s="944"/>
      <c r="CC120" s="944"/>
      <c r="CD120" s="944"/>
      <c r="CE120" s="944"/>
      <c r="CF120" s="957">
        <v>78.099999999999994</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6661426</v>
      </c>
      <c r="DH120" s="944"/>
      <c r="DI120" s="944"/>
      <c r="DJ120" s="944"/>
      <c r="DK120" s="944"/>
      <c r="DL120" s="944">
        <v>6990448</v>
      </c>
      <c r="DM120" s="944"/>
      <c r="DN120" s="944"/>
      <c r="DO120" s="944"/>
      <c r="DP120" s="944"/>
      <c r="DQ120" s="944">
        <v>6949672</v>
      </c>
      <c r="DR120" s="944"/>
      <c r="DS120" s="944"/>
      <c r="DT120" s="944"/>
      <c r="DU120" s="944"/>
      <c r="DV120" s="945">
        <v>84.6</v>
      </c>
      <c r="DW120" s="945"/>
      <c r="DX120" s="945"/>
      <c r="DY120" s="945"/>
      <c r="DZ120" s="946"/>
    </row>
    <row r="121" spans="1:130" s="212" customFormat="1" ht="26.25" customHeight="1" x14ac:dyDescent="0.2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9758</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207856</v>
      </c>
      <c r="BR121" s="939"/>
      <c r="BS121" s="939"/>
      <c r="BT121" s="939"/>
      <c r="BU121" s="939"/>
      <c r="BV121" s="939">
        <v>618550</v>
      </c>
      <c r="BW121" s="939"/>
      <c r="BX121" s="939"/>
      <c r="BY121" s="939"/>
      <c r="BZ121" s="939"/>
      <c r="CA121" s="939">
        <v>719977</v>
      </c>
      <c r="CB121" s="939"/>
      <c r="CC121" s="939"/>
      <c r="CD121" s="939"/>
      <c r="CE121" s="939"/>
      <c r="CF121" s="933">
        <v>8.8000000000000007</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v>138203</v>
      </c>
      <c r="DH121" s="939"/>
      <c r="DI121" s="939"/>
      <c r="DJ121" s="939"/>
      <c r="DK121" s="939"/>
      <c r="DL121" s="939">
        <v>153544</v>
      </c>
      <c r="DM121" s="939"/>
      <c r="DN121" s="939"/>
      <c r="DO121" s="939"/>
      <c r="DP121" s="939"/>
      <c r="DQ121" s="939">
        <v>128585</v>
      </c>
      <c r="DR121" s="939"/>
      <c r="DS121" s="939"/>
      <c r="DT121" s="939"/>
      <c r="DU121" s="939"/>
      <c r="DV121" s="940">
        <v>1.6</v>
      </c>
      <c r="DW121" s="940"/>
      <c r="DX121" s="940"/>
      <c r="DY121" s="940"/>
      <c r="DZ121" s="941"/>
    </row>
    <row r="122" spans="1:130" s="212" customFormat="1" ht="26.25" customHeight="1" x14ac:dyDescent="0.2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18536044</v>
      </c>
      <c r="BR122" s="1013"/>
      <c r="BS122" s="1013"/>
      <c r="BT122" s="1013"/>
      <c r="BU122" s="1013"/>
      <c r="BV122" s="1013">
        <v>18487302</v>
      </c>
      <c r="BW122" s="1013"/>
      <c r="BX122" s="1013"/>
      <c r="BY122" s="1013"/>
      <c r="BZ122" s="1013"/>
      <c r="CA122" s="1013">
        <v>17688110</v>
      </c>
      <c r="CB122" s="1013"/>
      <c r="CC122" s="1013"/>
      <c r="CD122" s="1013"/>
      <c r="CE122" s="1013"/>
      <c r="CF122" s="1030">
        <v>215.3</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448</v>
      </c>
      <c r="BP123" s="1018"/>
      <c r="BQ123" s="1076">
        <v>24872837</v>
      </c>
      <c r="BR123" s="1077"/>
      <c r="BS123" s="1077"/>
      <c r="BT123" s="1077"/>
      <c r="BU123" s="1077"/>
      <c r="BV123" s="1077">
        <v>25567269</v>
      </c>
      <c r="BW123" s="1077"/>
      <c r="BX123" s="1077"/>
      <c r="BY123" s="1077"/>
      <c r="BZ123" s="1077"/>
      <c r="CA123" s="1077">
        <v>24829652</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3">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37</v>
      </c>
      <c r="BR124" s="1040"/>
      <c r="BS124" s="1040"/>
      <c r="BT124" s="1040"/>
      <c r="BU124" s="1040"/>
      <c r="BV124" s="1040">
        <v>37.1</v>
      </c>
      <c r="BW124" s="1040"/>
      <c r="BX124" s="1040"/>
      <c r="BY124" s="1040"/>
      <c r="BZ124" s="1040"/>
      <c r="CA124" s="1040">
        <v>36.700000000000003</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3">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44900</v>
      </c>
      <c r="AB126" s="972"/>
      <c r="AC126" s="972"/>
      <c r="AD126" s="972"/>
      <c r="AE126" s="973"/>
      <c r="AF126" s="974">
        <v>25047</v>
      </c>
      <c r="AG126" s="972"/>
      <c r="AH126" s="972"/>
      <c r="AI126" s="972"/>
      <c r="AJ126" s="973"/>
      <c r="AK126" s="974">
        <v>16668</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v>844280</v>
      </c>
      <c r="DM126" s="939"/>
      <c r="DN126" s="939"/>
      <c r="DO126" s="939"/>
      <c r="DP126" s="939"/>
      <c r="DQ126" s="939">
        <v>1005323</v>
      </c>
      <c r="DR126" s="939"/>
      <c r="DS126" s="939"/>
      <c r="DT126" s="939"/>
      <c r="DU126" s="939"/>
      <c r="DV126" s="940">
        <v>12.2</v>
      </c>
      <c r="DW126" s="940"/>
      <c r="DX126" s="940"/>
      <c r="DY126" s="940"/>
      <c r="DZ126" s="941"/>
    </row>
    <row r="127" spans="1:130" s="212" customFormat="1" ht="26.25" customHeight="1" x14ac:dyDescent="0.2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455</v>
      </c>
      <c r="AB127" s="972"/>
      <c r="AC127" s="972"/>
      <c r="AD127" s="972"/>
      <c r="AE127" s="973"/>
      <c r="AF127" s="974">
        <v>397</v>
      </c>
      <c r="AG127" s="972"/>
      <c r="AH127" s="972"/>
      <c r="AI127" s="972"/>
      <c r="AJ127" s="973"/>
      <c r="AK127" s="974">
        <v>342</v>
      </c>
      <c r="AL127" s="972"/>
      <c r="AM127" s="972"/>
      <c r="AN127" s="972"/>
      <c r="AO127" s="973"/>
      <c r="AP127" s="975">
        <v>0</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3">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7466</v>
      </c>
      <c r="AB128" s="1059"/>
      <c r="AC128" s="1059"/>
      <c r="AD128" s="1059"/>
      <c r="AE128" s="1060"/>
      <c r="AF128" s="1061">
        <v>5951</v>
      </c>
      <c r="AG128" s="1059"/>
      <c r="AH128" s="1059"/>
      <c r="AI128" s="1059"/>
      <c r="AJ128" s="1060"/>
      <c r="AK128" s="1061">
        <v>6197</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13.34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9287668</v>
      </c>
      <c r="AB129" s="972"/>
      <c r="AC129" s="972"/>
      <c r="AD129" s="972"/>
      <c r="AE129" s="973"/>
      <c r="AF129" s="974">
        <v>9549002</v>
      </c>
      <c r="AG129" s="972"/>
      <c r="AH129" s="972"/>
      <c r="AI129" s="972"/>
      <c r="AJ129" s="973"/>
      <c r="AK129" s="974">
        <v>9942998</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18.34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1592964</v>
      </c>
      <c r="AB130" s="972"/>
      <c r="AC130" s="972"/>
      <c r="AD130" s="972"/>
      <c r="AE130" s="973"/>
      <c r="AF130" s="974">
        <v>1712353</v>
      </c>
      <c r="AG130" s="972"/>
      <c r="AH130" s="972"/>
      <c r="AI130" s="972"/>
      <c r="AJ130" s="973"/>
      <c r="AK130" s="974">
        <v>1725771</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9.6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7694704</v>
      </c>
      <c r="AB131" s="999"/>
      <c r="AC131" s="999"/>
      <c r="AD131" s="999"/>
      <c r="AE131" s="1000"/>
      <c r="AF131" s="998">
        <v>7836649</v>
      </c>
      <c r="AG131" s="999"/>
      <c r="AH131" s="999"/>
      <c r="AI131" s="999"/>
      <c r="AJ131" s="1000"/>
      <c r="AK131" s="998">
        <v>8217227</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v>36.700000000000003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9.2341303840000002</v>
      </c>
      <c r="AB132" s="1110"/>
      <c r="AC132" s="1110"/>
      <c r="AD132" s="1110"/>
      <c r="AE132" s="1111"/>
      <c r="AF132" s="1112">
        <v>9.7904346619999991</v>
      </c>
      <c r="AG132" s="1110"/>
      <c r="AH132" s="1110"/>
      <c r="AI132" s="1110"/>
      <c r="AJ132" s="1111"/>
      <c r="AK132" s="1112">
        <v>9.8641427329999996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8.8000000000000007</v>
      </c>
      <c r="AB133" s="1093"/>
      <c r="AC133" s="1093"/>
      <c r="AD133" s="1093"/>
      <c r="AE133" s="1094"/>
      <c r="AF133" s="1092">
        <v>9.3000000000000007</v>
      </c>
      <c r="AG133" s="1093"/>
      <c r="AH133" s="1093"/>
      <c r="AI133" s="1093"/>
      <c r="AJ133" s="1094"/>
      <c r="AK133" s="1092">
        <v>9.6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YF3KwWgzC+0VTFqFgjw5e3psGwjgFCsj5T9CM5hB3EkLFxVApN3bC5C0Pkwxq7hbzP4I9Y4qGx7/dgRjHn5TA==" saltValue="bXyD6X93pk1BZa+mW3s7l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70" zoomScaleNormal="85" zoomScaleSheetLayoutView="100" workbookViewId="0">
      <selection activeCell="CM73" sqref="CM73"/>
    </sheetView>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474</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0VTzz2+it7BZHZHZGntDaxbl1vRgbcL6ln/1jN2glEVP6qfiBSt+fQdU+nTka1rlMM/RjcJNKBCuW+siwdTREA==" saltValue="NuXUCpOs+XVJ7r+/unbPR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9" zoomScale="70" zoomScaleNormal="7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rysy4bbj4dzj1piAshQzTvrkwXjqtLLvYiKbu8M5/afY5tq/63r/nHBtn1EWL6Zg298QMt8qN8rl/jYOtzEIrg==" saltValue="JQEAMENvFobELsQphV0Js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2" zoomScale="70" zoomScaleSheetLayoutView="70"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476</v>
      </c>
      <c r="AL6" s="248"/>
      <c r="AM6" s="248"/>
      <c r="AN6" s="248"/>
    </row>
    <row r="7" spans="1:46" ht="13.5" customHeight="1" x14ac:dyDescent="0.25">
      <c r="A7" s="247"/>
      <c r="AK7" s="250"/>
      <c r="AL7" s="251"/>
      <c r="AM7" s="251"/>
      <c r="AN7" s="252"/>
      <c r="AO7" s="1127" t="s">
        <v>477</v>
      </c>
      <c r="AP7" s="253"/>
      <c r="AQ7" s="254" t="s">
        <v>478</v>
      </c>
      <c r="AR7" s="255"/>
    </row>
    <row r="8" spans="1:46" ht="12.75" x14ac:dyDescent="0.25">
      <c r="A8" s="247"/>
      <c r="AK8" s="256"/>
      <c r="AL8" s="257"/>
      <c r="AM8" s="257"/>
      <c r="AN8" s="258"/>
      <c r="AO8" s="1128"/>
      <c r="AP8" s="259" t="s">
        <v>479</v>
      </c>
      <c r="AQ8" s="260" t="s">
        <v>480</v>
      </c>
      <c r="AR8" s="261" t="s">
        <v>481</v>
      </c>
    </row>
    <row r="9" spans="1:46" ht="12.75" x14ac:dyDescent="0.25">
      <c r="A9" s="247"/>
      <c r="AK9" s="1129" t="s">
        <v>482</v>
      </c>
      <c r="AL9" s="1130"/>
      <c r="AM9" s="1130"/>
      <c r="AN9" s="1131"/>
      <c r="AO9" s="262">
        <v>2973643</v>
      </c>
      <c r="AP9" s="262">
        <v>98514</v>
      </c>
      <c r="AQ9" s="263">
        <v>117270</v>
      </c>
      <c r="AR9" s="264">
        <v>-16</v>
      </c>
    </row>
    <row r="10" spans="1:46" ht="13.5" customHeight="1" x14ac:dyDescent="0.25">
      <c r="A10" s="247"/>
      <c r="AK10" s="1129" t="s">
        <v>483</v>
      </c>
      <c r="AL10" s="1130"/>
      <c r="AM10" s="1130"/>
      <c r="AN10" s="1131"/>
      <c r="AO10" s="265">
        <v>440324</v>
      </c>
      <c r="AP10" s="265">
        <v>14588</v>
      </c>
      <c r="AQ10" s="266">
        <v>10490</v>
      </c>
      <c r="AR10" s="267">
        <v>39.1</v>
      </c>
    </row>
    <row r="11" spans="1:46" ht="13.5" customHeight="1" x14ac:dyDescent="0.25">
      <c r="A11" s="247"/>
      <c r="AK11" s="1129" t="s">
        <v>484</v>
      </c>
      <c r="AL11" s="1130"/>
      <c r="AM11" s="1130"/>
      <c r="AN11" s="1131"/>
      <c r="AO11" s="265">
        <v>41351</v>
      </c>
      <c r="AP11" s="265">
        <v>1370</v>
      </c>
      <c r="AQ11" s="266">
        <v>1802</v>
      </c>
      <c r="AR11" s="267">
        <v>-24</v>
      </c>
    </row>
    <row r="12" spans="1:46" ht="13.5" customHeight="1" x14ac:dyDescent="0.25">
      <c r="A12" s="247"/>
      <c r="AK12" s="1129" t="s">
        <v>485</v>
      </c>
      <c r="AL12" s="1130"/>
      <c r="AM12" s="1130"/>
      <c r="AN12" s="1131"/>
      <c r="AO12" s="265" t="s">
        <v>486</v>
      </c>
      <c r="AP12" s="265" t="s">
        <v>486</v>
      </c>
      <c r="AQ12" s="266">
        <v>3</v>
      </c>
      <c r="AR12" s="267" t="s">
        <v>486</v>
      </c>
    </row>
    <row r="13" spans="1:46" ht="13.5" customHeight="1" x14ac:dyDescent="0.25">
      <c r="A13" s="247"/>
      <c r="AK13" s="1129" t="s">
        <v>487</v>
      </c>
      <c r="AL13" s="1130"/>
      <c r="AM13" s="1130"/>
      <c r="AN13" s="1131"/>
      <c r="AO13" s="265">
        <v>51104</v>
      </c>
      <c r="AP13" s="265">
        <v>1693</v>
      </c>
      <c r="AQ13" s="266">
        <v>4482</v>
      </c>
      <c r="AR13" s="267">
        <v>-62.2</v>
      </c>
    </row>
    <row r="14" spans="1:46" ht="13.5" customHeight="1" x14ac:dyDescent="0.25">
      <c r="A14" s="247"/>
      <c r="AK14" s="1129" t="s">
        <v>488</v>
      </c>
      <c r="AL14" s="1130"/>
      <c r="AM14" s="1130"/>
      <c r="AN14" s="1131"/>
      <c r="AO14" s="265">
        <v>45402</v>
      </c>
      <c r="AP14" s="265">
        <v>1504</v>
      </c>
      <c r="AQ14" s="266">
        <v>2749</v>
      </c>
      <c r="AR14" s="267">
        <v>-45.3</v>
      </c>
    </row>
    <row r="15" spans="1:46" ht="13.5" customHeight="1" x14ac:dyDescent="0.25">
      <c r="A15" s="247"/>
      <c r="AK15" s="1132" t="s">
        <v>489</v>
      </c>
      <c r="AL15" s="1133"/>
      <c r="AM15" s="1133"/>
      <c r="AN15" s="1134"/>
      <c r="AO15" s="265">
        <v>-241022</v>
      </c>
      <c r="AP15" s="265">
        <v>-7985</v>
      </c>
      <c r="AQ15" s="266">
        <v>-7399</v>
      </c>
      <c r="AR15" s="267">
        <v>7.9</v>
      </c>
    </row>
    <row r="16" spans="1:46" ht="12.75" x14ac:dyDescent="0.25">
      <c r="A16" s="247"/>
      <c r="AK16" s="1132" t="s">
        <v>178</v>
      </c>
      <c r="AL16" s="1133"/>
      <c r="AM16" s="1133"/>
      <c r="AN16" s="1134"/>
      <c r="AO16" s="265">
        <v>3310802</v>
      </c>
      <c r="AP16" s="265">
        <v>109684</v>
      </c>
      <c r="AQ16" s="266">
        <v>129397</v>
      </c>
      <c r="AR16" s="267">
        <v>-15.2</v>
      </c>
    </row>
    <row r="17" spans="1:46" ht="12.75" x14ac:dyDescent="0.25">
      <c r="A17" s="247"/>
    </row>
    <row r="18" spans="1:46" ht="12.75" x14ac:dyDescent="0.25">
      <c r="A18" s="247"/>
      <c r="AQ18" s="268"/>
      <c r="AR18" s="268"/>
    </row>
    <row r="19" spans="1:46" ht="12.75" x14ac:dyDescent="0.25">
      <c r="A19" s="247"/>
      <c r="AK19" s="243" t="s">
        <v>490</v>
      </c>
    </row>
    <row r="20" spans="1:46" ht="12.75" x14ac:dyDescent="0.25">
      <c r="A20" s="247"/>
      <c r="AK20" s="269"/>
      <c r="AL20" s="270"/>
      <c r="AM20" s="270"/>
      <c r="AN20" s="271"/>
      <c r="AO20" s="272" t="s">
        <v>491</v>
      </c>
      <c r="AP20" s="273" t="s">
        <v>492</v>
      </c>
      <c r="AQ20" s="274" t="s">
        <v>493</v>
      </c>
      <c r="AR20" s="275"/>
    </row>
    <row r="21" spans="1:46" s="248" customFormat="1" ht="12.75" x14ac:dyDescent="0.25">
      <c r="A21" s="276"/>
      <c r="AK21" s="1135" t="s">
        <v>494</v>
      </c>
      <c r="AL21" s="1136"/>
      <c r="AM21" s="1136"/>
      <c r="AN21" s="1137"/>
      <c r="AO21" s="277">
        <v>8.8800000000000008</v>
      </c>
      <c r="AP21" s="278">
        <v>11.07</v>
      </c>
      <c r="AQ21" s="279">
        <v>-2.19</v>
      </c>
      <c r="AS21" s="280"/>
      <c r="AT21" s="276"/>
    </row>
    <row r="22" spans="1:46" s="248" customFormat="1" ht="12.75" x14ac:dyDescent="0.25">
      <c r="A22" s="276"/>
      <c r="AK22" s="1135" t="s">
        <v>495</v>
      </c>
      <c r="AL22" s="1136"/>
      <c r="AM22" s="1136"/>
      <c r="AN22" s="1137"/>
      <c r="AO22" s="281">
        <v>97.4</v>
      </c>
      <c r="AP22" s="282">
        <v>97.2</v>
      </c>
      <c r="AQ22" s="283">
        <v>0.2</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2.75" x14ac:dyDescent="0.25">
      <c r="A27" s="288"/>
      <c r="AS27" s="243"/>
      <c r="AT27" s="243"/>
    </row>
    <row r="28" spans="1:46" ht="16.149999999999999" x14ac:dyDescent="0.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498</v>
      </c>
      <c r="AL29" s="248"/>
      <c r="AM29" s="248"/>
      <c r="AN29" s="248"/>
      <c r="AS29" s="290"/>
    </row>
    <row r="30" spans="1:46" ht="13.5" customHeight="1" x14ac:dyDescent="0.25">
      <c r="A30" s="247"/>
      <c r="AK30" s="250"/>
      <c r="AL30" s="251"/>
      <c r="AM30" s="251"/>
      <c r="AN30" s="252"/>
      <c r="AO30" s="1127" t="s">
        <v>477</v>
      </c>
      <c r="AP30" s="253"/>
      <c r="AQ30" s="254" t="s">
        <v>478</v>
      </c>
      <c r="AR30" s="255"/>
    </row>
    <row r="31" spans="1:46" ht="12.75" x14ac:dyDescent="0.25">
      <c r="A31" s="247"/>
      <c r="AK31" s="256"/>
      <c r="AL31" s="257"/>
      <c r="AM31" s="257"/>
      <c r="AN31" s="258"/>
      <c r="AO31" s="1128"/>
      <c r="AP31" s="259" t="s">
        <v>479</v>
      </c>
      <c r="AQ31" s="260" t="s">
        <v>480</v>
      </c>
      <c r="AR31" s="261" t="s">
        <v>481</v>
      </c>
    </row>
    <row r="32" spans="1:46" ht="27" customHeight="1" x14ac:dyDescent="0.25">
      <c r="A32" s="247"/>
      <c r="AK32" s="1143" t="s">
        <v>499</v>
      </c>
      <c r="AL32" s="1144"/>
      <c r="AM32" s="1144"/>
      <c r="AN32" s="1145"/>
      <c r="AO32" s="291">
        <v>2123186</v>
      </c>
      <c r="AP32" s="291">
        <v>70339</v>
      </c>
      <c r="AQ32" s="292">
        <v>74841</v>
      </c>
      <c r="AR32" s="293">
        <v>-6</v>
      </c>
    </row>
    <row r="33" spans="1:46" ht="13.5" customHeight="1" x14ac:dyDescent="0.25">
      <c r="A33" s="247"/>
      <c r="AK33" s="1143" t="s">
        <v>500</v>
      </c>
      <c r="AL33" s="1144"/>
      <c r="AM33" s="1144"/>
      <c r="AN33" s="1145"/>
      <c r="AO33" s="291" t="s">
        <v>486</v>
      </c>
      <c r="AP33" s="291" t="s">
        <v>486</v>
      </c>
      <c r="AQ33" s="292" t="s">
        <v>486</v>
      </c>
      <c r="AR33" s="293" t="s">
        <v>486</v>
      </c>
    </row>
    <row r="34" spans="1:46" ht="27" customHeight="1" x14ac:dyDescent="0.25">
      <c r="A34" s="247"/>
      <c r="AK34" s="1143" t="s">
        <v>501</v>
      </c>
      <c r="AL34" s="1144"/>
      <c r="AM34" s="1144"/>
      <c r="AN34" s="1145"/>
      <c r="AO34" s="291" t="s">
        <v>486</v>
      </c>
      <c r="AP34" s="291" t="s">
        <v>486</v>
      </c>
      <c r="AQ34" s="292">
        <v>1</v>
      </c>
      <c r="AR34" s="293" t="s">
        <v>486</v>
      </c>
    </row>
    <row r="35" spans="1:46" ht="27" customHeight="1" x14ac:dyDescent="0.25">
      <c r="A35" s="247"/>
      <c r="AK35" s="1143" t="s">
        <v>502</v>
      </c>
      <c r="AL35" s="1144"/>
      <c r="AM35" s="1144"/>
      <c r="AN35" s="1145"/>
      <c r="AO35" s="291">
        <v>341514</v>
      </c>
      <c r="AP35" s="291">
        <v>11314</v>
      </c>
      <c r="AQ35" s="292">
        <v>16683</v>
      </c>
      <c r="AR35" s="293">
        <v>-32.200000000000003</v>
      </c>
    </row>
    <row r="36" spans="1:46" ht="27" customHeight="1" x14ac:dyDescent="0.25">
      <c r="A36" s="247"/>
      <c r="AK36" s="1143" t="s">
        <v>503</v>
      </c>
      <c r="AL36" s="1144"/>
      <c r="AM36" s="1144"/>
      <c r="AN36" s="1145"/>
      <c r="AO36" s="291">
        <v>60817</v>
      </c>
      <c r="AP36" s="291">
        <v>2015</v>
      </c>
      <c r="AQ36" s="292">
        <v>2411</v>
      </c>
      <c r="AR36" s="293">
        <v>-16.399999999999999</v>
      </c>
    </row>
    <row r="37" spans="1:46" ht="13.5" customHeight="1" x14ac:dyDescent="0.25">
      <c r="A37" s="247"/>
      <c r="AK37" s="1143" t="s">
        <v>504</v>
      </c>
      <c r="AL37" s="1144"/>
      <c r="AM37" s="1144"/>
      <c r="AN37" s="1145"/>
      <c r="AO37" s="291">
        <v>17010</v>
      </c>
      <c r="AP37" s="291">
        <v>564</v>
      </c>
      <c r="AQ37" s="292">
        <v>548</v>
      </c>
      <c r="AR37" s="293">
        <v>2.9</v>
      </c>
    </row>
    <row r="38" spans="1:46" ht="27" customHeight="1" x14ac:dyDescent="0.25">
      <c r="A38" s="247"/>
      <c r="AK38" s="1146" t="s">
        <v>505</v>
      </c>
      <c r="AL38" s="1147"/>
      <c r="AM38" s="1147"/>
      <c r="AN38" s="1148"/>
      <c r="AO38" s="294" t="s">
        <v>486</v>
      </c>
      <c r="AP38" s="294" t="s">
        <v>486</v>
      </c>
      <c r="AQ38" s="295">
        <v>7</v>
      </c>
      <c r="AR38" s="283" t="s">
        <v>486</v>
      </c>
      <c r="AS38" s="290"/>
    </row>
    <row r="39" spans="1:46" ht="12.75" x14ac:dyDescent="0.25">
      <c r="A39" s="247"/>
      <c r="AK39" s="1146" t="s">
        <v>506</v>
      </c>
      <c r="AL39" s="1147"/>
      <c r="AM39" s="1147"/>
      <c r="AN39" s="1148"/>
      <c r="AO39" s="291">
        <v>-6197</v>
      </c>
      <c r="AP39" s="291">
        <v>-205</v>
      </c>
      <c r="AQ39" s="292">
        <v>-3756</v>
      </c>
      <c r="AR39" s="293">
        <v>-94.5</v>
      </c>
      <c r="AS39" s="290"/>
    </row>
    <row r="40" spans="1:46" ht="27" customHeight="1" x14ac:dyDescent="0.25">
      <c r="A40" s="247"/>
      <c r="AK40" s="1143" t="s">
        <v>507</v>
      </c>
      <c r="AL40" s="1144"/>
      <c r="AM40" s="1144"/>
      <c r="AN40" s="1145"/>
      <c r="AO40" s="291">
        <v>-1725771</v>
      </c>
      <c r="AP40" s="291">
        <v>-57173</v>
      </c>
      <c r="AQ40" s="292">
        <v>-63247</v>
      </c>
      <c r="AR40" s="293">
        <v>-9.6</v>
      </c>
      <c r="AS40" s="290"/>
    </row>
    <row r="41" spans="1:46" ht="12.75" x14ac:dyDescent="0.25">
      <c r="A41" s="247"/>
      <c r="AK41" s="1149" t="s">
        <v>288</v>
      </c>
      <c r="AL41" s="1150"/>
      <c r="AM41" s="1150"/>
      <c r="AN41" s="1151"/>
      <c r="AO41" s="291">
        <v>810559</v>
      </c>
      <c r="AP41" s="291">
        <v>26853</v>
      </c>
      <c r="AQ41" s="292">
        <v>27488</v>
      </c>
      <c r="AR41" s="293">
        <v>-2.2999999999999998</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508</v>
      </c>
    </row>
    <row r="48" spans="1:46" ht="12.75" x14ac:dyDescent="0.25">
      <c r="A48" s="247"/>
      <c r="AK48" s="301" t="s">
        <v>509</v>
      </c>
      <c r="AL48" s="301"/>
      <c r="AM48" s="301"/>
      <c r="AN48" s="301"/>
      <c r="AO48" s="301"/>
      <c r="AP48" s="301"/>
      <c r="AQ48" s="302"/>
      <c r="AR48" s="301"/>
    </row>
    <row r="49" spans="1:44" ht="13.5" customHeight="1" x14ac:dyDescent="0.25">
      <c r="A49" s="247"/>
      <c r="AK49" s="303"/>
      <c r="AL49" s="304"/>
      <c r="AM49" s="1138" t="s">
        <v>477</v>
      </c>
      <c r="AN49" s="1140" t="s">
        <v>510</v>
      </c>
      <c r="AO49" s="1141"/>
      <c r="AP49" s="1141"/>
      <c r="AQ49" s="1141"/>
      <c r="AR49" s="1142"/>
    </row>
    <row r="50" spans="1:44" ht="12.75" x14ac:dyDescent="0.25">
      <c r="A50" s="247"/>
      <c r="AK50" s="305"/>
      <c r="AL50" s="306"/>
      <c r="AM50" s="1139"/>
      <c r="AN50" s="307" t="s">
        <v>511</v>
      </c>
      <c r="AO50" s="308" t="s">
        <v>512</v>
      </c>
      <c r="AP50" s="309" t="s">
        <v>513</v>
      </c>
      <c r="AQ50" s="310" t="s">
        <v>514</v>
      </c>
      <c r="AR50" s="311" t="s">
        <v>515</v>
      </c>
    </row>
    <row r="51" spans="1:44" ht="12.75" x14ac:dyDescent="0.25">
      <c r="A51" s="247"/>
      <c r="AK51" s="303" t="s">
        <v>516</v>
      </c>
      <c r="AL51" s="304"/>
      <c r="AM51" s="312">
        <v>4983811</v>
      </c>
      <c r="AN51" s="313">
        <v>159421</v>
      </c>
      <c r="AO51" s="314">
        <v>65.400000000000006</v>
      </c>
      <c r="AP51" s="315">
        <v>92632</v>
      </c>
      <c r="AQ51" s="316">
        <v>-1.5</v>
      </c>
      <c r="AR51" s="317">
        <v>66.900000000000006</v>
      </c>
    </row>
    <row r="52" spans="1:44" ht="12.75" x14ac:dyDescent="0.25">
      <c r="A52" s="247"/>
      <c r="AK52" s="318"/>
      <c r="AL52" s="319" t="s">
        <v>517</v>
      </c>
      <c r="AM52" s="320">
        <v>4324322</v>
      </c>
      <c r="AN52" s="321">
        <v>138325</v>
      </c>
      <c r="AO52" s="322">
        <v>123.1</v>
      </c>
      <c r="AP52" s="323">
        <v>47978</v>
      </c>
      <c r="AQ52" s="324">
        <v>-2</v>
      </c>
      <c r="AR52" s="325">
        <v>125.1</v>
      </c>
    </row>
    <row r="53" spans="1:44" ht="12.75" x14ac:dyDescent="0.25">
      <c r="A53" s="247"/>
      <c r="AK53" s="303" t="s">
        <v>518</v>
      </c>
      <c r="AL53" s="304"/>
      <c r="AM53" s="312">
        <v>1183216</v>
      </c>
      <c r="AN53" s="313">
        <v>38303</v>
      </c>
      <c r="AO53" s="314">
        <v>-76</v>
      </c>
      <c r="AP53" s="315">
        <v>96469</v>
      </c>
      <c r="AQ53" s="316">
        <v>4.0999999999999996</v>
      </c>
      <c r="AR53" s="317">
        <v>-80.099999999999994</v>
      </c>
    </row>
    <row r="54" spans="1:44" ht="12.75" x14ac:dyDescent="0.25">
      <c r="A54" s="247"/>
      <c r="AK54" s="318"/>
      <c r="AL54" s="319" t="s">
        <v>517</v>
      </c>
      <c r="AM54" s="320">
        <v>683302</v>
      </c>
      <c r="AN54" s="321">
        <v>22120</v>
      </c>
      <c r="AO54" s="322">
        <v>-84</v>
      </c>
      <c r="AP54" s="323">
        <v>49775</v>
      </c>
      <c r="AQ54" s="324">
        <v>3.7</v>
      </c>
      <c r="AR54" s="325">
        <v>-87.7</v>
      </c>
    </row>
    <row r="55" spans="1:44" ht="12.75" x14ac:dyDescent="0.25">
      <c r="A55" s="247"/>
      <c r="AK55" s="303" t="s">
        <v>519</v>
      </c>
      <c r="AL55" s="304"/>
      <c r="AM55" s="312">
        <v>1796557</v>
      </c>
      <c r="AN55" s="313">
        <v>58665</v>
      </c>
      <c r="AO55" s="314">
        <v>53.2</v>
      </c>
      <c r="AP55" s="315">
        <v>85743</v>
      </c>
      <c r="AQ55" s="316">
        <v>-11.1</v>
      </c>
      <c r="AR55" s="317">
        <v>64.3</v>
      </c>
    </row>
    <row r="56" spans="1:44" ht="12.75" x14ac:dyDescent="0.25">
      <c r="A56" s="247"/>
      <c r="AK56" s="318"/>
      <c r="AL56" s="319" t="s">
        <v>517</v>
      </c>
      <c r="AM56" s="320">
        <v>882919</v>
      </c>
      <c r="AN56" s="321">
        <v>28831</v>
      </c>
      <c r="AO56" s="322">
        <v>30.3</v>
      </c>
      <c r="AP56" s="323">
        <v>45231</v>
      </c>
      <c r="AQ56" s="324">
        <v>-9.1</v>
      </c>
      <c r="AR56" s="325">
        <v>39.4</v>
      </c>
    </row>
    <row r="57" spans="1:44" ht="12.75" x14ac:dyDescent="0.25">
      <c r="A57" s="247"/>
      <c r="AK57" s="303" t="s">
        <v>520</v>
      </c>
      <c r="AL57" s="304"/>
      <c r="AM57" s="312">
        <v>2385170</v>
      </c>
      <c r="AN57" s="313">
        <v>78362</v>
      </c>
      <c r="AO57" s="314">
        <v>33.6</v>
      </c>
      <c r="AP57" s="315">
        <v>92509</v>
      </c>
      <c r="AQ57" s="316">
        <v>7.9</v>
      </c>
      <c r="AR57" s="317">
        <v>25.7</v>
      </c>
    </row>
    <row r="58" spans="1:44" ht="12.75" x14ac:dyDescent="0.25">
      <c r="A58" s="247"/>
      <c r="AK58" s="318"/>
      <c r="AL58" s="319" t="s">
        <v>517</v>
      </c>
      <c r="AM58" s="320">
        <v>973135</v>
      </c>
      <c r="AN58" s="321">
        <v>31971</v>
      </c>
      <c r="AO58" s="322">
        <v>10.9</v>
      </c>
      <c r="AP58" s="323">
        <v>52274</v>
      </c>
      <c r="AQ58" s="324">
        <v>15.6</v>
      </c>
      <c r="AR58" s="325">
        <v>-4.7</v>
      </c>
    </row>
    <row r="59" spans="1:44" ht="12.75" x14ac:dyDescent="0.25">
      <c r="A59" s="247"/>
      <c r="AK59" s="303" t="s">
        <v>521</v>
      </c>
      <c r="AL59" s="304"/>
      <c r="AM59" s="312">
        <v>2338988</v>
      </c>
      <c r="AN59" s="313">
        <v>77488</v>
      </c>
      <c r="AO59" s="314">
        <v>-1.1000000000000001</v>
      </c>
      <c r="AP59" s="315">
        <v>98544</v>
      </c>
      <c r="AQ59" s="316">
        <v>6.5</v>
      </c>
      <c r="AR59" s="317">
        <v>-7.6</v>
      </c>
    </row>
    <row r="60" spans="1:44" ht="12.75" x14ac:dyDescent="0.25">
      <c r="A60" s="247"/>
      <c r="AK60" s="318"/>
      <c r="AL60" s="319" t="s">
        <v>517</v>
      </c>
      <c r="AM60" s="320">
        <v>936630</v>
      </c>
      <c r="AN60" s="321">
        <v>31030</v>
      </c>
      <c r="AO60" s="322">
        <v>-2.9</v>
      </c>
      <c r="AP60" s="323">
        <v>55816</v>
      </c>
      <c r="AQ60" s="324">
        <v>6.8</v>
      </c>
      <c r="AR60" s="325">
        <v>-9.6999999999999993</v>
      </c>
    </row>
    <row r="61" spans="1:44" ht="12.75" x14ac:dyDescent="0.25">
      <c r="A61" s="247"/>
      <c r="AK61" s="303" t="s">
        <v>522</v>
      </c>
      <c r="AL61" s="326"/>
      <c r="AM61" s="312">
        <v>2537548</v>
      </c>
      <c r="AN61" s="313">
        <v>82448</v>
      </c>
      <c r="AO61" s="314">
        <v>15</v>
      </c>
      <c r="AP61" s="315">
        <v>93179</v>
      </c>
      <c r="AQ61" s="327">
        <v>1.2</v>
      </c>
      <c r="AR61" s="317">
        <v>13.8</v>
      </c>
    </row>
    <row r="62" spans="1:44" ht="12.75" x14ac:dyDescent="0.25">
      <c r="A62" s="247"/>
      <c r="AK62" s="318"/>
      <c r="AL62" s="319" t="s">
        <v>517</v>
      </c>
      <c r="AM62" s="320">
        <v>1560062</v>
      </c>
      <c r="AN62" s="321">
        <v>50455</v>
      </c>
      <c r="AO62" s="322">
        <v>15.5</v>
      </c>
      <c r="AP62" s="323">
        <v>50215</v>
      </c>
      <c r="AQ62" s="324">
        <v>3</v>
      </c>
      <c r="AR62" s="325">
        <v>12.5</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83kXYQtQPtLhEGEZ8XHdfPPHV41PTsZfv6CLriN5JYB1QUv+2nleFQKrPV5XUFXMPYYEPW9xI2lfmYtgPnvCaA==" saltValue="dDX7Gn8owkdeNT5XtEkpe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70" zoomScaleNormal="7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474</v>
      </c>
    </row>
    <row r="121" spans="125:125" ht="13.5" hidden="1" customHeight="1" x14ac:dyDescent="0.25">
      <c r="DU121" s="241"/>
    </row>
  </sheetData>
  <sheetProtection algorithmName="SHA-512" hashValue="B8LLsu4MA+1asZv2OaTIt565sBqyATWNRq+MjOhs5sJLiD2LKKBMDcNxG7io+uyo9wr4pu37xOYBTvMJxS/0Yw==" saltValue="h/yEht3/FELNHj3wvT47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70" zoomScaleNormal="70" zoomScaleSheetLayoutView="55" workbookViewId="0">
      <selection activeCell="CT94" sqref="CT94"/>
    </sheetView>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474</v>
      </c>
    </row>
  </sheetData>
  <sheetProtection algorithmName="SHA-512" hashValue="u7XGMNHySQ33VwK9xvgLSSJbl5ry3daxnpC8FhH1Nmx2LWcOQrQdaBfxSMcXCSbSvsHqrVode569gjigrD6qKA==" saltValue="aSAhcyt5UzNkdRCPUoch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6" zoomScale="70" zoomScaleNormal="7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524</v>
      </c>
      <c r="G46" s="8" t="s">
        <v>525</v>
      </c>
      <c r="H46" s="8" t="s">
        <v>526</v>
      </c>
      <c r="I46" s="8" t="s">
        <v>527</v>
      </c>
      <c r="J46" s="9" t="s">
        <v>528</v>
      </c>
    </row>
    <row r="47" spans="2:10" ht="57.75" customHeight="1" x14ac:dyDescent="0.25">
      <c r="B47" s="10"/>
      <c r="C47" s="1152" t="s">
        <v>3</v>
      </c>
      <c r="D47" s="1152"/>
      <c r="E47" s="1153"/>
      <c r="F47" s="11">
        <v>21</v>
      </c>
      <c r="G47" s="12">
        <v>21.91</v>
      </c>
      <c r="H47" s="12">
        <v>24.9</v>
      </c>
      <c r="I47" s="12">
        <v>23.37</v>
      </c>
      <c r="J47" s="13">
        <v>22.1</v>
      </c>
    </row>
    <row r="48" spans="2:10" ht="57.75" customHeight="1" x14ac:dyDescent="0.25">
      <c r="B48" s="14"/>
      <c r="C48" s="1154" t="s">
        <v>4</v>
      </c>
      <c r="D48" s="1154"/>
      <c r="E48" s="1155"/>
      <c r="F48" s="15">
        <v>3.54</v>
      </c>
      <c r="G48" s="16">
        <v>8.7200000000000006</v>
      </c>
      <c r="H48" s="16">
        <v>6.06</v>
      </c>
      <c r="I48" s="16">
        <v>5.69</v>
      </c>
      <c r="J48" s="17">
        <v>6.32</v>
      </c>
    </row>
    <row r="49" spans="2:10" ht="57.75" customHeight="1" thickBot="1" x14ac:dyDescent="0.3">
      <c r="B49" s="18"/>
      <c r="C49" s="1156" t="s">
        <v>5</v>
      </c>
      <c r="D49" s="1156"/>
      <c r="E49" s="1157"/>
      <c r="F49" s="19" t="s">
        <v>529</v>
      </c>
      <c r="G49" s="20">
        <v>7.16</v>
      </c>
      <c r="H49" s="20" t="s">
        <v>530</v>
      </c>
      <c r="I49" s="20" t="s">
        <v>531</v>
      </c>
      <c r="J49" s="21">
        <v>0.51</v>
      </c>
    </row>
    <row r="50" spans="2:10" ht="12.75" x14ac:dyDescent="0.25"/>
  </sheetData>
  <sheetProtection algorithmName="SHA-512" hashValue="nPOpzwmIL1P5Vl/zw8rjDFvHBkcIkan4ZR9Y2I0PVXyigL99e0BPtfDDk9nxJm91zNhVpSei/6T5TTUJ/cYwiw==" saltValue="7cwLxXwvXQxJLdGhC1Hs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4" zoomScale="70" zoomScaleNormal="7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5">
      <c r="A34" s="22"/>
      <c r="B34" s="31"/>
      <c r="C34" s="1162" t="s">
        <v>532</v>
      </c>
      <c r="D34" s="1162"/>
      <c r="E34" s="1163"/>
      <c r="F34" s="32">
        <v>3.78</v>
      </c>
      <c r="G34" s="33">
        <v>4.97</v>
      </c>
      <c r="H34" s="33">
        <v>6.57</v>
      </c>
      <c r="I34" s="33">
        <v>7.8</v>
      </c>
      <c r="J34" s="34">
        <v>8.65</v>
      </c>
      <c r="K34" s="22"/>
      <c r="L34" s="22"/>
      <c r="M34" s="22"/>
      <c r="N34" s="22"/>
      <c r="O34" s="22"/>
      <c r="P34" s="22"/>
    </row>
    <row r="35" spans="1:16" ht="39" customHeight="1" x14ac:dyDescent="0.25">
      <c r="A35" s="22"/>
      <c r="B35" s="35"/>
      <c r="C35" s="1158" t="s">
        <v>533</v>
      </c>
      <c r="D35" s="1158"/>
      <c r="E35" s="1159"/>
      <c r="F35" s="36">
        <v>3.53</v>
      </c>
      <c r="G35" s="37">
        <v>8.7100000000000009</v>
      </c>
      <c r="H35" s="37">
        <v>6.05</v>
      </c>
      <c r="I35" s="37">
        <v>5.68</v>
      </c>
      <c r="J35" s="38">
        <v>6.31</v>
      </c>
      <c r="K35" s="22"/>
      <c r="L35" s="22"/>
      <c r="M35" s="22"/>
      <c r="N35" s="22"/>
      <c r="O35" s="22"/>
      <c r="P35" s="22"/>
    </row>
    <row r="36" spans="1:16" ht="39" customHeight="1" x14ac:dyDescent="0.25">
      <c r="A36" s="22"/>
      <c r="B36" s="35"/>
      <c r="C36" s="1158" t="s">
        <v>534</v>
      </c>
      <c r="D36" s="1158"/>
      <c r="E36" s="1159"/>
      <c r="F36" s="36">
        <v>2.7</v>
      </c>
      <c r="G36" s="37">
        <v>0.44</v>
      </c>
      <c r="H36" s="37">
        <v>0.37</v>
      </c>
      <c r="I36" s="37">
        <v>1.33</v>
      </c>
      <c r="J36" s="38">
        <v>0.27</v>
      </c>
      <c r="K36" s="22"/>
      <c r="L36" s="22"/>
      <c r="M36" s="22"/>
      <c r="N36" s="22"/>
      <c r="O36" s="22"/>
      <c r="P36" s="22"/>
    </row>
    <row r="37" spans="1:16" ht="39" customHeight="1" x14ac:dyDescent="0.25">
      <c r="A37" s="22"/>
      <c r="B37" s="35"/>
      <c r="C37" s="1158" t="s">
        <v>535</v>
      </c>
      <c r="D37" s="1158"/>
      <c r="E37" s="1159"/>
      <c r="F37" s="36">
        <v>0.11</v>
      </c>
      <c r="G37" s="37">
        <v>0.12</v>
      </c>
      <c r="H37" s="37">
        <v>0.14000000000000001</v>
      </c>
      <c r="I37" s="37">
        <v>0.14000000000000001</v>
      </c>
      <c r="J37" s="38">
        <v>0.15</v>
      </c>
      <c r="K37" s="22"/>
      <c r="L37" s="22"/>
      <c r="M37" s="22"/>
      <c r="N37" s="22"/>
      <c r="O37" s="22"/>
      <c r="P37" s="22"/>
    </row>
    <row r="38" spans="1:16" ht="39" customHeight="1" x14ac:dyDescent="0.25">
      <c r="A38" s="22"/>
      <c r="B38" s="35"/>
      <c r="C38" s="1158" t="s">
        <v>536</v>
      </c>
      <c r="D38" s="1158"/>
      <c r="E38" s="1159"/>
      <c r="F38" s="36">
        <v>0.05</v>
      </c>
      <c r="G38" s="37">
        <v>0.02</v>
      </c>
      <c r="H38" s="37">
        <v>0.11</v>
      </c>
      <c r="I38" s="37">
        <v>0.04</v>
      </c>
      <c r="J38" s="38">
        <v>0.02</v>
      </c>
      <c r="K38" s="22"/>
      <c r="L38" s="22"/>
      <c r="M38" s="22"/>
      <c r="N38" s="22"/>
      <c r="O38" s="22"/>
      <c r="P38" s="22"/>
    </row>
    <row r="39" spans="1:16" ht="39" customHeight="1" x14ac:dyDescent="0.25">
      <c r="A39" s="22"/>
      <c r="B39" s="35"/>
      <c r="C39" s="1158" t="s">
        <v>537</v>
      </c>
      <c r="D39" s="1158"/>
      <c r="E39" s="1159"/>
      <c r="F39" s="36">
        <v>0</v>
      </c>
      <c r="G39" s="37">
        <v>0</v>
      </c>
      <c r="H39" s="37">
        <v>0</v>
      </c>
      <c r="I39" s="37">
        <v>0</v>
      </c>
      <c r="J39" s="38">
        <v>0</v>
      </c>
      <c r="K39" s="22"/>
      <c r="L39" s="22"/>
      <c r="M39" s="22"/>
      <c r="N39" s="22"/>
      <c r="O39" s="22"/>
      <c r="P39" s="22"/>
    </row>
    <row r="40" spans="1:16" ht="39" customHeight="1" x14ac:dyDescent="0.25">
      <c r="A40" s="22"/>
      <c r="B40" s="35"/>
      <c r="C40" s="1158"/>
      <c r="D40" s="1158"/>
      <c r="E40" s="1159"/>
      <c r="F40" s="36"/>
      <c r="G40" s="37"/>
      <c r="H40" s="37"/>
      <c r="I40" s="37"/>
      <c r="J40" s="38"/>
      <c r="K40" s="22"/>
      <c r="L40" s="22"/>
      <c r="M40" s="22"/>
      <c r="N40" s="22"/>
      <c r="O40" s="22"/>
      <c r="P40" s="22"/>
    </row>
    <row r="41" spans="1:16" ht="39" customHeight="1" x14ac:dyDescent="0.25">
      <c r="A41" s="22"/>
      <c r="B41" s="35"/>
      <c r="C41" s="1158"/>
      <c r="D41" s="1158"/>
      <c r="E41" s="1159"/>
      <c r="F41" s="36"/>
      <c r="G41" s="37"/>
      <c r="H41" s="37"/>
      <c r="I41" s="37"/>
      <c r="J41" s="38"/>
      <c r="K41" s="22"/>
      <c r="L41" s="22"/>
      <c r="M41" s="22"/>
      <c r="N41" s="22"/>
      <c r="O41" s="22"/>
      <c r="P41" s="22"/>
    </row>
    <row r="42" spans="1:16" ht="39" customHeight="1" x14ac:dyDescent="0.25">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3">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fBqrRhedpWP7O5X8IQKWjGExjwC5zRzqmBCjOKgkNIggk2VHaU38o7RLuU7OQRdYr16xv4dHbzonzWQ10mgVsQ==" saltValue="iqZwUC1Sa2XolLxyUHsv3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0" zoomScale="70" zoomScaleNormal="70" zoomScaleSheetLayoutView="55" workbookViewId="0">
      <selection activeCell="U48" sqref="U48"/>
    </sheetView>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5">
      <c r="A45" s="46"/>
      <c r="B45" s="1164" t="s">
        <v>9</v>
      </c>
      <c r="C45" s="1165"/>
      <c r="D45" s="56"/>
      <c r="E45" s="1170" t="s">
        <v>10</v>
      </c>
      <c r="F45" s="1170"/>
      <c r="G45" s="1170"/>
      <c r="H45" s="1170"/>
      <c r="I45" s="1170"/>
      <c r="J45" s="1171"/>
      <c r="K45" s="57">
        <v>1815</v>
      </c>
      <c r="L45" s="58">
        <v>1953</v>
      </c>
      <c r="M45" s="58">
        <v>1890</v>
      </c>
      <c r="N45" s="58">
        <v>2087</v>
      </c>
      <c r="O45" s="59">
        <v>2123</v>
      </c>
      <c r="P45" s="46"/>
      <c r="Q45" s="46"/>
      <c r="R45" s="46"/>
      <c r="S45" s="46"/>
      <c r="T45" s="46"/>
      <c r="U45" s="46"/>
    </row>
    <row r="46" spans="1:21" ht="30.75" customHeight="1" x14ac:dyDescent="0.25">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5">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5">
      <c r="A48" s="46"/>
      <c r="B48" s="1166"/>
      <c r="C48" s="1167"/>
      <c r="D48" s="60"/>
      <c r="E48" s="1172" t="s">
        <v>13</v>
      </c>
      <c r="F48" s="1172"/>
      <c r="G48" s="1172"/>
      <c r="H48" s="1172"/>
      <c r="I48" s="1172"/>
      <c r="J48" s="1173"/>
      <c r="K48" s="61">
        <v>269</v>
      </c>
      <c r="L48" s="62">
        <v>279</v>
      </c>
      <c r="M48" s="62">
        <v>287</v>
      </c>
      <c r="N48" s="62">
        <v>313</v>
      </c>
      <c r="O48" s="63">
        <v>342</v>
      </c>
      <c r="P48" s="46"/>
      <c r="Q48" s="46"/>
      <c r="R48" s="46"/>
      <c r="S48" s="46"/>
      <c r="T48" s="46"/>
      <c r="U48" s="46"/>
    </row>
    <row r="49" spans="1:21" ht="30.75" customHeight="1" x14ac:dyDescent="0.25">
      <c r="A49" s="46"/>
      <c r="B49" s="1166"/>
      <c r="C49" s="1167"/>
      <c r="D49" s="60"/>
      <c r="E49" s="1172" t="s">
        <v>14</v>
      </c>
      <c r="F49" s="1172"/>
      <c r="G49" s="1172"/>
      <c r="H49" s="1172"/>
      <c r="I49" s="1172"/>
      <c r="J49" s="1173"/>
      <c r="K49" s="61">
        <v>89</v>
      </c>
      <c r="L49" s="62">
        <v>93</v>
      </c>
      <c r="M49" s="62">
        <v>79</v>
      </c>
      <c r="N49" s="62">
        <v>60</v>
      </c>
      <c r="O49" s="63">
        <v>61</v>
      </c>
      <c r="P49" s="46"/>
      <c r="Q49" s="46"/>
      <c r="R49" s="46"/>
      <c r="S49" s="46"/>
      <c r="T49" s="46"/>
      <c r="U49" s="46"/>
    </row>
    <row r="50" spans="1:21" ht="30.75" customHeight="1" x14ac:dyDescent="0.25">
      <c r="A50" s="46"/>
      <c r="B50" s="1166"/>
      <c r="C50" s="1167"/>
      <c r="D50" s="60"/>
      <c r="E50" s="1172" t="s">
        <v>15</v>
      </c>
      <c r="F50" s="1172"/>
      <c r="G50" s="1172"/>
      <c r="H50" s="1172"/>
      <c r="I50" s="1172"/>
      <c r="J50" s="1173"/>
      <c r="K50" s="61">
        <v>100</v>
      </c>
      <c r="L50" s="62">
        <v>74</v>
      </c>
      <c r="M50" s="62">
        <v>55</v>
      </c>
      <c r="N50" s="62">
        <v>25</v>
      </c>
      <c r="O50" s="63">
        <v>17</v>
      </c>
      <c r="P50" s="46"/>
      <c r="Q50" s="46"/>
      <c r="R50" s="46"/>
      <c r="S50" s="46"/>
      <c r="T50" s="46"/>
      <c r="U50" s="46"/>
    </row>
    <row r="51" spans="1:21" ht="30.75" customHeight="1" x14ac:dyDescent="0.25">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5">
      <c r="A52" s="46"/>
      <c r="B52" s="1174" t="s">
        <v>17</v>
      </c>
      <c r="C52" s="1175"/>
      <c r="D52" s="64"/>
      <c r="E52" s="1172" t="s">
        <v>18</v>
      </c>
      <c r="F52" s="1172"/>
      <c r="G52" s="1172"/>
      <c r="H52" s="1172"/>
      <c r="I52" s="1172"/>
      <c r="J52" s="1173"/>
      <c r="K52" s="61">
        <v>1637</v>
      </c>
      <c r="L52" s="62">
        <v>1693</v>
      </c>
      <c r="M52" s="62">
        <v>1600</v>
      </c>
      <c r="N52" s="62">
        <v>1718</v>
      </c>
      <c r="O52" s="63">
        <v>1731</v>
      </c>
      <c r="P52" s="46"/>
      <c r="Q52" s="46"/>
      <c r="R52" s="46"/>
      <c r="S52" s="46"/>
      <c r="T52" s="46"/>
      <c r="U52" s="46"/>
    </row>
    <row r="53" spans="1:21" ht="30.75" customHeight="1" thickBot="1" x14ac:dyDescent="0.3">
      <c r="A53" s="46"/>
      <c r="B53" s="1176" t="s">
        <v>19</v>
      </c>
      <c r="C53" s="1177"/>
      <c r="D53" s="65"/>
      <c r="E53" s="1178" t="s">
        <v>20</v>
      </c>
      <c r="F53" s="1178"/>
      <c r="G53" s="1178"/>
      <c r="H53" s="1178"/>
      <c r="I53" s="1178"/>
      <c r="J53" s="1179"/>
      <c r="K53" s="66">
        <v>636</v>
      </c>
      <c r="L53" s="67">
        <v>706</v>
      </c>
      <c r="M53" s="67">
        <v>711</v>
      </c>
      <c r="N53" s="67">
        <v>767</v>
      </c>
      <c r="O53" s="68">
        <v>812</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5">
      <c r="B58" s="1180" t="s">
        <v>24</v>
      </c>
      <c r="C58" s="1181"/>
      <c r="D58" s="1186" t="s">
        <v>25</v>
      </c>
      <c r="E58" s="1187"/>
      <c r="F58" s="1187"/>
      <c r="G58" s="1187"/>
      <c r="H58" s="1187"/>
      <c r="I58" s="1187"/>
      <c r="J58" s="1188"/>
      <c r="K58" s="81"/>
      <c r="L58" s="82"/>
      <c r="M58" s="82"/>
      <c r="N58" s="82"/>
      <c r="O58" s="83"/>
    </row>
    <row r="59" spans="1:21" ht="31.5" customHeight="1" x14ac:dyDescent="0.25">
      <c r="B59" s="1182"/>
      <c r="C59" s="1183"/>
      <c r="D59" s="1189" t="s">
        <v>26</v>
      </c>
      <c r="E59" s="1190"/>
      <c r="F59" s="1190"/>
      <c r="G59" s="1190"/>
      <c r="H59" s="1190"/>
      <c r="I59" s="1190"/>
      <c r="J59" s="1191"/>
      <c r="K59" s="84"/>
      <c r="L59" s="85"/>
      <c r="M59" s="85"/>
      <c r="N59" s="85"/>
      <c r="O59" s="86"/>
    </row>
    <row r="60" spans="1:21" ht="31.5" customHeight="1" thickBot="1" x14ac:dyDescent="0.3">
      <c r="B60" s="1184"/>
      <c r="C60" s="1185"/>
      <c r="D60" s="1192" t="s">
        <v>27</v>
      </c>
      <c r="E60" s="1193"/>
      <c r="F60" s="1193"/>
      <c r="G60" s="1193"/>
      <c r="H60" s="1193"/>
      <c r="I60" s="1193"/>
      <c r="J60" s="1194"/>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4FBqkGlx5RUHVMgUy2D4557qWJUKzWumCUgMHuh69MoT3AMtQ9CK+55FkV1xqOqEi6s38fiHAD4BxwdvW0E2g==" saltValue="PV2PxoluQyaJvOdCGs0Ho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3" zoomScale="70" zoomScaleNormal="70" zoomScaleSheetLayoutView="100" workbookViewId="0">
      <selection activeCell="L47" sqref="L47"/>
    </sheetView>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524</v>
      </c>
      <c r="J40" s="101" t="s">
        <v>525</v>
      </c>
      <c r="K40" s="101" t="s">
        <v>526</v>
      </c>
      <c r="L40" s="101" t="s">
        <v>527</v>
      </c>
      <c r="M40" s="102" t="s">
        <v>528</v>
      </c>
    </row>
    <row r="41" spans="2:13" ht="27.75" customHeight="1" x14ac:dyDescent="0.25">
      <c r="B41" s="1195" t="s">
        <v>30</v>
      </c>
      <c r="C41" s="1196"/>
      <c r="D41" s="103"/>
      <c r="E41" s="1201" t="s">
        <v>31</v>
      </c>
      <c r="F41" s="1201"/>
      <c r="G41" s="1201"/>
      <c r="H41" s="1202"/>
      <c r="I41" s="330">
        <v>20880</v>
      </c>
      <c r="J41" s="331">
        <v>19829</v>
      </c>
      <c r="K41" s="331">
        <v>18872</v>
      </c>
      <c r="L41" s="331">
        <v>18313</v>
      </c>
      <c r="M41" s="332">
        <v>17421</v>
      </c>
    </row>
    <row r="42" spans="2:13" ht="27.75" customHeight="1" x14ac:dyDescent="0.25">
      <c r="B42" s="1197"/>
      <c r="C42" s="1198"/>
      <c r="D42" s="104"/>
      <c r="E42" s="1203" t="s">
        <v>32</v>
      </c>
      <c r="F42" s="1203"/>
      <c r="G42" s="1203"/>
      <c r="H42" s="1204"/>
      <c r="I42" s="333">
        <v>189</v>
      </c>
      <c r="J42" s="334">
        <v>118</v>
      </c>
      <c r="K42" s="334">
        <v>64</v>
      </c>
      <c r="L42" s="334">
        <v>39</v>
      </c>
      <c r="M42" s="335">
        <v>22</v>
      </c>
    </row>
    <row r="43" spans="2:13" ht="27.75" customHeight="1" x14ac:dyDescent="0.25">
      <c r="B43" s="1197"/>
      <c r="C43" s="1198"/>
      <c r="D43" s="104"/>
      <c r="E43" s="1203" t="s">
        <v>33</v>
      </c>
      <c r="F43" s="1203"/>
      <c r="G43" s="1203"/>
      <c r="H43" s="1204"/>
      <c r="I43" s="333">
        <v>5838</v>
      </c>
      <c r="J43" s="334">
        <v>6414</v>
      </c>
      <c r="K43" s="334">
        <v>6800</v>
      </c>
      <c r="L43" s="334">
        <v>7144</v>
      </c>
      <c r="M43" s="335">
        <v>7078</v>
      </c>
    </row>
    <row r="44" spans="2:13" ht="27.75" customHeight="1" x14ac:dyDescent="0.25">
      <c r="B44" s="1197"/>
      <c r="C44" s="1198"/>
      <c r="D44" s="104"/>
      <c r="E44" s="1203" t="s">
        <v>34</v>
      </c>
      <c r="F44" s="1203"/>
      <c r="G44" s="1203"/>
      <c r="H44" s="1204"/>
      <c r="I44" s="333">
        <v>510</v>
      </c>
      <c r="J44" s="334">
        <v>447</v>
      </c>
      <c r="K44" s="334">
        <v>360</v>
      </c>
      <c r="L44" s="334">
        <v>599</v>
      </c>
      <c r="M44" s="335">
        <v>865</v>
      </c>
    </row>
    <row r="45" spans="2:13" ht="27.75" customHeight="1" x14ac:dyDescent="0.25">
      <c r="B45" s="1197"/>
      <c r="C45" s="1198"/>
      <c r="D45" s="104"/>
      <c r="E45" s="1203" t="s">
        <v>35</v>
      </c>
      <c r="F45" s="1203"/>
      <c r="G45" s="1203"/>
      <c r="H45" s="1204"/>
      <c r="I45" s="333">
        <v>1819</v>
      </c>
      <c r="J45" s="334">
        <v>1809</v>
      </c>
      <c r="K45" s="334">
        <v>1627</v>
      </c>
      <c r="L45" s="334">
        <v>1541</v>
      </c>
      <c r="M45" s="335">
        <v>1458</v>
      </c>
    </row>
    <row r="46" spans="2:13" ht="27.75" customHeight="1" x14ac:dyDescent="0.25">
      <c r="B46" s="1197"/>
      <c r="C46" s="1198"/>
      <c r="D46" s="105"/>
      <c r="E46" s="1203" t="s">
        <v>36</v>
      </c>
      <c r="F46" s="1203"/>
      <c r="G46" s="1203"/>
      <c r="H46" s="1204"/>
      <c r="I46" s="333" t="s">
        <v>486</v>
      </c>
      <c r="J46" s="334" t="s">
        <v>486</v>
      </c>
      <c r="K46" s="334" t="s">
        <v>486</v>
      </c>
      <c r="L46" s="334">
        <v>844</v>
      </c>
      <c r="M46" s="335">
        <v>1005</v>
      </c>
    </row>
    <row r="47" spans="2:13" ht="27.75" customHeight="1" x14ac:dyDescent="0.25">
      <c r="B47" s="1197"/>
      <c r="C47" s="1198"/>
      <c r="D47" s="106"/>
      <c r="E47" s="1205" t="s">
        <v>37</v>
      </c>
      <c r="F47" s="1206"/>
      <c r="G47" s="1206"/>
      <c r="H47" s="1207"/>
      <c r="I47" s="333" t="s">
        <v>486</v>
      </c>
      <c r="J47" s="334" t="s">
        <v>486</v>
      </c>
      <c r="K47" s="334" t="s">
        <v>486</v>
      </c>
      <c r="L47" s="334" t="s">
        <v>486</v>
      </c>
      <c r="M47" s="335" t="s">
        <v>486</v>
      </c>
    </row>
    <row r="48" spans="2:13" ht="27.75" customHeight="1" x14ac:dyDescent="0.25">
      <c r="B48" s="1197"/>
      <c r="C48" s="1198"/>
      <c r="D48" s="104"/>
      <c r="E48" s="1203" t="s">
        <v>38</v>
      </c>
      <c r="F48" s="1203"/>
      <c r="G48" s="1203"/>
      <c r="H48" s="1204"/>
      <c r="I48" s="333" t="s">
        <v>486</v>
      </c>
      <c r="J48" s="334" t="s">
        <v>486</v>
      </c>
      <c r="K48" s="334" t="s">
        <v>486</v>
      </c>
      <c r="L48" s="334" t="s">
        <v>486</v>
      </c>
      <c r="M48" s="335" t="s">
        <v>486</v>
      </c>
    </row>
    <row r="49" spans="2:13" ht="27.75" customHeight="1" x14ac:dyDescent="0.25">
      <c r="B49" s="1199"/>
      <c r="C49" s="1200"/>
      <c r="D49" s="104"/>
      <c r="E49" s="1203" t="s">
        <v>39</v>
      </c>
      <c r="F49" s="1203"/>
      <c r="G49" s="1203"/>
      <c r="H49" s="1204"/>
      <c r="I49" s="333" t="s">
        <v>486</v>
      </c>
      <c r="J49" s="334" t="s">
        <v>486</v>
      </c>
      <c r="K49" s="334" t="s">
        <v>486</v>
      </c>
      <c r="L49" s="334" t="s">
        <v>486</v>
      </c>
      <c r="M49" s="335" t="s">
        <v>486</v>
      </c>
    </row>
    <row r="50" spans="2:13" ht="27.75" customHeight="1" x14ac:dyDescent="0.25">
      <c r="B50" s="1208" t="s">
        <v>40</v>
      </c>
      <c r="C50" s="1209"/>
      <c r="D50" s="107"/>
      <c r="E50" s="1203" t="s">
        <v>41</v>
      </c>
      <c r="F50" s="1203"/>
      <c r="G50" s="1203"/>
      <c r="H50" s="1204"/>
      <c r="I50" s="333">
        <v>5055</v>
      </c>
      <c r="J50" s="334">
        <v>5619</v>
      </c>
      <c r="K50" s="334">
        <v>6129</v>
      </c>
      <c r="L50" s="334">
        <v>6461</v>
      </c>
      <c r="M50" s="335">
        <v>6422</v>
      </c>
    </row>
    <row r="51" spans="2:13" ht="27.75" customHeight="1" x14ac:dyDescent="0.25">
      <c r="B51" s="1197"/>
      <c r="C51" s="1198"/>
      <c r="D51" s="104"/>
      <c r="E51" s="1203" t="s">
        <v>42</v>
      </c>
      <c r="F51" s="1203"/>
      <c r="G51" s="1203"/>
      <c r="H51" s="1204"/>
      <c r="I51" s="333">
        <v>18</v>
      </c>
      <c r="J51" s="334">
        <v>10</v>
      </c>
      <c r="K51" s="334">
        <v>208</v>
      </c>
      <c r="L51" s="334">
        <v>619</v>
      </c>
      <c r="M51" s="335">
        <v>720</v>
      </c>
    </row>
    <row r="52" spans="2:13" ht="27.75" customHeight="1" x14ac:dyDescent="0.25">
      <c r="B52" s="1199"/>
      <c r="C52" s="1200"/>
      <c r="D52" s="104"/>
      <c r="E52" s="1203" t="s">
        <v>43</v>
      </c>
      <c r="F52" s="1203"/>
      <c r="G52" s="1203"/>
      <c r="H52" s="1204"/>
      <c r="I52" s="333">
        <v>19772</v>
      </c>
      <c r="J52" s="334">
        <v>18988</v>
      </c>
      <c r="K52" s="334">
        <v>18536</v>
      </c>
      <c r="L52" s="334">
        <v>18487</v>
      </c>
      <c r="M52" s="335">
        <v>17688</v>
      </c>
    </row>
    <row r="53" spans="2:13" ht="27.75" customHeight="1" thickBot="1" x14ac:dyDescent="0.3">
      <c r="B53" s="1210" t="s">
        <v>19</v>
      </c>
      <c r="C53" s="1211"/>
      <c r="D53" s="108"/>
      <c r="E53" s="1212" t="s">
        <v>44</v>
      </c>
      <c r="F53" s="1212"/>
      <c r="G53" s="1212"/>
      <c r="H53" s="1213"/>
      <c r="I53" s="336">
        <v>4391</v>
      </c>
      <c r="J53" s="337">
        <v>4001</v>
      </c>
      <c r="K53" s="337">
        <v>2849</v>
      </c>
      <c r="L53" s="337">
        <v>2913</v>
      </c>
      <c r="M53" s="338">
        <v>3020</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JRwkDZW9D8togliOmiwKdjaY4eWeR41XNVxtJV2ZHtuLANx9XXXs35/mTHa02p3f/yixEzFXNKitpVXz6NZHg==" saltValue="aYzuo7a9T1lNOuwUC71Yx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election activeCell="H58" sqref="H58"/>
    </sheetView>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526</v>
      </c>
      <c r="G54" s="117" t="s">
        <v>527</v>
      </c>
      <c r="H54" s="118" t="s">
        <v>528</v>
      </c>
    </row>
    <row r="55" spans="2:8" ht="52.5" customHeight="1" x14ac:dyDescent="0.25">
      <c r="B55" s="119"/>
      <c r="C55" s="1222" t="s">
        <v>46</v>
      </c>
      <c r="D55" s="1222"/>
      <c r="E55" s="1223"/>
      <c r="F55" s="339">
        <v>2312</v>
      </c>
      <c r="G55" s="339">
        <v>2232</v>
      </c>
      <c r="H55" s="340">
        <v>2198</v>
      </c>
    </row>
    <row r="56" spans="2:8" ht="52.5" customHeight="1" x14ac:dyDescent="0.25">
      <c r="B56" s="120"/>
      <c r="C56" s="1224" t="s">
        <v>47</v>
      </c>
      <c r="D56" s="1224"/>
      <c r="E56" s="1225"/>
      <c r="F56" s="341">
        <v>386</v>
      </c>
      <c r="G56" s="341">
        <v>427</v>
      </c>
      <c r="H56" s="342">
        <v>330</v>
      </c>
    </row>
    <row r="57" spans="2:8" ht="53.25" customHeight="1" x14ac:dyDescent="0.25">
      <c r="B57" s="120"/>
      <c r="C57" s="1226" t="s">
        <v>48</v>
      </c>
      <c r="D57" s="1226"/>
      <c r="E57" s="1227"/>
      <c r="F57" s="343">
        <v>5207</v>
      </c>
      <c r="G57" s="343">
        <v>5740</v>
      </c>
      <c r="H57" s="344">
        <v>5887</v>
      </c>
    </row>
    <row r="58" spans="2:8" ht="45.75" customHeight="1" x14ac:dyDescent="0.25">
      <c r="B58" s="121"/>
      <c r="C58" s="1214" t="s">
        <v>558</v>
      </c>
      <c r="D58" s="1215"/>
      <c r="E58" s="1216"/>
      <c r="F58" s="345">
        <v>2147</v>
      </c>
      <c r="G58" s="345">
        <v>2656</v>
      </c>
      <c r="H58" s="346">
        <v>2813</v>
      </c>
    </row>
    <row r="59" spans="2:8" ht="45.75" customHeight="1" x14ac:dyDescent="0.25">
      <c r="B59" s="121"/>
      <c r="C59" s="1214" t="s">
        <v>559</v>
      </c>
      <c r="D59" s="1215"/>
      <c r="E59" s="1216"/>
      <c r="F59" s="345">
        <v>1839</v>
      </c>
      <c r="G59" s="345">
        <v>1839</v>
      </c>
      <c r="H59" s="346">
        <v>1839</v>
      </c>
    </row>
    <row r="60" spans="2:8" ht="45.75" customHeight="1" x14ac:dyDescent="0.25">
      <c r="B60" s="121"/>
      <c r="C60" s="1214" t="s">
        <v>560</v>
      </c>
      <c r="D60" s="1215"/>
      <c r="E60" s="1216"/>
      <c r="F60" s="345">
        <v>519</v>
      </c>
      <c r="G60" s="345">
        <v>519</v>
      </c>
      <c r="H60" s="346">
        <v>519</v>
      </c>
    </row>
    <row r="61" spans="2:8" ht="45.75" customHeight="1" x14ac:dyDescent="0.25">
      <c r="B61" s="121"/>
      <c r="C61" s="1214" t="s">
        <v>561</v>
      </c>
      <c r="D61" s="1215"/>
      <c r="E61" s="1216"/>
      <c r="F61" s="345">
        <v>274</v>
      </c>
      <c r="G61" s="345">
        <v>305</v>
      </c>
      <c r="H61" s="346">
        <v>335</v>
      </c>
    </row>
    <row r="62" spans="2:8" ht="45.75" customHeight="1" thickBot="1" x14ac:dyDescent="0.3">
      <c r="B62" s="122"/>
      <c r="C62" s="1217" t="s">
        <v>562</v>
      </c>
      <c r="D62" s="1218"/>
      <c r="E62" s="1219"/>
      <c r="F62" s="347">
        <v>296</v>
      </c>
      <c r="G62" s="347">
        <v>248</v>
      </c>
      <c r="H62" s="348">
        <v>210</v>
      </c>
    </row>
    <row r="63" spans="2:8" ht="52.5" customHeight="1" thickBot="1" x14ac:dyDescent="0.3">
      <c r="B63" s="123"/>
      <c r="C63" s="1220" t="s">
        <v>49</v>
      </c>
      <c r="D63" s="1220"/>
      <c r="E63" s="1221"/>
      <c r="F63" s="349">
        <v>7906</v>
      </c>
      <c r="G63" s="349">
        <v>8399</v>
      </c>
      <c r="H63" s="350">
        <v>8415</v>
      </c>
    </row>
    <row r="64" spans="2:8" ht="12.75" x14ac:dyDescent="0.25"/>
  </sheetData>
  <sheetProtection algorithmName="SHA-512" hashValue="H9zB1F1jztSsF2E92sbMFE5aptON7+SsvsTu8GP5p3DonYVaSSDBMAhVugXOE+DOlrgO627G+gntXNH1mE4yRg==" saltValue="NW3hgnA+g7OgyZtQcfvg5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7EA77-FDDA-4AC2-B785-8E868F9A5F5D}">
  <sheetPr>
    <pageSetUpPr fitToPage="1"/>
  </sheetPr>
  <dimension ref="A1:DE85"/>
  <sheetViews>
    <sheetView showGridLines="0" topLeftCell="A22" zoomScale="90" zoomScaleNormal="90" zoomScaleSheetLayoutView="55" workbookViewId="0">
      <selection activeCell="AN65" sqref="AN65:DC69"/>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1240" t="s">
        <v>565</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2.75" x14ac:dyDescent="0.2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2.75" x14ac:dyDescent="0.2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2.75" x14ac:dyDescent="0.2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2.75" x14ac:dyDescent="0.2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566</v>
      </c>
    </row>
    <row r="50" spans="1:109" ht="12.75" x14ac:dyDescent="0.2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5">
      <c r="B51" s="247"/>
      <c r="G51" s="1236"/>
      <c r="H51" s="1236"/>
      <c r="I51" s="1249"/>
      <c r="J51" s="1249"/>
      <c r="K51" s="1235"/>
      <c r="L51" s="1235"/>
      <c r="M51" s="1235"/>
      <c r="N51" s="1235"/>
      <c r="AM51" s="359"/>
      <c r="AN51" s="1231" t="s">
        <v>567</v>
      </c>
      <c r="AO51" s="1231"/>
      <c r="AP51" s="1231"/>
      <c r="AQ51" s="1231"/>
      <c r="AR51" s="1231"/>
      <c r="AS51" s="1231"/>
      <c r="AT51" s="1231"/>
      <c r="AU51" s="1231"/>
      <c r="AV51" s="1231"/>
      <c r="AW51" s="1231"/>
      <c r="AX51" s="1231"/>
      <c r="AY51" s="1231"/>
      <c r="AZ51" s="1231"/>
      <c r="BA51" s="1231"/>
      <c r="BB51" s="1231" t="s">
        <v>568</v>
      </c>
      <c r="BC51" s="1231"/>
      <c r="BD51" s="1231"/>
      <c r="BE51" s="1231"/>
      <c r="BF51" s="1231"/>
      <c r="BG51" s="1231"/>
      <c r="BH51" s="1231"/>
      <c r="BI51" s="1231"/>
      <c r="BJ51" s="1231"/>
      <c r="BK51" s="1231"/>
      <c r="BL51" s="1231"/>
      <c r="BM51" s="1231"/>
      <c r="BN51" s="1231"/>
      <c r="BO51" s="1231"/>
      <c r="BP51" s="1228">
        <v>58.1</v>
      </c>
      <c r="BQ51" s="1228"/>
      <c r="BR51" s="1228"/>
      <c r="BS51" s="1228"/>
      <c r="BT51" s="1228"/>
      <c r="BU51" s="1228"/>
      <c r="BV51" s="1228"/>
      <c r="BW51" s="1228"/>
      <c r="BX51" s="1228">
        <v>50.6</v>
      </c>
      <c r="BY51" s="1228"/>
      <c r="BZ51" s="1228"/>
      <c r="CA51" s="1228"/>
      <c r="CB51" s="1228"/>
      <c r="CC51" s="1228"/>
      <c r="CD51" s="1228"/>
      <c r="CE51" s="1228"/>
      <c r="CF51" s="1228">
        <v>37</v>
      </c>
      <c r="CG51" s="1228"/>
      <c r="CH51" s="1228"/>
      <c r="CI51" s="1228"/>
      <c r="CJ51" s="1228"/>
      <c r="CK51" s="1228"/>
      <c r="CL51" s="1228"/>
      <c r="CM51" s="1228"/>
      <c r="CN51" s="1228">
        <v>37.1</v>
      </c>
      <c r="CO51" s="1228"/>
      <c r="CP51" s="1228"/>
      <c r="CQ51" s="1228"/>
      <c r="CR51" s="1228"/>
      <c r="CS51" s="1228"/>
      <c r="CT51" s="1228"/>
      <c r="CU51" s="1228"/>
      <c r="CV51" s="1228">
        <v>36.700000000000003</v>
      </c>
      <c r="CW51" s="1228"/>
      <c r="CX51" s="1228"/>
      <c r="CY51" s="1228"/>
      <c r="CZ51" s="1228"/>
      <c r="DA51" s="1228"/>
      <c r="DB51" s="1228"/>
      <c r="DC51" s="1228"/>
    </row>
    <row r="52" spans="1:109" ht="12.75" x14ac:dyDescent="0.2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2.75" x14ac:dyDescent="0.2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569</v>
      </c>
      <c r="BC53" s="1231"/>
      <c r="BD53" s="1231"/>
      <c r="BE53" s="1231"/>
      <c r="BF53" s="1231"/>
      <c r="BG53" s="1231"/>
      <c r="BH53" s="1231"/>
      <c r="BI53" s="1231"/>
      <c r="BJ53" s="1231"/>
      <c r="BK53" s="1231"/>
      <c r="BL53" s="1231"/>
      <c r="BM53" s="1231"/>
      <c r="BN53" s="1231"/>
      <c r="BO53" s="1231"/>
      <c r="BP53" s="1228">
        <v>53.2</v>
      </c>
      <c r="BQ53" s="1228"/>
      <c r="BR53" s="1228"/>
      <c r="BS53" s="1228"/>
      <c r="BT53" s="1228"/>
      <c r="BU53" s="1228"/>
      <c r="BV53" s="1228"/>
      <c r="BW53" s="1228"/>
      <c r="BX53" s="1228">
        <v>54.7</v>
      </c>
      <c r="BY53" s="1228"/>
      <c r="BZ53" s="1228"/>
      <c r="CA53" s="1228"/>
      <c r="CB53" s="1228"/>
      <c r="CC53" s="1228"/>
      <c r="CD53" s="1228"/>
      <c r="CE53" s="1228"/>
      <c r="CF53" s="1228">
        <v>56.3</v>
      </c>
      <c r="CG53" s="1228"/>
      <c r="CH53" s="1228"/>
      <c r="CI53" s="1228"/>
      <c r="CJ53" s="1228"/>
      <c r="CK53" s="1228"/>
      <c r="CL53" s="1228"/>
      <c r="CM53" s="1228"/>
      <c r="CN53" s="1228">
        <v>57.2</v>
      </c>
      <c r="CO53" s="1228"/>
      <c r="CP53" s="1228"/>
      <c r="CQ53" s="1228"/>
      <c r="CR53" s="1228"/>
      <c r="CS53" s="1228"/>
      <c r="CT53" s="1228"/>
      <c r="CU53" s="1228"/>
      <c r="CV53" s="1228">
        <v>58.4</v>
      </c>
      <c r="CW53" s="1228"/>
      <c r="CX53" s="1228"/>
      <c r="CY53" s="1228"/>
      <c r="CZ53" s="1228"/>
      <c r="DA53" s="1228"/>
      <c r="DB53" s="1228"/>
      <c r="DC53" s="1228"/>
    </row>
    <row r="54" spans="1:109" ht="12.75" x14ac:dyDescent="0.2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2.75" x14ac:dyDescent="0.25">
      <c r="A55" s="358"/>
      <c r="B55" s="247"/>
      <c r="G55" s="1234"/>
      <c r="H55" s="1234"/>
      <c r="I55" s="1234"/>
      <c r="J55" s="1234"/>
      <c r="K55" s="1235"/>
      <c r="L55" s="1235"/>
      <c r="M55" s="1235"/>
      <c r="N55" s="1235"/>
      <c r="AN55" s="1233" t="s">
        <v>570</v>
      </c>
      <c r="AO55" s="1233"/>
      <c r="AP55" s="1233"/>
      <c r="AQ55" s="1233"/>
      <c r="AR55" s="1233"/>
      <c r="AS55" s="1233"/>
      <c r="AT55" s="1233"/>
      <c r="AU55" s="1233"/>
      <c r="AV55" s="1233"/>
      <c r="AW55" s="1233"/>
      <c r="AX55" s="1233"/>
      <c r="AY55" s="1233"/>
      <c r="AZ55" s="1233"/>
      <c r="BA55" s="1233"/>
      <c r="BB55" s="1231" t="s">
        <v>568</v>
      </c>
      <c r="BC55" s="1231"/>
      <c r="BD55" s="1231"/>
      <c r="BE55" s="1231"/>
      <c r="BF55" s="1231"/>
      <c r="BG55" s="1231"/>
      <c r="BH55" s="1231"/>
      <c r="BI55" s="1231"/>
      <c r="BJ55" s="1231"/>
      <c r="BK55" s="1231"/>
      <c r="BL55" s="1231"/>
      <c r="BM55" s="1231"/>
      <c r="BN55" s="1231"/>
      <c r="BO55" s="1231"/>
      <c r="BP55" s="1228">
        <v>41.5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ht="12.75" x14ac:dyDescent="0.2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2.75" x14ac:dyDescent="0.2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569</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363"/>
      <c r="DE57" s="362"/>
    </row>
    <row r="58" spans="1:109" s="358" customFormat="1" ht="12.75" x14ac:dyDescent="0.2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571</v>
      </c>
    </row>
    <row r="64" spans="1:109" ht="12.75" x14ac:dyDescent="0.25">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5">
      <c r="B65" s="247"/>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2.75" x14ac:dyDescent="0.2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2.75" x14ac:dyDescent="0.2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2.75" x14ac:dyDescent="0.2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2.75" x14ac:dyDescent="0.2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566</v>
      </c>
    </row>
    <row r="72" spans="2:107" ht="12.75" x14ac:dyDescent="0.2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2.75" x14ac:dyDescent="0.25">
      <c r="B73" s="247"/>
      <c r="G73" s="1236"/>
      <c r="H73" s="1236"/>
      <c r="I73" s="1236"/>
      <c r="J73" s="1236"/>
      <c r="K73" s="1232"/>
      <c r="L73" s="1232"/>
      <c r="M73" s="1232"/>
      <c r="N73" s="1232"/>
      <c r="AM73" s="359"/>
      <c r="AN73" s="1231" t="s">
        <v>567</v>
      </c>
      <c r="AO73" s="1231"/>
      <c r="AP73" s="1231"/>
      <c r="AQ73" s="1231"/>
      <c r="AR73" s="1231"/>
      <c r="AS73" s="1231"/>
      <c r="AT73" s="1231"/>
      <c r="AU73" s="1231"/>
      <c r="AV73" s="1231"/>
      <c r="AW73" s="1231"/>
      <c r="AX73" s="1231"/>
      <c r="AY73" s="1231"/>
      <c r="AZ73" s="1231"/>
      <c r="BA73" s="1231"/>
      <c r="BB73" s="1231" t="s">
        <v>568</v>
      </c>
      <c r="BC73" s="1231"/>
      <c r="BD73" s="1231"/>
      <c r="BE73" s="1231"/>
      <c r="BF73" s="1231"/>
      <c r="BG73" s="1231"/>
      <c r="BH73" s="1231"/>
      <c r="BI73" s="1231"/>
      <c r="BJ73" s="1231"/>
      <c r="BK73" s="1231"/>
      <c r="BL73" s="1231"/>
      <c r="BM73" s="1231"/>
      <c r="BN73" s="1231"/>
      <c r="BO73" s="1231"/>
      <c r="BP73" s="1228">
        <v>58.1</v>
      </c>
      <c r="BQ73" s="1228"/>
      <c r="BR73" s="1228"/>
      <c r="BS73" s="1228"/>
      <c r="BT73" s="1228"/>
      <c r="BU73" s="1228"/>
      <c r="BV73" s="1228"/>
      <c r="BW73" s="1228"/>
      <c r="BX73" s="1228">
        <v>50.6</v>
      </c>
      <c r="BY73" s="1228"/>
      <c r="BZ73" s="1228"/>
      <c r="CA73" s="1228"/>
      <c r="CB73" s="1228"/>
      <c r="CC73" s="1228"/>
      <c r="CD73" s="1228"/>
      <c r="CE73" s="1228"/>
      <c r="CF73" s="1228">
        <v>37</v>
      </c>
      <c r="CG73" s="1228"/>
      <c r="CH73" s="1228"/>
      <c r="CI73" s="1228"/>
      <c r="CJ73" s="1228"/>
      <c r="CK73" s="1228"/>
      <c r="CL73" s="1228"/>
      <c r="CM73" s="1228"/>
      <c r="CN73" s="1228">
        <v>37.1</v>
      </c>
      <c r="CO73" s="1228"/>
      <c r="CP73" s="1228"/>
      <c r="CQ73" s="1228"/>
      <c r="CR73" s="1228"/>
      <c r="CS73" s="1228"/>
      <c r="CT73" s="1228"/>
      <c r="CU73" s="1228"/>
      <c r="CV73" s="1228">
        <v>36.700000000000003</v>
      </c>
      <c r="CW73" s="1228"/>
      <c r="CX73" s="1228"/>
      <c r="CY73" s="1228"/>
      <c r="CZ73" s="1228"/>
      <c r="DA73" s="1228"/>
      <c r="DB73" s="1228"/>
      <c r="DC73" s="1228"/>
    </row>
    <row r="74" spans="2:107" ht="12.75" x14ac:dyDescent="0.2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2.75" x14ac:dyDescent="0.2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9</v>
      </c>
      <c r="BQ75" s="1228"/>
      <c r="BR75" s="1228"/>
      <c r="BS75" s="1228"/>
      <c r="BT75" s="1228"/>
      <c r="BU75" s="1228"/>
      <c r="BV75" s="1228"/>
      <c r="BW75" s="1228"/>
      <c r="BX75" s="1228">
        <v>8.8000000000000007</v>
      </c>
      <c r="BY75" s="1228"/>
      <c r="BZ75" s="1228"/>
      <c r="CA75" s="1228"/>
      <c r="CB75" s="1228"/>
      <c r="CC75" s="1228"/>
      <c r="CD75" s="1228"/>
      <c r="CE75" s="1228"/>
      <c r="CF75" s="1228">
        <v>8.8000000000000007</v>
      </c>
      <c r="CG75" s="1228"/>
      <c r="CH75" s="1228"/>
      <c r="CI75" s="1228"/>
      <c r="CJ75" s="1228"/>
      <c r="CK75" s="1228"/>
      <c r="CL75" s="1228"/>
      <c r="CM75" s="1228"/>
      <c r="CN75" s="1228">
        <v>9.3000000000000007</v>
      </c>
      <c r="CO75" s="1228"/>
      <c r="CP75" s="1228"/>
      <c r="CQ75" s="1228"/>
      <c r="CR75" s="1228"/>
      <c r="CS75" s="1228"/>
      <c r="CT75" s="1228"/>
      <c r="CU75" s="1228"/>
      <c r="CV75" s="1228">
        <v>9.6</v>
      </c>
      <c r="CW75" s="1228"/>
      <c r="CX75" s="1228"/>
      <c r="CY75" s="1228"/>
      <c r="CZ75" s="1228"/>
      <c r="DA75" s="1228"/>
      <c r="DB75" s="1228"/>
      <c r="DC75" s="1228"/>
    </row>
    <row r="76" spans="2:107" ht="12.75" x14ac:dyDescent="0.2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2.75" x14ac:dyDescent="0.25">
      <c r="B77" s="247"/>
      <c r="G77" s="1234"/>
      <c r="H77" s="1234"/>
      <c r="I77" s="1234"/>
      <c r="J77" s="1234"/>
      <c r="K77" s="1232"/>
      <c r="L77" s="1232"/>
      <c r="M77" s="1232"/>
      <c r="N77" s="1232"/>
      <c r="AN77" s="1233" t="s">
        <v>570</v>
      </c>
      <c r="AO77" s="1233"/>
      <c r="AP77" s="1233"/>
      <c r="AQ77" s="1233"/>
      <c r="AR77" s="1233"/>
      <c r="AS77" s="1233"/>
      <c r="AT77" s="1233"/>
      <c r="AU77" s="1233"/>
      <c r="AV77" s="1233"/>
      <c r="AW77" s="1233"/>
      <c r="AX77" s="1233"/>
      <c r="AY77" s="1233"/>
      <c r="AZ77" s="1233"/>
      <c r="BA77" s="1233"/>
      <c r="BB77" s="1231" t="s">
        <v>568</v>
      </c>
      <c r="BC77" s="1231"/>
      <c r="BD77" s="1231"/>
      <c r="BE77" s="1231"/>
      <c r="BF77" s="1231"/>
      <c r="BG77" s="1231"/>
      <c r="BH77" s="1231"/>
      <c r="BI77" s="1231"/>
      <c r="BJ77" s="1231"/>
      <c r="BK77" s="1231"/>
      <c r="BL77" s="1231"/>
      <c r="BM77" s="1231"/>
      <c r="BN77" s="1231"/>
      <c r="BO77" s="1231"/>
      <c r="BP77" s="1228">
        <v>41.5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ht="12.75" x14ac:dyDescent="0.2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2.75" x14ac:dyDescent="0.2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9.1999999999999993</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ht="12.75" x14ac:dyDescent="0.2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sksjcjrG3tPseRndJIyxjNLDqx9o5gD+6ctFqiSPY4RsG5ZfDim+j9Mkb6lZENVeI4yAGzW75D7x+xEfjtjaMw==" saltValue="I1hcZ2HP2sXyxn5g0Qil9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243E-C220-45EE-A50F-C04B6D3C6092}">
  <sheetPr>
    <pageSetUpPr fitToPage="1"/>
  </sheetPr>
  <dimension ref="A1:DR125"/>
  <sheetViews>
    <sheetView showGridLines="0" topLeftCell="A79" zoomScale="88" zoomScaleNormal="100" zoomScaleSheetLayoutView="70" workbookViewId="0">
      <selection activeCell="AE105" sqref="AE105"/>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69SHN599rOE3G2arQ3iPav6usswnTcwnG0AZDVYhnVd/bhIGAU0dy2IOtYn7T96kmJt38+3mL/mH+AJyWKkASA==" saltValue="XX3j3ZVYGQf2ZVPVaKW1uA=="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DB2B0-F29E-4D6F-BEC8-98189BD9F61C}">
  <sheetPr>
    <pageSetUpPr fitToPage="1"/>
  </sheetPr>
  <dimension ref="A1:DR125"/>
  <sheetViews>
    <sheetView showGridLines="0" topLeftCell="G96" zoomScale="99" zoomScaleNormal="100" zoomScaleSheetLayoutView="55" workbookViewId="0">
      <selection activeCell="AE105" sqref="AE105"/>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ME7mMjYG/1RQp2xBgYLmlYVSsbAL35vhIXhp2bGoiGrh7kTddisaC4y7YFTRR6yIgGSu6no2qZc/6a23lNM1HA==" saltValue="3eJB1/p+5/ex5g262qOe1g=="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523</v>
      </c>
      <c r="G2" s="137"/>
      <c r="H2" s="138"/>
    </row>
    <row r="3" spans="1:8" x14ac:dyDescent="0.25">
      <c r="A3" s="134" t="s">
        <v>516</v>
      </c>
      <c r="B3" s="139"/>
      <c r="C3" s="140"/>
      <c r="D3" s="141">
        <v>159421</v>
      </c>
      <c r="E3" s="142"/>
      <c r="F3" s="143">
        <v>92632</v>
      </c>
      <c r="G3" s="144"/>
      <c r="H3" s="145"/>
    </row>
    <row r="4" spans="1:8" x14ac:dyDescent="0.25">
      <c r="A4" s="146"/>
      <c r="B4" s="147"/>
      <c r="C4" s="148"/>
      <c r="D4" s="149">
        <v>138325</v>
      </c>
      <c r="E4" s="150"/>
      <c r="F4" s="151">
        <v>47978</v>
      </c>
      <c r="G4" s="152"/>
      <c r="H4" s="153"/>
    </row>
    <row r="5" spans="1:8" x14ac:dyDescent="0.25">
      <c r="A5" s="134" t="s">
        <v>518</v>
      </c>
      <c r="B5" s="139"/>
      <c r="C5" s="140"/>
      <c r="D5" s="141">
        <v>38303</v>
      </c>
      <c r="E5" s="142"/>
      <c r="F5" s="143">
        <v>96469</v>
      </c>
      <c r="G5" s="144"/>
      <c r="H5" s="145"/>
    </row>
    <row r="6" spans="1:8" x14ac:dyDescent="0.25">
      <c r="A6" s="146"/>
      <c r="B6" s="147"/>
      <c r="C6" s="148"/>
      <c r="D6" s="149">
        <v>22120</v>
      </c>
      <c r="E6" s="150"/>
      <c r="F6" s="151">
        <v>49775</v>
      </c>
      <c r="G6" s="152"/>
      <c r="H6" s="153"/>
    </row>
    <row r="7" spans="1:8" x14ac:dyDescent="0.25">
      <c r="A7" s="134" t="s">
        <v>519</v>
      </c>
      <c r="B7" s="139"/>
      <c r="C7" s="140"/>
      <c r="D7" s="141">
        <v>58665</v>
      </c>
      <c r="E7" s="142"/>
      <c r="F7" s="143">
        <v>85743</v>
      </c>
      <c r="G7" s="144"/>
      <c r="H7" s="145"/>
    </row>
    <row r="8" spans="1:8" x14ac:dyDescent="0.25">
      <c r="A8" s="146"/>
      <c r="B8" s="147"/>
      <c r="C8" s="148"/>
      <c r="D8" s="149">
        <v>28831</v>
      </c>
      <c r="E8" s="150"/>
      <c r="F8" s="151">
        <v>45231</v>
      </c>
      <c r="G8" s="152"/>
      <c r="H8" s="153"/>
    </row>
    <row r="9" spans="1:8" x14ac:dyDescent="0.25">
      <c r="A9" s="134" t="s">
        <v>520</v>
      </c>
      <c r="B9" s="139"/>
      <c r="C9" s="140"/>
      <c r="D9" s="141">
        <v>78362</v>
      </c>
      <c r="E9" s="142"/>
      <c r="F9" s="143">
        <v>92509</v>
      </c>
      <c r="G9" s="144"/>
      <c r="H9" s="145"/>
    </row>
    <row r="10" spans="1:8" x14ac:dyDescent="0.25">
      <c r="A10" s="146"/>
      <c r="B10" s="147"/>
      <c r="C10" s="148"/>
      <c r="D10" s="149">
        <v>31971</v>
      </c>
      <c r="E10" s="150"/>
      <c r="F10" s="151">
        <v>52274</v>
      </c>
      <c r="G10" s="152"/>
      <c r="H10" s="153"/>
    </row>
    <row r="11" spans="1:8" x14ac:dyDescent="0.25">
      <c r="A11" s="134" t="s">
        <v>521</v>
      </c>
      <c r="B11" s="139"/>
      <c r="C11" s="140"/>
      <c r="D11" s="141">
        <v>77488</v>
      </c>
      <c r="E11" s="142"/>
      <c r="F11" s="143">
        <v>98544</v>
      </c>
      <c r="G11" s="144"/>
      <c r="H11" s="145"/>
    </row>
    <row r="12" spans="1:8" x14ac:dyDescent="0.25">
      <c r="A12" s="146"/>
      <c r="B12" s="147"/>
      <c r="C12" s="154"/>
      <c r="D12" s="149">
        <v>31030</v>
      </c>
      <c r="E12" s="150"/>
      <c r="F12" s="151">
        <v>55816</v>
      </c>
      <c r="G12" s="152"/>
      <c r="H12" s="153"/>
    </row>
    <row r="13" spans="1:8" x14ac:dyDescent="0.25">
      <c r="A13" s="134"/>
      <c r="B13" s="139"/>
      <c r="C13" s="140"/>
      <c r="D13" s="141">
        <v>82448</v>
      </c>
      <c r="E13" s="142"/>
      <c r="F13" s="143">
        <v>93179</v>
      </c>
      <c r="G13" s="155"/>
      <c r="H13" s="145"/>
    </row>
    <row r="14" spans="1:8" x14ac:dyDescent="0.25">
      <c r="A14" s="146"/>
      <c r="B14" s="147"/>
      <c r="C14" s="148"/>
      <c r="D14" s="149">
        <v>50455</v>
      </c>
      <c r="E14" s="150"/>
      <c r="F14" s="151">
        <v>50215</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3.54</v>
      </c>
      <c r="C19" s="156">
        <f>ROUND(VALUE(SUBSTITUTE(実質収支比率等に係る経年分析!G$48,"▲","-")),2)</f>
        <v>8.7200000000000006</v>
      </c>
      <c r="D19" s="156">
        <f>ROUND(VALUE(SUBSTITUTE(実質収支比率等に係る経年分析!H$48,"▲","-")),2)</f>
        <v>6.06</v>
      </c>
      <c r="E19" s="156">
        <f>ROUND(VALUE(SUBSTITUTE(実質収支比率等に係る経年分析!I$48,"▲","-")),2)</f>
        <v>5.69</v>
      </c>
      <c r="F19" s="156">
        <f>ROUND(VALUE(SUBSTITUTE(実質収支比率等に係る経年分析!J$48,"▲","-")),2)</f>
        <v>6.32</v>
      </c>
    </row>
    <row r="20" spans="1:11" x14ac:dyDescent="0.25">
      <c r="A20" s="156" t="s">
        <v>53</v>
      </c>
      <c r="B20" s="156">
        <f>ROUND(VALUE(SUBSTITUTE(実質収支比率等に係る経年分析!F$47,"▲","-")),2)</f>
        <v>21</v>
      </c>
      <c r="C20" s="156">
        <f>ROUND(VALUE(SUBSTITUTE(実質収支比率等に係る経年分析!G$47,"▲","-")),2)</f>
        <v>21.91</v>
      </c>
      <c r="D20" s="156">
        <f>ROUND(VALUE(SUBSTITUTE(実質収支比率等に係る経年分析!H$47,"▲","-")),2)</f>
        <v>24.9</v>
      </c>
      <c r="E20" s="156">
        <f>ROUND(VALUE(SUBSTITUTE(実質収支比率等に係る経年分析!I$47,"▲","-")),2)</f>
        <v>23.37</v>
      </c>
      <c r="F20" s="156">
        <f>ROUND(VALUE(SUBSTITUTE(実質収支比率等に係る経年分析!J$47,"▲","-")),2)</f>
        <v>22.1</v>
      </c>
    </row>
    <row r="21" spans="1:11" x14ac:dyDescent="0.25">
      <c r="A21" s="156" t="s">
        <v>54</v>
      </c>
      <c r="B21" s="156">
        <f>IF(ISNUMBER(VALUE(SUBSTITUTE(実質収支比率等に係る経年分析!F$49,"▲","-"))),ROUND(VALUE(SUBSTITUTE(実質収支比率等に係る経年分析!F$49,"▲","-")),2),NA())</f>
        <v>-3.79</v>
      </c>
      <c r="C21" s="156">
        <f>IF(ISNUMBER(VALUE(SUBSTITUTE(実質収支比率等に係る経年分析!G$49,"▲","-"))),ROUND(VALUE(SUBSTITUTE(実質収支比率等に係る経年分析!G$49,"▲","-")),2),NA())</f>
        <v>7.16</v>
      </c>
      <c r="D21" s="156">
        <f>IF(ISNUMBER(VALUE(SUBSTITUTE(実質収支比率等に係る経年分析!H$49,"▲","-"))),ROUND(VALUE(SUBSTITUTE(実質収支比率等に係る経年分析!H$49,"▲","-")),2),NA())</f>
        <v>-0.67</v>
      </c>
      <c r="E21" s="156">
        <f>IF(ISNUMBER(VALUE(SUBSTITUTE(実質収支比率等に係る経年分析!I$49,"▲","-"))),ROUND(VALUE(SUBSTITUTE(実質収支比率等に係る経年分析!I$49,"▲","-")),2),NA())</f>
        <v>-1.05</v>
      </c>
      <c r="F21" s="156">
        <f>IF(ISNUMBER(VALUE(SUBSTITUTE(実質収支比率等に係る経年分析!J$49,"▲","-"))),ROUND(VALUE(SUBSTITUTE(実質収支比率等に係る経年分析!J$49,"▲","-")),2),NA())</f>
        <v>0.51</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str">
        <f>IF(連結実質赤字比率に係る赤字・黒字の構成分析!C$39="",NA(),連結実質赤字比率に係る赤字・黒字の構成分析!C$39)</f>
        <v>簡易水道特別会計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5">
      <c r="A32" s="157" t="str">
        <f>IF(連結実質赤字比率に係る赤字・黒字の構成分析!C$38="",NA(),連結実質赤字比率に係る赤字・黒字の構成分析!C$38)</f>
        <v>神埼市国民健康保険診療所特別会計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5">
      <c r="A33" s="157" t="str">
        <f>IF(連結実質赤字比率に係る赤字・黒字の構成分析!C$37="",NA(),連結実質赤字比率に係る赤字・黒字の構成分析!C$37)</f>
        <v>神埼市後期高齢者医療特別会計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0.14000000000000001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0.14000000000000001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0.15</v>
      </c>
    </row>
    <row r="34" spans="1:16" x14ac:dyDescent="0.25">
      <c r="A34" s="157" t="str">
        <f>IF(連結実質赤字比率に係る赤字・黒字の構成分析!C$36="",NA(),連結実質赤字比率に係る赤字・黒字の構成分析!C$36)</f>
        <v>神埼市国民健康保険事業特別会計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0.27</v>
      </c>
    </row>
    <row r="35" spans="1:16" x14ac:dyDescent="0.2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8.7100000000000009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5.68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6.31</v>
      </c>
    </row>
    <row r="36" spans="1:16" x14ac:dyDescent="0.25">
      <c r="A36" s="157" t="str">
        <f>IF(連結実質赤字比率に係る赤字・黒字の構成分析!C$34="",NA(),連結実質赤字比率に係る赤字・黒字の構成分析!C$34)</f>
        <v>神埼市下水道事業会計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3.78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6.57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8.65</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1637</v>
      </c>
      <c r="E42" s="158"/>
      <c r="F42" s="158"/>
      <c r="G42" s="158">
        <f>'実質公債費比率（分子）の構造'!L$52</f>
        <v>1693</v>
      </c>
      <c r="H42" s="158"/>
      <c r="I42" s="158"/>
      <c r="J42" s="158">
        <f>'実質公債費比率（分子）の構造'!M$52</f>
        <v>1600</v>
      </c>
      <c r="K42" s="158"/>
      <c r="L42" s="158"/>
      <c r="M42" s="158">
        <f>'実質公債費比率（分子）の構造'!N$52</f>
        <v>1718</v>
      </c>
      <c r="N42" s="158"/>
      <c r="O42" s="158"/>
      <c r="P42" s="158">
        <f>'実質公債費比率（分子）の構造'!O$52</f>
        <v>1731</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100</v>
      </c>
      <c r="C44" s="158"/>
      <c r="D44" s="158"/>
      <c r="E44" s="158">
        <f>'実質公債費比率（分子）の構造'!L$50</f>
        <v>74</v>
      </c>
      <c r="F44" s="158"/>
      <c r="G44" s="158"/>
      <c r="H44" s="158">
        <f>'実質公債費比率（分子）の構造'!M$50</f>
        <v>55</v>
      </c>
      <c r="I44" s="158"/>
      <c r="J44" s="158"/>
      <c r="K44" s="158">
        <f>'実質公債費比率（分子）の構造'!N$50</f>
        <v>25</v>
      </c>
      <c r="L44" s="158"/>
      <c r="M44" s="158"/>
      <c r="N44" s="158">
        <f>'実質公債費比率（分子）の構造'!O$50</f>
        <v>17</v>
      </c>
      <c r="O44" s="158"/>
      <c r="P44" s="158"/>
    </row>
    <row r="45" spans="1:16" x14ac:dyDescent="0.25">
      <c r="A45" s="158" t="s">
        <v>63</v>
      </c>
      <c r="B45" s="158">
        <f>'実質公債費比率（分子）の構造'!K$49</f>
        <v>89</v>
      </c>
      <c r="C45" s="158"/>
      <c r="D45" s="158"/>
      <c r="E45" s="158">
        <f>'実質公債費比率（分子）の構造'!L$49</f>
        <v>93</v>
      </c>
      <c r="F45" s="158"/>
      <c r="G45" s="158"/>
      <c r="H45" s="158">
        <f>'実質公債費比率（分子）の構造'!M$49</f>
        <v>79</v>
      </c>
      <c r="I45" s="158"/>
      <c r="J45" s="158"/>
      <c r="K45" s="158">
        <f>'実質公債費比率（分子）の構造'!N$49</f>
        <v>60</v>
      </c>
      <c r="L45" s="158"/>
      <c r="M45" s="158"/>
      <c r="N45" s="158">
        <f>'実質公債費比率（分子）の構造'!O$49</f>
        <v>61</v>
      </c>
      <c r="O45" s="158"/>
      <c r="P45" s="158"/>
    </row>
    <row r="46" spans="1:16" x14ac:dyDescent="0.25">
      <c r="A46" s="158" t="s">
        <v>64</v>
      </c>
      <c r="B46" s="158">
        <f>'実質公債費比率（分子）の構造'!K$48</f>
        <v>269</v>
      </c>
      <c r="C46" s="158"/>
      <c r="D46" s="158"/>
      <c r="E46" s="158">
        <f>'実質公債費比率（分子）の構造'!L$48</f>
        <v>279</v>
      </c>
      <c r="F46" s="158"/>
      <c r="G46" s="158"/>
      <c r="H46" s="158">
        <f>'実質公債費比率（分子）の構造'!M$48</f>
        <v>287</v>
      </c>
      <c r="I46" s="158"/>
      <c r="J46" s="158"/>
      <c r="K46" s="158">
        <f>'実質公債費比率（分子）の構造'!N$48</f>
        <v>313</v>
      </c>
      <c r="L46" s="158"/>
      <c r="M46" s="158"/>
      <c r="N46" s="158">
        <f>'実質公債費比率（分子）の構造'!O$48</f>
        <v>342</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1815</v>
      </c>
      <c r="C49" s="158"/>
      <c r="D49" s="158"/>
      <c r="E49" s="158">
        <f>'実質公債費比率（分子）の構造'!L$45</f>
        <v>1953</v>
      </c>
      <c r="F49" s="158"/>
      <c r="G49" s="158"/>
      <c r="H49" s="158">
        <f>'実質公債費比率（分子）の構造'!M$45</f>
        <v>1890</v>
      </c>
      <c r="I49" s="158"/>
      <c r="J49" s="158"/>
      <c r="K49" s="158">
        <f>'実質公債費比率（分子）の構造'!N$45</f>
        <v>2087</v>
      </c>
      <c r="L49" s="158"/>
      <c r="M49" s="158"/>
      <c r="N49" s="158">
        <f>'実質公債費比率（分子）の構造'!O$45</f>
        <v>2123</v>
      </c>
      <c r="O49" s="158"/>
      <c r="P49" s="158"/>
    </row>
    <row r="50" spans="1:16" x14ac:dyDescent="0.25">
      <c r="A50" s="158" t="s">
        <v>67</v>
      </c>
      <c r="B50" s="158" t="e">
        <f>NA()</f>
        <v>#N/A</v>
      </c>
      <c r="C50" s="158">
        <f>IF(ISNUMBER('実質公債費比率（分子）の構造'!K$53),'実質公債費比率（分子）の構造'!K$53,NA())</f>
        <v>636</v>
      </c>
      <c r="D50" s="158" t="e">
        <f>NA()</f>
        <v>#N/A</v>
      </c>
      <c r="E50" s="158" t="e">
        <f>NA()</f>
        <v>#N/A</v>
      </c>
      <c r="F50" s="158">
        <f>IF(ISNUMBER('実質公債費比率（分子）の構造'!L$53),'実質公債費比率（分子）の構造'!L$53,NA())</f>
        <v>706</v>
      </c>
      <c r="G50" s="158" t="e">
        <f>NA()</f>
        <v>#N/A</v>
      </c>
      <c r="H50" s="158" t="e">
        <f>NA()</f>
        <v>#N/A</v>
      </c>
      <c r="I50" s="158">
        <f>IF(ISNUMBER('実質公債費比率（分子）の構造'!M$53),'実質公債費比率（分子）の構造'!M$53,NA())</f>
        <v>711</v>
      </c>
      <c r="J50" s="158" t="e">
        <f>NA()</f>
        <v>#N/A</v>
      </c>
      <c r="K50" s="158" t="e">
        <f>NA()</f>
        <v>#N/A</v>
      </c>
      <c r="L50" s="158">
        <f>IF(ISNUMBER('実質公債費比率（分子）の構造'!N$53),'実質公債費比率（分子）の構造'!N$53,NA())</f>
        <v>767</v>
      </c>
      <c r="M50" s="158" t="e">
        <f>NA()</f>
        <v>#N/A</v>
      </c>
      <c r="N50" s="158" t="e">
        <f>NA()</f>
        <v>#N/A</v>
      </c>
      <c r="O50" s="158">
        <f>IF(ISNUMBER('実質公債費比率（分子）の構造'!O$53),'実質公債費比率（分子）の構造'!O$53,NA())</f>
        <v>812</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19772</v>
      </c>
      <c r="E56" s="157"/>
      <c r="F56" s="157"/>
      <c r="G56" s="157">
        <f>'将来負担比率（分子）の構造'!J$52</f>
        <v>18988</v>
      </c>
      <c r="H56" s="157"/>
      <c r="I56" s="157"/>
      <c r="J56" s="157">
        <f>'将来負担比率（分子）の構造'!K$52</f>
        <v>18536</v>
      </c>
      <c r="K56" s="157"/>
      <c r="L56" s="157"/>
      <c r="M56" s="157">
        <f>'将来負担比率（分子）の構造'!L$52</f>
        <v>18487</v>
      </c>
      <c r="N56" s="157"/>
      <c r="O56" s="157"/>
      <c r="P56" s="157">
        <f>'将来負担比率（分子）の構造'!M$52</f>
        <v>17688</v>
      </c>
    </row>
    <row r="57" spans="1:16" x14ac:dyDescent="0.25">
      <c r="A57" s="157" t="s">
        <v>42</v>
      </c>
      <c r="B57" s="157"/>
      <c r="C57" s="157"/>
      <c r="D57" s="157">
        <f>'将来負担比率（分子）の構造'!I$51</f>
        <v>18</v>
      </c>
      <c r="E57" s="157"/>
      <c r="F57" s="157"/>
      <c r="G57" s="157">
        <f>'将来負担比率（分子）の構造'!J$51</f>
        <v>10</v>
      </c>
      <c r="H57" s="157"/>
      <c r="I57" s="157"/>
      <c r="J57" s="157">
        <f>'将来負担比率（分子）の構造'!K$51</f>
        <v>208</v>
      </c>
      <c r="K57" s="157"/>
      <c r="L57" s="157"/>
      <c r="M57" s="157">
        <f>'将来負担比率（分子）の構造'!L$51</f>
        <v>619</v>
      </c>
      <c r="N57" s="157"/>
      <c r="O57" s="157"/>
      <c r="P57" s="157">
        <f>'将来負担比率（分子）の構造'!M$51</f>
        <v>720</v>
      </c>
    </row>
    <row r="58" spans="1:16" x14ac:dyDescent="0.25">
      <c r="A58" s="157" t="s">
        <v>41</v>
      </c>
      <c r="B58" s="157"/>
      <c r="C58" s="157"/>
      <c r="D58" s="157">
        <f>'将来負担比率（分子）の構造'!I$50</f>
        <v>5055</v>
      </c>
      <c r="E58" s="157"/>
      <c r="F58" s="157"/>
      <c r="G58" s="157">
        <f>'将来負担比率（分子）の構造'!J$50</f>
        <v>5619</v>
      </c>
      <c r="H58" s="157"/>
      <c r="I58" s="157"/>
      <c r="J58" s="157">
        <f>'将来負担比率（分子）の構造'!K$50</f>
        <v>6129</v>
      </c>
      <c r="K58" s="157"/>
      <c r="L58" s="157"/>
      <c r="M58" s="157">
        <f>'将来負担比率（分子）の構造'!L$50</f>
        <v>6461</v>
      </c>
      <c r="N58" s="157"/>
      <c r="O58" s="157"/>
      <c r="P58" s="157">
        <f>'将来負担比率（分子）の構造'!M$50</f>
        <v>6422</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844</v>
      </c>
      <c r="L61" s="157"/>
      <c r="M61" s="157"/>
      <c r="N61" s="157">
        <f>'将来負担比率（分子）の構造'!M$46</f>
        <v>1005</v>
      </c>
      <c r="O61" s="157"/>
      <c r="P61" s="157"/>
    </row>
    <row r="62" spans="1:16" x14ac:dyDescent="0.25">
      <c r="A62" s="157" t="s">
        <v>35</v>
      </c>
      <c r="B62" s="157">
        <f>'将来負担比率（分子）の構造'!I$45</f>
        <v>1819</v>
      </c>
      <c r="C62" s="157"/>
      <c r="D62" s="157"/>
      <c r="E62" s="157">
        <f>'将来負担比率（分子）の構造'!J$45</f>
        <v>1809</v>
      </c>
      <c r="F62" s="157"/>
      <c r="G62" s="157"/>
      <c r="H62" s="157">
        <f>'将来負担比率（分子）の構造'!K$45</f>
        <v>1627</v>
      </c>
      <c r="I62" s="157"/>
      <c r="J62" s="157"/>
      <c r="K62" s="157">
        <f>'将来負担比率（分子）の構造'!L$45</f>
        <v>1541</v>
      </c>
      <c r="L62" s="157"/>
      <c r="M62" s="157"/>
      <c r="N62" s="157">
        <f>'将来負担比率（分子）の構造'!M$45</f>
        <v>1458</v>
      </c>
      <c r="O62" s="157"/>
      <c r="P62" s="157"/>
    </row>
    <row r="63" spans="1:16" x14ac:dyDescent="0.25">
      <c r="A63" s="157" t="s">
        <v>34</v>
      </c>
      <c r="B63" s="157">
        <f>'将来負担比率（分子）の構造'!I$44</f>
        <v>510</v>
      </c>
      <c r="C63" s="157"/>
      <c r="D63" s="157"/>
      <c r="E63" s="157">
        <f>'将来負担比率（分子）の構造'!J$44</f>
        <v>447</v>
      </c>
      <c r="F63" s="157"/>
      <c r="G63" s="157"/>
      <c r="H63" s="157">
        <f>'将来負担比率（分子）の構造'!K$44</f>
        <v>360</v>
      </c>
      <c r="I63" s="157"/>
      <c r="J63" s="157"/>
      <c r="K63" s="157">
        <f>'将来負担比率（分子）の構造'!L$44</f>
        <v>599</v>
      </c>
      <c r="L63" s="157"/>
      <c r="M63" s="157"/>
      <c r="N63" s="157">
        <f>'将来負担比率（分子）の構造'!M$44</f>
        <v>865</v>
      </c>
      <c r="O63" s="157"/>
      <c r="P63" s="157"/>
    </row>
    <row r="64" spans="1:16" x14ac:dyDescent="0.25">
      <c r="A64" s="157" t="s">
        <v>33</v>
      </c>
      <c r="B64" s="157">
        <f>'将来負担比率（分子）の構造'!I$43</f>
        <v>5838</v>
      </c>
      <c r="C64" s="157"/>
      <c r="D64" s="157"/>
      <c r="E64" s="157">
        <f>'将来負担比率（分子）の構造'!J$43</f>
        <v>6414</v>
      </c>
      <c r="F64" s="157"/>
      <c r="G64" s="157"/>
      <c r="H64" s="157">
        <f>'将来負担比率（分子）の構造'!K$43</f>
        <v>6800</v>
      </c>
      <c r="I64" s="157"/>
      <c r="J64" s="157"/>
      <c r="K64" s="157">
        <f>'将来負担比率（分子）の構造'!L$43</f>
        <v>7144</v>
      </c>
      <c r="L64" s="157"/>
      <c r="M64" s="157"/>
      <c r="N64" s="157">
        <f>'将来負担比率（分子）の構造'!M$43</f>
        <v>7078</v>
      </c>
      <c r="O64" s="157"/>
      <c r="P64" s="157"/>
    </row>
    <row r="65" spans="1:16" x14ac:dyDescent="0.25">
      <c r="A65" s="157" t="s">
        <v>32</v>
      </c>
      <c r="B65" s="157">
        <f>'将来負担比率（分子）の構造'!I$42</f>
        <v>189</v>
      </c>
      <c r="C65" s="157"/>
      <c r="D65" s="157"/>
      <c r="E65" s="157">
        <f>'将来負担比率（分子）の構造'!J$42</f>
        <v>118</v>
      </c>
      <c r="F65" s="157"/>
      <c r="G65" s="157"/>
      <c r="H65" s="157">
        <f>'将来負担比率（分子）の構造'!K$42</f>
        <v>64</v>
      </c>
      <c r="I65" s="157"/>
      <c r="J65" s="157"/>
      <c r="K65" s="157">
        <f>'将来負担比率（分子）の構造'!L$42</f>
        <v>39</v>
      </c>
      <c r="L65" s="157"/>
      <c r="M65" s="157"/>
      <c r="N65" s="157">
        <f>'将来負担比率（分子）の構造'!M$42</f>
        <v>22</v>
      </c>
      <c r="O65" s="157"/>
      <c r="P65" s="157"/>
    </row>
    <row r="66" spans="1:16" x14ac:dyDescent="0.25">
      <c r="A66" s="157" t="s">
        <v>31</v>
      </c>
      <c r="B66" s="157">
        <f>'将来負担比率（分子）の構造'!I$41</f>
        <v>20880</v>
      </c>
      <c r="C66" s="157"/>
      <c r="D66" s="157"/>
      <c r="E66" s="157">
        <f>'将来負担比率（分子）の構造'!J$41</f>
        <v>19829</v>
      </c>
      <c r="F66" s="157"/>
      <c r="G66" s="157"/>
      <c r="H66" s="157">
        <f>'将来負担比率（分子）の構造'!K$41</f>
        <v>18872</v>
      </c>
      <c r="I66" s="157"/>
      <c r="J66" s="157"/>
      <c r="K66" s="157">
        <f>'将来負担比率（分子）の構造'!L$41</f>
        <v>18313</v>
      </c>
      <c r="L66" s="157"/>
      <c r="M66" s="157"/>
      <c r="N66" s="157">
        <f>'将来負担比率（分子）の構造'!M$41</f>
        <v>17421</v>
      </c>
      <c r="O66" s="157"/>
      <c r="P66" s="157"/>
    </row>
    <row r="67" spans="1:16" x14ac:dyDescent="0.25">
      <c r="A67" s="157" t="s">
        <v>71</v>
      </c>
      <c r="B67" s="157" t="e">
        <f>NA()</f>
        <v>#N/A</v>
      </c>
      <c r="C67" s="157">
        <f>IF(ISNUMBER('将来負担比率（分子）の構造'!I$53), IF('将来負担比率（分子）の構造'!I$53 &lt; 0, 0, '将来負担比率（分子）の構造'!I$53), NA())</f>
        <v>4391</v>
      </c>
      <c r="D67" s="157" t="e">
        <f>NA()</f>
        <v>#N/A</v>
      </c>
      <c r="E67" s="157" t="e">
        <f>NA()</f>
        <v>#N/A</v>
      </c>
      <c r="F67" s="157">
        <f>IF(ISNUMBER('将来負担比率（分子）の構造'!J$53), IF('将来負担比率（分子）の構造'!J$53 &lt; 0, 0, '将来負担比率（分子）の構造'!J$53), NA())</f>
        <v>4001</v>
      </c>
      <c r="G67" s="157" t="e">
        <f>NA()</f>
        <v>#N/A</v>
      </c>
      <c r="H67" s="157" t="e">
        <f>NA()</f>
        <v>#N/A</v>
      </c>
      <c r="I67" s="157">
        <f>IF(ISNUMBER('将来負担比率（分子）の構造'!K$53), IF('将来負担比率（分子）の構造'!K$53 &lt; 0, 0, '将来負担比率（分子）の構造'!K$53), NA())</f>
        <v>2849</v>
      </c>
      <c r="J67" s="157" t="e">
        <f>NA()</f>
        <v>#N/A</v>
      </c>
      <c r="K67" s="157" t="e">
        <f>NA()</f>
        <v>#N/A</v>
      </c>
      <c r="L67" s="157">
        <f>IF(ISNUMBER('将来負担比率（分子）の構造'!L$53), IF('将来負担比率（分子）の構造'!L$53 &lt; 0, 0, '将来負担比率（分子）の構造'!L$53), NA())</f>
        <v>2913</v>
      </c>
      <c r="M67" s="157" t="e">
        <f>NA()</f>
        <v>#N/A</v>
      </c>
      <c r="N67" s="157" t="e">
        <f>NA()</f>
        <v>#N/A</v>
      </c>
      <c r="O67" s="157">
        <f>IF(ISNUMBER('将来負担比率（分子）の構造'!M$53), IF('将来負担比率（分子）の構造'!M$53 &lt; 0, 0, '将来負担比率（分子）の構造'!M$53), NA())</f>
        <v>3020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2312</v>
      </c>
      <c r="C72" s="161">
        <f>基金残高に係る経年分析!G55</f>
        <v>2232</v>
      </c>
      <c r="D72" s="161">
        <f>基金残高に係る経年分析!H55</f>
        <v>2198</v>
      </c>
    </row>
    <row r="73" spans="1:16" x14ac:dyDescent="0.25">
      <c r="A73" s="160" t="s">
        <v>74</v>
      </c>
      <c r="B73" s="161">
        <f>基金残高に係る経年分析!F56</f>
        <v>386</v>
      </c>
      <c r="C73" s="161">
        <f>基金残高に係る経年分析!G56</f>
        <v>427</v>
      </c>
      <c r="D73" s="161">
        <f>基金残高に係る経年分析!H56</f>
        <v>330</v>
      </c>
    </row>
    <row r="74" spans="1:16" x14ac:dyDescent="0.25">
      <c r="A74" s="160" t="s">
        <v>75</v>
      </c>
      <c r="B74" s="161">
        <f>基金残高に係る経年分析!F57</f>
        <v>5207</v>
      </c>
      <c r="C74" s="161">
        <f>基金残高に係る経年分析!G57</f>
        <v>5740</v>
      </c>
      <c r="D74" s="161">
        <f>基金残高に係る経年分析!H57</f>
        <v>5887</v>
      </c>
    </row>
  </sheetData>
  <sheetProtection algorithmName="SHA-512" hashValue="DYqhEZA3LJXNk0g79ZP2/sII0PrR+dAdkvxfTx7ErRDTw9F27IqEw/9MhQp5YrnnDheIhpKFP6QTh1DBMRB8gA==" saltValue="c7srAY9fiDq7iU63IxOr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2026-03-16T06:45:50Z</cp:lastPrinted>
  <dcterms:created xsi:type="dcterms:W3CDTF">2026-02-23T09:20:15Z</dcterms:created>
  <dcterms:modified xsi:type="dcterms:W3CDTF">2026-09-29T07:32:01Z</dcterms:modified>
  <cp:category/>
</cp:coreProperties>
</file>