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020C64BC-9FA2-4DF9-9985-BEF90059F584}" xr6:coauthVersionLast="47" xr6:coauthVersionMax="47" xr10:uidLastSave="{00000000-0000-0000-0000-000000000000}"/>
  <bookViews>
    <workbookView xWindow="576" yWindow="1668" windowWidth="23016" windowHeight="12108" xr2:uid="{00000000-000D-0000-FFFF-FFFF00000000}"/>
  </bookViews>
  <sheets>
    <sheet name="第５表１" sheetId="2" r:id="rId1"/>
    <sheet name="第５表２" sheetId="3" r:id="rId2"/>
    <sheet name="第５表３" sheetId="4" r:id="rId3"/>
    <sheet name="第５表４" sheetId="5" r:id="rId4"/>
    <sheet name="第５表５" sheetId="6" r:id="rId5"/>
    <sheet name="第５表６" sheetId="7" r:id="rId6"/>
  </sheets>
  <definedNames>
    <definedName name="_Regression_Int" localSheetId="0" hidden="1">1</definedName>
    <definedName name="_Regression_Int" localSheetId="1" hidden="1">1</definedName>
    <definedName name="_xlnm.Print_Area" localSheetId="0">第５表１!$A$1:$X$35</definedName>
    <definedName name="_xlnm.Print_Area" localSheetId="1">第５表２!$A$1:$T$35</definedName>
    <definedName name="_xlnm.Print_Area" localSheetId="2">第５表３!$A$1:$X$35</definedName>
    <definedName name="_xlnm.Print_Area" localSheetId="3">第５表４!$A$1:$U$35</definedName>
    <definedName name="_xlnm.Print_Area" localSheetId="4">第５表５!$A$1:$X$35</definedName>
    <definedName name="_xlnm.Print_Area" localSheetId="5">第５表６!$A$1:$U$35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7" l="1"/>
  <c r="S35" i="7" s="1"/>
  <c r="X34" i="7"/>
  <c r="S34" i="7" s="1"/>
  <c r="X33" i="7"/>
  <c r="S33" i="7"/>
  <c r="X32" i="7"/>
  <c r="S32" i="7" s="1"/>
  <c r="X31" i="7"/>
  <c r="S31" i="7" s="1"/>
  <c r="X30" i="7"/>
  <c r="S30" i="7" s="1"/>
  <c r="X29" i="7"/>
  <c r="S29" i="7"/>
  <c r="X28" i="7"/>
  <c r="S28" i="7"/>
  <c r="X27" i="7"/>
  <c r="S27" i="7"/>
  <c r="X26" i="7"/>
  <c r="S26" i="7"/>
  <c r="X25" i="7"/>
  <c r="S25" i="7"/>
  <c r="X24" i="7"/>
  <c r="S24" i="7" s="1"/>
  <c r="X23" i="7"/>
  <c r="S23" i="7" s="1"/>
  <c r="X22" i="7"/>
  <c r="S22" i="7" s="1"/>
  <c r="X21" i="7"/>
  <c r="S21" i="7"/>
  <c r="X20" i="7"/>
  <c r="S20" i="7"/>
  <c r="X19" i="7"/>
  <c r="S19" i="7" s="1"/>
  <c r="X18" i="7"/>
  <c r="S18" i="7"/>
  <c r="X17" i="7"/>
  <c r="S17" i="7"/>
  <c r="X16" i="7"/>
  <c r="S16" i="7" s="1"/>
  <c r="X15" i="7"/>
  <c r="S15" i="7" s="1"/>
  <c r="X14" i="7"/>
  <c r="S14" i="7" s="1"/>
  <c r="X13" i="7"/>
  <c r="S13" i="7"/>
  <c r="X12" i="7"/>
  <c r="Q12" i="7"/>
  <c r="J12" i="7"/>
  <c r="Q11" i="7"/>
  <c r="Q10" i="7" s="1"/>
  <c r="P11" i="7"/>
  <c r="O11" i="7"/>
  <c r="O10" i="7" s="1"/>
  <c r="N11" i="7"/>
  <c r="M11" i="7"/>
  <c r="L11" i="7"/>
  <c r="L10" i="7" s="1"/>
  <c r="K11" i="7"/>
  <c r="K10" i="7" s="1"/>
  <c r="J11" i="7"/>
  <c r="J10" i="7" s="1"/>
  <c r="I11" i="7"/>
  <c r="I10" i="7" s="1"/>
  <c r="H11" i="7"/>
  <c r="H10" i="7" s="1"/>
  <c r="P10" i="7"/>
  <c r="N10" i="7"/>
  <c r="M10" i="7"/>
  <c r="O32" i="6"/>
  <c r="N32" i="6" s="1"/>
  <c r="O31" i="6"/>
  <c r="N31" i="6" s="1"/>
  <c r="O30" i="6"/>
  <c r="N30" i="6" s="1"/>
  <c r="O29" i="6"/>
  <c r="N29" i="6" s="1"/>
  <c r="O28" i="6"/>
  <c r="N28" i="6" s="1"/>
  <c r="O27" i="6"/>
  <c r="N27" i="6" s="1"/>
  <c r="O26" i="6"/>
  <c r="N26" i="6" s="1"/>
  <c r="O25" i="6"/>
  <c r="N25" i="6" s="1"/>
  <c r="O24" i="6"/>
  <c r="N24" i="6" s="1"/>
  <c r="O23" i="6"/>
  <c r="N23" i="6" s="1"/>
  <c r="O22" i="6"/>
  <c r="N22" i="6" s="1"/>
  <c r="O21" i="6"/>
  <c r="N21" i="6" s="1"/>
  <c r="O20" i="6"/>
  <c r="N20" i="6" s="1"/>
  <c r="O19" i="6"/>
  <c r="N19" i="6" s="1"/>
  <c r="O18" i="6"/>
  <c r="N18" i="6" s="1"/>
  <c r="O17" i="6"/>
  <c r="N17" i="6" s="1"/>
  <c r="O16" i="6"/>
  <c r="N16" i="6" s="1"/>
  <c r="O15" i="6"/>
  <c r="N15" i="6" s="1"/>
  <c r="O14" i="6"/>
  <c r="N14" i="6" s="1"/>
  <c r="O13" i="6"/>
  <c r="N13" i="6" s="1"/>
  <c r="W12" i="6"/>
  <c r="W10" i="6" s="1"/>
  <c r="W11" i="6"/>
  <c r="V11" i="6"/>
  <c r="U11" i="6"/>
  <c r="U10" i="6" s="1"/>
  <c r="T11" i="6"/>
  <c r="T10" i="6" s="1"/>
  <c r="S11" i="6"/>
  <c r="S10" i="6" s="1"/>
  <c r="R11" i="6"/>
  <c r="R10" i="6" s="1"/>
  <c r="Q11" i="6"/>
  <c r="Q10" i="6" s="1"/>
  <c r="P11" i="6"/>
  <c r="P10" i="6" s="1"/>
  <c r="M11" i="6"/>
  <c r="M10" i="6" s="1"/>
  <c r="K11" i="6"/>
  <c r="K10" i="6" s="1"/>
  <c r="I11" i="6"/>
  <c r="I10" i="6" s="1"/>
  <c r="G11" i="6"/>
  <c r="G10" i="6" s="1"/>
  <c r="V10" i="6"/>
  <c r="S35" i="5"/>
  <c r="S31" i="5"/>
  <c r="S27" i="5"/>
  <c r="S23" i="5"/>
  <c r="S19" i="5"/>
  <c r="S15" i="5"/>
  <c r="X12" i="5"/>
  <c r="Q12" i="5"/>
  <c r="J12" i="5"/>
  <c r="X11" i="5"/>
  <c r="Q11" i="5"/>
  <c r="P11" i="5"/>
  <c r="O11" i="5"/>
  <c r="O10" i="5" s="1"/>
  <c r="N11" i="5"/>
  <c r="N10" i="5" s="1"/>
  <c r="M11" i="5"/>
  <c r="M10" i="5" s="1"/>
  <c r="L11" i="5"/>
  <c r="L10" i="5" s="1"/>
  <c r="K11" i="5"/>
  <c r="K10" i="5" s="1"/>
  <c r="J11" i="5"/>
  <c r="I11" i="5"/>
  <c r="I10" i="5" s="1"/>
  <c r="H11" i="5"/>
  <c r="H10" i="5" s="1"/>
  <c r="X10" i="5"/>
  <c r="P10" i="5"/>
  <c r="O32" i="4"/>
  <c r="N32" i="4" s="1"/>
  <c r="O31" i="4"/>
  <c r="N31" i="4" s="1"/>
  <c r="O30" i="4"/>
  <c r="N30" i="4" s="1"/>
  <c r="O29" i="4"/>
  <c r="N29" i="4" s="1"/>
  <c r="O28" i="4"/>
  <c r="N28" i="4" s="1"/>
  <c r="O27" i="4"/>
  <c r="N27" i="4" s="1"/>
  <c r="O26" i="4"/>
  <c r="N26" i="4" s="1"/>
  <c r="O25" i="4"/>
  <c r="N25" i="4" s="1"/>
  <c r="O24" i="4"/>
  <c r="N24" i="4" s="1"/>
  <c r="O23" i="4"/>
  <c r="N23" i="4" s="1"/>
  <c r="O22" i="4"/>
  <c r="N22" i="4" s="1"/>
  <c r="O21" i="4"/>
  <c r="N21" i="4" s="1"/>
  <c r="O20" i="4"/>
  <c r="N20" i="4" s="1"/>
  <c r="O19" i="4"/>
  <c r="N19" i="4" s="1"/>
  <c r="O18" i="4"/>
  <c r="N18" i="4" s="1"/>
  <c r="O17" i="4"/>
  <c r="N17" i="4" s="1"/>
  <c r="O16" i="4"/>
  <c r="N16" i="4" s="1"/>
  <c r="O15" i="4"/>
  <c r="N15" i="4" s="1"/>
  <c r="O14" i="4"/>
  <c r="N14" i="4" s="1"/>
  <c r="O13" i="4"/>
  <c r="N13" i="4" s="1"/>
  <c r="W12" i="4"/>
  <c r="W11" i="4"/>
  <c r="W10" i="4" s="1"/>
  <c r="V11" i="4"/>
  <c r="U11" i="4"/>
  <c r="U10" i="4" s="1"/>
  <c r="T11" i="4"/>
  <c r="T10" i="4" s="1"/>
  <c r="S11" i="4"/>
  <c r="S10" i="4" s="1"/>
  <c r="R11" i="4"/>
  <c r="Q11" i="4"/>
  <c r="P11" i="4"/>
  <c r="P10" i="4" s="1"/>
  <c r="M11" i="4"/>
  <c r="M10" i="4" s="1"/>
  <c r="K11" i="4"/>
  <c r="K10" i="4" s="1"/>
  <c r="I11" i="4"/>
  <c r="G11" i="4"/>
  <c r="G10" i="4" s="1"/>
  <c r="V10" i="4"/>
  <c r="R10" i="4"/>
  <c r="Q10" i="4"/>
  <c r="I10" i="4"/>
  <c r="S35" i="3"/>
  <c r="S34" i="5"/>
  <c r="S34" i="3"/>
  <c r="S32" i="3"/>
  <c r="S31" i="3"/>
  <c r="S30" i="5"/>
  <c r="S30" i="3"/>
  <c r="S29" i="5"/>
  <c r="S28" i="3"/>
  <c r="S27" i="3"/>
  <c r="S26" i="5"/>
  <c r="S26" i="3"/>
  <c r="S25" i="5"/>
  <c r="S24" i="3"/>
  <c r="S23" i="3"/>
  <c r="S22" i="5"/>
  <c r="S22" i="3"/>
  <c r="S21" i="5"/>
  <c r="S20" i="3"/>
  <c r="S19" i="3"/>
  <c r="S18" i="5"/>
  <c r="S18" i="3"/>
  <c r="S17" i="5"/>
  <c r="S16" i="3"/>
  <c r="S15" i="3"/>
  <c r="S14" i="5"/>
  <c r="S14" i="3"/>
  <c r="X12" i="3"/>
  <c r="W12" i="3"/>
  <c r="Q12" i="3"/>
  <c r="J12" i="3"/>
  <c r="X11" i="3"/>
  <c r="X10" i="3" s="1"/>
  <c r="Q11" i="3"/>
  <c r="Q10" i="3" s="1"/>
  <c r="P11" i="3"/>
  <c r="P10" i="3" s="1"/>
  <c r="O11" i="3"/>
  <c r="O10" i="3" s="1"/>
  <c r="N11" i="3"/>
  <c r="N10" i="3" s="1"/>
  <c r="M11" i="3"/>
  <c r="L11" i="3"/>
  <c r="L10" i="3" s="1"/>
  <c r="K11" i="3"/>
  <c r="K10" i="3" s="1"/>
  <c r="J11" i="3"/>
  <c r="I11" i="3"/>
  <c r="I10" i="3" s="1"/>
  <c r="H11" i="3"/>
  <c r="H10" i="3" s="1"/>
  <c r="M10" i="3"/>
  <c r="O32" i="2"/>
  <c r="N32" i="2" s="1"/>
  <c r="O31" i="2"/>
  <c r="N31" i="2" s="1"/>
  <c r="O30" i="2"/>
  <c r="N30" i="2" s="1"/>
  <c r="O29" i="2"/>
  <c r="N29" i="2" s="1"/>
  <c r="O28" i="2"/>
  <c r="L28" i="2" s="1"/>
  <c r="O27" i="2"/>
  <c r="N27" i="2" s="1"/>
  <c r="O26" i="2"/>
  <c r="L26" i="2" s="1"/>
  <c r="O25" i="2"/>
  <c r="N25" i="2" s="1"/>
  <c r="O24" i="2"/>
  <c r="N24" i="2" s="1"/>
  <c r="O23" i="2"/>
  <c r="N23" i="2" s="1"/>
  <c r="O22" i="2"/>
  <c r="N22" i="2" s="1"/>
  <c r="O21" i="2"/>
  <c r="N21" i="2" s="1"/>
  <c r="O20" i="2"/>
  <c r="L20" i="2" s="1"/>
  <c r="O19" i="2"/>
  <c r="N19" i="2" s="1"/>
  <c r="O18" i="2"/>
  <c r="N18" i="2" s="1"/>
  <c r="O17" i="2"/>
  <c r="N17" i="2" s="1"/>
  <c r="O16" i="2"/>
  <c r="N16" i="2" s="1"/>
  <c r="O15" i="2"/>
  <c r="N15" i="2" s="1"/>
  <c r="O14" i="2"/>
  <c r="N14" i="2" s="1"/>
  <c r="O13" i="2"/>
  <c r="N13" i="2" s="1"/>
  <c r="W12" i="2"/>
  <c r="S12" i="2"/>
  <c r="W11" i="2"/>
  <c r="W10" i="2" s="1"/>
  <c r="V11" i="2"/>
  <c r="V10" i="2" s="1"/>
  <c r="U11" i="2"/>
  <c r="U10" i="2" s="1"/>
  <c r="T11" i="2"/>
  <c r="S11" i="2"/>
  <c r="R11" i="2"/>
  <c r="R10" i="2" s="1"/>
  <c r="Q11" i="2"/>
  <c r="P11" i="2"/>
  <c r="P10" i="2" s="1"/>
  <c r="M11" i="2"/>
  <c r="K11" i="2"/>
  <c r="I11" i="2"/>
  <c r="I10" i="2" s="1"/>
  <c r="G11" i="2"/>
  <c r="G10" i="2" s="1"/>
  <c r="T10" i="2"/>
  <c r="Q10" i="2"/>
  <c r="J10" i="5" l="1"/>
  <c r="Q10" i="5"/>
  <c r="J10" i="3"/>
  <c r="S10" i="2"/>
  <c r="L30" i="2"/>
  <c r="H30" i="2" s="1"/>
  <c r="L22" i="2"/>
  <c r="N20" i="2"/>
  <c r="H20" i="2" s="1"/>
  <c r="L25" i="2"/>
  <c r="H25" i="2" s="1"/>
  <c r="L14" i="2"/>
  <c r="H14" i="2" s="1"/>
  <c r="N26" i="2"/>
  <c r="H26" i="2" s="1"/>
  <c r="H22" i="2"/>
  <c r="L27" i="2"/>
  <c r="H27" i="2" s="1"/>
  <c r="L19" i="2"/>
  <c r="H19" i="2" s="1"/>
  <c r="L23" i="2"/>
  <c r="H23" i="2" s="1"/>
  <c r="L17" i="2"/>
  <c r="H17" i="2" s="1"/>
  <c r="L24" i="2"/>
  <c r="H24" i="2" s="1"/>
  <c r="L21" i="2"/>
  <c r="H21" i="2" s="1"/>
  <c r="N28" i="2"/>
  <c r="H28" i="2" s="1"/>
  <c r="L18" i="2"/>
  <c r="H18" i="2" s="1"/>
  <c r="O11" i="2"/>
  <c r="O10" i="2" s="1"/>
  <c r="J10" i="2" s="1"/>
  <c r="L15" i="2"/>
  <c r="H15" i="2" s="1"/>
  <c r="L31" i="2"/>
  <c r="H31" i="2" s="1"/>
  <c r="L16" i="2"/>
  <c r="H16" i="2" s="1"/>
  <c r="L32" i="2"/>
  <c r="H32" i="2" s="1"/>
  <c r="L13" i="2"/>
  <c r="H13" i="2" s="1"/>
  <c r="L29" i="2"/>
  <c r="H29" i="2" s="1"/>
  <c r="S12" i="3"/>
  <c r="S13" i="5"/>
  <c r="S33" i="5"/>
  <c r="W12" i="5"/>
  <c r="S12" i="5" s="1"/>
  <c r="S13" i="3"/>
  <c r="S17" i="3"/>
  <c r="S21" i="3"/>
  <c r="S25" i="3"/>
  <c r="S29" i="3"/>
  <c r="S33" i="3"/>
  <c r="L14" i="4"/>
  <c r="H14" i="4" s="1"/>
  <c r="L16" i="4"/>
  <c r="H16" i="4" s="1"/>
  <c r="L18" i="4"/>
  <c r="H18" i="4" s="1"/>
  <c r="L20" i="4"/>
  <c r="H20" i="4" s="1"/>
  <c r="L22" i="4"/>
  <c r="H22" i="4" s="1"/>
  <c r="L24" i="4"/>
  <c r="H24" i="4" s="1"/>
  <c r="L26" i="4"/>
  <c r="H26" i="4" s="1"/>
  <c r="L28" i="4"/>
  <c r="H28" i="4" s="1"/>
  <c r="L30" i="4"/>
  <c r="H30" i="4" s="1"/>
  <c r="L32" i="4"/>
  <c r="H32" i="4" s="1"/>
  <c r="L14" i="6"/>
  <c r="H14" i="6" s="1"/>
  <c r="L16" i="6"/>
  <c r="H16" i="6" s="1"/>
  <c r="L18" i="6"/>
  <c r="H18" i="6" s="1"/>
  <c r="L20" i="6"/>
  <c r="H20" i="6" s="1"/>
  <c r="L22" i="6"/>
  <c r="H22" i="6" s="1"/>
  <c r="L24" i="6"/>
  <c r="H24" i="6" s="1"/>
  <c r="L26" i="6"/>
  <c r="H26" i="6" s="1"/>
  <c r="L28" i="6"/>
  <c r="H28" i="6" s="1"/>
  <c r="L30" i="6"/>
  <c r="H30" i="6" s="1"/>
  <c r="L32" i="6"/>
  <c r="H32" i="6" s="1"/>
  <c r="W12" i="7"/>
  <c r="S12" i="7" s="1"/>
  <c r="K10" i="2"/>
  <c r="W11" i="3"/>
  <c r="W10" i="3" s="1"/>
  <c r="S10" i="3" s="1"/>
  <c r="O11" i="4"/>
  <c r="S16" i="5"/>
  <c r="S20" i="5"/>
  <c r="S24" i="5"/>
  <c r="S28" i="5"/>
  <c r="S32" i="5"/>
  <c r="O11" i="6"/>
  <c r="M10" i="2"/>
  <c r="W11" i="7"/>
  <c r="W10" i="7" s="1"/>
  <c r="L13" i="4"/>
  <c r="H13" i="4" s="1"/>
  <c r="L15" i="4"/>
  <c r="H15" i="4" s="1"/>
  <c r="L17" i="4"/>
  <c r="H17" i="4" s="1"/>
  <c r="L19" i="4"/>
  <c r="H19" i="4" s="1"/>
  <c r="L21" i="4"/>
  <c r="H21" i="4" s="1"/>
  <c r="L23" i="4"/>
  <c r="H23" i="4" s="1"/>
  <c r="L25" i="4"/>
  <c r="H25" i="4" s="1"/>
  <c r="L27" i="4"/>
  <c r="H27" i="4" s="1"/>
  <c r="L29" i="4"/>
  <c r="H29" i="4" s="1"/>
  <c r="L31" i="4"/>
  <c r="H31" i="4" s="1"/>
  <c r="L13" i="6"/>
  <c r="H13" i="6" s="1"/>
  <c r="L15" i="6"/>
  <c r="H15" i="6" s="1"/>
  <c r="L17" i="6"/>
  <c r="H17" i="6" s="1"/>
  <c r="L19" i="6"/>
  <c r="H19" i="6" s="1"/>
  <c r="L21" i="6"/>
  <c r="H21" i="6" s="1"/>
  <c r="L23" i="6"/>
  <c r="H23" i="6" s="1"/>
  <c r="L25" i="6"/>
  <c r="H25" i="6" s="1"/>
  <c r="L27" i="6"/>
  <c r="H27" i="6" s="1"/>
  <c r="L29" i="6"/>
  <c r="H29" i="6" s="1"/>
  <c r="L31" i="6"/>
  <c r="H31" i="6" s="1"/>
  <c r="X11" i="7"/>
  <c r="L10" i="2" l="1"/>
  <c r="J11" i="2"/>
  <c r="N11" i="2"/>
  <c r="L11" i="2"/>
  <c r="N10" i="2"/>
  <c r="S11" i="3"/>
  <c r="L11" i="6"/>
  <c r="O10" i="6"/>
  <c r="N11" i="6"/>
  <c r="S11" i="7"/>
  <c r="X10" i="7"/>
  <c r="S10" i="7" s="1"/>
  <c r="L11" i="4"/>
  <c r="O10" i="4"/>
  <c r="W11" i="5"/>
  <c r="J11" i="6"/>
  <c r="N11" i="4"/>
  <c r="J11" i="4"/>
  <c r="H11" i="6" l="1"/>
  <c r="H10" i="2"/>
  <c r="H11" i="2"/>
  <c r="L10" i="4"/>
  <c r="N10" i="4"/>
  <c r="J10" i="4"/>
  <c r="J10" i="6"/>
  <c r="N10" i="6"/>
  <c r="L10" i="6"/>
  <c r="H11" i="4"/>
  <c r="W10" i="5"/>
  <c r="S10" i="5" s="1"/>
  <c r="S11" i="5"/>
  <c r="H10" i="6" l="1"/>
  <c r="H10" i="4"/>
</calcChain>
</file>

<file path=xl/sharedStrings.xml><?xml version="1.0" encoding="utf-8"?>
<sst xmlns="http://schemas.openxmlformats.org/spreadsheetml/2006/main" count="1192" uniqueCount="161">
  <si>
    <t>第５表  保険税（料）賦課状況（その１）－Ｂ（２）表</t>
    <phoneticPr fontId="4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</si>
  <si>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4"/>
  </si>
  <si>
    <t>税　     ・　    料　    区     　分</t>
    <rPh sb="13" eb="14">
      <t>リョウ</t>
    </rPh>
    <rPh sb="19" eb="20">
      <t>ク</t>
    </rPh>
    <rPh sb="26" eb="27">
      <t>ブン</t>
    </rPh>
    <phoneticPr fontId="4"/>
  </si>
  <si>
    <t xml:space="preserve">課税　　　　　算定　　　　　方式      </t>
    <rPh sb="0" eb="2">
      <t>カゼイ</t>
    </rPh>
    <rPh sb="7" eb="8">
      <t>ザン</t>
    </rPh>
    <rPh sb="8" eb="9">
      <t>サダム</t>
    </rPh>
    <rPh sb="14" eb="16">
      <t>ホウシキ</t>
    </rPh>
    <phoneticPr fontId="4"/>
  </si>
  <si>
    <t>徴　　収　　回　　数</t>
    <rPh sb="0" eb="1">
      <t>シルシ</t>
    </rPh>
    <rPh sb="3" eb="4">
      <t>オサム</t>
    </rPh>
    <rPh sb="6" eb="7">
      <t>カイ</t>
    </rPh>
    <rPh sb="9" eb="10">
      <t>カズ</t>
    </rPh>
    <phoneticPr fontId="4"/>
  </si>
  <si>
    <t>保　険　税　（料）　算　定　及　び　割　合</t>
  </si>
  <si>
    <t>保険税（料）算定及び割合</t>
  </si>
  <si>
    <t>保険税（料）
軽　減　額
（低所得者分）</t>
    <rPh sb="7" eb="8">
      <t>ケイ</t>
    </rPh>
    <rPh sb="9" eb="10">
      <t>ゲン</t>
    </rPh>
    <rPh sb="11" eb="12">
      <t>ガク</t>
    </rPh>
    <rPh sb="14" eb="17">
      <t>テイショトク</t>
    </rPh>
    <rPh sb="17" eb="18">
      <t>シャ</t>
    </rPh>
    <rPh sb="18" eb="19">
      <t>ブン</t>
    </rPh>
    <phoneticPr fontId="4"/>
  </si>
  <si>
    <t>保険税（料）
軽　減　額
（未就学児分）</t>
    <rPh sb="7" eb="8">
      <t>ケイ</t>
    </rPh>
    <rPh sb="9" eb="10">
      <t>ゲン</t>
    </rPh>
    <rPh sb="11" eb="12">
      <t>ガク</t>
    </rPh>
    <rPh sb="14" eb="18">
      <t>ミシュウガクジ</t>
    </rPh>
    <rPh sb="18" eb="19">
      <t>ブン</t>
    </rPh>
    <phoneticPr fontId="4"/>
  </si>
  <si>
    <t>保険税（料）
軽　減　額
（産前産後分）</t>
    <rPh sb="7" eb="8">
      <t>ケイ</t>
    </rPh>
    <rPh sb="9" eb="10">
      <t>ゲン</t>
    </rPh>
    <rPh sb="11" eb="12">
      <t>ガク</t>
    </rPh>
    <rPh sb="14" eb="18">
      <t>サンゼンサンゴ</t>
    </rPh>
    <rPh sb="18" eb="19">
      <t>ブン</t>
    </rPh>
    <phoneticPr fontId="4"/>
  </si>
  <si>
    <t>災害等
による
減免額</t>
    <rPh sb="2" eb="3">
      <t>トウ</t>
    </rPh>
    <rPh sb="8" eb="10">
      <t>ゲンメン</t>
    </rPh>
    <rPh sb="10" eb="11">
      <t>ガク</t>
    </rPh>
    <phoneticPr fontId="4"/>
  </si>
  <si>
    <t>その他の
減免額</t>
    <rPh sb="2" eb="3">
      <t>タ</t>
    </rPh>
    <rPh sb="5" eb="7">
      <t>ゲンメン</t>
    </rPh>
    <rPh sb="7" eb="8">
      <t>ガク</t>
    </rPh>
    <phoneticPr fontId="4"/>
  </si>
  <si>
    <t>賦　　課
限度額を
超える額</t>
    <rPh sb="5" eb="7">
      <t>ゲンド</t>
    </rPh>
    <rPh sb="7" eb="8">
      <t>ガク</t>
    </rPh>
    <rPh sb="10" eb="11">
      <t>コ</t>
    </rPh>
    <rPh sb="13" eb="14">
      <t>ガク</t>
    </rPh>
    <phoneticPr fontId="4"/>
  </si>
  <si>
    <t>増減額</t>
    <phoneticPr fontId="4"/>
  </si>
  <si>
    <t>調定額</t>
    <phoneticPr fontId="4"/>
  </si>
  <si>
    <t>保　　　険　　　者　　　名</t>
    <rPh sb="0" eb="1">
      <t>タモツ</t>
    </rPh>
    <rPh sb="4" eb="5">
      <t>ケン</t>
    </rPh>
    <rPh sb="8" eb="9">
      <t>モノ</t>
    </rPh>
    <rPh sb="12" eb="13">
      <t>メイ</t>
    </rPh>
    <phoneticPr fontId="4"/>
  </si>
  <si>
    <t>所　得　割　額</t>
  </si>
  <si>
    <t>資　産　割　額</t>
  </si>
  <si>
    <t>均　等　割　額</t>
  </si>
  <si>
    <t>平　等　割　額</t>
  </si>
  <si>
    <t>計</t>
    <rPh sb="0" eb="1">
      <t>ケイ</t>
    </rPh>
    <phoneticPr fontId="4"/>
  </si>
  <si>
    <t>保険者番号</t>
  </si>
  <si>
    <t>保険者名</t>
  </si>
  <si>
    <t>金　　額</t>
  </si>
  <si>
    <t>割　合</t>
  </si>
  <si>
    <t>（千円）</t>
  </si>
  <si>
    <t>（％）</t>
  </si>
  <si>
    <t>令和４年度</t>
    <rPh sb="0" eb="2">
      <t>レイワ</t>
    </rPh>
    <rPh sb="3" eb="4">
      <t>ネン</t>
    </rPh>
    <phoneticPr fontId="4"/>
  </si>
  <si>
    <t>県   計</t>
  </si>
  <si>
    <t>－</t>
  </si>
  <si>
    <t>令和５年度</t>
    <rPh sb="0" eb="2">
      <t>レイワ</t>
    </rPh>
    <rPh sb="3" eb="4">
      <t>ネン</t>
    </rPh>
    <phoneticPr fontId="4"/>
  </si>
  <si>
    <t>令和６年度</t>
    <rPh sb="0" eb="2">
      <t>レイワ</t>
    </rPh>
    <rPh sb="3" eb="4">
      <t>ネン</t>
    </rPh>
    <phoneticPr fontId="4"/>
  </si>
  <si>
    <t>市　　町</t>
    <phoneticPr fontId="4"/>
  </si>
  <si>
    <t>計</t>
  </si>
  <si>
    <t>国保組合</t>
  </si>
  <si>
    <t>－</t>
    <phoneticPr fontId="4"/>
  </si>
  <si>
    <t>佐 賀 市</t>
  </si>
  <si>
    <t>税</t>
  </si>
  <si>
    <t>３</t>
  </si>
  <si>
    <t>佐</t>
    <rPh sb="0" eb="1">
      <t>タスク</t>
    </rPh>
    <phoneticPr fontId="6"/>
  </si>
  <si>
    <t>唐 津 市</t>
  </si>
  <si>
    <t>唐</t>
    <rPh sb="0" eb="1">
      <t>カラ</t>
    </rPh>
    <phoneticPr fontId="6"/>
  </si>
  <si>
    <t>鳥 栖 市</t>
  </si>
  <si>
    <t>鳥</t>
    <rPh sb="0" eb="1">
      <t>トリ</t>
    </rPh>
    <phoneticPr fontId="6"/>
  </si>
  <si>
    <t>多 久 市</t>
  </si>
  <si>
    <t>多</t>
    <rPh sb="0" eb="1">
      <t>タ</t>
    </rPh>
    <phoneticPr fontId="6"/>
  </si>
  <si>
    <t>伊万里市</t>
  </si>
  <si>
    <t>伊</t>
    <rPh sb="0" eb="1">
      <t>イ</t>
    </rPh>
    <phoneticPr fontId="6"/>
  </si>
  <si>
    <t>武 雄 市</t>
  </si>
  <si>
    <t>武</t>
    <rPh sb="0" eb="1">
      <t>タケ</t>
    </rPh>
    <phoneticPr fontId="6"/>
  </si>
  <si>
    <t>鹿 島 市</t>
  </si>
  <si>
    <t>鹿</t>
    <rPh sb="0" eb="1">
      <t>シカ</t>
    </rPh>
    <phoneticPr fontId="6"/>
  </si>
  <si>
    <t>小 城 市</t>
    <rPh sb="4" eb="5">
      <t>シ</t>
    </rPh>
    <phoneticPr fontId="4"/>
  </si>
  <si>
    <t>小</t>
    <rPh sb="0" eb="1">
      <t>コ</t>
    </rPh>
    <phoneticPr fontId="6"/>
  </si>
  <si>
    <t>嬉 野 市</t>
    <rPh sb="0" eb="1">
      <t>ウレシ</t>
    </rPh>
    <rPh sb="2" eb="3">
      <t>ノ</t>
    </rPh>
    <rPh sb="4" eb="5">
      <t>シ</t>
    </rPh>
    <phoneticPr fontId="4"/>
  </si>
  <si>
    <t>嬉</t>
    <rPh sb="0" eb="1">
      <t>ウレ</t>
    </rPh>
    <phoneticPr fontId="6"/>
  </si>
  <si>
    <t>神 埼 市</t>
    <rPh sb="0" eb="1">
      <t>カミ</t>
    </rPh>
    <rPh sb="2" eb="3">
      <t>サキ</t>
    </rPh>
    <rPh sb="4" eb="5">
      <t>シ</t>
    </rPh>
    <phoneticPr fontId="4"/>
  </si>
  <si>
    <t>神</t>
    <rPh sb="0" eb="1">
      <t>カミ</t>
    </rPh>
    <phoneticPr fontId="6"/>
  </si>
  <si>
    <t>吉野ヶ里町</t>
    <rPh sb="0" eb="4">
      <t>ヨシノガリ</t>
    </rPh>
    <rPh sb="4" eb="5">
      <t>マチ</t>
    </rPh>
    <phoneticPr fontId="4"/>
  </si>
  <si>
    <t>吉</t>
    <rPh sb="0" eb="1">
      <t>ヨシ</t>
    </rPh>
    <phoneticPr fontId="6"/>
  </si>
  <si>
    <t>基 山 町</t>
  </si>
  <si>
    <t>基</t>
    <rPh sb="0" eb="1">
      <t>キ</t>
    </rPh>
    <phoneticPr fontId="6"/>
  </si>
  <si>
    <t>上 峰 町</t>
  </si>
  <si>
    <t>上</t>
    <rPh sb="0" eb="1">
      <t>ウエ</t>
    </rPh>
    <phoneticPr fontId="6"/>
  </si>
  <si>
    <t>みやき町</t>
  </si>
  <si>
    <t>み</t>
  </si>
  <si>
    <t>玄 海 町</t>
  </si>
  <si>
    <t>玄</t>
    <rPh sb="0" eb="1">
      <t>ゲン</t>
    </rPh>
    <phoneticPr fontId="6"/>
  </si>
  <si>
    <t>有 田 町</t>
  </si>
  <si>
    <t>有</t>
    <rPh sb="0" eb="1">
      <t>アリ</t>
    </rPh>
    <phoneticPr fontId="6"/>
  </si>
  <si>
    <t>大 町 町</t>
  </si>
  <si>
    <t>大</t>
    <rPh sb="0" eb="1">
      <t>オオ</t>
    </rPh>
    <phoneticPr fontId="6"/>
  </si>
  <si>
    <t>江 北 町</t>
  </si>
  <si>
    <t>江</t>
    <rPh sb="0" eb="1">
      <t>エ</t>
    </rPh>
    <phoneticPr fontId="6"/>
  </si>
  <si>
    <t>白 石 町</t>
  </si>
  <si>
    <t>白</t>
    <rPh sb="0" eb="1">
      <t>シロ</t>
    </rPh>
    <phoneticPr fontId="6"/>
  </si>
  <si>
    <t>太 良 町</t>
  </si>
  <si>
    <t>太</t>
    <rPh sb="0" eb="1">
      <t>フト</t>
    </rPh>
    <phoneticPr fontId="6"/>
  </si>
  <si>
    <t>医師国保</t>
  </si>
  <si>
    <t>料</t>
  </si>
  <si>
    <t>その他</t>
  </si>
  <si>
    <t>医</t>
    <rPh sb="0" eb="1">
      <t>イ</t>
    </rPh>
    <phoneticPr fontId="6"/>
  </si>
  <si>
    <t>歯科医師</t>
  </si>
  <si>
    <t>歯</t>
    <rPh sb="0" eb="1">
      <t>ハ</t>
    </rPh>
    <phoneticPr fontId="6"/>
  </si>
  <si>
    <t>建設国保</t>
  </si>
  <si>
    <t>建</t>
    <rPh sb="0" eb="1">
      <t>ケン</t>
    </rPh>
    <phoneticPr fontId="6"/>
  </si>
  <si>
    <t>第５表  保険税（料）賦課状況（その２）－Ｂ（２）表</t>
    <phoneticPr fontId="4"/>
  </si>
  <si>
    <t>　</t>
    <phoneticPr fontId="4"/>
  </si>
  <si>
    <t>税　　　　（　料　）　　　　率</t>
  </si>
  <si>
    <t>課税対象額</t>
    <rPh sb="0" eb="2">
      <t>カゼイ</t>
    </rPh>
    <rPh sb="2" eb="4">
      <t>タイショウ</t>
    </rPh>
    <rPh sb="4" eb="5">
      <t>ガク</t>
    </rPh>
    <phoneticPr fontId="4"/>
  </si>
  <si>
    <t>課税対象
世帯数</t>
    <rPh sb="5" eb="8">
      <t>セタイスウ</t>
    </rPh>
    <phoneticPr fontId="4"/>
  </si>
  <si>
    <t>保険税（料）
軽減世帯数
（低所得者分）</t>
    <rPh sb="0" eb="2">
      <t>ホケン</t>
    </rPh>
    <rPh sb="2" eb="3">
      <t>ゼイ</t>
    </rPh>
    <rPh sb="4" eb="5">
      <t>リョウ</t>
    </rPh>
    <rPh sb="7" eb="9">
      <t>ケイゲン</t>
    </rPh>
    <rPh sb="9" eb="12">
      <t>セタイスウ</t>
    </rPh>
    <rPh sb="14" eb="15">
      <t>テイ</t>
    </rPh>
    <rPh sb="15" eb="18">
      <t>ショトクシャ</t>
    </rPh>
    <rPh sb="18" eb="19">
      <t>ブン</t>
    </rPh>
    <phoneticPr fontId="4"/>
  </si>
  <si>
    <t>保険税（料）
軽減世帯数
（未就学児分）</t>
    <rPh sb="0" eb="2">
      <t>ホケン</t>
    </rPh>
    <rPh sb="2" eb="3">
      <t>ゼイ</t>
    </rPh>
    <rPh sb="4" eb="5">
      <t>リョウ</t>
    </rPh>
    <rPh sb="7" eb="9">
      <t>ケイゲン</t>
    </rPh>
    <rPh sb="9" eb="12">
      <t>セタイスウ</t>
    </rPh>
    <rPh sb="14" eb="18">
      <t>ミシュウガクジ</t>
    </rPh>
    <rPh sb="18" eb="19">
      <t>ブン</t>
    </rPh>
    <phoneticPr fontId="4"/>
  </si>
  <si>
    <t>保険税（料）
軽減世帯数
（産前産後分）</t>
    <rPh sb="0" eb="2">
      <t>ホケン</t>
    </rPh>
    <rPh sb="2" eb="3">
      <t>ゼイ</t>
    </rPh>
    <rPh sb="4" eb="5">
      <t>リョウ</t>
    </rPh>
    <rPh sb="7" eb="9">
      <t>ケイゲン</t>
    </rPh>
    <rPh sb="9" eb="12">
      <t>セタイスウ</t>
    </rPh>
    <rPh sb="14" eb="18">
      <t>サンゼンサンゴ</t>
    </rPh>
    <rPh sb="18" eb="19">
      <t>ブン</t>
    </rPh>
    <phoneticPr fontId="4"/>
  </si>
  <si>
    <t>災害等による
減免世帯数</t>
    <rPh sb="2" eb="3">
      <t>トウ</t>
    </rPh>
    <rPh sb="7" eb="9">
      <t>ゲンメン</t>
    </rPh>
    <rPh sb="9" eb="12">
      <t>セタイスウ</t>
    </rPh>
    <phoneticPr fontId="4"/>
  </si>
  <si>
    <t>その他の
減免世帯数</t>
    <rPh sb="2" eb="3">
      <t>タ</t>
    </rPh>
    <rPh sb="5" eb="7">
      <t>ゲンメン</t>
    </rPh>
    <rPh sb="7" eb="10">
      <t>セタイスウ</t>
    </rPh>
    <phoneticPr fontId="4"/>
  </si>
  <si>
    <t>限度額を
超える
世帯数</t>
    <rPh sb="0" eb="2">
      <t>ゲンド</t>
    </rPh>
    <rPh sb="2" eb="3">
      <t>ガク</t>
    </rPh>
    <rPh sb="5" eb="6">
      <t>コ</t>
    </rPh>
    <rPh sb="9" eb="12">
      <t>セタイスウ</t>
    </rPh>
    <phoneticPr fontId="4"/>
  </si>
  <si>
    <t>課税対象
被保険者数</t>
    <rPh sb="0" eb="2">
      <t>カゼイ</t>
    </rPh>
    <rPh sb="2" eb="4">
      <t>タイショウ</t>
    </rPh>
    <rPh sb="5" eb="9">
      <t>ヒホケンシャ</t>
    </rPh>
    <rPh sb="9" eb="10">
      <t>スウ</t>
    </rPh>
    <phoneticPr fontId="4"/>
  </si>
  <si>
    <t>賦　課
限度額</t>
    <rPh sb="0" eb="1">
      <t>ミツギ</t>
    </rPh>
    <rPh sb="2" eb="3">
      <t>カ</t>
    </rPh>
    <rPh sb="4" eb="6">
      <t>ゲンド</t>
    </rPh>
    <rPh sb="6" eb="7">
      <t>ガク</t>
    </rPh>
    <phoneticPr fontId="4"/>
  </si>
  <si>
    <t>一人当たり
保険税（料）
調定額</t>
    <rPh sb="2" eb="3">
      <t>ア</t>
    </rPh>
    <rPh sb="6" eb="8">
      <t>ホケン</t>
    </rPh>
    <rPh sb="8" eb="9">
      <t>ゼイ</t>
    </rPh>
    <rPh sb="10" eb="11">
      <t>リョウ</t>
    </rPh>
    <rPh sb="13" eb="14">
      <t>チョウ</t>
    </rPh>
    <rPh sb="14" eb="16">
      <t>テイガク</t>
    </rPh>
    <phoneticPr fontId="4"/>
  </si>
  <si>
    <t>所得割　</t>
    <phoneticPr fontId="4"/>
  </si>
  <si>
    <t>資産割　</t>
    <rPh sb="0" eb="2">
      <t>シサン</t>
    </rPh>
    <phoneticPr fontId="4"/>
  </si>
  <si>
    <t>第５表その２　資料</t>
    <rPh sb="0" eb="1">
      <t>ダイ</t>
    </rPh>
    <rPh sb="2" eb="3">
      <t>ヒョウ</t>
    </rPh>
    <rPh sb="7" eb="9">
      <t>シリョウ</t>
    </rPh>
    <phoneticPr fontId="4"/>
  </si>
  <si>
    <t>現年　医療分</t>
    <rPh sb="0" eb="1">
      <t>ゲン</t>
    </rPh>
    <rPh sb="1" eb="2">
      <t>ネン</t>
    </rPh>
    <rPh sb="3" eb="5">
      <t>イリョウ</t>
    </rPh>
    <rPh sb="5" eb="6">
      <t>ブン</t>
    </rPh>
    <phoneticPr fontId="4"/>
  </si>
  <si>
    <t>所　得　割</t>
  </si>
  <si>
    <t>資　産　割</t>
  </si>
  <si>
    <t>均　等　割</t>
  </si>
  <si>
    <t>平　等　割</t>
  </si>
  <si>
    <t>年間平均
被保険者数</t>
    <rPh sb="0" eb="2">
      <t>ネンカン</t>
    </rPh>
    <rPh sb="2" eb="4">
      <t>ヘイキン</t>
    </rPh>
    <phoneticPr fontId="4"/>
  </si>
  <si>
    <t>調　定　額</t>
  </si>
  <si>
    <t>（円）</t>
  </si>
  <si>
    <t>（世帯）</t>
  </si>
  <si>
    <t>（人）</t>
  </si>
  <si>
    <t>（千円）</t>
    <rPh sb="1" eb="3">
      <t>センエン</t>
    </rPh>
    <phoneticPr fontId="4"/>
  </si>
  <si>
    <t>（円）</t>
    <rPh sb="1" eb="2">
      <t>エン</t>
    </rPh>
    <phoneticPr fontId="4"/>
  </si>
  <si>
    <t>令和４年度</t>
    <rPh sb="0" eb="2">
      <t>レイワ</t>
    </rPh>
    <phoneticPr fontId="4"/>
  </si>
  <si>
    <t>令和５年度</t>
    <rPh sb="0" eb="2">
      <t>レイワ</t>
    </rPh>
    <phoneticPr fontId="4"/>
  </si>
  <si>
    <t>第１表２N13</t>
  </si>
  <si>
    <t>令和６年度</t>
    <rPh sb="0" eb="2">
      <t>レイワ</t>
    </rPh>
    <phoneticPr fontId="4"/>
  </si>
  <si>
    <t>県合計</t>
    <rPh sb="0" eb="3">
      <t>ケンゴウケイ</t>
    </rPh>
    <phoneticPr fontId="4"/>
  </si>
  <si>
    <t>市町村</t>
    <rPh sb="0" eb="3">
      <t>シチョウソン</t>
    </rPh>
    <phoneticPr fontId="4"/>
  </si>
  <si>
    <t>o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</si>
  <si>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</si>
  <si>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</si>
  <si>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みやき町</t>
    <phoneticPr fontId="4"/>
  </si>
  <si>
    <t>第５表  保険税（料）賦課状況（その３）－Ｂ（３）表</t>
    <phoneticPr fontId="16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</si>
  <si>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4"/>
  </si>
  <si>
    <t>税     ・     料     区     分</t>
    <rPh sb="12" eb="13">
      <t>リョウ</t>
    </rPh>
    <rPh sb="18" eb="19">
      <t>ク</t>
    </rPh>
    <rPh sb="24" eb="25">
      <t>ブン</t>
    </rPh>
    <phoneticPr fontId="4"/>
  </si>
  <si>
    <t>課税　　　　　算定　　　　　方式</t>
    <rPh sb="0" eb="2">
      <t>カゼイ</t>
    </rPh>
    <rPh sb="7" eb="8">
      <t>ザン</t>
    </rPh>
    <rPh sb="8" eb="9">
      <t>サダム</t>
    </rPh>
    <rPh sb="14" eb="15">
      <t>カタ</t>
    </rPh>
    <rPh sb="15" eb="16">
      <t>シキ</t>
    </rPh>
    <phoneticPr fontId="4"/>
  </si>
  <si>
    <t>徴           収　          回　         数</t>
    <rPh sb="0" eb="1">
      <t>シルシ</t>
    </rPh>
    <rPh sb="12" eb="13">
      <t>オサム</t>
    </rPh>
    <rPh sb="24" eb="25">
      <t>カイ</t>
    </rPh>
    <rPh sb="35" eb="36">
      <t>カズ</t>
    </rPh>
    <phoneticPr fontId="4"/>
  </si>
  <si>
    <t>保険税（料）
軽　減　額
（低所得者分）</t>
    <rPh sb="7" eb="8">
      <t>ケイ</t>
    </rPh>
    <rPh sb="9" eb="10">
      <t>ゲン</t>
    </rPh>
    <rPh sb="11" eb="12">
      <t>ガク</t>
    </rPh>
    <rPh sb="14" eb="18">
      <t>テイショトクシャ</t>
    </rPh>
    <rPh sb="18" eb="19">
      <t>ブン</t>
    </rPh>
    <phoneticPr fontId="4"/>
  </si>
  <si>
    <t>災害等
 による
減免額</t>
    <rPh sb="2" eb="3">
      <t>トウ</t>
    </rPh>
    <rPh sb="9" eb="11">
      <t>ゲンメン</t>
    </rPh>
    <rPh sb="11" eb="12">
      <t>ガク</t>
    </rPh>
    <phoneticPr fontId="4"/>
  </si>
  <si>
    <t>増減額</t>
    <phoneticPr fontId="16"/>
  </si>
  <si>
    <t>計</t>
    <rPh sb="0" eb="1">
      <t>ケイ</t>
    </rPh>
    <phoneticPr fontId="16"/>
  </si>
  <si>
    <t>令和４年度</t>
    <rPh sb="0" eb="2">
      <t>レイワ</t>
    </rPh>
    <phoneticPr fontId="16"/>
  </si>
  <si>
    <t>令和５年度</t>
    <rPh sb="0" eb="2">
      <t>レイワ</t>
    </rPh>
    <phoneticPr fontId="16"/>
  </si>
  <si>
    <t>令和６年度</t>
    <rPh sb="0" eb="2">
      <t>レイワ</t>
    </rPh>
    <phoneticPr fontId="16"/>
  </si>
  <si>
    <t>－</t>
    <phoneticPr fontId="16"/>
  </si>
  <si>
    <t>第５表  保険税（料）賦課状況（その４）－Ｂ（３）表</t>
    <phoneticPr fontId="16"/>
  </si>
  <si>
    <t>保険税（料）
軽減世帯数
（低所得者分）</t>
    <rPh sb="0" eb="2">
      <t>ホケン</t>
    </rPh>
    <rPh sb="2" eb="3">
      <t>ゼイ</t>
    </rPh>
    <rPh sb="4" eb="5">
      <t>リョウ</t>
    </rPh>
    <rPh sb="7" eb="9">
      <t>ケイゲン</t>
    </rPh>
    <rPh sb="9" eb="12">
      <t>セタイスウ</t>
    </rPh>
    <rPh sb="14" eb="18">
      <t>テイショトクシャ</t>
    </rPh>
    <rPh sb="18" eb="19">
      <t>ブン</t>
    </rPh>
    <phoneticPr fontId="4"/>
  </si>
  <si>
    <t>第５表その４　資料</t>
    <rPh sb="0" eb="1">
      <t>ダイ</t>
    </rPh>
    <rPh sb="2" eb="3">
      <t>ヒョウ</t>
    </rPh>
    <rPh sb="7" eb="9">
      <t>シリョウ</t>
    </rPh>
    <phoneticPr fontId="16"/>
  </si>
  <si>
    <t>現年　後期分</t>
    <rPh sb="0" eb="1">
      <t>ゲン</t>
    </rPh>
    <rPh sb="1" eb="2">
      <t>ネン</t>
    </rPh>
    <rPh sb="3" eb="5">
      <t>コウキ</t>
    </rPh>
    <rPh sb="5" eb="6">
      <t>ブン</t>
    </rPh>
    <phoneticPr fontId="16"/>
  </si>
  <si>
    <t>所得割</t>
    <phoneticPr fontId="16"/>
  </si>
  <si>
    <t>資産割</t>
    <phoneticPr fontId="16"/>
  </si>
  <si>
    <t>均等割</t>
    <phoneticPr fontId="16"/>
  </si>
  <si>
    <t>平等割</t>
    <phoneticPr fontId="16"/>
  </si>
  <si>
    <t>年間平均　　　　　     被保険者数</t>
    <rPh sb="0" eb="2">
      <t>ネンカン</t>
    </rPh>
    <rPh sb="2" eb="4">
      <t>ヘイキン</t>
    </rPh>
    <phoneticPr fontId="4"/>
  </si>
  <si>
    <t>―</t>
  </si>
  <si>
    <t xml:space="preserve">市 町 村  </t>
  </si>
  <si>
    <t>―</t>
    <phoneticPr fontId="16"/>
  </si>
  <si>
    <t>第５表  保険税（料）賦課状況（その５）－Ｂ（４）表</t>
    <phoneticPr fontId="16"/>
  </si>
  <si>
    <t>介護保険第２号被保険者分・介護納付金分</t>
    <rPh sb="0" eb="2">
      <t>カイゴ</t>
    </rPh>
    <rPh sb="2" eb="4">
      <t>ホケン</t>
    </rPh>
    <rPh sb="4" eb="7">
      <t>ダイニゴウ</t>
    </rPh>
    <rPh sb="7" eb="11">
      <t>ヒホケンシャ</t>
    </rPh>
    <rPh sb="11" eb="12">
      <t>ブン</t>
    </rPh>
    <rPh sb="13" eb="15">
      <t>カイゴ</t>
    </rPh>
    <rPh sb="15" eb="18">
      <t>ノウフキン</t>
    </rPh>
    <rPh sb="18" eb="19">
      <t>ブン</t>
    </rPh>
    <phoneticPr fontId="4"/>
  </si>
  <si>
    <t>保険税（料）
軽　減　額
（低所得者分）</t>
    <rPh sb="7" eb="8">
      <t>ケイ</t>
    </rPh>
    <rPh sb="9" eb="10">
      <t>ゲン</t>
    </rPh>
    <rPh sb="11" eb="12">
      <t>ガク</t>
    </rPh>
    <rPh sb="14" eb="19">
      <t>テイショトクシャブン</t>
    </rPh>
    <phoneticPr fontId="4"/>
  </si>
  <si>
    <t>保険税（料）
軽　減　額
（産前産後分）</t>
    <rPh sb="7" eb="8">
      <t>ケイ</t>
    </rPh>
    <rPh sb="9" eb="10">
      <t>ゲン</t>
    </rPh>
    <rPh sb="11" eb="12">
      <t>ガク</t>
    </rPh>
    <rPh sb="14" eb="16">
      <t>サンゼン</t>
    </rPh>
    <rPh sb="16" eb="18">
      <t>サンゴ</t>
    </rPh>
    <rPh sb="18" eb="19">
      <t>ブン</t>
    </rPh>
    <phoneticPr fontId="4"/>
  </si>
  <si>
    <t>第５表  保険税（料）賦課状況（その６）－Ｂ（４）表</t>
    <phoneticPr fontId="16"/>
  </si>
  <si>
    <t>保険税（料）
軽減世帯数
（低所得者分）</t>
    <rPh sb="0" eb="2">
      <t>ホケン</t>
    </rPh>
    <rPh sb="2" eb="3">
      <t>ゼイ</t>
    </rPh>
    <rPh sb="4" eb="5">
      <t>リョウ</t>
    </rPh>
    <rPh sb="7" eb="9">
      <t>ケイゲン</t>
    </rPh>
    <rPh sb="9" eb="12">
      <t>セタイスウ</t>
    </rPh>
    <rPh sb="14" eb="19">
      <t>テイショトクシャブン</t>
    </rPh>
    <phoneticPr fontId="4"/>
  </si>
  <si>
    <t>保険税（料）
軽減世帯数
（産前産後分）</t>
    <rPh sb="0" eb="2">
      <t>ホケン</t>
    </rPh>
    <rPh sb="2" eb="3">
      <t>ゼイ</t>
    </rPh>
    <rPh sb="4" eb="5">
      <t>リョウ</t>
    </rPh>
    <rPh sb="7" eb="9">
      <t>ケイゲン</t>
    </rPh>
    <rPh sb="9" eb="12">
      <t>セタイスウ</t>
    </rPh>
    <rPh sb="14" eb="16">
      <t>サンゼン</t>
    </rPh>
    <rPh sb="16" eb="18">
      <t>サンゴ</t>
    </rPh>
    <rPh sb="18" eb="19">
      <t>ブン</t>
    </rPh>
    <phoneticPr fontId="4"/>
  </si>
  <si>
    <t>第５表その６　資料</t>
    <rPh sb="0" eb="1">
      <t>ダイ</t>
    </rPh>
    <rPh sb="2" eb="3">
      <t>ヒョウ</t>
    </rPh>
    <rPh sb="7" eb="9">
      <t>シリョウ</t>
    </rPh>
    <phoneticPr fontId="16"/>
  </si>
  <si>
    <t>現年　介護</t>
    <rPh sb="0" eb="1">
      <t>ゲン</t>
    </rPh>
    <rPh sb="1" eb="2">
      <t>ネン</t>
    </rPh>
    <rPh sb="3" eb="5">
      <t>カイゴ</t>
    </rPh>
    <phoneticPr fontId="16"/>
  </si>
  <si>
    <t>第１表４F13</t>
  </si>
  <si>
    <t>第１表４F13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</si>
</sst>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>
    <font>
      <sz val="11"/>
      <color theme="1"/>
      <name val="Yu Gothic"/>
      <family val="2"/>
      <scheme val="minor"/>
    </font>
    <font>
      <sz val="14"/>
      <name val="Terminal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erminal"/>
      <charset val="128"/>
    </font>
    <font>
      <sz val="11"/>
      <color indexed="39"/>
      <name val="ＭＳ 明朝"/>
      <family val="1"/>
      <charset val="128"/>
    </font>
    <font>
      <sz val="11"/>
      <name val="明朝"/>
      <family val="3"/>
      <charset val="128"/>
    </font>
    <font>
      <sz val="11"/>
      <color theme="1"/>
      <name val="ＭＳ 明朝"/>
      <family val="1"/>
      <charset val="128"/>
    </font>
    <font>
      <sz val="10"/>
      <name val="Terminal"/>
      <charset val="128"/>
    </font>
    <font>
      <sz val="10"/>
      <color indexed="39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7"/>
      <name val="Terminal"/>
      <charset val="128"/>
    </font>
    <font>
      <sz val="10"/>
      <color indexed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0" fillId="0" borderId="0" applyFont="0" applyFill="0" applyBorder="0" applyAlignment="0" applyProtection="0"/>
  </cellStyleXfs>
  <cellXfs count="297">
    <xf numFmtId="0" fontId="0" fillId="0" borderId="0" xfId="0"/>
    <xf numFmtId="176" fontId="7" fillId="0" borderId="11" xfId="1" applyNumberFormat="1" applyFont="1" applyBorder="1" applyAlignment="1">
      <alignment vertical="center"/>
    </xf>
    <xf numFmtId="176" fontId="9" fillId="0" borderId="11" xfId="1" applyNumberFormat="1" applyFont="1" applyBorder="1" applyAlignment="1">
      <alignment vertical="center"/>
    </xf>
    <xf numFmtId="176" fontId="9" fillId="0" borderId="13" xfId="1" applyNumberFormat="1" applyFont="1" applyBorder="1" applyAlignment="1">
      <alignment horizontal="right" vertical="center"/>
    </xf>
    <xf numFmtId="176" fontId="11" fillId="0" borderId="24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horizontal="right" vertical="center"/>
    </xf>
    <xf numFmtId="176" fontId="13" fillId="0" borderId="11" xfId="1" applyNumberFormat="1" applyFont="1" applyBorder="1" applyAlignment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6" fontId="5" fillId="0" borderId="24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176" fontId="5" fillId="0" borderId="0" xfId="1" applyNumberFormat="1" applyFont="1"/>
    <xf numFmtId="176" fontId="7" fillId="0" borderId="3" xfId="1" applyNumberFormat="1" applyFont="1" applyBorder="1" applyAlignment="1">
      <alignment horizontal="center" vertical="center"/>
    </xf>
    <xf numFmtId="176" fontId="7" fillId="0" borderId="10" xfId="1" applyNumberFormat="1" applyFont="1" applyBorder="1"/>
    <xf numFmtId="176" fontId="7" fillId="0" borderId="0" xfId="1" applyNumberFormat="1" applyFont="1"/>
    <xf numFmtId="176" fontId="7" fillId="0" borderId="11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centerContinuous" vertical="center"/>
    </xf>
    <xf numFmtId="176" fontId="7" fillId="0" borderId="14" xfId="1" applyNumberFormat="1" applyFont="1" applyBorder="1" applyAlignment="1">
      <alignment horizontal="centerContinuous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42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176" fontId="9" fillId="0" borderId="16" xfId="1" applyNumberFormat="1" applyFont="1" applyBorder="1" applyAlignment="1">
      <alignment vertical="center"/>
    </xf>
    <xf numFmtId="176" fontId="7" fillId="0" borderId="0" xfId="2" applyNumberFormat="1" applyFont="1" applyFill="1" applyBorder="1"/>
    <xf numFmtId="176" fontId="7" fillId="0" borderId="13" xfId="1" applyNumberFormat="1" applyFont="1" applyBorder="1" applyAlignment="1">
      <alignment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21" xfId="1" applyNumberFormat="1" applyFont="1" applyBorder="1" applyAlignment="1">
      <alignment horizontal="right" vertical="center"/>
    </xf>
    <xf numFmtId="176" fontId="9" fillId="0" borderId="42" xfId="1" applyNumberFormat="1" applyFont="1" applyBorder="1" applyAlignment="1">
      <alignment horizontal="right" vertical="center"/>
    </xf>
    <xf numFmtId="176" fontId="9" fillId="0" borderId="13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9" fillId="0" borderId="17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vertical="center"/>
    </xf>
    <xf numFmtId="176" fontId="9" fillId="0" borderId="22" xfId="1" applyNumberFormat="1" applyFont="1" applyBorder="1" applyAlignment="1" applyProtection="1">
      <alignment vertical="center"/>
      <protection locked="0"/>
    </xf>
    <xf numFmtId="176" fontId="7" fillId="0" borderId="23" xfId="1" applyNumberFormat="1" applyFont="1" applyBorder="1" applyAlignment="1">
      <alignment vertical="center"/>
    </xf>
    <xf numFmtId="176" fontId="7" fillId="0" borderId="11" xfId="1" applyNumberFormat="1" applyFont="1" applyBorder="1" applyAlignment="1" applyProtection="1">
      <alignment vertical="center"/>
      <protection locked="0"/>
    </xf>
    <xf numFmtId="176" fontId="7" fillId="0" borderId="0" xfId="2" applyNumberFormat="1" applyFont="1" applyFill="1"/>
    <xf numFmtId="176" fontId="7" fillId="0" borderId="11" xfId="2" applyNumberFormat="1" applyFont="1" applyFill="1" applyBorder="1" applyAlignment="1" applyProtection="1">
      <alignment vertical="center"/>
      <protection locked="0"/>
    </xf>
    <xf numFmtId="176" fontId="9" fillId="0" borderId="12" xfId="1" applyNumberFormat="1" applyFont="1" applyBorder="1" applyAlignment="1">
      <alignment horizontal="right" vertical="center"/>
    </xf>
    <xf numFmtId="176" fontId="9" fillId="0" borderId="15" xfId="1" applyNumberFormat="1" applyFont="1" applyBorder="1" applyAlignment="1" applyProtection="1">
      <alignment vertical="center"/>
      <protection locked="0"/>
    </xf>
    <xf numFmtId="176" fontId="7" fillId="0" borderId="11" xfId="2" applyNumberFormat="1" applyFont="1" applyFill="1" applyBorder="1" applyAlignment="1" applyProtection="1">
      <alignment horizontal="right" vertical="center"/>
      <protection locked="0"/>
    </xf>
    <xf numFmtId="176" fontId="9" fillId="0" borderId="11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vertical="center"/>
    </xf>
    <xf numFmtId="176" fontId="9" fillId="0" borderId="25" xfId="1" applyNumberFormat="1" applyFont="1" applyBorder="1" applyAlignment="1" applyProtection="1">
      <alignment vertical="center"/>
      <protection locked="0"/>
    </xf>
    <xf numFmtId="176" fontId="7" fillId="0" borderId="27" xfId="1" applyNumberFormat="1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center" vertical="center"/>
    </xf>
    <xf numFmtId="176" fontId="9" fillId="0" borderId="29" xfId="1" applyNumberFormat="1" applyFont="1" applyBorder="1" applyAlignment="1">
      <alignment horizontal="right" vertical="center"/>
    </xf>
    <xf numFmtId="176" fontId="9" fillId="0" borderId="27" xfId="1" applyNumberFormat="1" applyFont="1" applyBorder="1" applyAlignment="1">
      <alignment horizontal="right" vertical="center"/>
    </xf>
    <xf numFmtId="176" fontId="9" fillId="0" borderId="28" xfId="1" applyNumberFormat="1" applyFont="1" applyBorder="1" applyAlignment="1">
      <alignment horizontal="right" vertical="center"/>
    </xf>
    <xf numFmtId="176" fontId="7" fillId="0" borderId="30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6" fontId="7" fillId="0" borderId="28" xfId="1" applyNumberFormat="1" applyFont="1" applyBorder="1" applyAlignment="1">
      <alignment horizontal="right" vertical="center"/>
    </xf>
    <xf numFmtId="176" fontId="7" fillId="0" borderId="29" xfId="1" applyNumberFormat="1" applyFont="1" applyBorder="1" applyAlignment="1">
      <alignment horizontal="right" vertical="center"/>
    </xf>
    <xf numFmtId="176" fontId="7" fillId="0" borderId="28" xfId="1" applyNumberFormat="1" applyFont="1" applyBorder="1" applyAlignment="1">
      <alignment vertical="center"/>
    </xf>
    <xf numFmtId="176" fontId="7" fillId="0" borderId="30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33" xfId="1" applyNumberFormat="1" applyFont="1" applyBorder="1" applyAlignment="1">
      <alignment horizontal="center" vertical="center"/>
    </xf>
    <xf numFmtId="176" fontId="9" fillId="0" borderId="33" xfId="1" applyNumberFormat="1" applyFont="1" applyBorder="1" applyAlignment="1">
      <alignment horizontal="right" vertical="center"/>
    </xf>
    <xf numFmtId="176" fontId="9" fillId="0" borderId="34" xfId="1" applyNumberFormat="1" applyFont="1" applyBorder="1" applyAlignment="1">
      <alignment horizontal="right" vertical="center"/>
    </xf>
    <xf numFmtId="176" fontId="7" fillId="0" borderId="35" xfId="1" applyNumberFormat="1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176" fontId="7" fillId="0" borderId="33" xfId="1" applyNumberFormat="1" applyFont="1" applyBorder="1" applyAlignment="1">
      <alignment horizontal="right" vertical="center"/>
    </xf>
    <xf numFmtId="176" fontId="7" fillId="0" borderId="34" xfId="1" applyNumberFormat="1" applyFont="1" applyBorder="1" applyAlignment="1">
      <alignment vertical="center"/>
    </xf>
    <xf numFmtId="176" fontId="7" fillId="0" borderId="35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left"/>
    </xf>
    <xf numFmtId="176" fontId="5" fillId="0" borderId="0" xfId="1" applyNumberFormat="1" applyFont="1" applyAlignment="1">
      <alignment horizontal="center"/>
    </xf>
    <xf numFmtId="176" fontId="5" fillId="0" borderId="0" xfId="2" applyNumberFormat="1" applyFont="1" applyFill="1" applyAlignment="1">
      <alignment horizontal="left" vertical="center"/>
    </xf>
    <xf numFmtId="176" fontId="5" fillId="0" borderId="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Continuous" vertical="center"/>
    </xf>
    <xf numFmtId="176" fontId="5" fillId="0" borderId="6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41" xfId="1" applyNumberFormat="1" applyFont="1" applyBorder="1" applyAlignment="1">
      <alignment horizontal="center" vertical="center"/>
    </xf>
    <xf numFmtId="176" fontId="5" fillId="0" borderId="42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13" fillId="0" borderId="12" xfId="1" applyNumberFormat="1" applyFont="1" applyBorder="1" applyAlignment="1">
      <alignment vertical="center"/>
    </xf>
    <xf numFmtId="176" fontId="13" fillId="0" borderId="39" xfId="1" applyNumberFormat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6" fontId="13" fillId="0" borderId="11" xfId="2" applyNumberFormat="1" applyFont="1" applyFill="1" applyBorder="1" applyAlignment="1" applyProtection="1">
      <alignment vertical="center"/>
    </xf>
    <xf numFmtId="176" fontId="5" fillId="0" borderId="16" xfId="2" applyNumberFormat="1" applyFont="1" applyFill="1" applyBorder="1" applyAlignment="1">
      <alignment horizontal="center" vertical="center"/>
    </xf>
    <xf numFmtId="176" fontId="13" fillId="2" borderId="12" xfId="2" applyNumberFormat="1" applyFont="1" applyFill="1" applyBorder="1" applyAlignment="1">
      <alignment vertical="center"/>
    </xf>
    <xf numFmtId="176" fontId="13" fillId="0" borderId="15" xfId="2" applyNumberFormat="1" applyFont="1" applyFill="1" applyBorder="1" applyAlignment="1">
      <alignment vertical="center"/>
    </xf>
    <xf numFmtId="176" fontId="5" fillId="0" borderId="19" xfId="1" applyNumberFormat="1" applyFont="1" applyBorder="1" applyAlignment="1">
      <alignment horizontal="center" vertical="center"/>
    </xf>
    <xf numFmtId="176" fontId="13" fillId="0" borderId="20" xfId="1" applyNumberFormat="1" applyFont="1" applyBorder="1" applyAlignment="1">
      <alignment horizontal="right" vertical="center"/>
    </xf>
    <xf numFmtId="176" fontId="13" fillId="0" borderId="41" xfId="1" applyNumberFormat="1" applyFont="1" applyBorder="1" applyAlignment="1">
      <alignment horizontal="right" vertical="center"/>
    </xf>
    <xf numFmtId="176" fontId="13" fillId="0" borderId="42" xfId="1" applyNumberFormat="1" applyFont="1" applyBorder="1" applyAlignment="1">
      <alignment horizontal="right" vertical="center"/>
    </xf>
    <xf numFmtId="176" fontId="13" fillId="0" borderId="13" xfId="1" applyNumberFormat="1" applyFont="1" applyBorder="1" applyAlignment="1">
      <alignment vertical="center"/>
    </xf>
    <xf numFmtId="176" fontId="13" fillId="0" borderId="20" xfId="2" applyNumberFormat="1" applyFont="1" applyFill="1" applyBorder="1" applyAlignment="1" applyProtection="1">
      <alignment vertical="center"/>
    </xf>
    <xf numFmtId="176" fontId="5" fillId="0" borderId="42" xfId="2" applyNumberFormat="1" applyFont="1" applyFill="1" applyBorder="1" applyAlignment="1">
      <alignment horizontal="center" vertical="center"/>
    </xf>
    <xf numFmtId="176" fontId="13" fillId="2" borderId="20" xfId="2" applyNumberFormat="1" applyFont="1" applyFill="1" applyBorder="1" applyAlignment="1">
      <alignment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horizontal="right" vertical="center"/>
    </xf>
    <xf numFmtId="176" fontId="5" fillId="0" borderId="43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13" fillId="2" borderId="11" xfId="2" applyNumberFormat="1" applyFont="1" applyFill="1" applyBorder="1" applyAlignment="1" applyProtection="1">
      <alignment vertical="center"/>
      <protection locked="0"/>
    </xf>
    <xf numFmtId="176" fontId="5" fillId="0" borderId="22" xfId="1" applyNumberFormat="1" applyFont="1" applyBorder="1" applyAlignment="1">
      <alignment vertical="center" shrinkToFit="1"/>
    </xf>
    <xf numFmtId="176" fontId="5" fillId="0" borderId="12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vertical="center" shrinkToFit="1"/>
    </xf>
    <xf numFmtId="176" fontId="14" fillId="3" borderId="0" xfId="2" applyNumberFormat="1" applyFont="1" applyFill="1" applyAlignment="1">
      <alignment horizontal="left" vertical="center"/>
    </xf>
    <xf numFmtId="176" fontId="5" fillId="0" borderId="12" xfId="2" applyNumberFormat="1" applyFont="1" applyFill="1" applyBorder="1" applyAlignment="1" applyProtection="1">
      <alignment vertical="center"/>
      <protection locked="0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176" fontId="5" fillId="4" borderId="15" xfId="1" applyNumberFormat="1" applyFont="1" applyFill="1" applyBorder="1" applyAlignment="1">
      <alignment vertical="center"/>
    </xf>
    <xf numFmtId="176" fontId="5" fillId="0" borderId="24" xfId="1" applyNumberFormat="1" applyFont="1" applyBorder="1" applyAlignment="1">
      <alignment horizontal="right" vertical="center"/>
    </xf>
    <xf numFmtId="176" fontId="5" fillId="0" borderId="44" xfId="1" applyNumberFormat="1" applyFont="1" applyBorder="1" applyAlignment="1">
      <alignment vertical="center"/>
    </xf>
    <xf numFmtId="176" fontId="5" fillId="0" borderId="4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horizontal="center" vertical="center"/>
    </xf>
    <xf numFmtId="176" fontId="5" fillId="0" borderId="28" xfId="1" applyNumberFormat="1" applyFont="1" applyBorder="1" applyAlignment="1">
      <alignment horizontal="right" vertical="center"/>
    </xf>
    <xf numFmtId="176" fontId="5" fillId="0" borderId="29" xfId="1" applyNumberFormat="1" applyFont="1" applyBorder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176" fontId="5" fillId="0" borderId="46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176" fontId="13" fillId="0" borderId="27" xfId="2" applyNumberFormat="1" applyFont="1" applyFill="1" applyBorder="1" applyAlignment="1" applyProtection="1">
      <alignment vertical="center"/>
    </xf>
    <xf numFmtId="176" fontId="5" fillId="0" borderId="30" xfId="1" applyNumberFormat="1" applyFont="1" applyBorder="1" applyAlignment="1">
      <alignment horizontal="center" vertical="center"/>
    </xf>
    <xf numFmtId="176" fontId="13" fillId="2" borderId="28" xfId="2" applyNumberFormat="1" applyFont="1" applyFill="1" applyBorder="1" applyAlignment="1" applyProtection="1">
      <alignment vertical="center"/>
      <protection locked="0"/>
    </xf>
    <xf numFmtId="176" fontId="14" fillId="0" borderId="30" xfId="2" applyNumberFormat="1" applyFont="1" applyFill="1" applyBorder="1" applyAlignment="1" applyProtection="1">
      <alignment vertical="center"/>
      <protection locked="0"/>
    </xf>
    <xf numFmtId="176" fontId="5" fillId="0" borderId="3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176" fontId="13" fillId="2" borderId="12" xfId="2" applyNumberFormat="1" applyFont="1" applyFill="1" applyBorder="1" applyAlignment="1" applyProtection="1">
      <alignment vertical="center"/>
      <protection locked="0"/>
    </xf>
    <xf numFmtId="176" fontId="14" fillId="0" borderId="15" xfId="2" applyNumberFormat="1" applyFont="1" applyFill="1" applyBorder="1" applyAlignment="1">
      <alignment vertical="center"/>
    </xf>
    <xf numFmtId="176" fontId="5" fillId="0" borderId="33" xfId="1" applyNumberFormat="1" applyFont="1" applyBorder="1" applyAlignment="1">
      <alignment horizontal="center" vertical="center"/>
    </xf>
    <xf numFmtId="176" fontId="5" fillId="0" borderId="34" xfId="1" applyNumberFormat="1" applyFont="1" applyBorder="1" applyAlignment="1">
      <alignment horizontal="right" vertical="center"/>
    </xf>
    <xf numFmtId="176" fontId="5" fillId="0" borderId="47" xfId="1" applyNumberFormat="1" applyFont="1" applyBorder="1" applyAlignment="1">
      <alignment horizontal="right" vertical="center"/>
    </xf>
    <xf numFmtId="176" fontId="5" fillId="0" borderId="48" xfId="1" applyNumberFormat="1" applyFont="1" applyBorder="1" applyAlignment="1">
      <alignment horizontal="right" vertical="center"/>
    </xf>
    <xf numFmtId="176" fontId="13" fillId="0" borderId="34" xfId="2" applyNumberFormat="1" applyFont="1" applyFill="1" applyBorder="1" applyAlignment="1" applyProtection="1">
      <alignment vertical="center"/>
    </xf>
    <xf numFmtId="176" fontId="5" fillId="0" borderId="35" xfId="1" applyNumberFormat="1" applyFont="1" applyBorder="1" applyAlignment="1">
      <alignment horizontal="center" vertical="center"/>
    </xf>
    <xf numFmtId="176" fontId="13" fillId="2" borderId="34" xfId="2" applyNumberFormat="1" applyFont="1" applyFill="1" applyBorder="1" applyAlignment="1" applyProtection="1">
      <alignment vertical="center"/>
      <protection locked="0"/>
    </xf>
    <xf numFmtId="176" fontId="14" fillId="0" borderId="35" xfId="2" applyNumberFormat="1" applyFont="1" applyFill="1" applyBorder="1" applyAlignment="1" applyProtection="1">
      <alignment vertical="center"/>
      <protection locked="0"/>
    </xf>
    <xf numFmtId="176" fontId="14" fillId="3" borderId="0" xfId="2" applyNumberFormat="1" applyFont="1" applyFill="1" applyBorder="1" applyAlignment="1">
      <alignment horizontal="left" vertical="center"/>
    </xf>
    <xf numFmtId="176" fontId="15" fillId="0" borderId="0" xfId="1" applyNumberFormat="1" applyFont="1" applyAlignment="1">
      <alignment horizontal="right" vertical="center"/>
    </xf>
    <xf numFmtId="176" fontId="5" fillId="4" borderId="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vertical="center"/>
    </xf>
    <xf numFmtId="176" fontId="5" fillId="4" borderId="0" xfId="1" applyNumberFormat="1" applyFont="1" applyFill="1"/>
    <xf numFmtId="176" fontId="5" fillId="0" borderId="10" xfId="1" applyNumberFormat="1" applyFont="1" applyBorder="1"/>
    <xf numFmtId="176" fontId="5" fillId="0" borderId="18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13" fillId="0" borderId="15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13" fillId="0" borderId="21" xfId="1" applyNumberFormat="1" applyFont="1" applyBorder="1" applyAlignment="1">
      <alignment horizontal="right" vertical="center"/>
    </xf>
    <xf numFmtId="176" fontId="13" fillId="0" borderId="17" xfId="1" applyNumberFormat="1" applyFont="1" applyBorder="1" applyAlignment="1">
      <alignment horizontal="right" vertical="center"/>
    </xf>
    <xf numFmtId="176" fontId="17" fillId="0" borderId="22" xfId="1" applyNumberFormat="1" applyFont="1" applyBorder="1" applyAlignment="1" applyProtection="1">
      <alignment vertical="center"/>
      <protection locked="0"/>
    </xf>
    <xf numFmtId="176" fontId="5" fillId="0" borderId="0" xfId="2" applyNumberFormat="1" applyFont="1" applyFill="1"/>
    <xf numFmtId="176" fontId="5" fillId="0" borderId="11" xfId="2" applyNumberFormat="1" applyFont="1" applyFill="1" applyBorder="1" applyAlignment="1" applyProtection="1">
      <alignment vertical="center"/>
      <protection locked="0"/>
    </xf>
    <xf numFmtId="176" fontId="13" fillId="0" borderId="11" xfId="1" applyNumberFormat="1" applyFont="1" applyBorder="1" applyAlignment="1">
      <alignment horizontal="right" vertical="center"/>
    </xf>
    <xf numFmtId="176" fontId="17" fillId="0" borderId="15" xfId="1" applyNumberFormat="1" applyFont="1" applyBorder="1" applyAlignment="1" applyProtection="1">
      <alignment vertical="center"/>
      <protection locked="0"/>
    </xf>
    <xf numFmtId="176" fontId="13" fillId="0" borderId="12" xfId="1" applyNumberFormat="1" applyFont="1" applyBorder="1" applyAlignment="1">
      <alignment horizontal="right" vertical="center"/>
    </xf>
    <xf numFmtId="176" fontId="5" fillId="0" borderId="11" xfId="2" applyNumberFormat="1" applyFont="1" applyFill="1" applyBorder="1" applyAlignment="1" applyProtection="1">
      <alignment horizontal="right" vertical="center"/>
      <protection locked="0"/>
    </xf>
    <xf numFmtId="176" fontId="5" fillId="0" borderId="40" xfId="1" applyNumberFormat="1" applyFont="1" applyBorder="1" applyAlignment="1">
      <alignment vertical="center"/>
    </xf>
    <xf numFmtId="176" fontId="5" fillId="0" borderId="5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176" fontId="13" fillId="0" borderId="53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horizontal="right" vertical="center"/>
    </xf>
    <xf numFmtId="176" fontId="13" fillId="0" borderId="24" xfId="1" applyNumberFormat="1" applyFont="1" applyBorder="1" applyAlignment="1">
      <alignment vertical="center"/>
    </xf>
    <xf numFmtId="176" fontId="17" fillId="0" borderId="25" xfId="1" applyNumberFormat="1" applyFont="1" applyBorder="1" applyAlignment="1" applyProtection="1">
      <alignment vertical="center"/>
      <protection locked="0"/>
    </xf>
    <xf numFmtId="176" fontId="5" fillId="0" borderId="28" xfId="1" applyNumberFormat="1" applyFont="1" applyBorder="1" applyAlignment="1">
      <alignment vertical="center"/>
    </xf>
    <xf numFmtId="176" fontId="5" fillId="0" borderId="34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right" vertical="center"/>
    </xf>
    <xf numFmtId="176" fontId="13" fillId="0" borderId="33" xfId="1" applyNumberFormat="1" applyFont="1" applyBorder="1" applyAlignment="1">
      <alignment horizontal="right" vertical="center"/>
    </xf>
    <xf numFmtId="176" fontId="13" fillId="0" borderId="34" xfId="1" applyNumberFormat="1" applyFont="1" applyBorder="1" applyAlignment="1">
      <alignment horizontal="right" vertical="center"/>
    </xf>
    <xf numFmtId="176" fontId="5" fillId="0" borderId="35" xfId="1" applyNumberFormat="1" applyFont="1" applyBorder="1" applyAlignment="1">
      <alignment horizontal="right" vertical="center"/>
    </xf>
    <xf numFmtId="176" fontId="5" fillId="0" borderId="34" xfId="1" applyNumberFormat="1" applyFont="1" applyBorder="1" applyAlignment="1">
      <alignment vertical="center"/>
    </xf>
    <xf numFmtId="176" fontId="5" fillId="4" borderId="0" xfId="1" applyNumberFormat="1" applyFont="1" applyFill="1" applyAlignment="1">
      <alignment horizontal="center"/>
    </xf>
    <xf numFmtId="176" fontId="5" fillId="4" borderId="54" xfId="1" applyNumberFormat="1" applyFont="1" applyFill="1" applyBorder="1"/>
    <xf numFmtId="176" fontId="5" fillId="0" borderId="24" xfId="1" applyNumberFormat="1" applyFont="1" applyBorder="1" applyAlignment="1" applyProtection="1">
      <alignment vertical="center"/>
      <protection locked="0"/>
    </xf>
    <xf numFmtId="176" fontId="5" fillId="0" borderId="28" xfId="1" applyNumberFormat="1" applyFont="1" applyBorder="1" applyAlignment="1">
      <alignment horizontal="center" vertical="center"/>
    </xf>
    <xf numFmtId="176" fontId="13" fillId="0" borderId="27" xfId="1" applyNumberFormat="1" applyFont="1" applyBorder="1" applyAlignment="1">
      <alignment horizontal="right" vertical="center"/>
    </xf>
    <xf numFmtId="176" fontId="5" fillId="4" borderId="0" xfId="1" applyNumberFormat="1" applyFont="1" applyFill="1" applyAlignment="1">
      <alignment vertical="center"/>
    </xf>
    <xf numFmtId="176" fontId="5" fillId="4" borderId="0" xfId="2" applyNumberFormat="1" applyFont="1" applyFill="1" applyAlignment="1">
      <alignment horizontal="left" vertical="center"/>
    </xf>
    <xf numFmtId="176" fontId="5" fillId="4" borderId="0" xfId="1" applyNumberFormat="1" applyFont="1" applyFill="1" applyAlignment="1">
      <alignment horizontal="right" vertical="center"/>
    </xf>
    <xf numFmtId="176" fontId="5" fillId="4" borderId="2" xfId="1" applyNumberFormat="1" applyFont="1" applyFill="1" applyBorder="1" applyAlignment="1">
      <alignment vertical="center"/>
    </xf>
    <xf numFmtId="176" fontId="5" fillId="4" borderId="10" xfId="1" applyNumberFormat="1" applyFont="1" applyFill="1" applyBorder="1" applyAlignment="1">
      <alignment vertical="center"/>
    </xf>
    <xf numFmtId="176" fontId="5" fillId="4" borderId="16" xfId="1" applyNumberFormat="1" applyFont="1" applyFill="1" applyBorder="1" applyAlignment="1">
      <alignment vertical="center"/>
    </xf>
    <xf numFmtId="176" fontId="5" fillId="4" borderId="42" xfId="1" applyNumberFormat="1" applyFont="1" applyFill="1" applyBorder="1" applyAlignment="1">
      <alignment vertical="center"/>
    </xf>
    <xf numFmtId="176" fontId="5" fillId="4" borderId="21" xfId="1" applyNumberFormat="1" applyFont="1" applyFill="1" applyBorder="1" applyAlignment="1">
      <alignment horizontal="center" vertical="center"/>
    </xf>
    <xf numFmtId="176" fontId="5" fillId="4" borderId="12" xfId="1" applyNumberFormat="1" applyFont="1" applyFill="1" applyBorder="1" applyAlignment="1">
      <alignment vertical="center"/>
    </xf>
    <xf numFmtId="176" fontId="13" fillId="0" borderId="10" xfId="1" applyNumberFormat="1" applyFont="1" applyBorder="1" applyAlignment="1">
      <alignment vertical="center"/>
    </xf>
    <xf numFmtId="176" fontId="5" fillId="4" borderId="16" xfId="2" applyNumberFormat="1" applyFont="1" applyFill="1" applyBorder="1" applyAlignment="1">
      <alignment horizontal="center" vertical="center"/>
    </xf>
    <xf numFmtId="176" fontId="13" fillId="4" borderId="12" xfId="2" applyNumberFormat="1" applyFont="1" applyFill="1" applyBorder="1" applyAlignment="1">
      <alignment vertical="center"/>
    </xf>
    <xf numFmtId="176" fontId="13" fillId="0" borderId="39" xfId="2" applyNumberFormat="1" applyFont="1" applyFill="1" applyBorder="1" applyAlignment="1">
      <alignment vertical="center"/>
    </xf>
    <xf numFmtId="176" fontId="13" fillId="0" borderId="19" xfId="1" applyNumberFormat="1" applyFont="1" applyBorder="1" applyAlignment="1">
      <alignment horizontal="right" vertical="center"/>
    </xf>
    <xf numFmtId="176" fontId="13" fillId="0" borderId="20" xfId="1" applyNumberFormat="1" applyFont="1" applyBorder="1" applyAlignment="1">
      <alignment vertical="center"/>
    </xf>
    <xf numFmtId="176" fontId="5" fillId="4" borderId="42" xfId="2" applyNumberFormat="1" applyFont="1" applyFill="1" applyBorder="1" applyAlignment="1">
      <alignment horizontal="center" vertical="center"/>
    </xf>
    <xf numFmtId="176" fontId="13" fillId="4" borderId="20" xfId="2" applyNumberFormat="1" applyFont="1" applyFill="1" applyBorder="1" applyAlignment="1">
      <alignment vertical="center"/>
    </xf>
    <xf numFmtId="176" fontId="13" fillId="0" borderId="41" xfId="2" applyNumberFormat="1" applyFont="1" applyFill="1" applyBorder="1" applyAlignment="1">
      <alignment vertical="center"/>
    </xf>
    <xf numFmtId="176" fontId="13" fillId="4" borderId="12" xfId="2" applyNumberFormat="1" applyFont="1" applyFill="1" applyBorder="1" applyAlignment="1" applyProtection="1">
      <alignment vertical="center"/>
      <protection locked="0"/>
    </xf>
    <xf numFmtId="176" fontId="5" fillId="2" borderId="15" xfId="2" applyNumberFormat="1" applyFont="1" applyFill="1" applyBorder="1" applyAlignment="1" applyProtection="1">
      <alignment vertical="center"/>
      <protection locked="0"/>
    </xf>
    <xf numFmtId="176" fontId="5" fillId="0" borderId="25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horizontal="right" vertical="center"/>
    </xf>
    <xf numFmtId="176" fontId="5" fillId="0" borderId="26" xfId="1" applyNumberFormat="1" applyFont="1" applyBorder="1" applyAlignment="1">
      <alignment horizontal="righ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4" borderId="48" xfId="2" applyNumberFormat="1" applyFont="1" applyFill="1" applyBorder="1" applyAlignment="1">
      <alignment horizontal="center" vertical="center"/>
    </xf>
    <xf numFmtId="176" fontId="13" fillId="4" borderId="34" xfId="2" applyNumberFormat="1" applyFont="1" applyFill="1" applyBorder="1" applyAlignment="1" applyProtection="1">
      <alignment vertical="center"/>
      <protection locked="0"/>
    </xf>
    <xf numFmtId="176" fontId="5" fillId="2" borderId="35" xfId="2" applyNumberFormat="1" applyFont="1" applyFill="1" applyBorder="1" applyAlignment="1" applyProtection="1">
      <alignment vertical="center"/>
      <protection locked="0"/>
    </xf>
    <xf numFmtId="176" fontId="15" fillId="4" borderId="0" xfId="1" applyNumberFormat="1" applyFont="1" applyFill="1" applyAlignment="1">
      <alignment horizontal="right"/>
    </xf>
    <xf numFmtId="176" fontId="5" fillId="0" borderId="11" xfId="2" applyNumberFormat="1" applyFont="1" applyFill="1" applyBorder="1" applyAlignment="1" applyProtection="1">
      <alignment vertical="center"/>
    </xf>
    <xf numFmtId="176" fontId="13" fillId="4" borderId="39" xfId="2" applyNumberFormat="1" applyFont="1" applyFill="1" applyBorder="1" applyAlignment="1">
      <alignment vertical="center"/>
    </xf>
    <xf numFmtId="176" fontId="5" fillId="0" borderId="55" xfId="1" applyNumberFormat="1" applyFont="1" applyBorder="1" applyAlignment="1">
      <alignment vertical="center"/>
    </xf>
    <xf numFmtId="176" fontId="13" fillId="0" borderId="22" xfId="2" applyNumberFormat="1" applyFont="1" applyFill="1" applyBorder="1" applyAlignment="1">
      <alignment vertical="center"/>
    </xf>
    <xf numFmtId="176" fontId="5" fillId="2" borderId="0" xfId="2" applyNumberFormat="1" applyFont="1" applyFill="1" applyAlignment="1">
      <alignment horizontal="left" vertical="center"/>
    </xf>
    <xf numFmtId="176" fontId="5" fillId="4" borderId="0" xfId="2" applyNumberFormat="1" applyFont="1" applyFill="1" applyAlignment="1">
      <alignment vertical="center"/>
    </xf>
    <xf numFmtId="176" fontId="13" fillId="0" borderId="35" xfId="2" applyNumberFormat="1" applyFont="1" applyFill="1" applyBorder="1" applyAlignment="1">
      <alignment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8" fillId="0" borderId="12" xfId="1" applyNumberFormat="1" applyFont="1" applyBorder="1" applyAlignment="1">
      <alignment horizontal="center" vertical="center" wrapText="1"/>
    </xf>
    <xf numFmtId="176" fontId="8" fillId="0" borderId="20" xfId="1" applyNumberFormat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 wrapText="1"/>
    </xf>
    <xf numFmtId="176" fontId="8" fillId="0" borderId="16" xfId="1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 wrapText="1"/>
    </xf>
    <xf numFmtId="176" fontId="8" fillId="0" borderId="15" xfId="1" applyNumberFormat="1" applyFont="1" applyBorder="1" applyAlignment="1">
      <alignment horizontal="center" vertical="center" wrapText="1"/>
    </xf>
    <xf numFmtId="176" fontId="8" fillId="0" borderId="21" xfId="1" applyNumberFormat="1" applyFont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 wrapText="1"/>
    </xf>
    <xf numFmtId="176" fontId="12" fillId="0" borderId="12" xfId="1" applyNumberFormat="1" applyFont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center" vertical="center" wrapText="1"/>
    </xf>
    <xf numFmtId="176" fontId="12" fillId="0" borderId="15" xfId="1" applyNumberFormat="1" applyFont="1" applyBorder="1" applyAlignment="1">
      <alignment horizontal="center" vertical="center" wrapText="1"/>
    </xf>
    <xf numFmtId="176" fontId="12" fillId="0" borderId="21" xfId="1" applyNumberFormat="1" applyFont="1" applyBorder="1" applyAlignment="1">
      <alignment horizontal="center" vertical="center" wrapText="1"/>
    </xf>
    <xf numFmtId="176" fontId="5" fillId="0" borderId="12" xfId="1" applyNumberFormat="1" applyFont="1" applyBorder="1" applyAlignment="1">
      <alignment horizontal="center" vertical="center" wrapText="1"/>
    </xf>
    <xf numFmtId="176" fontId="12" fillId="0" borderId="20" xfId="1" applyNumberFormat="1" applyFont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/>
    </xf>
    <xf numFmtId="176" fontId="5" fillId="0" borderId="36" xfId="1" applyNumberFormat="1" applyFont="1" applyBorder="1" applyAlignment="1">
      <alignment horizontal="center" vertical="center"/>
    </xf>
    <xf numFmtId="176" fontId="5" fillId="0" borderId="37" xfId="1" applyNumberFormat="1" applyFont="1" applyBorder="1" applyAlignment="1">
      <alignment horizontal="center" vertical="center" wrapText="1"/>
    </xf>
    <xf numFmtId="176" fontId="12" fillId="0" borderId="39" xfId="1" applyNumberFormat="1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6" fontId="12" fillId="0" borderId="16" xfId="1" applyNumberFormat="1" applyFont="1" applyBorder="1" applyAlignment="1">
      <alignment horizontal="center" vertical="center" wrapText="1"/>
    </xf>
    <xf numFmtId="176" fontId="5" fillId="0" borderId="38" xfId="1" applyNumberFormat="1" applyFont="1" applyBorder="1" applyAlignment="1">
      <alignment horizontal="center" vertical="center" wrapText="1"/>
    </xf>
    <xf numFmtId="176" fontId="12" fillId="0" borderId="40" xfId="1" applyNumberFormat="1" applyFont="1" applyBorder="1" applyAlignment="1">
      <alignment horizontal="center" vertical="center" wrapText="1"/>
    </xf>
    <xf numFmtId="176" fontId="5" fillId="0" borderId="18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49" xfId="1" applyNumberFormat="1" applyFont="1" applyBorder="1" applyAlignment="1">
      <alignment horizontal="center" vertical="center"/>
    </xf>
    <xf numFmtId="176" fontId="5" fillId="0" borderId="50" xfId="1" applyNumberFormat="1" applyFont="1" applyBorder="1" applyAlignment="1">
      <alignment horizontal="center" vertical="center"/>
    </xf>
    <xf numFmtId="176" fontId="5" fillId="0" borderId="51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52" xfId="1" applyNumberFormat="1" applyFont="1" applyBorder="1" applyAlignment="1">
      <alignment horizontal="center" vertical="center"/>
    </xf>
    <xf numFmtId="176" fontId="5" fillId="4" borderId="9" xfId="1" applyNumberFormat="1" applyFont="1" applyFill="1" applyBorder="1" applyAlignment="1">
      <alignment horizontal="center" vertical="center"/>
    </xf>
    <xf numFmtId="176" fontId="5" fillId="4" borderId="15" xfId="1" applyNumberFormat="1" applyFont="1" applyFill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 wrapText="1"/>
    </xf>
    <xf numFmtId="176" fontId="5" fillId="4" borderId="4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19" xfId="1" applyNumberFormat="1" applyFont="1" applyBorder="1" applyAlignment="1">
      <alignment vertical="center"/>
    </xf>
    <xf numFmtId="0" fontId="7" fillId="0" borderId="19" xfId="1" applyNumberFormat="1" applyFont="1" applyBorder="1" applyAlignment="1">
      <alignment horizontal="center" vertical="center"/>
    </xf>
    <xf numFmtId="0" fontId="7" fillId="0" borderId="26" xfId="1" applyNumberFormat="1" applyFont="1" applyBorder="1" applyAlignment="1">
      <alignment vertical="center"/>
    </xf>
    <xf numFmtId="0" fontId="7" fillId="0" borderId="32" xfId="1" applyNumberFormat="1" applyFont="1" applyBorder="1" applyAlignment="1">
      <alignment vertical="center"/>
    </xf>
    <xf numFmtId="0" fontId="5" fillId="0" borderId="0" xfId="1" applyNumberFormat="1" applyFont="1"/>
    <xf numFmtId="0" fontId="5" fillId="0" borderId="2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0" fontId="5" fillId="0" borderId="19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0" fontId="5" fillId="0" borderId="26" xfId="1" applyNumberFormat="1" applyFont="1" applyBorder="1" applyAlignment="1">
      <alignment vertical="center"/>
    </xf>
    <xf numFmtId="0" fontId="5" fillId="0" borderId="32" xfId="1" applyNumberFormat="1" applyFont="1" applyBorder="1" applyAlignment="1">
      <alignment vertical="center"/>
    </xf>
    <xf numFmtId="0" fontId="5" fillId="4" borderId="0" xfId="1" applyNumberFormat="1" applyFont="1" applyFill="1"/>
  </cellXfs>
  <cellStyles count="3">
    <cellStyle name="桁区切り 2" xfId="2" xr:uid="{E7EC48C1-452E-475F-82FF-841D6D8DB769}"/>
    <cellStyle name="標準" xfId="0" builtinId="0"/>
    <cellStyle name="標準 2" xfId="1" xr:uid="{E12D3FE4-4DD4-4267-9C7B-B3DCE08BE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F3BA-F58B-4A81-84B0-E4539A67CF57}">
  <sheetPr syncVertical="1" syncRef="D7" transitionEvaluation="1">
    <tabColor theme="4"/>
  </sheetPr>
  <dimension ref="B1:AI41"/>
  <sheetViews>
    <sheetView showGridLines="0" tabSelected="1" view="pageBreakPreview" zoomScale="75" zoomScaleNormal="80" zoomScaleSheetLayoutView="75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10.59765625" defaultRowHeight="15.9" customHeight="1"/>
  <cols>
    <col min="1" max="1" width="1.09765625" style="14" customWidth="1"/>
    <col min="2" max="2" width="13.5" style="288" customWidth="1"/>
    <col min="3" max="3" width="10.59765625" style="76" customWidth="1"/>
    <col min="4" max="5" width="6.59765625" style="14" customWidth="1"/>
    <col min="6" max="6" width="6.59765625" style="76" customWidth="1"/>
    <col min="7" max="7" width="12.796875" style="14" customWidth="1"/>
    <col min="8" max="8" width="8.3984375" style="14" customWidth="1"/>
    <col min="9" max="9" width="11.19921875" style="14" customWidth="1"/>
    <col min="10" max="10" width="8.3984375" style="14" customWidth="1"/>
    <col min="11" max="11" width="11.19921875" style="14" customWidth="1"/>
    <col min="12" max="12" width="8.3984375" style="14" customWidth="1"/>
    <col min="13" max="13" width="11.19921875" style="14" customWidth="1"/>
    <col min="14" max="14" width="8.3984375" style="14" customWidth="1"/>
    <col min="15" max="15" width="12.59765625" style="14" customWidth="1"/>
    <col min="16" max="19" width="11.8984375" style="14" customWidth="1"/>
    <col min="20" max="20" width="11.796875" style="14" customWidth="1"/>
    <col min="21" max="21" width="11.59765625" style="14" customWidth="1"/>
    <col min="22" max="23" width="12.59765625" style="14" customWidth="1"/>
    <col min="24" max="24" width="5.59765625" style="76" customWidth="1"/>
    <col min="25" max="25" width="2.8984375" style="14" customWidth="1"/>
    <col min="26" max="26" width="10.69921875" style="14" bestFit="1" customWidth="1"/>
    <col min="27" max="27" width="13.3984375" style="14" bestFit="1" customWidth="1"/>
    <col min="28" max="28" width="12.09765625" style="14" bestFit="1" customWidth="1"/>
    <col min="29" max="29" width="13.09765625" style="14" customWidth="1"/>
    <col min="30" max="30" width="10.59765625" style="14"/>
    <col min="31" max="31" width="11" style="14" bestFit="1" customWidth="1"/>
    <col min="32" max="256" width="10.59765625" style="14"/>
    <col min="257" max="257" width="1.09765625" style="14" customWidth="1"/>
    <col min="258" max="258" width="13.5" style="14" customWidth="1"/>
    <col min="259" max="259" width="10.59765625" style="14"/>
    <col min="260" max="262" width="6.59765625" style="14" customWidth="1"/>
    <col min="263" max="263" width="12.796875" style="14" customWidth="1"/>
    <col min="264" max="264" width="8.3984375" style="14" customWidth="1"/>
    <col min="265" max="265" width="11.19921875" style="14" customWidth="1"/>
    <col min="266" max="266" width="8.3984375" style="14" customWidth="1"/>
    <col min="267" max="267" width="11.19921875" style="14" customWidth="1"/>
    <col min="268" max="268" width="8.3984375" style="14" customWidth="1"/>
    <col min="269" max="269" width="11.19921875" style="14" customWidth="1"/>
    <col min="270" max="270" width="8.3984375" style="14" customWidth="1"/>
    <col min="271" max="271" width="12.59765625" style="14" customWidth="1"/>
    <col min="272" max="275" width="11.8984375" style="14" customWidth="1"/>
    <col min="276" max="276" width="11.796875" style="14" customWidth="1"/>
    <col min="277" max="277" width="11.59765625" style="14" customWidth="1"/>
    <col min="278" max="279" width="12.59765625" style="14" customWidth="1"/>
    <col min="280" max="280" width="5.59765625" style="14" customWidth="1"/>
    <col min="281" max="281" width="2.8984375" style="14" customWidth="1"/>
    <col min="282" max="282" width="10.69921875" style="14" bestFit="1" customWidth="1"/>
    <col min="283" max="283" width="13.3984375" style="14" bestFit="1" customWidth="1"/>
    <col min="284" max="284" width="12.09765625" style="14" bestFit="1" customWidth="1"/>
    <col min="285" max="285" width="13.09765625" style="14" customWidth="1"/>
    <col min="286" max="286" width="10.59765625" style="14"/>
    <col min="287" max="287" width="11" style="14" bestFit="1" customWidth="1"/>
    <col min="288" max="512" width="10.59765625" style="14"/>
    <col min="513" max="513" width="1.09765625" style="14" customWidth="1"/>
    <col min="514" max="514" width="13.5" style="14" customWidth="1"/>
    <col min="515" max="515" width="10.59765625" style="14"/>
    <col min="516" max="518" width="6.59765625" style="14" customWidth="1"/>
    <col min="519" max="519" width="12.796875" style="14" customWidth="1"/>
    <col min="520" max="520" width="8.3984375" style="14" customWidth="1"/>
    <col min="521" max="521" width="11.19921875" style="14" customWidth="1"/>
    <col min="522" max="522" width="8.3984375" style="14" customWidth="1"/>
    <col min="523" max="523" width="11.19921875" style="14" customWidth="1"/>
    <col min="524" max="524" width="8.3984375" style="14" customWidth="1"/>
    <col min="525" max="525" width="11.19921875" style="14" customWidth="1"/>
    <col min="526" max="526" width="8.3984375" style="14" customWidth="1"/>
    <col min="527" max="527" width="12.59765625" style="14" customWidth="1"/>
    <col min="528" max="531" width="11.8984375" style="14" customWidth="1"/>
    <col min="532" max="532" width="11.796875" style="14" customWidth="1"/>
    <col min="533" max="533" width="11.59765625" style="14" customWidth="1"/>
    <col min="534" max="535" width="12.59765625" style="14" customWidth="1"/>
    <col min="536" max="536" width="5.59765625" style="14" customWidth="1"/>
    <col min="537" max="537" width="2.8984375" style="14" customWidth="1"/>
    <col min="538" max="538" width="10.69921875" style="14" bestFit="1" customWidth="1"/>
    <col min="539" max="539" width="13.3984375" style="14" bestFit="1" customWidth="1"/>
    <col min="540" max="540" width="12.09765625" style="14" bestFit="1" customWidth="1"/>
    <col min="541" max="541" width="13.09765625" style="14" customWidth="1"/>
    <col min="542" max="542" width="10.59765625" style="14"/>
    <col min="543" max="543" width="11" style="14" bestFit="1" customWidth="1"/>
    <col min="544" max="768" width="10.59765625" style="14"/>
    <col min="769" max="769" width="1.09765625" style="14" customWidth="1"/>
    <col min="770" max="770" width="13.5" style="14" customWidth="1"/>
    <col min="771" max="771" width="10.59765625" style="14"/>
    <col min="772" max="774" width="6.59765625" style="14" customWidth="1"/>
    <col min="775" max="775" width="12.796875" style="14" customWidth="1"/>
    <col min="776" max="776" width="8.3984375" style="14" customWidth="1"/>
    <col min="777" max="777" width="11.19921875" style="14" customWidth="1"/>
    <col min="778" max="778" width="8.3984375" style="14" customWidth="1"/>
    <col min="779" max="779" width="11.19921875" style="14" customWidth="1"/>
    <col min="780" max="780" width="8.3984375" style="14" customWidth="1"/>
    <col min="781" max="781" width="11.19921875" style="14" customWidth="1"/>
    <col min="782" max="782" width="8.3984375" style="14" customWidth="1"/>
    <col min="783" max="783" width="12.59765625" style="14" customWidth="1"/>
    <col min="784" max="787" width="11.8984375" style="14" customWidth="1"/>
    <col min="788" max="788" width="11.796875" style="14" customWidth="1"/>
    <col min="789" max="789" width="11.59765625" style="14" customWidth="1"/>
    <col min="790" max="791" width="12.59765625" style="14" customWidth="1"/>
    <col min="792" max="792" width="5.59765625" style="14" customWidth="1"/>
    <col min="793" max="793" width="2.8984375" style="14" customWidth="1"/>
    <col min="794" max="794" width="10.69921875" style="14" bestFit="1" customWidth="1"/>
    <col min="795" max="795" width="13.3984375" style="14" bestFit="1" customWidth="1"/>
    <col min="796" max="796" width="12.09765625" style="14" bestFit="1" customWidth="1"/>
    <col min="797" max="797" width="13.09765625" style="14" customWidth="1"/>
    <col min="798" max="798" width="10.59765625" style="14"/>
    <col min="799" max="799" width="11" style="14" bestFit="1" customWidth="1"/>
    <col min="800" max="1024" width="10.59765625" style="14"/>
    <col min="1025" max="1025" width="1.09765625" style="14" customWidth="1"/>
    <col min="1026" max="1026" width="13.5" style="14" customWidth="1"/>
    <col min="1027" max="1027" width="10.59765625" style="14"/>
    <col min="1028" max="1030" width="6.59765625" style="14" customWidth="1"/>
    <col min="1031" max="1031" width="12.796875" style="14" customWidth="1"/>
    <col min="1032" max="1032" width="8.3984375" style="14" customWidth="1"/>
    <col min="1033" max="1033" width="11.19921875" style="14" customWidth="1"/>
    <col min="1034" max="1034" width="8.3984375" style="14" customWidth="1"/>
    <col min="1035" max="1035" width="11.19921875" style="14" customWidth="1"/>
    <col min="1036" max="1036" width="8.3984375" style="14" customWidth="1"/>
    <col min="1037" max="1037" width="11.19921875" style="14" customWidth="1"/>
    <col min="1038" max="1038" width="8.3984375" style="14" customWidth="1"/>
    <col min="1039" max="1039" width="12.59765625" style="14" customWidth="1"/>
    <col min="1040" max="1043" width="11.8984375" style="14" customWidth="1"/>
    <col min="1044" max="1044" width="11.796875" style="14" customWidth="1"/>
    <col min="1045" max="1045" width="11.59765625" style="14" customWidth="1"/>
    <col min="1046" max="1047" width="12.59765625" style="14" customWidth="1"/>
    <col min="1048" max="1048" width="5.59765625" style="14" customWidth="1"/>
    <col min="1049" max="1049" width="2.8984375" style="14" customWidth="1"/>
    <col min="1050" max="1050" width="10.69921875" style="14" bestFit="1" customWidth="1"/>
    <col min="1051" max="1051" width="13.3984375" style="14" bestFit="1" customWidth="1"/>
    <col min="1052" max="1052" width="12.09765625" style="14" bestFit="1" customWidth="1"/>
    <col min="1053" max="1053" width="13.09765625" style="14" customWidth="1"/>
    <col min="1054" max="1054" width="10.59765625" style="14"/>
    <col min="1055" max="1055" width="11" style="14" bestFit="1" customWidth="1"/>
    <col min="1056" max="1280" width="10.59765625" style="14"/>
    <col min="1281" max="1281" width="1.09765625" style="14" customWidth="1"/>
    <col min="1282" max="1282" width="13.5" style="14" customWidth="1"/>
    <col min="1283" max="1283" width="10.59765625" style="14"/>
    <col min="1284" max="1286" width="6.59765625" style="14" customWidth="1"/>
    <col min="1287" max="1287" width="12.796875" style="14" customWidth="1"/>
    <col min="1288" max="1288" width="8.3984375" style="14" customWidth="1"/>
    <col min="1289" max="1289" width="11.19921875" style="14" customWidth="1"/>
    <col min="1290" max="1290" width="8.3984375" style="14" customWidth="1"/>
    <col min="1291" max="1291" width="11.19921875" style="14" customWidth="1"/>
    <col min="1292" max="1292" width="8.3984375" style="14" customWidth="1"/>
    <col min="1293" max="1293" width="11.19921875" style="14" customWidth="1"/>
    <col min="1294" max="1294" width="8.3984375" style="14" customWidth="1"/>
    <col min="1295" max="1295" width="12.59765625" style="14" customWidth="1"/>
    <col min="1296" max="1299" width="11.8984375" style="14" customWidth="1"/>
    <col min="1300" max="1300" width="11.796875" style="14" customWidth="1"/>
    <col min="1301" max="1301" width="11.59765625" style="14" customWidth="1"/>
    <col min="1302" max="1303" width="12.59765625" style="14" customWidth="1"/>
    <col min="1304" max="1304" width="5.59765625" style="14" customWidth="1"/>
    <col min="1305" max="1305" width="2.8984375" style="14" customWidth="1"/>
    <col min="1306" max="1306" width="10.69921875" style="14" bestFit="1" customWidth="1"/>
    <col min="1307" max="1307" width="13.3984375" style="14" bestFit="1" customWidth="1"/>
    <col min="1308" max="1308" width="12.09765625" style="14" bestFit="1" customWidth="1"/>
    <col min="1309" max="1309" width="13.09765625" style="14" customWidth="1"/>
    <col min="1310" max="1310" width="10.59765625" style="14"/>
    <col min="1311" max="1311" width="11" style="14" bestFit="1" customWidth="1"/>
    <col min="1312" max="1536" width="10.59765625" style="14"/>
    <col min="1537" max="1537" width="1.09765625" style="14" customWidth="1"/>
    <col min="1538" max="1538" width="13.5" style="14" customWidth="1"/>
    <col min="1539" max="1539" width="10.59765625" style="14"/>
    <col min="1540" max="1542" width="6.59765625" style="14" customWidth="1"/>
    <col min="1543" max="1543" width="12.796875" style="14" customWidth="1"/>
    <col min="1544" max="1544" width="8.3984375" style="14" customWidth="1"/>
    <col min="1545" max="1545" width="11.19921875" style="14" customWidth="1"/>
    <col min="1546" max="1546" width="8.3984375" style="14" customWidth="1"/>
    <col min="1547" max="1547" width="11.19921875" style="14" customWidth="1"/>
    <col min="1548" max="1548" width="8.3984375" style="14" customWidth="1"/>
    <col min="1549" max="1549" width="11.19921875" style="14" customWidth="1"/>
    <col min="1550" max="1550" width="8.3984375" style="14" customWidth="1"/>
    <col min="1551" max="1551" width="12.59765625" style="14" customWidth="1"/>
    <col min="1552" max="1555" width="11.8984375" style="14" customWidth="1"/>
    <col min="1556" max="1556" width="11.796875" style="14" customWidth="1"/>
    <col min="1557" max="1557" width="11.59765625" style="14" customWidth="1"/>
    <col min="1558" max="1559" width="12.59765625" style="14" customWidth="1"/>
    <col min="1560" max="1560" width="5.59765625" style="14" customWidth="1"/>
    <col min="1561" max="1561" width="2.8984375" style="14" customWidth="1"/>
    <col min="1562" max="1562" width="10.69921875" style="14" bestFit="1" customWidth="1"/>
    <col min="1563" max="1563" width="13.3984375" style="14" bestFit="1" customWidth="1"/>
    <col min="1564" max="1564" width="12.09765625" style="14" bestFit="1" customWidth="1"/>
    <col min="1565" max="1565" width="13.09765625" style="14" customWidth="1"/>
    <col min="1566" max="1566" width="10.59765625" style="14"/>
    <col min="1567" max="1567" width="11" style="14" bestFit="1" customWidth="1"/>
    <col min="1568" max="1792" width="10.59765625" style="14"/>
    <col min="1793" max="1793" width="1.09765625" style="14" customWidth="1"/>
    <col min="1794" max="1794" width="13.5" style="14" customWidth="1"/>
    <col min="1795" max="1795" width="10.59765625" style="14"/>
    <col min="1796" max="1798" width="6.59765625" style="14" customWidth="1"/>
    <col min="1799" max="1799" width="12.796875" style="14" customWidth="1"/>
    <col min="1800" max="1800" width="8.3984375" style="14" customWidth="1"/>
    <col min="1801" max="1801" width="11.19921875" style="14" customWidth="1"/>
    <col min="1802" max="1802" width="8.3984375" style="14" customWidth="1"/>
    <col min="1803" max="1803" width="11.19921875" style="14" customWidth="1"/>
    <col min="1804" max="1804" width="8.3984375" style="14" customWidth="1"/>
    <col min="1805" max="1805" width="11.19921875" style="14" customWidth="1"/>
    <col min="1806" max="1806" width="8.3984375" style="14" customWidth="1"/>
    <col min="1807" max="1807" width="12.59765625" style="14" customWidth="1"/>
    <col min="1808" max="1811" width="11.8984375" style="14" customWidth="1"/>
    <col min="1812" max="1812" width="11.796875" style="14" customWidth="1"/>
    <col min="1813" max="1813" width="11.59765625" style="14" customWidth="1"/>
    <col min="1814" max="1815" width="12.59765625" style="14" customWidth="1"/>
    <col min="1816" max="1816" width="5.59765625" style="14" customWidth="1"/>
    <col min="1817" max="1817" width="2.8984375" style="14" customWidth="1"/>
    <col min="1818" max="1818" width="10.69921875" style="14" bestFit="1" customWidth="1"/>
    <col min="1819" max="1819" width="13.3984375" style="14" bestFit="1" customWidth="1"/>
    <col min="1820" max="1820" width="12.09765625" style="14" bestFit="1" customWidth="1"/>
    <col min="1821" max="1821" width="13.09765625" style="14" customWidth="1"/>
    <col min="1822" max="1822" width="10.59765625" style="14"/>
    <col min="1823" max="1823" width="11" style="14" bestFit="1" customWidth="1"/>
    <col min="1824" max="2048" width="10.59765625" style="14"/>
    <col min="2049" max="2049" width="1.09765625" style="14" customWidth="1"/>
    <col min="2050" max="2050" width="13.5" style="14" customWidth="1"/>
    <col min="2051" max="2051" width="10.59765625" style="14"/>
    <col min="2052" max="2054" width="6.59765625" style="14" customWidth="1"/>
    <col min="2055" max="2055" width="12.796875" style="14" customWidth="1"/>
    <col min="2056" max="2056" width="8.3984375" style="14" customWidth="1"/>
    <col min="2057" max="2057" width="11.19921875" style="14" customWidth="1"/>
    <col min="2058" max="2058" width="8.3984375" style="14" customWidth="1"/>
    <col min="2059" max="2059" width="11.19921875" style="14" customWidth="1"/>
    <col min="2060" max="2060" width="8.3984375" style="14" customWidth="1"/>
    <col min="2061" max="2061" width="11.19921875" style="14" customWidth="1"/>
    <col min="2062" max="2062" width="8.3984375" style="14" customWidth="1"/>
    <col min="2063" max="2063" width="12.59765625" style="14" customWidth="1"/>
    <col min="2064" max="2067" width="11.8984375" style="14" customWidth="1"/>
    <col min="2068" max="2068" width="11.796875" style="14" customWidth="1"/>
    <col min="2069" max="2069" width="11.59765625" style="14" customWidth="1"/>
    <col min="2070" max="2071" width="12.59765625" style="14" customWidth="1"/>
    <col min="2072" max="2072" width="5.59765625" style="14" customWidth="1"/>
    <col min="2073" max="2073" width="2.8984375" style="14" customWidth="1"/>
    <col min="2074" max="2074" width="10.69921875" style="14" bestFit="1" customWidth="1"/>
    <col min="2075" max="2075" width="13.3984375" style="14" bestFit="1" customWidth="1"/>
    <col min="2076" max="2076" width="12.09765625" style="14" bestFit="1" customWidth="1"/>
    <col min="2077" max="2077" width="13.09765625" style="14" customWidth="1"/>
    <col min="2078" max="2078" width="10.59765625" style="14"/>
    <col min="2079" max="2079" width="11" style="14" bestFit="1" customWidth="1"/>
    <col min="2080" max="2304" width="10.59765625" style="14"/>
    <col min="2305" max="2305" width="1.09765625" style="14" customWidth="1"/>
    <col min="2306" max="2306" width="13.5" style="14" customWidth="1"/>
    <col min="2307" max="2307" width="10.59765625" style="14"/>
    <col min="2308" max="2310" width="6.59765625" style="14" customWidth="1"/>
    <col min="2311" max="2311" width="12.796875" style="14" customWidth="1"/>
    <col min="2312" max="2312" width="8.3984375" style="14" customWidth="1"/>
    <col min="2313" max="2313" width="11.19921875" style="14" customWidth="1"/>
    <col min="2314" max="2314" width="8.3984375" style="14" customWidth="1"/>
    <col min="2315" max="2315" width="11.19921875" style="14" customWidth="1"/>
    <col min="2316" max="2316" width="8.3984375" style="14" customWidth="1"/>
    <col min="2317" max="2317" width="11.19921875" style="14" customWidth="1"/>
    <col min="2318" max="2318" width="8.3984375" style="14" customWidth="1"/>
    <col min="2319" max="2319" width="12.59765625" style="14" customWidth="1"/>
    <col min="2320" max="2323" width="11.8984375" style="14" customWidth="1"/>
    <col min="2324" max="2324" width="11.796875" style="14" customWidth="1"/>
    <col min="2325" max="2325" width="11.59765625" style="14" customWidth="1"/>
    <col min="2326" max="2327" width="12.59765625" style="14" customWidth="1"/>
    <col min="2328" max="2328" width="5.59765625" style="14" customWidth="1"/>
    <col min="2329" max="2329" width="2.8984375" style="14" customWidth="1"/>
    <col min="2330" max="2330" width="10.69921875" style="14" bestFit="1" customWidth="1"/>
    <col min="2331" max="2331" width="13.3984375" style="14" bestFit="1" customWidth="1"/>
    <col min="2332" max="2332" width="12.09765625" style="14" bestFit="1" customWidth="1"/>
    <col min="2333" max="2333" width="13.09765625" style="14" customWidth="1"/>
    <col min="2334" max="2334" width="10.59765625" style="14"/>
    <col min="2335" max="2335" width="11" style="14" bestFit="1" customWidth="1"/>
    <col min="2336" max="2560" width="10.59765625" style="14"/>
    <col min="2561" max="2561" width="1.09765625" style="14" customWidth="1"/>
    <col min="2562" max="2562" width="13.5" style="14" customWidth="1"/>
    <col min="2563" max="2563" width="10.59765625" style="14"/>
    <col min="2564" max="2566" width="6.59765625" style="14" customWidth="1"/>
    <col min="2567" max="2567" width="12.796875" style="14" customWidth="1"/>
    <col min="2568" max="2568" width="8.3984375" style="14" customWidth="1"/>
    <col min="2569" max="2569" width="11.19921875" style="14" customWidth="1"/>
    <col min="2570" max="2570" width="8.3984375" style="14" customWidth="1"/>
    <col min="2571" max="2571" width="11.19921875" style="14" customWidth="1"/>
    <col min="2572" max="2572" width="8.3984375" style="14" customWidth="1"/>
    <col min="2573" max="2573" width="11.19921875" style="14" customWidth="1"/>
    <col min="2574" max="2574" width="8.3984375" style="14" customWidth="1"/>
    <col min="2575" max="2575" width="12.59765625" style="14" customWidth="1"/>
    <col min="2576" max="2579" width="11.8984375" style="14" customWidth="1"/>
    <col min="2580" max="2580" width="11.796875" style="14" customWidth="1"/>
    <col min="2581" max="2581" width="11.59765625" style="14" customWidth="1"/>
    <col min="2582" max="2583" width="12.59765625" style="14" customWidth="1"/>
    <col min="2584" max="2584" width="5.59765625" style="14" customWidth="1"/>
    <col min="2585" max="2585" width="2.8984375" style="14" customWidth="1"/>
    <col min="2586" max="2586" width="10.69921875" style="14" bestFit="1" customWidth="1"/>
    <col min="2587" max="2587" width="13.3984375" style="14" bestFit="1" customWidth="1"/>
    <col min="2588" max="2588" width="12.09765625" style="14" bestFit="1" customWidth="1"/>
    <col min="2589" max="2589" width="13.09765625" style="14" customWidth="1"/>
    <col min="2590" max="2590" width="10.59765625" style="14"/>
    <col min="2591" max="2591" width="11" style="14" bestFit="1" customWidth="1"/>
    <col min="2592" max="2816" width="10.59765625" style="14"/>
    <col min="2817" max="2817" width="1.09765625" style="14" customWidth="1"/>
    <col min="2818" max="2818" width="13.5" style="14" customWidth="1"/>
    <col min="2819" max="2819" width="10.59765625" style="14"/>
    <col min="2820" max="2822" width="6.59765625" style="14" customWidth="1"/>
    <col min="2823" max="2823" width="12.796875" style="14" customWidth="1"/>
    <col min="2824" max="2824" width="8.3984375" style="14" customWidth="1"/>
    <col min="2825" max="2825" width="11.19921875" style="14" customWidth="1"/>
    <col min="2826" max="2826" width="8.3984375" style="14" customWidth="1"/>
    <col min="2827" max="2827" width="11.19921875" style="14" customWidth="1"/>
    <col min="2828" max="2828" width="8.3984375" style="14" customWidth="1"/>
    <col min="2829" max="2829" width="11.19921875" style="14" customWidth="1"/>
    <col min="2830" max="2830" width="8.3984375" style="14" customWidth="1"/>
    <col min="2831" max="2831" width="12.59765625" style="14" customWidth="1"/>
    <col min="2832" max="2835" width="11.8984375" style="14" customWidth="1"/>
    <col min="2836" max="2836" width="11.796875" style="14" customWidth="1"/>
    <col min="2837" max="2837" width="11.59765625" style="14" customWidth="1"/>
    <col min="2838" max="2839" width="12.59765625" style="14" customWidth="1"/>
    <col min="2840" max="2840" width="5.59765625" style="14" customWidth="1"/>
    <col min="2841" max="2841" width="2.8984375" style="14" customWidth="1"/>
    <col min="2842" max="2842" width="10.69921875" style="14" bestFit="1" customWidth="1"/>
    <col min="2843" max="2843" width="13.3984375" style="14" bestFit="1" customWidth="1"/>
    <col min="2844" max="2844" width="12.09765625" style="14" bestFit="1" customWidth="1"/>
    <col min="2845" max="2845" width="13.09765625" style="14" customWidth="1"/>
    <col min="2846" max="2846" width="10.59765625" style="14"/>
    <col min="2847" max="2847" width="11" style="14" bestFit="1" customWidth="1"/>
    <col min="2848" max="3072" width="10.59765625" style="14"/>
    <col min="3073" max="3073" width="1.09765625" style="14" customWidth="1"/>
    <col min="3074" max="3074" width="13.5" style="14" customWidth="1"/>
    <col min="3075" max="3075" width="10.59765625" style="14"/>
    <col min="3076" max="3078" width="6.59765625" style="14" customWidth="1"/>
    <col min="3079" max="3079" width="12.796875" style="14" customWidth="1"/>
    <col min="3080" max="3080" width="8.3984375" style="14" customWidth="1"/>
    <col min="3081" max="3081" width="11.19921875" style="14" customWidth="1"/>
    <col min="3082" max="3082" width="8.3984375" style="14" customWidth="1"/>
    <col min="3083" max="3083" width="11.19921875" style="14" customWidth="1"/>
    <col min="3084" max="3084" width="8.3984375" style="14" customWidth="1"/>
    <col min="3085" max="3085" width="11.19921875" style="14" customWidth="1"/>
    <col min="3086" max="3086" width="8.3984375" style="14" customWidth="1"/>
    <col min="3087" max="3087" width="12.59765625" style="14" customWidth="1"/>
    <col min="3088" max="3091" width="11.8984375" style="14" customWidth="1"/>
    <col min="3092" max="3092" width="11.796875" style="14" customWidth="1"/>
    <col min="3093" max="3093" width="11.59765625" style="14" customWidth="1"/>
    <col min="3094" max="3095" width="12.59765625" style="14" customWidth="1"/>
    <col min="3096" max="3096" width="5.59765625" style="14" customWidth="1"/>
    <col min="3097" max="3097" width="2.8984375" style="14" customWidth="1"/>
    <col min="3098" max="3098" width="10.69921875" style="14" bestFit="1" customWidth="1"/>
    <col min="3099" max="3099" width="13.3984375" style="14" bestFit="1" customWidth="1"/>
    <col min="3100" max="3100" width="12.09765625" style="14" bestFit="1" customWidth="1"/>
    <col min="3101" max="3101" width="13.09765625" style="14" customWidth="1"/>
    <col min="3102" max="3102" width="10.59765625" style="14"/>
    <col min="3103" max="3103" width="11" style="14" bestFit="1" customWidth="1"/>
    <col min="3104" max="3328" width="10.59765625" style="14"/>
    <col min="3329" max="3329" width="1.09765625" style="14" customWidth="1"/>
    <col min="3330" max="3330" width="13.5" style="14" customWidth="1"/>
    <col min="3331" max="3331" width="10.59765625" style="14"/>
    <col min="3332" max="3334" width="6.59765625" style="14" customWidth="1"/>
    <col min="3335" max="3335" width="12.796875" style="14" customWidth="1"/>
    <col min="3336" max="3336" width="8.3984375" style="14" customWidth="1"/>
    <col min="3337" max="3337" width="11.19921875" style="14" customWidth="1"/>
    <col min="3338" max="3338" width="8.3984375" style="14" customWidth="1"/>
    <col min="3339" max="3339" width="11.19921875" style="14" customWidth="1"/>
    <col min="3340" max="3340" width="8.3984375" style="14" customWidth="1"/>
    <col min="3341" max="3341" width="11.19921875" style="14" customWidth="1"/>
    <col min="3342" max="3342" width="8.3984375" style="14" customWidth="1"/>
    <col min="3343" max="3343" width="12.59765625" style="14" customWidth="1"/>
    <col min="3344" max="3347" width="11.8984375" style="14" customWidth="1"/>
    <col min="3348" max="3348" width="11.796875" style="14" customWidth="1"/>
    <col min="3349" max="3349" width="11.59765625" style="14" customWidth="1"/>
    <col min="3350" max="3351" width="12.59765625" style="14" customWidth="1"/>
    <col min="3352" max="3352" width="5.59765625" style="14" customWidth="1"/>
    <col min="3353" max="3353" width="2.8984375" style="14" customWidth="1"/>
    <col min="3354" max="3354" width="10.69921875" style="14" bestFit="1" customWidth="1"/>
    <col min="3355" max="3355" width="13.3984375" style="14" bestFit="1" customWidth="1"/>
    <col min="3356" max="3356" width="12.09765625" style="14" bestFit="1" customWidth="1"/>
    <col min="3357" max="3357" width="13.09765625" style="14" customWidth="1"/>
    <col min="3358" max="3358" width="10.59765625" style="14"/>
    <col min="3359" max="3359" width="11" style="14" bestFit="1" customWidth="1"/>
    <col min="3360" max="3584" width="10.59765625" style="14"/>
    <col min="3585" max="3585" width="1.09765625" style="14" customWidth="1"/>
    <col min="3586" max="3586" width="13.5" style="14" customWidth="1"/>
    <col min="3587" max="3587" width="10.59765625" style="14"/>
    <col min="3588" max="3590" width="6.59765625" style="14" customWidth="1"/>
    <col min="3591" max="3591" width="12.796875" style="14" customWidth="1"/>
    <col min="3592" max="3592" width="8.3984375" style="14" customWidth="1"/>
    <col min="3593" max="3593" width="11.19921875" style="14" customWidth="1"/>
    <col min="3594" max="3594" width="8.3984375" style="14" customWidth="1"/>
    <col min="3595" max="3595" width="11.19921875" style="14" customWidth="1"/>
    <col min="3596" max="3596" width="8.3984375" style="14" customWidth="1"/>
    <col min="3597" max="3597" width="11.19921875" style="14" customWidth="1"/>
    <col min="3598" max="3598" width="8.3984375" style="14" customWidth="1"/>
    <col min="3599" max="3599" width="12.59765625" style="14" customWidth="1"/>
    <col min="3600" max="3603" width="11.8984375" style="14" customWidth="1"/>
    <col min="3604" max="3604" width="11.796875" style="14" customWidth="1"/>
    <col min="3605" max="3605" width="11.59765625" style="14" customWidth="1"/>
    <col min="3606" max="3607" width="12.59765625" style="14" customWidth="1"/>
    <col min="3608" max="3608" width="5.59765625" style="14" customWidth="1"/>
    <col min="3609" max="3609" width="2.8984375" style="14" customWidth="1"/>
    <col min="3610" max="3610" width="10.69921875" style="14" bestFit="1" customWidth="1"/>
    <col min="3611" max="3611" width="13.3984375" style="14" bestFit="1" customWidth="1"/>
    <col min="3612" max="3612" width="12.09765625" style="14" bestFit="1" customWidth="1"/>
    <col min="3613" max="3613" width="13.09765625" style="14" customWidth="1"/>
    <col min="3614" max="3614" width="10.59765625" style="14"/>
    <col min="3615" max="3615" width="11" style="14" bestFit="1" customWidth="1"/>
    <col min="3616" max="3840" width="10.59765625" style="14"/>
    <col min="3841" max="3841" width="1.09765625" style="14" customWidth="1"/>
    <col min="3842" max="3842" width="13.5" style="14" customWidth="1"/>
    <col min="3843" max="3843" width="10.59765625" style="14"/>
    <col min="3844" max="3846" width="6.59765625" style="14" customWidth="1"/>
    <col min="3847" max="3847" width="12.796875" style="14" customWidth="1"/>
    <col min="3848" max="3848" width="8.3984375" style="14" customWidth="1"/>
    <col min="3849" max="3849" width="11.19921875" style="14" customWidth="1"/>
    <col min="3850" max="3850" width="8.3984375" style="14" customWidth="1"/>
    <col min="3851" max="3851" width="11.19921875" style="14" customWidth="1"/>
    <col min="3852" max="3852" width="8.3984375" style="14" customWidth="1"/>
    <col min="3853" max="3853" width="11.19921875" style="14" customWidth="1"/>
    <col min="3854" max="3854" width="8.3984375" style="14" customWidth="1"/>
    <col min="3855" max="3855" width="12.59765625" style="14" customWidth="1"/>
    <col min="3856" max="3859" width="11.8984375" style="14" customWidth="1"/>
    <col min="3860" max="3860" width="11.796875" style="14" customWidth="1"/>
    <col min="3861" max="3861" width="11.59765625" style="14" customWidth="1"/>
    <col min="3862" max="3863" width="12.59765625" style="14" customWidth="1"/>
    <col min="3864" max="3864" width="5.59765625" style="14" customWidth="1"/>
    <col min="3865" max="3865" width="2.8984375" style="14" customWidth="1"/>
    <col min="3866" max="3866" width="10.69921875" style="14" bestFit="1" customWidth="1"/>
    <col min="3867" max="3867" width="13.3984375" style="14" bestFit="1" customWidth="1"/>
    <col min="3868" max="3868" width="12.09765625" style="14" bestFit="1" customWidth="1"/>
    <col min="3869" max="3869" width="13.09765625" style="14" customWidth="1"/>
    <col min="3870" max="3870" width="10.59765625" style="14"/>
    <col min="3871" max="3871" width="11" style="14" bestFit="1" customWidth="1"/>
    <col min="3872" max="4096" width="10.59765625" style="14"/>
    <col min="4097" max="4097" width="1.09765625" style="14" customWidth="1"/>
    <col min="4098" max="4098" width="13.5" style="14" customWidth="1"/>
    <col min="4099" max="4099" width="10.59765625" style="14"/>
    <col min="4100" max="4102" width="6.59765625" style="14" customWidth="1"/>
    <col min="4103" max="4103" width="12.796875" style="14" customWidth="1"/>
    <col min="4104" max="4104" width="8.3984375" style="14" customWidth="1"/>
    <col min="4105" max="4105" width="11.19921875" style="14" customWidth="1"/>
    <col min="4106" max="4106" width="8.3984375" style="14" customWidth="1"/>
    <col min="4107" max="4107" width="11.19921875" style="14" customWidth="1"/>
    <col min="4108" max="4108" width="8.3984375" style="14" customWidth="1"/>
    <col min="4109" max="4109" width="11.19921875" style="14" customWidth="1"/>
    <col min="4110" max="4110" width="8.3984375" style="14" customWidth="1"/>
    <col min="4111" max="4111" width="12.59765625" style="14" customWidth="1"/>
    <col min="4112" max="4115" width="11.8984375" style="14" customWidth="1"/>
    <col min="4116" max="4116" width="11.796875" style="14" customWidth="1"/>
    <col min="4117" max="4117" width="11.59765625" style="14" customWidth="1"/>
    <col min="4118" max="4119" width="12.59765625" style="14" customWidth="1"/>
    <col min="4120" max="4120" width="5.59765625" style="14" customWidth="1"/>
    <col min="4121" max="4121" width="2.8984375" style="14" customWidth="1"/>
    <col min="4122" max="4122" width="10.69921875" style="14" bestFit="1" customWidth="1"/>
    <col min="4123" max="4123" width="13.3984375" style="14" bestFit="1" customWidth="1"/>
    <col min="4124" max="4124" width="12.09765625" style="14" bestFit="1" customWidth="1"/>
    <col min="4125" max="4125" width="13.09765625" style="14" customWidth="1"/>
    <col min="4126" max="4126" width="10.59765625" style="14"/>
    <col min="4127" max="4127" width="11" style="14" bestFit="1" customWidth="1"/>
    <col min="4128" max="4352" width="10.59765625" style="14"/>
    <col min="4353" max="4353" width="1.09765625" style="14" customWidth="1"/>
    <col min="4354" max="4354" width="13.5" style="14" customWidth="1"/>
    <col min="4355" max="4355" width="10.59765625" style="14"/>
    <col min="4356" max="4358" width="6.59765625" style="14" customWidth="1"/>
    <col min="4359" max="4359" width="12.796875" style="14" customWidth="1"/>
    <col min="4360" max="4360" width="8.3984375" style="14" customWidth="1"/>
    <col min="4361" max="4361" width="11.19921875" style="14" customWidth="1"/>
    <col min="4362" max="4362" width="8.3984375" style="14" customWidth="1"/>
    <col min="4363" max="4363" width="11.19921875" style="14" customWidth="1"/>
    <col min="4364" max="4364" width="8.3984375" style="14" customWidth="1"/>
    <col min="4365" max="4365" width="11.19921875" style="14" customWidth="1"/>
    <col min="4366" max="4366" width="8.3984375" style="14" customWidth="1"/>
    <col min="4367" max="4367" width="12.59765625" style="14" customWidth="1"/>
    <col min="4368" max="4371" width="11.8984375" style="14" customWidth="1"/>
    <col min="4372" max="4372" width="11.796875" style="14" customWidth="1"/>
    <col min="4373" max="4373" width="11.59765625" style="14" customWidth="1"/>
    <col min="4374" max="4375" width="12.59765625" style="14" customWidth="1"/>
    <col min="4376" max="4376" width="5.59765625" style="14" customWidth="1"/>
    <col min="4377" max="4377" width="2.8984375" style="14" customWidth="1"/>
    <col min="4378" max="4378" width="10.69921875" style="14" bestFit="1" customWidth="1"/>
    <col min="4379" max="4379" width="13.3984375" style="14" bestFit="1" customWidth="1"/>
    <col min="4380" max="4380" width="12.09765625" style="14" bestFit="1" customWidth="1"/>
    <col min="4381" max="4381" width="13.09765625" style="14" customWidth="1"/>
    <col min="4382" max="4382" width="10.59765625" style="14"/>
    <col min="4383" max="4383" width="11" style="14" bestFit="1" customWidth="1"/>
    <col min="4384" max="4608" width="10.59765625" style="14"/>
    <col min="4609" max="4609" width="1.09765625" style="14" customWidth="1"/>
    <col min="4610" max="4610" width="13.5" style="14" customWidth="1"/>
    <col min="4611" max="4611" width="10.59765625" style="14"/>
    <col min="4612" max="4614" width="6.59765625" style="14" customWidth="1"/>
    <col min="4615" max="4615" width="12.796875" style="14" customWidth="1"/>
    <col min="4616" max="4616" width="8.3984375" style="14" customWidth="1"/>
    <col min="4617" max="4617" width="11.19921875" style="14" customWidth="1"/>
    <col min="4618" max="4618" width="8.3984375" style="14" customWidth="1"/>
    <col min="4619" max="4619" width="11.19921875" style="14" customWidth="1"/>
    <col min="4620" max="4620" width="8.3984375" style="14" customWidth="1"/>
    <col min="4621" max="4621" width="11.19921875" style="14" customWidth="1"/>
    <col min="4622" max="4622" width="8.3984375" style="14" customWidth="1"/>
    <col min="4623" max="4623" width="12.59765625" style="14" customWidth="1"/>
    <col min="4624" max="4627" width="11.8984375" style="14" customWidth="1"/>
    <col min="4628" max="4628" width="11.796875" style="14" customWidth="1"/>
    <col min="4629" max="4629" width="11.59765625" style="14" customWidth="1"/>
    <col min="4630" max="4631" width="12.59765625" style="14" customWidth="1"/>
    <col min="4632" max="4632" width="5.59765625" style="14" customWidth="1"/>
    <col min="4633" max="4633" width="2.8984375" style="14" customWidth="1"/>
    <col min="4634" max="4634" width="10.69921875" style="14" bestFit="1" customWidth="1"/>
    <col min="4635" max="4635" width="13.3984375" style="14" bestFit="1" customWidth="1"/>
    <col min="4636" max="4636" width="12.09765625" style="14" bestFit="1" customWidth="1"/>
    <col min="4637" max="4637" width="13.09765625" style="14" customWidth="1"/>
    <col min="4638" max="4638" width="10.59765625" style="14"/>
    <col min="4639" max="4639" width="11" style="14" bestFit="1" customWidth="1"/>
    <col min="4640" max="4864" width="10.59765625" style="14"/>
    <col min="4865" max="4865" width="1.09765625" style="14" customWidth="1"/>
    <col min="4866" max="4866" width="13.5" style="14" customWidth="1"/>
    <col min="4867" max="4867" width="10.59765625" style="14"/>
    <col min="4868" max="4870" width="6.59765625" style="14" customWidth="1"/>
    <col min="4871" max="4871" width="12.796875" style="14" customWidth="1"/>
    <col min="4872" max="4872" width="8.3984375" style="14" customWidth="1"/>
    <col min="4873" max="4873" width="11.19921875" style="14" customWidth="1"/>
    <col min="4874" max="4874" width="8.3984375" style="14" customWidth="1"/>
    <col min="4875" max="4875" width="11.19921875" style="14" customWidth="1"/>
    <col min="4876" max="4876" width="8.3984375" style="14" customWidth="1"/>
    <col min="4877" max="4877" width="11.19921875" style="14" customWidth="1"/>
    <col min="4878" max="4878" width="8.3984375" style="14" customWidth="1"/>
    <col min="4879" max="4879" width="12.59765625" style="14" customWidth="1"/>
    <col min="4880" max="4883" width="11.8984375" style="14" customWidth="1"/>
    <col min="4884" max="4884" width="11.796875" style="14" customWidth="1"/>
    <col min="4885" max="4885" width="11.59765625" style="14" customWidth="1"/>
    <col min="4886" max="4887" width="12.59765625" style="14" customWidth="1"/>
    <col min="4888" max="4888" width="5.59765625" style="14" customWidth="1"/>
    <col min="4889" max="4889" width="2.8984375" style="14" customWidth="1"/>
    <col min="4890" max="4890" width="10.69921875" style="14" bestFit="1" customWidth="1"/>
    <col min="4891" max="4891" width="13.3984375" style="14" bestFit="1" customWidth="1"/>
    <col min="4892" max="4892" width="12.09765625" style="14" bestFit="1" customWidth="1"/>
    <col min="4893" max="4893" width="13.09765625" style="14" customWidth="1"/>
    <col min="4894" max="4894" width="10.59765625" style="14"/>
    <col min="4895" max="4895" width="11" style="14" bestFit="1" customWidth="1"/>
    <col min="4896" max="5120" width="10.59765625" style="14"/>
    <col min="5121" max="5121" width="1.09765625" style="14" customWidth="1"/>
    <col min="5122" max="5122" width="13.5" style="14" customWidth="1"/>
    <col min="5123" max="5123" width="10.59765625" style="14"/>
    <col min="5124" max="5126" width="6.59765625" style="14" customWidth="1"/>
    <col min="5127" max="5127" width="12.796875" style="14" customWidth="1"/>
    <col min="5128" max="5128" width="8.3984375" style="14" customWidth="1"/>
    <col min="5129" max="5129" width="11.19921875" style="14" customWidth="1"/>
    <col min="5130" max="5130" width="8.3984375" style="14" customWidth="1"/>
    <col min="5131" max="5131" width="11.19921875" style="14" customWidth="1"/>
    <col min="5132" max="5132" width="8.3984375" style="14" customWidth="1"/>
    <col min="5133" max="5133" width="11.19921875" style="14" customWidth="1"/>
    <col min="5134" max="5134" width="8.3984375" style="14" customWidth="1"/>
    <col min="5135" max="5135" width="12.59765625" style="14" customWidth="1"/>
    <col min="5136" max="5139" width="11.8984375" style="14" customWidth="1"/>
    <col min="5140" max="5140" width="11.796875" style="14" customWidth="1"/>
    <col min="5141" max="5141" width="11.59765625" style="14" customWidth="1"/>
    <col min="5142" max="5143" width="12.59765625" style="14" customWidth="1"/>
    <col min="5144" max="5144" width="5.59765625" style="14" customWidth="1"/>
    <col min="5145" max="5145" width="2.8984375" style="14" customWidth="1"/>
    <col min="5146" max="5146" width="10.69921875" style="14" bestFit="1" customWidth="1"/>
    <col min="5147" max="5147" width="13.3984375" style="14" bestFit="1" customWidth="1"/>
    <col min="5148" max="5148" width="12.09765625" style="14" bestFit="1" customWidth="1"/>
    <col min="5149" max="5149" width="13.09765625" style="14" customWidth="1"/>
    <col min="5150" max="5150" width="10.59765625" style="14"/>
    <col min="5151" max="5151" width="11" style="14" bestFit="1" customWidth="1"/>
    <col min="5152" max="5376" width="10.59765625" style="14"/>
    <col min="5377" max="5377" width="1.09765625" style="14" customWidth="1"/>
    <col min="5378" max="5378" width="13.5" style="14" customWidth="1"/>
    <col min="5379" max="5379" width="10.59765625" style="14"/>
    <col min="5380" max="5382" width="6.59765625" style="14" customWidth="1"/>
    <col min="5383" max="5383" width="12.796875" style="14" customWidth="1"/>
    <col min="5384" max="5384" width="8.3984375" style="14" customWidth="1"/>
    <col min="5385" max="5385" width="11.19921875" style="14" customWidth="1"/>
    <col min="5386" max="5386" width="8.3984375" style="14" customWidth="1"/>
    <col min="5387" max="5387" width="11.19921875" style="14" customWidth="1"/>
    <col min="5388" max="5388" width="8.3984375" style="14" customWidth="1"/>
    <col min="5389" max="5389" width="11.19921875" style="14" customWidth="1"/>
    <col min="5390" max="5390" width="8.3984375" style="14" customWidth="1"/>
    <col min="5391" max="5391" width="12.59765625" style="14" customWidth="1"/>
    <col min="5392" max="5395" width="11.8984375" style="14" customWidth="1"/>
    <col min="5396" max="5396" width="11.796875" style="14" customWidth="1"/>
    <col min="5397" max="5397" width="11.59765625" style="14" customWidth="1"/>
    <col min="5398" max="5399" width="12.59765625" style="14" customWidth="1"/>
    <col min="5400" max="5400" width="5.59765625" style="14" customWidth="1"/>
    <col min="5401" max="5401" width="2.8984375" style="14" customWidth="1"/>
    <col min="5402" max="5402" width="10.69921875" style="14" bestFit="1" customWidth="1"/>
    <col min="5403" max="5403" width="13.3984375" style="14" bestFit="1" customWidth="1"/>
    <col min="5404" max="5404" width="12.09765625" style="14" bestFit="1" customWidth="1"/>
    <col min="5405" max="5405" width="13.09765625" style="14" customWidth="1"/>
    <col min="5406" max="5406" width="10.59765625" style="14"/>
    <col min="5407" max="5407" width="11" style="14" bestFit="1" customWidth="1"/>
    <col min="5408" max="5632" width="10.59765625" style="14"/>
    <col min="5633" max="5633" width="1.09765625" style="14" customWidth="1"/>
    <col min="5634" max="5634" width="13.5" style="14" customWidth="1"/>
    <col min="5635" max="5635" width="10.59765625" style="14"/>
    <col min="5636" max="5638" width="6.59765625" style="14" customWidth="1"/>
    <col min="5639" max="5639" width="12.796875" style="14" customWidth="1"/>
    <col min="5640" max="5640" width="8.3984375" style="14" customWidth="1"/>
    <col min="5641" max="5641" width="11.19921875" style="14" customWidth="1"/>
    <col min="5642" max="5642" width="8.3984375" style="14" customWidth="1"/>
    <col min="5643" max="5643" width="11.19921875" style="14" customWidth="1"/>
    <col min="5644" max="5644" width="8.3984375" style="14" customWidth="1"/>
    <col min="5645" max="5645" width="11.19921875" style="14" customWidth="1"/>
    <col min="5646" max="5646" width="8.3984375" style="14" customWidth="1"/>
    <col min="5647" max="5647" width="12.59765625" style="14" customWidth="1"/>
    <col min="5648" max="5651" width="11.8984375" style="14" customWidth="1"/>
    <col min="5652" max="5652" width="11.796875" style="14" customWidth="1"/>
    <col min="5653" max="5653" width="11.59765625" style="14" customWidth="1"/>
    <col min="5654" max="5655" width="12.59765625" style="14" customWidth="1"/>
    <col min="5656" max="5656" width="5.59765625" style="14" customWidth="1"/>
    <col min="5657" max="5657" width="2.8984375" style="14" customWidth="1"/>
    <col min="5658" max="5658" width="10.69921875" style="14" bestFit="1" customWidth="1"/>
    <col min="5659" max="5659" width="13.3984375" style="14" bestFit="1" customWidth="1"/>
    <col min="5660" max="5660" width="12.09765625" style="14" bestFit="1" customWidth="1"/>
    <col min="5661" max="5661" width="13.09765625" style="14" customWidth="1"/>
    <col min="5662" max="5662" width="10.59765625" style="14"/>
    <col min="5663" max="5663" width="11" style="14" bestFit="1" customWidth="1"/>
    <col min="5664" max="5888" width="10.59765625" style="14"/>
    <col min="5889" max="5889" width="1.09765625" style="14" customWidth="1"/>
    <col min="5890" max="5890" width="13.5" style="14" customWidth="1"/>
    <col min="5891" max="5891" width="10.59765625" style="14"/>
    <col min="5892" max="5894" width="6.59765625" style="14" customWidth="1"/>
    <col min="5895" max="5895" width="12.796875" style="14" customWidth="1"/>
    <col min="5896" max="5896" width="8.3984375" style="14" customWidth="1"/>
    <col min="5897" max="5897" width="11.19921875" style="14" customWidth="1"/>
    <col min="5898" max="5898" width="8.3984375" style="14" customWidth="1"/>
    <col min="5899" max="5899" width="11.19921875" style="14" customWidth="1"/>
    <col min="5900" max="5900" width="8.3984375" style="14" customWidth="1"/>
    <col min="5901" max="5901" width="11.19921875" style="14" customWidth="1"/>
    <col min="5902" max="5902" width="8.3984375" style="14" customWidth="1"/>
    <col min="5903" max="5903" width="12.59765625" style="14" customWidth="1"/>
    <col min="5904" max="5907" width="11.8984375" style="14" customWidth="1"/>
    <col min="5908" max="5908" width="11.796875" style="14" customWidth="1"/>
    <col min="5909" max="5909" width="11.59765625" style="14" customWidth="1"/>
    <col min="5910" max="5911" width="12.59765625" style="14" customWidth="1"/>
    <col min="5912" max="5912" width="5.59765625" style="14" customWidth="1"/>
    <col min="5913" max="5913" width="2.8984375" style="14" customWidth="1"/>
    <col min="5914" max="5914" width="10.69921875" style="14" bestFit="1" customWidth="1"/>
    <col min="5915" max="5915" width="13.3984375" style="14" bestFit="1" customWidth="1"/>
    <col min="5916" max="5916" width="12.09765625" style="14" bestFit="1" customWidth="1"/>
    <col min="5917" max="5917" width="13.09765625" style="14" customWidth="1"/>
    <col min="5918" max="5918" width="10.59765625" style="14"/>
    <col min="5919" max="5919" width="11" style="14" bestFit="1" customWidth="1"/>
    <col min="5920" max="6144" width="10.59765625" style="14"/>
    <col min="6145" max="6145" width="1.09765625" style="14" customWidth="1"/>
    <col min="6146" max="6146" width="13.5" style="14" customWidth="1"/>
    <col min="6147" max="6147" width="10.59765625" style="14"/>
    <col min="6148" max="6150" width="6.59765625" style="14" customWidth="1"/>
    <col min="6151" max="6151" width="12.796875" style="14" customWidth="1"/>
    <col min="6152" max="6152" width="8.3984375" style="14" customWidth="1"/>
    <col min="6153" max="6153" width="11.19921875" style="14" customWidth="1"/>
    <col min="6154" max="6154" width="8.3984375" style="14" customWidth="1"/>
    <col min="6155" max="6155" width="11.19921875" style="14" customWidth="1"/>
    <col min="6156" max="6156" width="8.3984375" style="14" customWidth="1"/>
    <col min="6157" max="6157" width="11.19921875" style="14" customWidth="1"/>
    <col min="6158" max="6158" width="8.3984375" style="14" customWidth="1"/>
    <col min="6159" max="6159" width="12.59765625" style="14" customWidth="1"/>
    <col min="6160" max="6163" width="11.8984375" style="14" customWidth="1"/>
    <col min="6164" max="6164" width="11.796875" style="14" customWidth="1"/>
    <col min="6165" max="6165" width="11.59765625" style="14" customWidth="1"/>
    <col min="6166" max="6167" width="12.59765625" style="14" customWidth="1"/>
    <col min="6168" max="6168" width="5.59765625" style="14" customWidth="1"/>
    <col min="6169" max="6169" width="2.8984375" style="14" customWidth="1"/>
    <col min="6170" max="6170" width="10.69921875" style="14" bestFit="1" customWidth="1"/>
    <col min="6171" max="6171" width="13.3984375" style="14" bestFit="1" customWidth="1"/>
    <col min="6172" max="6172" width="12.09765625" style="14" bestFit="1" customWidth="1"/>
    <col min="6173" max="6173" width="13.09765625" style="14" customWidth="1"/>
    <col min="6174" max="6174" width="10.59765625" style="14"/>
    <col min="6175" max="6175" width="11" style="14" bestFit="1" customWidth="1"/>
    <col min="6176" max="6400" width="10.59765625" style="14"/>
    <col min="6401" max="6401" width="1.09765625" style="14" customWidth="1"/>
    <col min="6402" max="6402" width="13.5" style="14" customWidth="1"/>
    <col min="6403" max="6403" width="10.59765625" style="14"/>
    <col min="6404" max="6406" width="6.59765625" style="14" customWidth="1"/>
    <col min="6407" max="6407" width="12.796875" style="14" customWidth="1"/>
    <col min="6408" max="6408" width="8.3984375" style="14" customWidth="1"/>
    <col min="6409" max="6409" width="11.19921875" style="14" customWidth="1"/>
    <col min="6410" max="6410" width="8.3984375" style="14" customWidth="1"/>
    <col min="6411" max="6411" width="11.19921875" style="14" customWidth="1"/>
    <col min="6412" max="6412" width="8.3984375" style="14" customWidth="1"/>
    <col min="6413" max="6413" width="11.19921875" style="14" customWidth="1"/>
    <col min="6414" max="6414" width="8.3984375" style="14" customWidth="1"/>
    <col min="6415" max="6415" width="12.59765625" style="14" customWidth="1"/>
    <col min="6416" max="6419" width="11.8984375" style="14" customWidth="1"/>
    <col min="6420" max="6420" width="11.796875" style="14" customWidth="1"/>
    <col min="6421" max="6421" width="11.59765625" style="14" customWidth="1"/>
    <col min="6422" max="6423" width="12.59765625" style="14" customWidth="1"/>
    <col min="6424" max="6424" width="5.59765625" style="14" customWidth="1"/>
    <col min="6425" max="6425" width="2.8984375" style="14" customWidth="1"/>
    <col min="6426" max="6426" width="10.69921875" style="14" bestFit="1" customWidth="1"/>
    <col min="6427" max="6427" width="13.3984375" style="14" bestFit="1" customWidth="1"/>
    <col min="6428" max="6428" width="12.09765625" style="14" bestFit="1" customWidth="1"/>
    <col min="6429" max="6429" width="13.09765625" style="14" customWidth="1"/>
    <col min="6430" max="6430" width="10.59765625" style="14"/>
    <col min="6431" max="6431" width="11" style="14" bestFit="1" customWidth="1"/>
    <col min="6432" max="6656" width="10.59765625" style="14"/>
    <col min="6657" max="6657" width="1.09765625" style="14" customWidth="1"/>
    <col min="6658" max="6658" width="13.5" style="14" customWidth="1"/>
    <col min="6659" max="6659" width="10.59765625" style="14"/>
    <col min="6660" max="6662" width="6.59765625" style="14" customWidth="1"/>
    <col min="6663" max="6663" width="12.796875" style="14" customWidth="1"/>
    <col min="6664" max="6664" width="8.3984375" style="14" customWidth="1"/>
    <col min="6665" max="6665" width="11.19921875" style="14" customWidth="1"/>
    <col min="6666" max="6666" width="8.3984375" style="14" customWidth="1"/>
    <col min="6667" max="6667" width="11.19921875" style="14" customWidth="1"/>
    <col min="6668" max="6668" width="8.3984375" style="14" customWidth="1"/>
    <col min="6669" max="6669" width="11.19921875" style="14" customWidth="1"/>
    <col min="6670" max="6670" width="8.3984375" style="14" customWidth="1"/>
    <col min="6671" max="6671" width="12.59765625" style="14" customWidth="1"/>
    <col min="6672" max="6675" width="11.8984375" style="14" customWidth="1"/>
    <col min="6676" max="6676" width="11.796875" style="14" customWidth="1"/>
    <col min="6677" max="6677" width="11.59765625" style="14" customWidth="1"/>
    <col min="6678" max="6679" width="12.59765625" style="14" customWidth="1"/>
    <col min="6680" max="6680" width="5.59765625" style="14" customWidth="1"/>
    <col min="6681" max="6681" width="2.8984375" style="14" customWidth="1"/>
    <col min="6682" max="6682" width="10.69921875" style="14" bestFit="1" customWidth="1"/>
    <col min="6683" max="6683" width="13.3984375" style="14" bestFit="1" customWidth="1"/>
    <col min="6684" max="6684" width="12.09765625" style="14" bestFit="1" customWidth="1"/>
    <col min="6685" max="6685" width="13.09765625" style="14" customWidth="1"/>
    <col min="6686" max="6686" width="10.59765625" style="14"/>
    <col min="6687" max="6687" width="11" style="14" bestFit="1" customWidth="1"/>
    <col min="6688" max="6912" width="10.59765625" style="14"/>
    <col min="6913" max="6913" width="1.09765625" style="14" customWidth="1"/>
    <col min="6914" max="6914" width="13.5" style="14" customWidth="1"/>
    <col min="6915" max="6915" width="10.59765625" style="14"/>
    <col min="6916" max="6918" width="6.59765625" style="14" customWidth="1"/>
    <col min="6919" max="6919" width="12.796875" style="14" customWidth="1"/>
    <col min="6920" max="6920" width="8.3984375" style="14" customWidth="1"/>
    <col min="6921" max="6921" width="11.19921875" style="14" customWidth="1"/>
    <col min="6922" max="6922" width="8.3984375" style="14" customWidth="1"/>
    <col min="6923" max="6923" width="11.19921875" style="14" customWidth="1"/>
    <col min="6924" max="6924" width="8.3984375" style="14" customWidth="1"/>
    <col min="6925" max="6925" width="11.19921875" style="14" customWidth="1"/>
    <col min="6926" max="6926" width="8.3984375" style="14" customWidth="1"/>
    <col min="6927" max="6927" width="12.59765625" style="14" customWidth="1"/>
    <col min="6928" max="6931" width="11.8984375" style="14" customWidth="1"/>
    <col min="6932" max="6932" width="11.796875" style="14" customWidth="1"/>
    <col min="6933" max="6933" width="11.59765625" style="14" customWidth="1"/>
    <col min="6934" max="6935" width="12.59765625" style="14" customWidth="1"/>
    <col min="6936" max="6936" width="5.59765625" style="14" customWidth="1"/>
    <col min="6937" max="6937" width="2.8984375" style="14" customWidth="1"/>
    <col min="6938" max="6938" width="10.69921875" style="14" bestFit="1" customWidth="1"/>
    <col min="6939" max="6939" width="13.3984375" style="14" bestFit="1" customWidth="1"/>
    <col min="6940" max="6940" width="12.09765625" style="14" bestFit="1" customWidth="1"/>
    <col min="6941" max="6941" width="13.09765625" style="14" customWidth="1"/>
    <col min="6942" max="6942" width="10.59765625" style="14"/>
    <col min="6943" max="6943" width="11" style="14" bestFit="1" customWidth="1"/>
    <col min="6944" max="7168" width="10.59765625" style="14"/>
    <col min="7169" max="7169" width="1.09765625" style="14" customWidth="1"/>
    <col min="7170" max="7170" width="13.5" style="14" customWidth="1"/>
    <col min="7171" max="7171" width="10.59765625" style="14"/>
    <col min="7172" max="7174" width="6.59765625" style="14" customWidth="1"/>
    <col min="7175" max="7175" width="12.796875" style="14" customWidth="1"/>
    <col min="7176" max="7176" width="8.3984375" style="14" customWidth="1"/>
    <col min="7177" max="7177" width="11.19921875" style="14" customWidth="1"/>
    <col min="7178" max="7178" width="8.3984375" style="14" customWidth="1"/>
    <col min="7179" max="7179" width="11.19921875" style="14" customWidth="1"/>
    <col min="7180" max="7180" width="8.3984375" style="14" customWidth="1"/>
    <col min="7181" max="7181" width="11.19921875" style="14" customWidth="1"/>
    <col min="7182" max="7182" width="8.3984375" style="14" customWidth="1"/>
    <col min="7183" max="7183" width="12.59765625" style="14" customWidth="1"/>
    <col min="7184" max="7187" width="11.8984375" style="14" customWidth="1"/>
    <col min="7188" max="7188" width="11.796875" style="14" customWidth="1"/>
    <col min="7189" max="7189" width="11.59765625" style="14" customWidth="1"/>
    <col min="7190" max="7191" width="12.59765625" style="14" customWidth="1"/>
    <col min="7192" max="7192" width="5.59765625" style="14" customWidth="1"/>
    <col min="7193" max="7193" width="2.8984375" style="14" customWidth="1"/>
    <col min="7194" max="7194" width="10.69921875" style="14" bestFit="1" customWidth="1"/>
    <col min="7195" max="7195" width="13.3984375" style="14" bestFit="1" customWidth="1"/>
    <col min="7196" max="7196" width="12.09765625" style="14" bestFit="1" customWidth="1"/>
    <col min="7197" max="7197" width="13.09765625" style="14" customWidth="1"/>
    <col min="7198" max="7198" width="10.59765625" style="14"/>
    <col min="7199" max="7199" width="11" style="14" bestFit="1" customWidth="1"/>
    <col min="7200" max="7424" width="10.59765625" style="14"/>
    <col min="7425" max="7425" width="1.09765625" style="14" customWidth="1"/>
    <col min="7426" max="7426" width="13.5" style="14" customWidth="1"/>
    <col min="7427" max="7427" width="10.59765625" style="14"/>
    <col min="7428" max="7430" width="6.59765625" style="14" customWidth="1"/>
    <col min="7431" max="7431" width="12.796875" style="14" customWidth="1"/>
    <col min="7432" max="7432" width="8.3984375" style="14" customWidth="1"/>
    <col min="7433" max="7433" width="11.19921875" style="14" customWidth="1"/>
    <col min="7434" max="7434" width="8.3984375" style="14" customWidth="1"/>
    <col min="7435" max="7435" width="11.19921875" style="14" customWidth="1"/>
    <col min="7436" max="7436" width="8.3984375" style="14" customWidth="1"/>
    <col min="7437" max="7437" width="11.19921875" style="14" customWidth="1"/>
    <col min="7438" max="7438" width="8.3984375" style="14" customWidth="1"/>
    <col min="7439" max="7439" width="12.59765625" style="14" customWidth="1"/>
    <col min="7440" max="7443" width="11.8984375" style="14" customWidth="1"/>
    <col min="7444" max="7444" width="11.796875" style="14" customWidth="1"/>
    <col min="7445" max="7445" width="11.59765625" style="14" customWidth="1"/>
    <col min="7446" max="7447" width="12.59765625" style="14" customWidth="1"/>
    <col min="7448" max="7448" width="5.59765625" style="14" customWidth="1"/>
    <col min="7449" max="7449" width="2.8984375" style="14" customWidth="1"/>
    <col min="7450" max="7450" width="10.69921875" style="14" bestFit="1" customWidth="1"/>
    <col min="7451" max="7451" width="13.3984375" style="14" bestFit="1" customWidth="1"/>
    <col min="7452" max="7452" width="12.09765625" style="14" bestFit="1" customWidth="1"/>
    <col min="7453" max="7453" width="13.09765625" style="14" customWidth="1"/>
    <col min="7454" max="7454" width="10.59765625" style="14"/>
    <col min="7455" max="7455" width="11" style="14" bestFit="1" customWidth="1"/>
    <col min="7456" max="7680" width="10.59765625" style="14"/>
    <col min="7681" max="7681" width="1.09765625" style="14" customWidth="1"/>
    <col min="7682" max="7682" width="13.5" style="14" customWidth="1"/>
    <col min="7683" max="7683" width="10.59765625" style="14"/>
    <col min="7684" max="7686" width="6.59765625" style="14" customWidth="1"/>
    <col min="7687" max="7687" width="12.796875" style="14" customWidth="1"/>
    <col min="7688" max="7688" width="8.3984375" style="14" customWidth="1"/>
    <col min="7689" max="7689" width="11.19921875" style="14" customWidth="1"/>
    <col min="7690" max="7690" width="8.3984375" style="14" customWidth="1"/>
    <col min="7691" max="7691" width="11.19921875" style="14" customWidth="1"/>
    <col min="7692" max="7692" width="8.3984375" style="14" customWidth="1"/>
    <col min="7693" max="7693" width="11.19921875" style="14" customWidth="1"/>
    <col min="7694" max="7694" width="8.3984375" style="14" customWidth="1"/>
    <col min="7695" max="7695" width="12.59765625" style="14" customWidth="1"/>
    <col min="7696" max="7699" width="11.8984375" style="14" customWidth="1"/>
    <col min="7700" max="7700" width="11.796875" style="14" customWidth="1"/>
    <col min="7701" max="7701" width="11.59765625" style="14" customWidth="1"/>
    <col min="7702" max="7703" width="12.59765625" style="14" customWidth="1"/>
    <col min="7704" max="7704" width="5.59765625" style="14" customWidth="1"/>
    <col min="7705" max="7705" width="2.8984375" style="14" customWidth="1"/>
    <col min="7706" max="7706" width="10.69921875" style="14" bestFit="1" customWidth="1"/>
    <col min="7707" max="7707" width="13.3984375" style="14" bestFit="1" customWidth="1"/>
    <col min="7708" max="7708" width="12.09765625" style="14" bestFit="1" customWidth="1"/>
    <col min="7709" max="7709" width="13.09765625" style="14" customWidth="1"/>
    <col min="7710" max="7710" width="10.59765625" style="14"/>
    <col min="7711" max="7711" width="11" style="14" bestFit="1" customWidth="1"/>
    <col min="7712" max="7936" width="10.59765625" style="14"/>
    <col min="7937" max="7937" width="1.09765625" style="14" customWidth="1"/>
    <col min="7938" max="7938" width="13.5" style="14" customWidth="1"/>
    <col min="7939" max="7939" width="10.59765625" style="14"/>
    <col min="7940" max="7942" width="6.59765625" style="14" customWidth="1"/>
    <col min="7943" max="7943" width="12.796875" style="14" customWidth="1"/>
    <col min="7944" max="7944" width="8.3984375" style="14" customWidth="1"/>
    <col min="7945" max="7945" width="11.19921875" style="14" customWidth="1"/>
    <col min="7946" max="7946" width="8.3984375" style="14" customWidth="1"/>
    <col min="7947" max="7947" width="11.19921875" style="14" customWidth="1"/>
    <col min="7948" max="7948" width="8.3984375" style="14" customWidth="1"/>
    <col min="7949" max="7949" width="11.19921875" style="14" customWidth="1"/>
    <col min="7950" max="7950" width="8.3984375" style="14" customWidth="1"/>
    <col min="7951" max="7951" width="12.59765625" style="14" customWidth="1"/>
    <col min="7952" max="7955" width="11.8984375" style="14" customWidth="1"/>
    <col min="7956" max="7956" width="11.796875" style="14" customWidth="1"/>
    <col min="7957" max="7957" width="11.59765625" style="14" customWidth="1"/>
    <col min="7958" max="7959" width="12.59765625" style="14" customWidth="1"/>
    <col min="7960" max="7960" width="5.59765625" style="14" customWidth="1"/>
    <col min="7961" max="7961" width="2.8984375" style="14" customWidth="1"/>
    <col min="7962" max="7962" width="10.69921875" style="14" bestFit="1" customWidth="1"/>
    <col min="7963" max="7963" width="13.3984375" style="14" bestFit="1" customWidth="1"/>
    <col min="7964" max="7964" width="12.09765625" style="14" bestFit="1" customWidth="1"/>
    <col min="7965" max="7965" width="13.09765625" style="14" customWidth="1"/>
    <col min="7966" max="7966" width="10.59765625" style="14"/>
    <col min="7967" max="7967" width="11" style="14" bestFit="1" customWidth="1"/>
    <col min="7968" max="8192" width="10.59765625" style="14"/>
    <col min="8193" max="8193" width="1.09765625" style="14" customWidth="1"/>
    <col min="8194" max="8194" width="13.5" style="14" customWidth="1"/>
    <col min="8195" max="8195" width="10.59765625" style="14"/>
    <col min="8196" max="8198" width="6.59765625" style="14" customWidth="1"/>
    <col min="8199" max="8199" width="12.796875" style="14" customWidth="1"/>
    <col min="8200" max="8200" width="8.3984375" style="14" customWidth="1"/>
    <col min="8201" max="8201" width="11.19921875" style="14" customWidth="1"/>
    <col min="8202" max="8202" width="8.3984375" style="14" customWidth="1"/>
    <col min="8203" max="8203" width="11.19921875" style="14" customWidth="1"/>
    <col min="8204" max="8204" width="8.3984375" style="14" customWidth="1"/>
    <col min="8205" max="8205" width="11.19921875" style="14" customWidth="1"/>
    <col min="8206" max="8206" width="8.3984375" style="14" customWidth="1"/>
    <col min="8207" max="8207" width="12.59765625" style="14" customWidth="1"/>
    <col min="8208" max="8211" width="11.8984375" style="14" customWidth="1"/>
    <col min="8212" max="8212" width="11.796875" style="14" customWidth="1"/>
    <col min="8213" max="8213" width="11.59765625" style="14" customWidth="1"/>
    <col min="8214" max="8215" width="12.59765625" style="14" customWidth="1"/>
    <col min="8216" max="8216" width="5.59765625" style="14" customWidth="1"/>
    <col min="8217" max="8217" width="2.8984375" style="14" customWidth="1"/>
    <col min="8218" max="8218" width="10.69921875" style="14" bestFit="1" customWidth="1"/>
    <col min="8219" max="8219" width="13.3984375" style="14" bestFit="1" customWidth="1"/>
    <col min="8220" max="8220" width="12.09765625" style="14" bestFit="1" customWidth="1"/>
    <col min="8221" max="8221" width="13.09765625" style="14" customWidth="1"/>
    <col min="8222" max="8222" width="10.59765625" style="14"/>
    <col min="8223" max="8223" width="11" style="14" bestFit="1" customWidth="1"/>
    <col min="8224" max="8448" width="10.59765625" style="14"/>
    <col min="8449" max="8449" width="1.09765625" style="14" customWidth="1"/>
    <col min="8450" max="8450" width="13.5" style="14" customWidth="1"/>
    <col min="8451" max="8451" width="10.59765625" style="14"/>
    <col min="8452" max="8454" width="6.59765625" style="14" customWidth="1"/>
    <col min="8455" max="8455" width="12.796875" style="14" customWidth="1"/>
    <col min="8456" max="8456" width="8.3984375" style="14" customWidth="1"/>
    <col min="8457" max="8457" width="11.19921875" style="14" customWidth="1"/>
    <col min="8458" max="8458" width="8.3984375" style="14" customWidth="1"/>
    <col min="8459" max="8459" width="11.19921875" style="14" customWidth="1"/>
    <col min="8460" max="8460" width="8.3984375" style="14" customWidth="1"/>
    <col min="8461" max="8461" width="11.19921875" style="14" customWidth="1"/>
    <col min="8462" max="8462" width="8.3984375" style="14" customWidth="1"/>
    <col min="8463" max="8463" width="12.59765625" style="14" customWidth="1"/>
    <col min="8464" max="8467" width="11.8984375" style="14" customWidth="1"/>
    <col min="8468" max="8468" width="11.796875" style="14" customWidth="1"/>
    <col min="8469" max="8469" width="11.59765625" style="14" customWidth="1"/>
    <col min="8470" max="8471" width="12.59765625" style="14" customWidth="1"/>
    <col min="8472" max="8472" width="5.59765625" style="14" customWidth="1"/>
    <col min="8473" max="8473" width="2.8984375" style="14" customWidth="1"/>
    <col min="8474" max="8474" width="10.69921875" style="14" bestFit="1" customWidth="1"/>
    <col min="8475" max="8475" width="13.3984375" style="14" bestFit="1" customWidth="1"/>
    <col min="8476" max="8476" width="12.09765625" style="14" bestFit="1" customWidth="1"/>
    <col min="8477" max="8477" width="13.09765625" style="14" customWidth="1"/>
    <col min="8478" max="8478" width="10.59765625" style="14"/>
    <col min="8479" max="8479" width="11" style="14" bestFit="1" customWidth="1"/>
    <col min="8480" max="8704" width="10.59765625" style="14"/>
    <col min="8705" max="8705" width="1.09765625" style="14" customWidth="1"/>
    <col min="8706" max="8706" width="13.5" style="14" customWidth="1"/>
    <col min="8707" max="8707" width="10.59765625" style="14"/>
    <col min="8708" max="8710" width="6.59765625" style="14" customWidth="1"/>
    <col min="8711" max="8711" width="12.796875" style="14" customWidth="1"/>
    <col min="8712" max="8712" width="8.3984375" style="14" customWidth="1"/>
    <col min="8713" max="8713" width="11.19921875" style="14" customWidth="1"/>
    <col min="8714" max="8714" width="8.3984375" style="14" customWidth="1"/>
    <col min="8715" max="8715" width="11.19921875" style="14" customWidth="1"/>
    <col min="8716" max="8716" width="8.3984375" style="14" customWidth="1"/>
    <col min="8717" max="8717" width="11.19921875" style="14" customWidth="1"/>
    <col min="8718" max="8718" width="8.3984375" style="14" customWidth="1"/>
    <col min="8719" max="8719" width="12.59765625" style="14" customWidth="1"/>
    <col min="8720" max="8723" width="11.8984375" style="14" customWidth="1"/>
    <col min="8724" max="8724" width="11.796875" style="14" customWidth="1"/>
    <col min="8725" max="8725" width="11.59765625" style="14" customWidth="1"/>
    <col min="8726" max="8727" width="12.59765625" style="14" customWidth="1"/>
    <col min="8728" max="8728" width="5.59765625" style="14" customWidth="1"/>
    <col min="8729" max="8729" width="2.8984375" style="14" customWidth="1"/>
    <col min="8730" max="8730" width="10.69921875" style="14" bestFit="1" customWidth="1"/>
    <col min="8731" max="8731" width="13.3984375" style="14" bestFit="1" customWidth="1"/>
    <col min="8732" max="8732" width="12.09765625" style="14" bestFit="1" customWidth="1"/>
    <col min="8733" max="8733" width="13.09765625" style="14" customWidth="1"/>
    <col min="8734" max="8734" width="10.59765625" style="14"/>
    <col min="8735" max="8735" width="11" style="14" bestFit="1" customWidth="1"/>
    <col min="8736" max="8960" width="10.59765625" style="14"/>
    <col min="8961" max="8961" width="1.09765625" style="14" customWidth="1"/>
    <col min="8962" max="8962" width="13.5" style="14" customWidth="1"/>
    <col min="8963" max="8963" width="10.59765625" style="14"/>
    <col min="8964" max="8966" width="6.59765625" style="14" customWidth="1"/>
    <col min="8967" max="8967" width="12.796875" style="14" customWidth="1"/>
    <col min="8968" max="8968" width="8.3984375" style="14" customWidth="1"/>
    <col min="8969" max="8969" width="11.19921875" style="14" customWidth="1"/>
    <col min="8970" max="8970" width="8.3984375" style="14" customWidth="1"/>
    <col min="8971" max="8971" width="11.19921875" style="14" customWidth="1"/>
    <col min="8972" max="8972" width="8.3984375" style="14" customWidth="1"/>
    <col min="8973" max="8973" width="11.19921875" style="14" customWidth="1"/>
    <col min="8974" max="8974" width="8.3984375" style="14" customWidth="1"/>
    <col min="8975" max="8975" width="12.59765625" style="14" customWidth="1"/>
    <col min="8976" max="8979" width="11.8984375" style="14" customWidth="1"/>
    <col min="8980" max="8980" width="11.796875" style="14" customWidth="1"/>
    <col min="8981" max="8981" width="11.59765625" style="14" customWidth="1"/>
    <col min="8982" max="8983" width="12.59765625" style="14" customWidth="1"/>
    <col min="8984" max="8984" width="5.59765625" style="14" customWidth="1"/>
    <col min="8985" max="8985" width="2.8984375" style="14" customWidth="1"/>
    <col min="8986" max="8986" width="10.69921875" style="14" bestFit="1" customWidth="1"/>
    <col min="8987" max="8987" width="13.3984375" style="14" bestFit="1" customWidth="1"/>
    <col min="8988" max="8988" width="12.09765625" style="14" bestFit="1" customWidth="1"/>
    <col min="8989" max="8989" width="13.09765625" style="14" customWidth="1"/>
    <col min="8990" max="8990" width="10.59765625" style="14"/>
    <col min="8991" max="8991" width="11" style="14" bestFit="1" customWidth="1"/>
    <col min="8992" max="9216" width="10.59765625" style="14"/>
    <col min="9217" max="9217" width="1.09765625" style="14" customWidth="1"/>
    <col min="9218" max="9218" width="13.5" style="14" customWidth="1"/>
    <col min="9219" max="9219" width="10.59765625" style="14"/>
    <col min="9220" max="9222" width="6.59765625" style="14" customWidth="1"/>
    <col min="9223" max="9223" width="12.796875" style="14" customWidth="1"/>
    <col min="9224" max="9224" width="8.3984375" style="14" customWidth="1"/>
    <col min="9225" max="9225" width="11.19921875" style="14" customWidth="1"/>
    <col min="9226" max="9226" width="8.3984375" style="14" customWidth="1"/>
    <col min="9227" max="9227" width="11.19921875" style="14" customWidth="1"/>
    <col min="9228" max="9228" width="8.3984375" style="14" customWidth="1"/>
    <col min="9229" max="9229" width="11.19921875" style="14" customWidth="1"/>
    <col min="9230" max="9230" width="8.3984375" style="14" customWidth="1"/>
    <col min="9231" max="9231" width="12.59765625" style="14" customWidth="1"/>
    <col min="9232" max="9235" width="11.8984375" style="14" customWidth="1"/>
    <col min="9236" max="9236" width="11.796875" style="14" customWidth="1"/>
    <col min="9237" max="9237" width="11.59765625" style="14" customWidth="1"/>
    <col min="9238" max="9239" width="12.59765625" style="14" customWidth="1"/>
    <col min="9240" max="9240" width="5.59765625" style="14" customWidth="1"/>
    <col min="9241" max="9241" width="2.8984375" style="14" customWidth="1"/>
    <col min="9242" max="9242" width="10.69921875" style="14" bestFit="1" customWidth="1"/>
    <col min="9243" max="9243" width="13.3984375" style="14" bestFit="1" customWidth="1"/>
    <col min="9244" max="9244" width="12.09765625" style="14" bestFit="1" customWidth="1"/>
    <col min="9245" max="9245" width="13.09765625" style="14" customWidth="1"/>
    <col min="9246" max="9246" width="10.59765625" style="14"/>
    <col min="9247" max="9247" width="11" style="14" bestFit="1" customWidth="1"/>
    <col min="9248" max="9472" width="10.59765625" style="14"/>
    <col min="9473" max="9473" width="1.09765625" style="14" customWidth="1"/>
    <col min="9474" max="9474" width="13.5" style="14" customWidth="1"/>
    <col min="9475" max="9475" width="10.59765625" style="14"/>
    <col min="9476" max="9478" width="6.59765625" style="14" customWidth="1"/>
    <col min="9479" max="9479" width="12.796875" style="14" customWidth="1"/>
    <col min="9480" max="9480" width="8.3984375" style="14" customWidth="1"/>
    <col min="9481" max="9481" width="11.19921875" style="14" customWidth="1"/>
    <col min="9482" max="9482" width="8.3984375" style="14" customWidth="1"/>
    <col min="9483" max="9483" width="11.19921875" style="14" customWidth="1"/>
    <col min="9484" max="9484" width="8.3984375" style="14" customWidth="1"/>
    <col min="9485" max="9485" width="11.19921875" style="14" customWidth="1"/>
    <col min="9486" max="9486" width="8.3984375" style="14" customWidth="1"/>
    <col min="9487" max="9487" width="12.59765625" style="14" customWidth="1"/>
    <col min="9488" max="9491" width="11.8984375" style="14" customWidth="1"/>
    <col min="9492" max="9492" width="11.796875" style="14" customWidth="1"/>
    <col min="9493" max="9493" width="11.59765625" style="14" customWidth="1"/>
    <col min="9494" max="9495" width="12.59765625" style="14" customWidth="1"/>
    <col min="9496" max="9496" width="5.59765625" style="14" customWidth="1"/>
    <col min="9497" max="9497" width="2.8984375" style="14" customWidth="1"/>
    <col min="9498" max="9498" width="10.69921875" style="14" bestFit="1" customWidth="1"/>
    <col min="9499" max="9499" width="13.3984375" style="14" bestFit="1" customWidth="1"/>
    <col min="9500" max="9500" width="12.09765625" style="14" bestFit="1" customWidth="1"/>
    <col min="9501" max="9501" width="13.09765625" style="14" customWidth="1"/>
    <col min="9502" max="9502" width="10.59765625" style="14"/>
    <col min="9503" max="9503" width="11" style="14" bestFit="1" customWidth="1"/>
    <col min="9504" max="9728" width="10.59765625" style="14"/>
    <col min="9729" max="9729" width="1.09765625" style="14" customWidth="1"/>
    <col min="9730" max="9730" width="13.5" style="14" customWidth="1"/>
    <col min="9731" max="9731" width="10.59765625" style="14"/>
    <col min="9732" max="9734" width="6.59765625" style="14" customWidth="1"/>
    <col min="9735" max="9735" width="12.796875" style="14" customWidth="1"/>
    <col min="9736" max="9736" width="8.3984375" style="14" customWidth="1"/>
    <col min="9737" max="9737" width="11.19921875" style="14" customWidth="1"/>
    <col min="9738" max="9738" width="8.3984375" style="14" customWidth="1"/>
    <col min="9739" max="9739" width="11.19921875" style="14" customWidth="1"/>
    <col min="9740" max="9740" width="8.3984375" style="14" customWidth="1"/>
    <col min="9741" max="9741" width="11.19921875" style="14" customWidth="1"/>
    <col min="9742" max="9742" width="8.3984375" style="14" customWidth="1"/>
    <col min="9743" max="9743" width="12.59765625" style="14" customWidth="1"/>
    <col min="9744" max="9747" width="11.8984375" style="14" customWidth="1"/>
    <col min="9748" max="9748" width="11.796875" style="14" customWidth="1"/>
    <col min="9749" max="9749" width="11.59765625" style="14" customWidth="1"/>
    <col min="9750" max="9751" width="12.59765625" style="14" customWidth="1"/>
    <col min="9752" max="9752" width="5.59765625" style="14" customWidth="1"/>
    <col min="9753" max="9753" width="2.8984375" style="14" customWidth="1"/>
    <col min="9754" max="9754" width="10.69921875" style="14" bestFit="1" customWidth="1"/>
    <col min="9755" max="9755" width="13.3984375" style="14" bestFit="1" customWidth="1"/>
    <col min="9756" max="9756" width="12.09765625" style="14" bestFit="1" customWidth="1"/>
    <col min="9757" max="9757" width="13.09765625" style="14" customWidth="1"/>
    <col min="9758" max="9758" width="10.59765625" style="14"/>
    <col min="9759" max="9759" width="11" style="14" bestFit="1" customWidth="1"/>
    <col min="9760" max="9984" width="10.59765625" style="14"/>
    <col min="9985" max="9985" width="1.09765625" style="14" customWidth="1"/>
    <col min="9986" max="9986" width="13.5" style="14" customWidth="1"/>
    <col min="9987" max="9987" width="10.59765625" style="14"/>
    <col min="9988" max="9990" width="6.59765625" style="14" customWidth="1"/>
    <col min="9991" max="9991" width="12.796875" style="14" customWidth="1"/>
    <col min="9992" max="9992" width="8.3984375" style="14" customWidth="1"/>
    <col min="9993" max="9993" width="11.19921875" style="14" customWidth="1"/>
    <col min="9994" max="9994" width="8.3984375" style="14" customWidth="1"/>
    <col min="9995" max="9995" width="11.19921875" style="14" customWidth="1"/>
    <col min="9996" max="9996" width="8.3984375" style="14" customWidth="1"/>
    <col min="9997" max="9997" width="11.19921875" style="14" customWidth="1"/>
    <col min="9998" max="9998" width="8.3984375" style="14" customWidth="1"/>
    <col min="9999" max="9999" width="12.59765625" style="14" customWidth="1"/>
    <col min="10000" max="10003" width="11.8984375" style="14" customWidth="1"/>
    <col min="10004" max="10004" width="11.796875" style="14" customWidth="1"/>
    <col min="10005" max="10005" width="11.59765625" style="14" customWidth="1"/>
    <col min="10006" max="10007" width="12.59765625" style="14" customWidth="1"/>
    <col min="10008" max="10008" width="5.59765625" style="14" customWidth="1"/>
    <col min="10009" max="10009" width="2.8984375" style="14" customWidth="1"/>
    <col min="10010" max="10010" width="10.69921875" style="14" bestFit="1" customWidth="1"/>
    <col min="10011" max="10011" width="13.3984375" style="14" bestFit="1" customWidth="1"/>
    <col min="10012" max="10012" width="12.09765625" style="14" bestFit="1" customWidth="1"/>
    <col min="10013" max="10013" width="13.09765625" style="14" customWidth="1"/>
    <col min="10014" max="10014" width="10.59765625" style="14"/>
    <col min="10015" max="10015" width="11" style="14" bestFit="1" customWidth="1"/>
    <col min="10016" max="10240" width="10.59765625" style="14"/>
    <col min="10241" max="10241" width="1.09765625" style="14" customWidth="1"/>
    <col min="10242" max="10242" width="13.5" style="14" customWidth="1"/>
    <col min="10243" max="10243" width="10.59765625" style="14"/>
    <col min="10244" max="10246" width="6.59765625" style="14" customWidth="1"/>
    <col min="10247" max="10247" width="12.796875" style="14" customWidth="1"/>
    <col min="10248" max="10248" width="8.3984375" style="14" customWidth="1"/>
    <col min="10249" max="10249" width="11.19921875" style="14" customWidth="1"/>
    <col min="10250" max="10250" width="8.3984375" style="14" customWidth="1"/>
    <col min="10251" max="10251" width="11.19921875" style="14" customWidth="1"/>
    <col min="10252" max="10252" width="8.3984375" style="14" customWidth="1"/>
    <col min="10253" max="10253" width="11.19921875" style="14" customWidth="1"/>
    <col min="10254" max="10254" width="8.3984375" style="14" customWidth="1"/>
    <col min="10255" max="10255" width="12.59765625" style="14" customWidth="1"/>
    <col min="10256" max="10259" width="11.8984375" style="14" customWidth="1"/>
    <col min="10260" max="10260" width="11.796875" style="14" customWidth="1"/>
    <col min="10261" max="10261" width="11.59765625" style="14" customWidth="1"/>
    <col min="10262" max="10263" width="12.59765625" style="14" customWidth="1"/>
    <col min="10264" max="10264" width="5.59765625" style="14" customWidth="1"/>
    <col min="10265" max="10265" width="2.8984375" style="14" customWidth="1"/>
    <col min="10266" max="10266" width="10.69921875" style="14" bestFit="1" customWidth="1"/>
    <col min="10267" max="10267" width="13.3984375" style="14" bestFit="1" customWidth="1"/>
    <col min="10268" max="10268" width="12.09765625" style="14" bestFit="1" customWidth="1"/>
    <col min="10269" max="10269" width="13.09765625" style="14" customWidth="1"/>
    <col min="10270" max="10270" width="10.59765625" style="14"/>
    <col min="10271" max="10271" width="11" style="14" bestFit="1" customWidth="1"/>
    <col min="10272" max="10496" width="10.59765625" style="14"/>
    <col min="10497" max="10497" width="1.09765625" style="14" customWidth="1"/>
    <col min="10498" max="10498" width="13.5" style="14" customWidth="1"/>
    <col min="10499" max="10499" width="10.59765625" style="14"/>
    <col min="10500" max="10502" width="6.59765625" style="14" customWidth="1"/>
    <col min="10503" max="10503" width="12.796875" style="14" customWidth="1"/>
    <col min="10504" max="10504" width="8.3984375" style="14" customWidth="1"/>
    <col min="10505" max="10505" width="11.19921875" style="14" customWidth="1"/>
    <col min="10506" max="10506" width="8.3984375" style="14" customWidth="1"/>
    <col min="10507" max="10507" width="11.19921875" style="14" customWidth="1"/>
    <col min="10508" max="10508" width="8.3984375" style="14" customWidth="1"/>
    <col min="10509" max="10509" width="11.19921875" style="14" customWidth="1"/>
    <col min="10510" max="10510" width="8.3984375" style="14" customWidth="1"/>
    <col min="10511" max="10511" width="12.59765625" style="14" customWidth="1"/>
    <col min="10512" max="10515" width="11.8984375" style="14" customWidth="1"/>
    <col min="10516" max="10516" width="11.796875" style="14" customWidth="1"/>
    <col min="10517" max="10517" width="11.59765625" style="14" customWidth="1"/>
    <col min="10518" max="10519" width="12.59765625" style="14" customWidth="1"/>
    <col min="10520" max="10520" width="5.59765625" style="14" customWidth="1"/>
    <col min="10521" max="10521" width="2.8984375" style="14" customWidth="1"/>
    <col min="10522" max="10522" width="10.69921875" style="14" bestFit="1" customWidth="1"/>
    <col min="10523" max="10523" width="13.3984375" style="14" bestFit="1" customWidth="1"/>
    <col min="10524" max="10524" width="12.09765625" style="14" bestFit="1" customWidth="1"/>
    <col min="10525" max="10525" width="13.09765625" style="14" customWidth="1"/>
    <col min="10526" max="10526" width="10.59765625" style="14"/>
    <col min="10527" max="10527" width="11" style="14" bestFit="1" customWidth="1"/>
    <col min="10528" max="10752" width="10.59765625" style="14"/>
    <col min="10753" max="10753" width="1.09765625" style="14" customWidth="1"/>
    <col min="10754" max="10754" width="13.5" style="14" customWidth="1"/>
    <col min="10755" max="10755" width="10.59765625" style="14"/>
    <col min="10756" max="10758" width="6.59765625" style="14" customWidth="1"/>
    <col min="10759" max="10759" width="12.796875" style="14" customWidth="1"/>
    <col min="10760" max="10760" width="8.3984375" style="14" customWidth="1"/>
    <col min="10761" max="10761" width="11.19921875" style="14" customWidth="1"/>
    <col min="10762" max="10762" width="8.3984375" style="14" customWidth="1"/>
    <col min="10763" max="10763" width="11.19921875" style="14" customWidth="1"/>
    <col min="10764" max="10764" width="8.3984375" style="14" customWidth="1"/>
    <col min="10765" max="10765" width="11.19921875" style="14" customWidth="1"/>
    <col min="10766" max="10766" width="8.3984375" style="14" customWidth="1"/>
    <col min="10767" max="10767" width="12.59765625" style="14" customWidth="1"/>
    <col min="10768" max="10771" width="11.8984375" style="14" customWidth="1"/>
    <col min="10772" max="10772" width="11.796875" style="14" customWidth="1"/>
    <col min="10773" max="10773" width="11.59765625" style="14" customWidth="1"/>
    <col min="10774" max="10775" width="12.59765625" style="14" customWidth="1"/>
    <col min="10776" max="10776" width="5.59765625" style="14" customWidth="1"/>
    <col min="10777" max="10777" width="2.8984375" style="14" customWidth="1"/>
    <col min="10778" max="10778" width="10.69921875" style="14" bestFit="1" customWidth="1"/>
    <col min="10779" max="10779" width="13.3984375" style="14" bestFit="1" customWidth="1"/>
    <col min="10780" max="10780" width="12.09765625" style="14" bestFit="1" customWidth="1"/>
    <col min="10781" max="10781" width="13.09765625" style="14" customWidth="1"/>
    <col min="10782" max="10782" width="10.59765625" style="14"/>
    <col min="10783" max="10783" width="11" style="14" bestFit="1" customWidth="1"/>
    <col min="10784" max="11008" width="10.59765625" style="14"/>
    <col min="11009" max="11009" width="1.09765625" style="14" customWidth="1"/>
    <col min="11010" max="11010" width="13.5" style="14" customWidth="1"/>
    <col min="11011" max="11011" width="10.59765625" style="14"/>
    <col min="11012" max="11014" width="6.59765625" style="14" customWidth="1"/>
    <col min="11015" max="11015" width="12.796875" style="14" customWidth="1"/>
    <col min="11016" max="11016" width="8.3984375" style="14" customWidth="1"/>
    <col min="11017" max="11017" width="11.19921875" style="14" customWidth="1"/>
    <col min="11018" max="11018" width="8.3984375" style="14" customWidth="1"/>
    <col min="11019" max="11019" width="11.19921875" style="14" customWidth="1"/>
    <col min="11020" max="11020" width="8.3984375" style="14" customWidth="1"/>
    <col min="11021" max="11021" width="11.19921875" style="14" customWidth="1"/>
    <col min="11022" max="11022" width="8.3984375" style="14" customWidth="1"/>
    <col min="11023" max="11023" width="12.59765625" style="14" customWidth="1"/>
    <col min="11024" max="11027" width="11.8984375" style="14" customWidth="1"/>
    <col min="11028" max="11028" width="11.796875" style="14" customWidth="1"/>
    <col min="11029" max="11029" width="11.59765625" style="14" customWidth="1"/>
    <col min="11030" max="11031" width="12.59765625" style="14" customWidth="1"/>
    <col min="11032" max="11032" width="5.59765625" style="14" customWidth="1"/>
    <col min="11033" max="11033" width="2.8984375" style="14" customWidth="1"/>
    <col min="11034" max="11034" width="10.69921875" style="14" bestFit="1" customWidth="1"/>
    <col min="11035" max="11035" width="13.3984375" style="14" bestFit="1" customWidth="1"/>
    <col min="11036" max="11036" width="12.09765625" style="14" bestFit="1" customWidth="1"/>
    <col min="11037" max="11037" width="13.09765625" style="14" customWidth="1"/>
    <col min="11038" max="11038" width="10.59765625" style="14"/>
    <col min="11039" max="11039" width="11" style="14" bestFit="1" customWidth="1"/>
    <col min="11040" max="11264" width="10.59765625" style="14"/>
    <col min="11265" max="11265" width="1.09765625" style="14" customWidth="1"/>
    <col min="11266" max="11266" width="13.5" style="14" customWidth="1"/>
    <col min="11267" max="11267" width="10.59765625" style="14"/>
    <col min="11268" max="11270" width="6.59765625" style="14" customWidth="1"/>
    <col min="11271" max="11271" width="12.796875" style="14" customWidth="1"/>
    <col min="11272" max="11272" width="8.3984375" style="14" customWidth="1"/>
    <col min="11273" max="11273" width="11.19921875" style="14" customWidth="1"/>
    <col min="11274" max="11274" width="8.3984375" style="14" customWidth="1"/>
    <col min="11275" max="11275" width="11.19921875" style="14" customWidth="1"/>
    <col min="11276" max="11276" width="8.3984375" style="14" customWidth="1"/>
    <col min="11277" max="11277" width="11.19921875" style="14" customWidth="1"/>
    <col min="11278" max="11278" width="8.3984375" style="14" customWidth="1"/>
    <col min="11279" max="11279" width="12.59765625" style="14" customWidth="1"/>
    <col min="11280" max="11283" width="11.8984375" style="14" customWidth="1"/>
    <col min="11284" max="11284" width="11.796875" style="14" customWidth="1"/>
    <col min="11285" max="11285" width="11.59765625" style="14" customWidth="1"/>
    <col min="11286" max="11287" width="12.59765625" style="14" customWidth="1"/>
    <col min="11288" max="11288" width="5.59765625" style="14" customWidth="1"/>
    <col min="11289" max="11289" width="2.8984375" style="14" customWidth="1"/>
    <col min="11290" max="11290" width="10.69921875" style="14" bestFit="1" customWidth="1"/>
    <col min="11291" max="11291" width="13.3984375" style="14" bestFit="1" customWidth="1"/>
    <col min="11292" max="11292" width="12.09765625" style="14" bestFit="1" customWidth="1"/>
    <col min="11293" max="11293" width="13.09765625" style="14" customWidth="1"/>
    <col min="11294" max="11294" width="10.59765625" style="14"/>
    <col min="11295" max="11295" width="11" style="14" bestFit="1" customWidth="1"/>
    <col min="11296" max="11520" width="10.59765625" style="14"/>
    <col min="11521" max="11521" width="1.09765625" style="14" customWidth="1"/>
    <col min="11522" max="11522" width="13.5" style="14" customWidth="1"/>
    <col min="11523" max="11523" width="10.59765625" style="14"/>
    <col min="11524" max="11526" width="6.59765625" style="14" customWidth="1"/>
    <col min="11527" max="11527" width="12.796875" style="14" customWidth="1"/>
    <col min="11528" max="11528" width="8.3984375" style="14" customWidth="1"/>
    <col min="11529" max="11529" width="11.19921875" style="14" customWidth="1"/>
    <col min="11530" max="11530" width="8.3984375" style="14" customWidth="1"/>
    <col min="11531" max="11531" width="11.19921875" style="14" customWidth="1"/>
    <col min="11532" max="11532" width="8.3984375" style="14" customWidth="1"/>
    <col min="11533" max="11533" width="11.19921875" style="14" customWidth="1"/>
    <col min="11534" max="11534" width="8.3984375" style="14" customWidth="1"/>
    <col min="11535" max="11535" width="12.59765625" style="14" customWidth="1"/>
    <col min="11536" max="11539" width="11.8984375" style="14" customWidth="1"/>
    <col min="11540" max="11540" width="11.796875" style="14" customWidth="1"/>
    <col min="11541" max="11541" width="11.59765625" style="14" customWidth="1"/>
    <col min="11542" max="11543" width="12.59765625" style="14" customWidth="1"/>
    <col min="11544" max="11544" width="5.59765625" style="14" customWidth="1"/>
    <col min="11545" max="11545" width="2.8984375" style="14" customWidth="1"/>
    <col min="11546" max="11546" width="10.69921875" style="14" bestFit="1" customWidth="1"/>
    <col min="11547" max="11547" width="13.3984375" style="14" bestFit="1" customWidth="1"/>
    <col min="11548" max="11548" width="12.09765625" style="14" bestFit="1" customWidth="1"/>
    <col min="11549" max="11549" width="13.09765625" style="14" customWidth="1"/>
    <col min="11550" max="11550" width="10.59765625" style="14"/>
    <col min="11551" max="11551" width="11" style="14" bestFit="1" customWidth="1"/>
    <col min="11552" max="11776" width="10.59765625" style="14"/>
    <col min="11777" max="11777" width="1.09765625" style="14" customWidth="1"/>
    <col min="11778" max="11778" width="13.5" style="14" customWidth="1"/>
    <col min="11779" max="11779" width="10.59765625" style="14"/>
    <col min="11780" max="11782" width="6.59765625" style="14" customWidth="1"/>
    <col min="11783" max="11783" width="12.796875" style="14" customWidth="1"/>
    <col min="11784" max="11784" width="8.3984375" style="14" customWidth="1"/>
    <col min="11785" max="11785" width="11.19921875" style="14" customWidth="1"/>
    <col min="11786" max="11786" width="8.3984375" style="14" customWidth="1"/>
    <col min="11787" max="11787" width="11.19921875" style="14" customWidth="1"/>
    <col min="11788" max="11788" width="8.3984375" style="14" customWidth="1"/>
    <col min="11789" max="11789" width="11.19921875" style="14" customWidth="1"/>
    <col min="11790" max="11790" width="8.3984375" style="14" customWidth="1"/>
    <col min="11791" max="11791" width="12.59765625" style="14" customWidth="1"/>
    <col min="11792" max="11795" width="11.8984375" style="14" customWidth="1"/>
    <col min="11796" max="11796" width="11.796875" style="14" customWidth="1"/>
    <col min="11797" max="11797" width="11.59765625" style="14" customWidth="1"/>
    <col min="11798" max="11799" width="12.59765625" style="14" customWidth="1"/>
    <col min="11800" max="11800" width="5.59765625" style="14" customWidth="1"/>
    <col min="11801" max="11801" width="2.8984375" style="14" customWidth="1"/>
    <col min="11802" max="11802" width="10.69921875" style="14" bestFit="1" customWidth="1"/>
    <col min="11803" max="11803" width="13.3984375" style="14" bestFit="1" customWidth="1"/>
    <col min="11804" max="11804" width="12.09765625" style="14" bestFit="1" customWidth="1"/>
    <col min="11805" max="11805" width="13.09765625" style="14" customWidth="1"/>
    <col min="11806" max="11806" width="10.59765625" style="14"/>
    <col min="11807" max="11807" width="11" style="14" bestFit="1" customWidth="1"/>
    <col min="11808" max="12032" width="10.59765625" style="14"/>
    <col min="12033" max="12033" width="1.09765625" style="14" customWidth="1"/>
    <col min="12034" max="12034" width="13.5" style="14" customWidth="1"/>
    <col min="12035" max="12035" width="10.59765625" style="14"/>
    <col min="12036" max="12038" width="6.59765625" style="14" customWidth="1"/>
    <col min="12039" max="12039" width="12.796875" style="14" customWidth="1"/>
    <col min="12040" max="12040" width="8.3984375" style="14" customWidth="1"/>
    <col min="12041" max="12041" width="11.19921875" style="14" customWidth="1"/>
    <col min="12042" max="12042" width="8.3984375" style="14" customWidth="1"/>
    <col min="12043" max="12043" width="11.19921875" style="14" customWidth="1"/>
    <col min="12044" max="12044" width="8.3984375" style="14" customWidth="1"/>
    <col min="12045" max="12045" width="11.19921875" style="14" customWidth="1"/>
    <col min="12046" max="12046" width="8.3984375" style="14" customWidth="1"/>
    <col min="12047" max="12047" width="12.59765625" style="14" customWidth="1"/>
    <col min="12048" max="12051" width="11.8984375" style="14" customWidth="1"/>
    <col min="12052" max="12052" width="11.796875" style="14" customWidth="1"/>
    <col min="12053" max="12053" width="11.59765625" style="14" customWidth="1"/>
    <col min="12054" max="12055" width="12.59765625" style="14" customWidth="1"/>
    <col min="12056" max="12056" width="5.59765625" style="14" customWidth="1"/>
    <col min="12057" max="12057" width="2.8984375" style="14" customWidth="1"/>
    <col min="12058" max="12058" width="10.69921875" style="14" bestFit="1" customWidth="1"/>
    <col min="12059" max="12059" width="13.3984375" style="14" bestFit="1" customWidth="1"/>
    <col min="12060" max="12060" width="12.09765625" style="14" bestFit="1" customWidth="1"/>
    <col min="12061" max="12061" width="13.09765625" style="14" customWidth="1"/>
    <col min="12062" max="12062" width="10.59765625" style="14"/>
    <col min="12063" max="12063" width="11" style="14" bestFit="1" customWidth="1"/>
    <col min="12064" max="12288" width="10.59765625" style="14"/>
    <col min="12289" max="12289" width="1.09765625" style="14" customWidth="1"/>
    <col min="12290" max="12290" width="13.5" style="14" customWidth="1"/>
    <col min="12291" max="12291" width="10.59765625" style="14"/>
    <col min="12292" max="12294" width="6.59765625" style="14" customWidth="1"/>
    <col min="12295" max="12295" width="12.796875" style="14" customWidth="1"/>
    <col min="12296" max="12296" width="8.3984375" style="14" customWidth="1"/>
    <col min="12297" max="12297" width="11.19921875" style="14" customWidth="1"/>
    <col min="12298" max="12298" width="8.3984375" style="14" customWidth="1"/>
    <col min="12299" max="12299" width="11.19921875" style="14" customWidth="1"/>
    <col min="12300" max="12300" width="8.3984375" style="14" customWidth="1"/>
    <col min="12301" max="12301" width="11.19921875" style="14" customWidth="1"/>
    <col min="12302" max="12302" width="8.3984375" style="14" customWidth="1"/>
    <col min="12303" max="12303" width="12.59765625" style="14" customWidth="1"/>
    <col min="12304" max="12307" width="11.8984375" style="14" customWidth="1"/>
    <col min="12308" max="12308" width="11.796875" style="14" customWidth="1"/>
    <col min="12309" max="12309" width="11.59765625" style="14" customWidth="1"/>
    <col min="12310" max="12311" width="12.59765625" style="14" customWidth="1"/>
    <col min="12312" max="12312" width="5.59765625" style="14" customWidth="1"/>
    <col min="12313" max="12313" width="2.8984375" style="14" customWidth="1"/>
    <col min="12314" max="12314" width="10.69921875" style="14" bestFit="1" customWidth="1"/>
    <col min="12315" max="12315" width="13.3984375" style="14" bestFit="1" customWidth="1"/>
    <col min="12316" max="12316" width="12.09765625" style="14" bestFit="1" customWidth="1"/>
    <col min="12317" max="12317" width="13.09765625" style="14" customWidth="1"/>
    <col min="12318" max="12318" width="10.59765625" style="14"/>
    <col min="12319" max="12319" width="11" style="14" bestFit="1" customWidth="1"/>
    <col min="12320" max="12544" width="10.59765625" style="14"/>
    <col min="12545" max="12545" width="1.09765625" style="14" customWidth="1"/>
    <col min="12546" max="12546" width="13.5" style="14" customWidth="1"/>
    <col min="12547" max="12547" width="10.59765625" style="14"/>
    <col min="12548" max="12550" width="6.59765625" style="14" customWidth="1"/>
    <col min="12551" max="12551" width="12.796875" style="14" customWidth="1"/>
    <col min="12552" max="12552" width="8.3984375" style="14" customWidth="1"/>
    <col min="12553" max="12553" width="11.19921875" style="14" customWidth="1"/>
    <col min="12554" max="12554" width="8.3984375" style="14" customWidth="1"/>
    <col min="12555" max="12555" width="11.19921875" style="14" customWidth="1"/>
    <col min="12556" max="12556" width="8.3984375" style="14" customWidth="1"/>
    <col min="12557" max="12557" width="11.19921875" style="14" customWidth="1"/>
    <col min="12558" max="12558" width="8.3984375" style="14" customWidth="1"/>
    <col min="12559" max="12559" width="12.59765625" style="14" customWidth="1"/>
    <col min="12560" max="12563" width="11.8984375" style="14" customWidth="1"/>
    <col min="12564" max="12564" width="11.796875" style="14" customWidth="1"/>
    <col min="12565" max="12565" width="11.59765625" style="14" customWidth="1"/>
    <col min="12566" max="12567" width="12.59765625" style="14" customWidth="1"/>
    <col min="12568" max="12568" width="5.59765625" style="14" customWidth="1"/>
    <col min="12569" max="12569" width="2.8984375" style="14" customWidth="1"/>
    <col min="12570" max="12570" width="10.69921875" style="14" bestFit="1" customWidth="1"/>
    <col min="12571" max="12571" width="13.3984375" style="14" bestFit="1" customWidth="1"/>
    <col min="12572" max="12572" width="12.09765625" style="14" bestFit="1" customWidth="1"/>
    <col min="12573" max="12573" width="13.09765625" style="14" customWidth="1"/>
    <col min="12574" max="12574" width="10.59765625" style="14"/>
    <col min="12575" max="12575" width="11" style="14" bestFit="1" customWidth="1"/>
    <col min="12576" max="12800" width="10.59765625" style="14"/>
    <col min="12801" max="12801" width="1.09765625" style="14" customWidth="1"/>
    <col min="12802" max="12802" width="13.5" style="14" customWidth="1"/>
    <col min="12803" max="12803" width="10.59765625" style="14"/>
    <col min="12804" max="12806" width="6.59765625" style="14" customWidth="1"/>
    <col min="12807" max="12807" width="12.796875" style="14" customWidth="1"/>
    <col min="12808" max="12808" width="8.3984375" style="14" customWidth="1"/>
    <col min="12809" max="12809" width="11.19921875" style="14" customWidth="1"/>
    <col min="12810" max="12810" width="8.3984375" style="14" customWidth="1"/>
    <col min="12811" max="12811" width="11.19921875" style="14" customWidth="1"/>
    <col min="12812" max="12812" width="8.3984375" style="14" customWidth="1"/>
    <col min="12813" max="12813" width="11.19921875" style="14" customWidth="1"/>
    <col min="12814" max="12814" width="8.3984375" style="14" customWidth="1"/>
    <col min="12815" max="12815" width="12.59765625" style="14" customWidth="1"/>
    <col min="12816" max="12819" width="11.8984375" style="14" customWidth="1"/>
    <col min="12820" max="12820" width="11.796875" style="14" customWidth="1"/>
    <col min="12821" max="12821" width="11.59765625" style="14" customWidth="1"/>
    <col min="12822" max="12823" width="12.59765625" style="14" customWidth="1"/>
    <col min="12824" max="12824" width="5.59765625" style="14" customWidth="1"/>
    <col min="12825" max="12825" width="2.8984375" style="14" customWidth="1"/>
    <col min="12826" max="12826" width="10.69921875" style="14" bestFit="1" customWidth="1"/>
    <col min="12827" max="12827" width="13.3984375" style="14" bestFit="1" customWidth="1"/>
    <col min="12828" max="12828" width="12.09765625" style="14" bestFit="1" customWidth="1"/>
    <col min="12829" max="12829" width="13.09765625" style="14" customWidth="1"/>
    <col min="12830" max="12830" width="10.59765625" style="14"/>
    <col min="12831" max="12831" width="11" style="14" bestFit="1" customWidth="1"/>
    <col min="12832" max="13056" width="10.59765625" style="14"/>
    <col min="13057" max="13057" width="1.09765625" style="14" customWidth="1"/>
    <col min="13058" max="13058" width="13.5" style="14" customWidth="1"/>
    <col min="13059" max="13059" width="10.59765625" style="14"/>
    <col min="13060" max="13062" width="6.59765625" style="14" customWidth="1"/>
    <col min="13063" max="13063" width="12.796875" style="14" customWidth="1"/>
    <col min="13064" max="13064" width="8.3984375" style="14" customWidth="1"/>
    <col min="13065" max="13065" width="11.19921875" style="14" customWidth="1"/>
    <col min="13066" max="13066" width="8.3984375" style="14" customWidth="1"/>
    <col min="13067" max="13067" width="11.19921875" style="14" customWidth="1"/>
    <col min="13068" max="13068" width="8.3984375" style="14" customWidth="1"/>
    <col min="13069" max="13069" width="11.19921875" style="14" customWidth="1"/>
    <col min="13070" max="13070" width="8.3984375" style="14" customWidth="1"/>
    <col min="13071" max="13071" width="12.59765625" style="14" customWidth="1"/>
    <col min="13072" max="13075" width="11.8984375" style="14" customWidth="1"/>
    <col min="13076" max="13076" width="11.796875" style="14" customWidth="1"/>
    <col min="13077" max="13077" width="11.59765625" style="14" customWidth="1"/>
    <col min="13078" max="13079" width="12.59765625" style="14" customWidth="1"/>
    <col min="13080" max="13080" width="5.59765625" style="14" customWidth="1"/>
    <col min="13081" max="13081" width="2.8984375" style="14" customWidth="1"/>
    <col min="13082" max="13082" width="10.69921875" style="14" bestFit="1" customWidth="1"/>
    <col min="13083" max="13083" width="13.3984375" style="14" bestFit="1" customWidth="1"/>
    <col min="13084" max="13084" width="12.09765625" style="14" bestFit="1" customWidth="1"/>
    <col min="13085" max="13085" width="13.09765625" style="14" customWidth="1"/>
    <col min="13086" max="13086" width="10.59765625" style="14"/>
    <col min="13087" max="13087" width="11" style="14" bestFit="1" customWidth="1"/>
    <col min="13088" max="13312" width="10.59765625" style="14"/>
    <col min="13313" max="13313" width="1.09765625" style="14" customWidth="1"/>
    <col min="13314" max="13314" width="13.5" style="14" customWidth="1"/>
    <col min="13315" max="13315" width="10.59765625" style="14"/>
    <col min="13316" max="13318" width="6.59765625" style="14" customWidth="1"/>
    <col min="13319" max="13319" width="12.796875" style="14" customWidth="1"/>
    <col min="13320" max="13320" width="8.3984375" style="14" customWidth="1"/>
    <col min="13321" max="13321" width="11.19921875" style="14" customWidth="1"/>
    <col min="13322" max="13322" width="8.3984375" style="14" customWidth="1"/>
    <col min="13323" max="13323" width="11.19921875" style="14" customWidth="1"/>
    <col min="13324" max="13324" width="8.3984375" style="14" customWidth="1"/>
    <col min="13325" max="13325" width="11.19921875" style="14" customWidth="1"/>
    <col min="13326" max="13326" width="8.3984375" style="14" customWidth="1"/>
    <col min="13327" max="13327" width="12.59765625" style="14" customWidth="1"/>
    <col min="13328" max="13331" width="11.8984375" style="14" customWidth="1"/>
    <col min="13332" max="13332" width="11.796875" style="14" customWidth="1"/>
    <col min="13333" max="13333" width="11.59765625" style="14" customWidth="1"/>
    <col min="13334" max="13335" width="12.59765625" style="14" customWidth="1"/>
    <col min="13336" max="13336" width="5.59765625" style="14" customWidth="1"/>
    <col min="13337" max="13337" width="2.8984375" style="14" customWidth="1"/>
    <col min="13338" max="13338" width="10.69921875" style="14" bestFit="1" customWidth="1"/>
    <col min="13339" max="13339" width="13.3984375" style="14" bestFit="1" customWidth="1"/>
    <col min="13340" max="13340" width="12.09765625" style="14" bestFit="1" customWidth="1"/>
    <col min="13341" max="13341" width="13.09765625" style="14" customWidth="1"/>
    <col min="13342" max="13342" width="10.59765625" style="14"/>
    <col min="13343" max="13343" width="11" style="14" bestFit="1" customWidth="1"/>
    <col min="13344" max="13568" width="10.59765625" style="14"/>
    <col min="13569" max="13569" width="1.09765625" style="14" customWidth="1"/>
    <col min="13570" max="13570" width="13.5" style="14" customWidth="1"/>
    <col min="13571" max="13571" width="10.59765625" style="14"/>
    <col min="13572" max="13574" width="6.59765625" style="14" customWidth="1"/>
    <col min="13575" max="13575" width="12.796875" style="14" customWidth="1"/>
    <col min="13576" max="13576" width="8.3984375" style="14" customWidth="1"/>
    <col min="13577" max="13577" width="11.19921875" style="14" customWidth="1"/>
    <col min="13578" max="13578" width="8.3984375" style="14" customWidth="1"/>
    <col min="13579" max="13579" width="11.19921875" style="14" customWidth="1"/>
    <col min="13580" max="13580" width="8.3984375" style="14" customWidth="1"/>
    <col min="13581" max="13581" width="11.19921875" style="14" customWidth="1"/>
    <col min="13582" max="13582" width="8.3984375" style="14" customWidth="1"/>
    <col min="13583" max="13583" width="12.59765625" style="14" customWidth="1"/>
    <col min="13584" max="13587" width="11.8984375" style="14" customWidth="1"/>
    <col min="13588" max="13588" width="11.796875" style="14" customWidth="1"/>
    <col min="13589" max="13589" width="11.59765625" style="14" customWidth="1"/>
    <col min="13590" max="13591" width="12.59765625" style="14" customWidth="1"/>
    <col min="13592" max="13592" width="5.59765625" style="14" customWidth="1"/>
    <col min="13593" max="13593" width="2.8984375" style="14" customWidth="1"/>
    <col min="13594" max="13594" width="10.69921875" style="14" bestFit="1" customWidth="1"/>
    <col min="13595" max="13595" width="13.3984375" style="14" bestFit="1" customWidth="1"/>
    <col min="13596" max="13596" width="12.09765625" style="14" bestFit="1" customWidth="1"/>
    <col min="13597" max="13597" width="13.09765625" style="14" customWidth="1"/>
    <col min="13598" max="13598" width="10.59765625" style="14"/>
    <col min="13599" max="13599" width="11" style="14" bestFit="1" customWidth="1"/>
    <col min="13600" max="13824" width="10.59765625" style="14"/>
    <col min="13825" max="13825" width="1.09765625" style="14" customWidth="1"/>
    <col min="13826" max="13826" width="13.5" style="14" customWidth="1"/>
    <col min="13827" max="13827" width="10.59765625" style="14"/>
    <col min="13828" max="13830" width="6.59765625" style="14" customWidth="1"/>
    <col min="13831" max="13831" width="12.796875" style="14" customWidth="1"/>
    <col min="13832" max="13832" width="8.3984375" style="14" customWidth="1"/>
    <col min="13833" max="13833" width="11.19921875" style="14" customWidth="1"/>
    <col min="13834" max="13834" width="8.3984375" style="14" customWidth="1"/>
    <col min="13835" max="13835" width="11.19921875" style="14" customWidth="1"/>
    <col min="13836" max="13836" width="8.3984375" style="14" customWidth="1"/>
    <col min="13837" max="13837" width="11.19921875" style="14" customWidth="1"/>
    <col min="13838" max="13838" width="8.3984375" style="14" customWidth="1"/>
    <col min="13839" max="13839" width="12.59765625" style="14" customWidth="1"/>
    <col min="13840" max="13843" width="11.8984375" style="14" customWidth="1"/>
    <col min="13844" max="13844" width="11.796875" style="14" customWidth="1"/>
    <col min="13845" max="13845" width="11.59765625" style="14" customWidth="1"/>
    <col min="13846" max="13847" width="12.59765625" style="14" customWidth="1"/>
    <col min="13848" max="13848" width="5.59765625" style="14" customWidth="1"/>
    <col min="13849" max="13849" width="2.8984375" style="14" customWidth="1"/>
    <col min="13850" max="13850" width="10.69921875" style="14" bestFit="1" customWidth="1"/>
    <col min="13851" max="13851" width="13.3984375" style="14" bestFit="1" customWidth="1"/>
    <col min="13852" max="13852" width="12.09765625" style="14" bestFit="1" customWidth="1"/>
    <col min="13853" max="13853" width="13.09765625" style="14" customWidth="1"/>
    <col min="13854" max="13854" width="10.59765625" style="14"/>
    <col min="13855" max="13855" width="11" style="14" bestFit="1" customWidth="1"/>
    <col min="13856" max="14080" width="10.59765625" style="14"/>
    <col min="14081" max="14081" width="1.09765625" style="14" customWidth="1"/>
    <col min="14082" max="14082" width="13.5" style="14" customWidth="1"/>
    <col min="14083" max="14083" width="10.59765625" style="14"/>
    <col min="14084" max="14086" width="6.59765625" style="14" customWidth="1"/>
    <col min="14087" max="14087" width="12.796875" style="14" customWidth="1"/>
    <col min="14088" max="14088" width="8.3984375" style="14" customWidth="1"/>
    <col min="14089" max="14089" width="11.19921875" style="14" customWidth="1"/>
    <col min="14090" max="14090" width="8.3984375" style="14" customWidth="1"/>
    <col min="14091" max="14091" width="11.19921875" style="14" customWidth="1"/>
    <col min="14092" max="14092" width="8.3984375" style="14" customWidth="1"/>
    <col min="14093" max="14093" width="11.19921875" style="14" customWidth="1"/>
    <col min="14094" max="14094" width="8.3984375" style="14" customWidth="1"/>
    <col min="14095" max="14095" width="12.59765625" style="14" customWidth="1"/>
    <col min="14096" max="14099" width="11.8984375" style="14" customWidth="1"/>
    <col min="14100" max="14100" width="11.796875" style="14" customWidth="1"/>
    <col min="14101" max="14101" width="11.59765625" style="14" customWidth="1"/>
    <col min="14102" max="14103" width="12.59765625" style="14" customWidth="1"/>
    <col min="14104" max="14104" width="5.59765625" style="14" customWidth="1"/>
    <col min="14105" max="14105" width="2.8984375" style="14" customWidth="1"/>
    <col min="14106" max="14106" width="10.69921875" style="14" bestFit="1" customWidth="1"/>
    <col min="14107" max="14107" width="13.3984375" style="14" bestFit="1" customWidth="1"/>
    <col min="14108" max="14108" width="12.09765625" style="14" bestFit="1" customWidth="1"/>
    <col min="14109" max="14109" width="13.09765625" style="14" customWidth="1"/>
    <col min="14110" max="14110" width="10.59765625" style="14"/>
    <col min="14111" max="14111" width="11" style="14" bestFit="1" customWidth="1"/>
    <col min="14112" max="14336" width="10.59765625" style="14"/>
    <col min="14337" max="14337" width="1.09765625" style="14" customWidth="1"/>
    <col min="14338" max="14338" width="13.5" style="14" customWidth="1"/>
    <col min="14339" max="14339" width="10.59765625" style="14"/>
    <col min="14340" max="14342" width="6.59765625" style="14" customWidth="1"/>
    <col min="14343" max="14343" width="12.796875" style="14" customWidth="1"/>
    <col min="14344" max="14344" width="8.3984375" style="14" customWidth="1"/>
    <col min="14345" max="14345" width="11.19921875" style="14" customWidth="1"/>
    <col min="14346" max="14346" width="8.3984375" style="14" customWidth="1"/>
    <col min="14347" max="14347" width="11.19921875" style="14" customWidth="1"/>
    <col min="14348" max="14348" width="8.3984375" style="14" customWidth="1"/>
    <col min="14349" max="14349" width="11.19921875" style="14" customWidth="1"/>
    <col min="14350" max="14350" width="8.3984375" style="14" customWidth="1"/>
    <col min="14351" max="14351" width="12.59765625" style="14" customWidth="1"/>
    <col min="14352" max="14355" width="11.8984375" style="14" customWidth="1"/>
    <col min="14356" max="14356" width="11.796875" style="14" customWidth="1"/>
    <col min="14357" max="14357" width="11.59765625" style="14" customWidth="1"/>
    <col min="14358" max="14359" width="12.59765625" style="14" customWidth="1"/>
    <col min="14360" max="14360" width="5.59765625" style="14" customWidth="1"/>
    <col min="14361" max="14361" width="2.8984375" style="14" customWidth="1"/>
    <col min="14362" max="14362" width="10.69921875" style="14" bestFit="1" customWidth="1"/>
    <col min="14363" max="14363" width="13.3984375" style="14" bestFit="1" customWidth="1"/>
    <col min="14364" max="14364" width="12.09765625" style="14" bestFit="1" customWidth="1"/>
    <col min="14365" max="14365" width="13.09765625" style="14" customWidth="1"/>
    <col min="14366" max="14366" width="10.59765625" style="14"/>
    <col min="14367" max="14367" width="11" style="14" bestFit="1" customWidth="1"/>
    <col min="14368" max="14592" width="10.59765625" style="14"/>
    <col min="14593" max="14593" width="1.09765625" style="14" customWidth="1"/>
    <col min="14594" max="14594" width="13.5" style="14" customWidth="1"/>
    <col min="14595" max="14595" width="10.59765625" style="14"/>
    <col min="14596" max="14598" width="6.59765625" style="14" customWidth="1"/>
    <col min="14599" max="14599" width="12.796875" style="14" customWidth="1"/>
    <col min="14600" max="14600" width="8.3984375" style="14" customWidth="1"/>
    <col min="14601" max="14601" width="11.19921875" style="14" customWidth="1"/>
    <col min="14602" max="14602" width="8.3984375" style="14" customWidth="1"/>
    <col min="14603" max="14603" width="11.19921875" style="14" customWidth="1"/>
    <col min="14604" max="14604" width="8.3984375" style="14" customWidth="1"/>
    <col min="14605" max="14605" width="11.19921875" style="14" customWidth="1"/>
    <col min="14606" max="14606" width="8.3984375" style="14" customWidth="1"/>
    <col min="14607" max="14607" width="12.59765625" style="14" customWidth="1"/>
    <col min="14608" max="14611" width="11.8984375" style="14" customWidth="1"/>
    <col min="14612" max="14612" width="11.796875" style="14" customWidth="1"/>
    <col min="14613" max="14613" width="11.59765625" style="14" customWidth="1"/>
    <col min="14614" max="14615" width="12.59765625" style="14" customWidth="1"/>
    <col min="14616" max="14616" width="5.59765625" style="14" customWidth="1"/>
    <col min="14617" max="14617" width="2.8984375" style="14" customWidth="1"/>
    <col min="14618" max="14618" width="10.69921875" style="14" bestFit="1" customWidth="1"/>
    <col min="14619" max="14619" width="13.3984375" style="14" bestFit="1" customWidth="1"/>
    <col min="14620" max="14620" width="12.09765625" style="14" bestFit="1" customWidth="1"/>
    <col min="14621" max="14621" width="13.09765625" style="14" customWidth="1"/>
    <col min="14622" max="14622" width="10.59765625" style="14"/>
    <col min="14623" max="14623" width="11" style="14" bestFit="1" customWidth="1"/>
    <col min="14624" max="14848" width="10.59765625" style="14"/>
    <col min="14849" max="14849" width="1.09765625" style="14" customWidth="1"/>
    <col min="14850" max="14850" width="13.5" style="14" customWidth="1"/>
    <col min="14851" max="14851" width="10.59765625" style="14"/>
    <col min="14852" max="14854" width="6.59765625" style="14" customWidth="1"/>
    <col min="14855" max="14855" width="12.796875" style="14" customWidth="1"/>
    <col min="14856" max="14856" width="8.3984375" style="14" customWidth="1"/>
    <col min="14857" max="14857" width="11.19921875" style="14" customWidth="1"/>
    <col min="14858" max="14858" width="8.3984375" style="14" customWidth="1"/>
    <col min="14859" max="14859" width="11.19921875" style="14" customWidth="1"/>
    <col min="14860" max="14860" width="8.3984375" style="14" customWidth="1"/>
    <col min="14861" max="14861" width="11.19921875" style="14" customWidth="1"/>
    <col min="14862" max="14862" width="8.3984375" style="14" customWidth="1"/>
    <col min="14863" max="14863" width="12.59765625" style="14" customWidth="1"/>
    <col min="14864" max="14867" width="11.8984375" style="14" customWidth="1"/>
    <col min="14868" max="14868" width="11.796875" style="14" customWidth="1"/>
    <col min="14869" max="14869" width="11.59765625" style="14" customWidth="1"/>
    <col min="14870" max="14871" width="12.59765625" style="14" customWidth="1"/>
    <col min="14872" max="14872" width="5.59765625" style="14" customWidth="1"/>
    <col min="14873" max="14873" width="2.8984375" style="14" customWidth="1"/>
    <col min="14874" max="14874" width="10.69921875" style="14" bestFit="1" customWidth="1"/>
    <col min="14875" max="14875" width="13.3984375" style="14" bestFit="1" customWidth="1"/>
    <col min="14876" max="14876" width="12.09765625" style="14" bestFit="1" customWidth="1"/>
    <col min="14877" max="14877" width="13.09765625" style="14" customWidth="1"/>
    <col min="14878" max="14878" width="10.59765625" style="14"/>
    <col min="14879" max="14879" width="11" style="14" bestFit="1" customWidth="1"/>
    <col min="14880" max="15104" width="10.59765625" style="14"/>
    <col min="15105" max="15105" width="1.09765625" style="14" customWidth="1"/>
    <col min="15106" max="15106" width="13.5" style="14" customWidth="1"/>
    <col min="15107" max="15107" width="10.59765625" style="14"/>
    <col min="15108" max="15110" width="6.59765625" style="14" customWidth="1"/>
    <col min="15111" max="15111" width="12.796875" style="14" customWidth="1"/>
    <col min="15112" max="15112" width="8.3984375" style="14" customWidth="1"/>
    <col min="15113" max="15113" width="11.19921875" style="14" customWidth="1"/>
    <col min="15114" max="15114" width="8.3984375" style="14" customWidth="1"/>
    <col min="15115" max="15115" width="11.19921875" style="14" customWidth="1"/>
    <col min="15116" max="15116" width="8.3984375" style="14" customWidth="1"/>
    <col min="15117" max="15117" width="11.19921875" style="14" customWidth="1"/>
    <col min="15118" max="15118" width="8.3984375" style="14" customWidth="1"/>
    <col min="15119" max="15119" width="12.59765625" style="14" customWidth="1"/>
    <col min="15120" max="15123" width="11.8984375" style="14" customWidth="1"/>
    <col min="15124" max="15124" width="11.796875" style="14" customWidth="1"/>
    <col min="15125" max="15125" width="11.59765625" style="14" customWidth="1"/>
    <col min="15126" max="15127" width="12.59765625" style="14" customWidth="1"/>
    <col min="15128" max="15128" width="5.59765625" style="14" customWidth="1"/>
    <col min="15129" max="15129" width="2.8984375" style="14" customWidth="1"/>
    <col min="15130" max="15130" width="10.69921875" style="14" bestFit="1" customWidth="1"/>
    <col min="15131" max="15131" width="13.3984375" style="14" bestFit="1" customWidth="1"/>
    <col min="15132" max="15132" width="12.09765625" style="14" bestFit="1" customWidth="1"/>
    <col min="15133" max="15133" width="13.09765625" style="14" customWidth="1"/>
    <col min="15134" max="15134" width="10.59765625" style="14"/>
    <col min="15135" max="15135" width="11" style="14" bestFit="1" customWidth="1"/>
    <col min="15136" max="15360" width="10.59765625" style="14"/>
    <col min="15361" max="15361" width="1.09765625" style="14" customWidth="1"/>
    <col min="15362" max="15362" width="13.5" style="14" customWidth="1"/>
    <col min="15363" max="15363" width="10.59765625" style="14"/>
    <col min="15364" max="15366" width="6.59765625" style="14" customWidth="1"/>
    <col min="15367" max="15367" width="12.796875" style="14" customWidth="1"/>
    <col min="15368" max="15368" width="8.3984375" style="14" customWidth="1"/>
    <col min="15369" max="15369" width="11.19921875" style="14" customWidth="1"/>
    <col min="15370" max="15370" width="8.3984375" style="14" customWidth="1"/>
    <col min="15371" max="15371" width="11.19921875" style="14" customWidth="1"/>
    <col min="15372" max="15372" width="8.3984375" style="14" customWidth="1"/>
    <col min="15373" max="15373" width="11.19921875" style="14" customWidth="1"/>
    <col min="15374" max="15374" width="8.3984375" style="14" customWidth="1"/>
    <col min="15375" max="15375" width="12.59765625" style="14" customWidth="1"/>
    <col min="15376" max="15379" width="11.8984375" style="14" customWidth="1"/>
    <col min="15380" max="15380" width="11.796875" style="14" customWidth="1"/>
    <col min="15381" max="15381" width="11.59765625" style="14" customWidth="1"/>
    <col min="15382" max="15383" width="12.59765625" style="14" customWidth="1"/>
    <col min="15384" max="15384" width="5.59765625" style="14" customWidth="1"/>
    <col min="15385" max="15385" width="2.8984375" style="14" customWidth="1"/>
    <col min="15386" max="15386" width="10.69921875" style="14" bestFit="1" customWidth="1"/>
    <col min="15387" max="15387" width="13.3984375" style="14" bestFit="1" customWidth="1"/>
    <col min="15388" max="15388" width="12.09765625" style="14" bestFit="1" customWidth="1"/>
    <col min="15389" max="15389" width="13.09765625" style="14" customWidth="1"/>
    <col min="15390" max="15390" width="10.59765625" style="14"/>
    <col min="15391" max="15391" width="11" style="14" bestFit="1" customWidth="1"/>
    <col min="15392" max="15616" width="10.59765625" style="14"/>
    <col min="15617" max="15617" width="1.09765625" style="14" customWidth="1"/>
    <col min="15618" max="15618" width="13.5" style="14" customWidth="1"/>
    <col min="15619" max="15619" width="10.59765625" style="14"/>
    <col min="15620" max="15622" width="6.59765625" style="14" customWidth="1"/>
    <col min="15623" max="15623" width="12.796875" style="14" customWidth="1"/>
    <col min="15624" max="15624" width="8.3984375" style="14" customWidth="1"/>
    <col min="15625" max="15625" width="11.19921875" style="14" customWidth="1"/>
    <col min="15626" max="15626" width="8.3984375" style="14" customWidth="1"/>
    <col min="15627" max="15627" width="11.19921875" style="14" customWidth="1"/>
    <col min="15628" max="15628" width="8.3984375" style="14" customWidth="1"/>
    <col min="15629" max="15629" width="11.19921875" style="14" customWidth="1"/>
    <col min="15630" max="15630" width="8.3984375" style="14" customWidth="1"/>
    <col min="15631" max="15631" width="12.59765625" style="14" customWidth="1"/>
    <col min="15632" max="15635" width="11.8984375" style="14" customWidth="1"/>
    <col min="15636" max="15636" width="11.796875" style="14" customWidth="1"/>
    <col min="15637" max="15637" width="11.59765625" style="14" customWidth="1"/>
    <col min="15638" max="15639" width="12.59765625" style="14" customWidth="1"/>
    <col min="15640" max="15640" width="5.59765625" style="14" customWidth="1"/>
    <col min="15641" max="15641" width="2.8984375" style="14" customWidth="1"/>
    <col min="15642" max="15642" width="10.69921875" style="14" bestFit="1" customWidth="1"/>
    <col min="15643" max="15643" width="13.3984375" style="14" bestFit="1" customWidth="1"/>
    <col min="15644" max="15644" width="12.09765625" style="14" bestFit="1" customWidth="1"/>
    <col min="15645" max="15645" width="13.09765625" style="14" customWidth="1"/>
    <col min="15646" max="15646" width="10.59765625" style="14"/>
    <col min="15647" max="15647" width="11" style="14" bestFit="1" customWidth="1"/>
    <col min="15648" max="15872" width="10.59765625" style="14"/>
    <col min="15873" max="15873" width="1.09765625" style="14" customWidth="1"/>
    <col min="15874" max="15874" width="13.5" style="14" customWidth="1"/>
    <col min="15875" max="15875" width="10.59765625" style="14"/>
    <col min="15876" max="15878" width="6.59765625" style="14" customWidth="1"/>
    <col min="15879" max="15879" width="12.796875" style="14" customWidth="1"/>
    <col min="15880" max="15880" width="8.3984375" style="14" customWidth="1"/>
    <col min="15881" max="15881" width="11.19921875" style="14" customWidth="1"/>
    <col min="15882" max="15882" width="8.3984375" style="14" customWidth="1"/>
    <col min="15883" max="15883" width="11.19921875" style="14" customWidth="1"/>
    <col min="15884" max="15884" width="8.3984375" style="14" customWidth="1"/>
    <col min="15885" max="15885" width="11.19921875" style="14" customWidth="1"/>
    <col min="15886" max="15886" width="8.3984375" style="14" customWidth="1"/>
    <col min="15887" max="15887" width="12.59765625" style="14" customWidth="1"/>
    <col min="15888" max="15891" width="11.8984375" style="14" customWidth="1"/>
    <col min="15892" max="15892" width="11.796875" style="14" customWidth="1"/>
    <col min="15893" max="15893" width="11.59765625" style="14" customWidth="1"/>
    <col min="15894" max="15895" width="12.59765625" style="14" customWidth="1"/>
    <col min="15896" max="15896" width="5.59765625" style="14" customWidth="1"/>
    <col min="15897" max="15897" width="2.8984375" style="14" customWidth="1"/>
    <col min="15898" max="15898" width="10.69921875" style="14" bestFit="1" customWidth="1"/>
    <col min="15899" max="15899" width="13.3984375" style="14" bestFit="1" customWidth="1"/>
    <col min="15900" max="15900" width="12.09765625" style="14" bestFit="1" customWidth="1"/>
    <col min="15901" max="15901" width="13.09765625" style="14" customWidth="1"/>
    <col min="15902" max="15902" width="10.59765625" style="14"/>
    <col min="15903" max="15903" width="11" style="14" bestFit="1" customWidth="1"/>
    <col min="15904" max="16128" width="10.59765625" style="14"/>
    <col min="16129" max="16129" width="1.09765625" style="14" customWidth="1"/>
    <col min="16130" max="16130" width="13.5" style="14" customWidth="1"/>
    <col min="16131" max="16131" width="10.59765625" style="14"/>
    <col min="16132" max="16134" width="6.59765625" style="14" customWidth="1"/>
    <col min="16135" max="16135" width="12.796875" style="14" customWidth="1"/>
    <col min="16136" max="16136" width="8.3984375" style="14" customWidth="1"/>
    <col min="16137" max="16137" width="11.19921875" style="14" customWidth="1"/>
    <col min="16138" max="16138" width="8.3984375" style="14" customWidth="1"/>
    <col min="16139" max="16139" width="11.19921875" style="14" customWidth="1"/>
    <col min="16140" max="16140" width="8.3984375" style="14" customWidth="1"/>
    <col min="16141" max="16141" width="11.19921875" style="14" customWidth="1"/>
    <col min="16142" max="16142" width="8.3984375" style="14" customWidth="1"/>
    <col min="16143" max="16143" width="12.59765625" style="14" customWidth="1"/>
    <col min="16144" max="16147" width="11.8984375" style="14" customWidth="1"/>
    <col min="16148" max="16148" width="11.796875" style="14" customWidth="1"/>
    <col min="16149" max="16149" width="11.59765625" style="14" customWidth="1"/>
    <col min="16150" max="16151" width="12.59765625" style="14" customWidth="1"/>
    <col min="16152" max="16152" width="5.59765625" style="14" customWidth="1"/>
    <col min="16153" max="16153" width="2.8984375" style="14" customWidth="1"/>
    <col min="16154" max="16154" width="10.69921875" style="14" bestFit="1" customWidth="1"/>
    <col min="16155" max="16155" width="13.3984375" style="14" bestFit="1" customWidth="1"/>
    <col min="16156" max="16156" width="12.09765625" style="14" bestFit="1" customWidth="1"/>
    <col min="16157" max="16157" width="13.09765625" style="14" customWidth="1"/>
    <col min="16158" max="16158" width="10.59765625" style="14"/>
    <col min="16159" max="16159" width="11" style="14" bestFit="1" customWidth="1"/>
    <col min="16160" max="16384" width="10.59765625" style="14"/>
  </cols>
  <sheetData>
    <row r="1" spans="2:35" ht="24" customHeight="1" thickBot="1">
      <c r="B1" s="280" t="s">
        <v>0</v>
      </c>
      <c r="C1" s="12"/>
      <c r="D1" s="13"/>
      <c r="E1" s="13"/>
      <c r="F1" s="12"/>
      <c r="G1" s="13"/>
      <c r="H1" s="13"/>
      <c r="I1" s="13"/>
      <c r="J1" s="13"/>
      <c r="K1" s="13"/>
      <c r="L1" s="13"/>
      <c r="M1" s="11"/>
      <c r="N1" s="11"/>
      <c r="O1" s="11"/>
      <c r="P1" s="13"/>
      <c r="Q1" s="13"/>
      <c r="R1" s="13"/>
      <c r="S1" s="13"/>
      <c r="T1" s="13"/>
      <c r="U1" s="231" t="s">
        <v>1</v>
      </c>
      <c r="V1" s="232"/>
      <c r="W1" s="232"/>
      <c r="X1" s="232"/>
    </row>
    <row r="2" spans="2:35" s="17" customFormat="1" ht="30" customHeight="1">
      <c r="B2" s="281"/>
      <c r="C2" s="15"/>
      <c r="D2" s="233" t="s">
        <v>2</v>
      </c>
      <c r="E2" s="233" t="s">
        <v>3</v>
      </c>
      <c r="F2" s="233" t="s">
        <v>4</v>
      </c>
      <c r="G2" s="236" t="s">
        <v>5</v>
      </c>
      <c r="H2" s="237"/>
      <c r="I2" s="237"/>
      <c r="J2" s="237"/>
      <c r="K2" s="237"/>
      <c r="L2" s="237"/>
      <c r="M2" s="236" t="s">
        <v>6</v>
      </c>
      <c r="N2" s="237"/>
      <c r="O2" s="238"/>
      <c r="P2" s="239" t="s">
        <v>7</v>
      </c>
      <c r="Q2" s="233" t="s">
        <v>8</v>
      </c>
      <c r="R2" s="233" t="s">
        <v>9</v>
      </c>
      <c r="S2" s="233" t="s">
        <v>10</v>
      </c>
      <c r="T2" s="233" t="s">
        <v>11</v>
      </c>
      <c r="U2" s="233" t="s">
        <v>12</v>
      </c>
      <c r="V2" s="241" t="s">
        <v>13</v>
      </c>
      <c r="W2" s="241" t="s">
        <v>14</v>
      </c>
      <c r="X2" s="242" t="s">
        <v>15</v>
      </c>
      <c r="Y2" s="16"/>
    </row>
    <row r="3" spans="2:35" s="17" customFormat="1" ht="30" customHeight="1">
      <c r="B3" s="282"/>
      <c r="C3" s="18"/>
      <c r="D3" s="234"/>
      <c r="E3" s="234"/>
      <c r="F3" s="234"/>
      <c r="G3" s="19" t="s">
        <v>16</v>
      </c>
      <c r="H3" s="20"/>
      <c r="I3" s="19" t="s">
        <v>17</v>
      </c>
      <c r="J3" s="20"/>
      <c r="K3" s="19" t="s">
        <v>18</v>
      </c>
      <c r="L3" s="20"/>
      <c r="M3" s="19" t="s">
        <v>19</v>
      </c>
      <c r="N3" s="20"/>
      <c r="O3" s="230" t="s">
        <v>20</v>
      </c>
      <c r="P3" s="240"/>
      <c r="Q3" s="234"/>
      <c r="R3" s="234"/>
      <c r="S3" s="234"/>
      <c r="T3" s="234"/>
      <c r="U3" s="234"/>
      <c r="V3" s="227"/>
      <c r="W3" s="227"/>
      <c r="X3" s="243"/>
      <c r="Y3" s="16"/>
    </row>
    <row r="4" spans="2:35" s="17" customFormat="1" ht="30" customHeight="1">
      <c r="B4" s="283" t="s">
        <v>21</v>
      </c>
      <c r="C4" s="18" t="s">
        <v>22</v>
      </c>
      <c r="D4" s="234"/>
      <c r="E4" s="234"/>
      <c r="F4" s="234"/>
      <c r="G4" s="226" t="s">
        <v>23</v>
      </c>
      <c r="H4" s="226" t="s">
        <v>24</v>
      </c>
      <c r="I4" s="226" t="s">
        <v>23</v>
      </c>
      <c r="J4" s="226" t="s">
        <v>24</v>
      </c>
      <c r="K4" s="226" t="s">
        <v>23</v>
      </c>
      <c r="L4" s="228" t="s">
        <v>24</v>
      </c>
      <c r="M4" s="226" t="s">
        <v>23</v>
      </c>
      <c r="N4" s="226" t="s">
        <v>24</v>
      </c>
      <c r="O4" s="230"/>
      <c r="P4" s="240"/>
      <c r="Q4" s="234"/>
      <c r="R4" s="234"/>
      <c r="S4" s="234"/>
      <c r="T4" s="234"/>
      <c r="U4" s="234"/>
      <c r="V4" s="227"/>
      <c r="W4" s="227"/>
      <c r="X4" s="243"/>
      <c r="Y4" s="16"/>
    </row>
    <row r="5" spans="2:35" s="17" customFormat="1" ht="30" customHeight="1">
      <c r="B5" s="282"/>
      <c r="C5" s="18"/>
      <c r="D5" s="234"/>
      <c r="E5" s="234"/>
      <c r="F5" s="234"/>
      <c r="G5" s="227"/>
      <c r="H5" s="227"/>
      <c r="I5" s="227"/>
      <c r="J5" s="227"/>
      <c r="K5" s="227"/>
      <c r="L5" s="229"/>
      <c r="M5" s="227"/>
      <c r="N5" s="227"/>
      <c r="O5" s="230"/>
      <c r="P5" s="240"/>
      <c r="Q5" s="234"/>
      <c r="R5" s="234"/>
      <c r="S5" s="234"/>
      <c r="T5" s="234"/>
      <c r="U5" s="234"/>
      <c r="V5" s="227"/>
      <c r="W5" s="227"/>
      <c r="X5" s="243"/>
      <c r="Y5" s="16"/>
    </row>
    <row r="6" spans="2:35" s="17" customFormat="1" ht="30" customHeight="1">
      <c r="B6" s="284"/>
      <c r="C6" s="24"/>
      <c r="D6" s="235"/>
      <c r="E6" s="235"/>
      <c r="F6" s="235"/>
      <c r="G6" s="24" t="s">
        <v>25</v>
      </c>
      <c r="H6" s="24" t="s">
        <v>26</v>
      </c>
      <c r="I6" s="24" t="s">
        <v>25</v>
      </c>
      <c r="J6" s="24" t="s">
        <v>26</v>
      </c>
      <c r="K6" s="24" t="s">
        <v>25</v>
      </c>
      <c r="L6" s="24" t="s">
        <v>26</v>
      </c>
      <c r="M6" s="24" t="s">
        <v>25</v>
      </c>
      <c r="N6" s="24" t="s">
        <v>26</v>
      </c>
      <c r="O6" s="25" t="s">
        <v>25</v>
      </c>
      <c r="P6" s="26" t="s">
        <v>25</v>
      </c>
      <c r="Q6" s="24" t="s">
        <v>25</v>
      </c>
      <c r="R6" s="24" t="s">
        <v>25</v>
      </c>
      <c r="S6" s="24" t="s">
        <v>25</v>
      </c>
      <c r="T6" s="24" t="s">
        <v>25</v>
      </c>
      <c r="U6" s="24" t="s">
        <v>25</v>
      </c>
      <c r="V6" s="24" t="s">
        <v>25</v>
      </c>
      <c r="W6" s="24" t="s">
        <v>25</v>
      </c>
      <c r="X6" s="243"/>
    </row>
    <row r="7" spans="2:35" s="17" customFormat="1" ht="30" customHeight="1">
      <c r="B7" s="282"/>
      <c r="C7" s="18"/>
      <c r="D7" s="1"/>
      <c r="E7" s="1"/>
      <c r="F7" s="18"/>
      <c r="G7" s="1"/>
      <c r="H7" s="1"/>
      <c r="I7" s="1"/>
      <c r="J7" s="1"/>
      <c r="K7" s="1"/>
      <c r="L7" s="1"/>
      <c r="M7" s="1"/>
      <c r="N7" s="1"/>
      <c r="O7" s="27"/>
      <c r="P7" s="28"/>
      <c r="Q7" s="1"/>
      <c r="R7" s="1"/>
      <c r="S7" s="1"/>
      <c r="T7" s="1"/>
      <c r="U7" s="1"/>
      <c r="V7" s="1"/>
      <c r="W7" s="1"/>
      <c r="X7" s="243"/>
    </row>
    <row r="8" spans="2:35" s="17" customFormat="1" ht="30" customHeight="1">
      <c r="B8" s="283" t="s">
        <v>27</v>
      </c>
      <c r="C8" s="18" t="s">
        <v>28</v>
      </c>
      <c r="D8" s="1"/>
      <c r="E8" s="1"/>
      <c r="F8" s="18"/>
      <c r="G8" s="1">
        <v>9994162</v>
      </c>
      <c r="H8" s="1">
        <v>57.410000000000011</v>
      </c>
      <c r="I8" s="1">
        <v>0</v>
      </c>
      <c r="J8" s="1">
        <v>0</v>
      </c>
      <c r="K8" s="1">
        <v>4148087</v>
      </c>
      <c r="L8" s="1">
        <v>23.82</v>
      </c>
      <c r="M8" s="1">
        <v>3268827</v>
      </c>
      <c r="N8" s="1">
        <v>18.77</v>
      </c>
      <c r="O8" s="27">
        <v>17411076</v>
      </c>
      <c r="P8" s="28">
        <v>2326461</v>
      </c>
      <c r="Q8" s="29">
        <v>32074</v>
      </c>
      <c r="R8" s="29" t="s">
        <v>29</v>
      </c>
      <c r="S8" s="1">
        <v>14268</v>
      </c>
      <c r="T8" s="30">
        <v>86906</v>
      </c>
      <c r="U8" s="1">
        <v>1541968</v>
      </c>
      <c r="V8" s="1">
        <v>-430830</v>
      </c>
      <c r="W8" s="1">
        <v>14297820</v>
      </c>
      <c r="X8" s="243"/>
    </row>
    <row r="9" spans="2:35" s="17" customFormat="1" ht="30" customHeight="1">
      <c r="B9" s="283" t="s">
        <v>30</v>
      </c>
      <c r="C9" s="18" t="s">
        <v>28</v>
      </c>
      <c r="D9" s="1"/>
      <c r="E9" s="1"/>
      <c r="F9" s="18"/>
      <c r="G9" s="1">
        <v>9875886</v>
      </c>
      <c r="H9" s="1">
        <v>57.81</v>
      </c>
      <c r="I9" s="1">
        <v>0</v>
      </c>
      <c r="J9" s="1">
        <v>0</v>
      </c>
      <c r="K9" s="1">
        <v>4026012</v>
      </c>
      <c r="L9" s="1">
        <v>23.57</v>
      </c>
      <c r="M9" s="1">
        <v>3181440</v>
      </c>
      <c r="N9" s="1">
        <v>18.62</v>
      </c>
      <c r="O9" s="27">
        <v>17083338</v>
      </c>
      <c r="P9" s="28">
        <v>2273836</v>
      </c>
      <c r="Q9" s="29">
        <v>30599</v>
      </c>
      <c r="R9" s="29">
        <v>0</v>
      </c>
      <c r="S9" s="1">
        <v>529</v>
      </c>
      <c r="T9" s="30">
        <v>102154</v>
      </c>
      <c r="U9" s="1">
        <v>1634200</v>
      </c>
      <c r="V9" s="1">
        <v>-408127</v>
      </c>
      <c r="W9" s="1">
        <v>14072846</v>
      </c>
      <c r="X9" s="243"/>
    </row>
    <row r="10" spans="2:35" s="17" customFormat="1" ht="30" customHeight="1">
      <c r="B10" s="283" t="s">
        <v>31</v>
      </c>
      <c r="C10" s="18" t="s">
        <v>28</v>
      </c>
      <c r="D10" s="1"/>
      <c r="E10" s="1"/>
      <c r="F10" s="18"/>
      <c r="G10" s="2">
        <f>SUM(G11:G12)</f>
        <v>10143027</v>
      </c>
      <c r="H10" s="2">
        <f t="shared" ref="H10:H20" si="0">SUM(100-J10-L10-N10)</f>
        <v>58.02</v>
      </c>
      <c r="I10" s="2">
        <f>SUM(I11:I12)</f>
        <v>0</v>
      </c>
      <c r="J10" s="2">
        <f>ROUND(I10/O10*100,2)</f>
        <v>0</v>
      </c>
      <c r="K10" s="2">
        <f>SUM(K11:K12)</f>
        <v>4141872</v>
      </c>
      <c r="L10" s="2">
        <f t="shared" ref="L10:L20" si="1">ROUND(K10/O10*100,2)</f>
        <v>23.69</v>
      </c>
      <c r="M10" s="2">
        <f>SUM(M11:M12)</f>
        <v>3198278</v>
      </c>
      <c r="N10" s="2">
        <f>ROUND(M10/O10*100,2)</f>
        <v>18.29</v>
      </c>
      <c r="O10" s="31">
        <f t="shared" ref="O10:U10" si="2">SUM(O11:O12)</f>
        <v>17483177</v>
      </c>
      <c r="P10" s="32">
        <f t="shared" si="2"/>
        <v>2316045</v>
      </c>
      <c r="Q10" s="2">
        <f>SUM(Q11:Q12)</f>
        <v>30020</v>
      </c>
      <c r="R10" s="2">
        <f>SUM(R11:R12)</f>
        <v>3062</v>
      </c>
      <c r="S10" s="2">
        <f>SUM(S11:S12)</f>
        <v>153</v>
      </c>
      <c r="T10" s="2">
        <f>SUM(T11:T12)</f>
        <v>95330</v>
      </c>
      <c r="U10" s="2">
        <f t="shared" si="2"/>
        <v>1552377</v>
      </c>
      <c r="V10" s="2">
        <f>SUM(V11:V12)</f>
        <v>-897306</v>
      </c>
      <c r="W10" s="2">
        <f>SUM(W11:W12)</f>
        <v>14039851</v>
      </c>
      <c r="X10" s="243"/>
      <c r="AD10" s="33"/>
      <c r="AE10" s="33"/>
      <c r="AF10" s="33"/>
      <c r="AG10" s="33"/>
      <c r="AH10" s="33"/>
      <c r="AI10" s="33"/>
    </row>
    <row r="11" spans="2:35" s="17" customFormat="1" ht="30" customHeight="1">
      <c r="B11" s="283" t="s">
        <v>32</v>
      </c>
      <c r="C11" s="18" t="s">
        <v>33</v>
      </c>
      <c r="D11" s="1"/>
      <c r="E11" s="1"/>
      <c r="F11" s="18"/>
      <c r="G11" s="2">
        <f>SUM(G13:G32)</f>
        <v>10143027</v>
      </c>
      <c r="H11" s="2">
        <f t="shared" si="0"/>
        <v>58.02</v>
      </c>
      <c r="I11" s="2">
        <f>SUM(I13:I32)</f>
        <v>0</v>
      </c>
      <c r="J11" s="2">
        <f>ROUND(I11/O11*100,2)</f>
        <v>0</v>
      </c>
      <c r="K11" s="2">
        <f>SUM(K13:K32)</f>
        <v>4141872</v>
      </c>
      <c r="L11" s="2">
        <f t="shared" si="1"/>
        <v>23.69</v>
      </c>
      <c r="M11" s="2">
        <f>SUM(M13:M32)</f>
        <v>3198278</v>
      </c>
      <c r="N11" s="2">
        <f>ROUND(M11/O11*100,2)</f>
        <v>18.29</v>
      </c>
      <c r="O11" s="31">
        <f t="shared" ref="O11:W11" si="3">SUM(O13:O32)</f>
        <v>17483177</v>
      </c>
      <c r="P11" s="32">
        <f t="shared" si="3"/>
        <v>2316045</v>
      </c>
      <c r="Q11" s="2">
        <f t="shared" si="3"/>
        <v>30020</v>
      </c>
      <c r="R11" s="2">
        <f t="shared" si="3"/>
        <v>3062</v>
      </c>
      <c r="S11" s="2">
        <f t="shared" si="3"/>
        <v>153</v>
      </c>
      <c r="T11" s="2">
        <f t="shared" si="3"/>
        <v>95330</v>
      </c>
      <c r="U11" s="2">
        <f t="shared" si="3"/>
        <v>1552377</v>
      </c>
      <c r="V11" s="2">
        <f t="shared" si="3"/>
        <v>-897306</v>
      </c>
      <c r="W11" s="2">
        <f t="shared" si="3"/>
        <v>12588884</v>
      </c>
      <c r="X11" s="243"/>
      <c r="AD11" s="33"/>
      <c r="AE11" s="33"/>
      <c r="AF11" s="33"/>
      <c r="AG11" s="33"/>
      <c r="AH11" s="33"/>
      <c r="AI11" s="33"/>
    </row>
    <row r="12" spans="2:35" s="17" customFormat="1" ht="30" customHeight="1">
      <c r="B12" s="285" t="s">
        <v>34</v>
      </c>
      <c r="C12" s="24" t="s">
        <v>33</v>
      </c>
      <c r="D12" s="34"/>
      <c r="E12" s="34"/>
      <c r="F12" s="24"/>
      <c r="G12" s="3" t="s">
        <v>29</v>
      </c>
      <c r="H12" s="3" t="s">
        <v>29</v>
      </c>
      <c r="I12" s="3" t="s">
        <v>29</v>
      </c>
      <c r="J12" s="3" t="s">
        <v>29</v>
      </c>
      <c r="K12" s="3" t="s">
        <v>29</v>
      </c>
      <c r="L12" s="3" t="s">
        <v>29</v>
      </c>
      <c r="M12" s="35" t="s">
        <v>29</v>
      </c>
      <c r="N12" s="3" t="s">
        <v>29</v>
      </c>
      <c r="O12" s="36" t="s">
        <v>29</v>
      </c>
      <c r="P12" s="37" t="s">
        <v>29</v>
      </c>
      <c r="Q12" s="3" t="s">
        <v>29</v>
      </c>
      <c r="R12" s="3" t="s">
        <v>29</v>
      </c>
      <c r="S12" s="3">
        <f>SUM(S33:S35)</f>
        <v>0</v>
      </c>
      <c r="T12" s="3" t="s">
        <v>35</v>
      </c>
      <c r="U12" s="3" t="s">
        <v>29</v>
      </c>
      <c r="V12" s="3" t="s">
        <v>29</v>
      </c>
      <c r="W12" s="38">
        <f>SUM(W33:W35)</f>
        <v>1450967</v>
      </c>
      <c r="X12" s="244"/>
      <c r="AD12" s="33"/>
      <c r="AE12" s="33"/>
      <c r="AF12" s="33"/>
      <c r="AG12" s="33"/>
      <c r="AH12" s="33"/>
      <c r="AI12" s="33"/>
    </row>
    <row r="13" spans="2:35" s="17" customFormat="1" ht="30" customHeight="1">
      <c r="B13" s="282">
        <v>41001</v>
      </c>
      <c r="C13" s="18" t="s">
        <v>36</v>
      </c>
      <c r="D13" s="18" t="s">
        <v>37</v>
      </c>
      <c r="E13" s="18" t="s">
        <v>38</v>
      </c>
      <c r="F13" s="23">
        <v>10</v>
      </c>
      <c r="G13" s="39">
        <v>3296666</v>
      </c>
      <c r="H13" s="2">
        <f>SUM(100-J13-L13-N13)</f>
        <v>61.179999999999993</v>
      </c>
      <c r="I13" s="29">
        <v>0</v>
      </c>
      <c r="J13" s="40" t="s">
        <v>29</v>
      </c>
      <c r="K13" s="39">
        <v>1210367</v>
      </c>
      <c r="L13" s="2">
        <f>ROUND(K13/O13*100,2)</f>
        <v>22.46</v>
      </c>
      <c r="M13" s="41">
        <v>881393</v>
      </c>
      <c r="N13" s="2">
        <f>ROUND(M13/O13*100,2)</f>
        <v>16.36</v>
      </c>
      <c r="O13" s="42">
        <f>G13+I13+K13+M13</f>
        <v>5388426</v>
      </c>
      <c r="P13" s="43">
        <v>666061</v>
      </c>
      <c r="Q13" s="41">
        <v>10002</v>
      </c>
      <c r="R13" s="41">
        <v>1427</v>
      </c>
      <c r="S13" s="41">
        <v>28</v>
      </c>
      <c r="T13" s="41">
        <v>6044</v>
      </c>
      <c r="U13" s="41">
        <v>596032</v>
      </c>
      <c r="V13" s="10">
        <v>-451174</v>
      </c>
      <c r="W13" s="44">
        <v>3657658</v>
      </c>
      <c r="X13" s="21" t="s">
        <v>39</v>
      </c>
      <c r="Y13" s="16"/>
      <c r="Z13" s="45"/>
    </row>
    <row r="14" spans="2:35" s="17" customFormat="1" ht="30" customHeight="1">
      <c r="B14" s="282">
        <v>41002</v>
      </c>
      <c r="C14" s="18" t="s">
        <v>40</v>
      </c>
      <c r="D14" s="18" t="s">
        <v>37</v>
      </c>
      <c r="E14" s="18" t="s">
        <v>38</v>
      </c>
      <c r="F14" s="22">
        <v>10</v>
      </c>
      <c r="G14" s="39">
        <v>1406277</v>
      </c>
      <c r="H14" s="2">
        <f t="shared" si="0"/>
        <v>57.43</v>
      </c>
      <c r="I14" s="46">
        <v>0</v>
      </c>
      <c r="J14" s="47" t="s">
        <v>29</v>
      </c>
      <c r="K14" s="39">
        <v>580678</v>
      </c>
      <c r="L14" s="2">
        <f>ROUND(K14/O14*100,2)</f>
        <v>23.72</v>
      </c>
      <c r="M14" s="30">
        <v>461415</v>
      </c>
      <c r="N14" s="2">
        <f t="shared" ref="N14:N20" si="4">ROUND(M14/O14*100,2)</f>
        <v>18.850000000000001</v>
      </c>
      <c r="O14" s="48">
        <f>G14+I14+K14+M14</f>
        <v>2448370</v>
      </c>
      <c r="P14" s="28">
        <v>357472</v>
      </c>
      <c r="Q14" s="30">
        <v>4359</v>
      </c>
      <c r="R14" s="30">
        <v>634</v>
      </c>
      <c r="S14" s="30">
        <v>0</v>
      </c>
      <c r="T14" s="30">
        <v>1115</v>
      </c>
      <c r="U14" s="30">
        <v>248477</v>
      </c>
      <c r="V14" s="10">
        <v>-32144</v>
      </c>
      <c r="W14" s="44">
        <v>1804169</v>
      </c>
      <c r="X14" s="21" t="s">
        <v>41</v>
      </c>
      <c r="Y14" s="16"/>
      <c r="Z14" s="45"/>
    </row>
    <row r="15" spans="2:35" s="17" customFormat="1" ht="30" customHeight="1">
      <c r="B15" s="282">
        <v>41003</v>
      </c>
      <c r="C15" s="18" t="s">
        <v>42</v>
      </c>
      <c r="D15" s="18" t="s">
        <v>37</v>
      </c>
      <c r="E15" s="18" t="s">
        <v>38</v>
      </c>
      <c r="F15" s="22">
        <v>10</v>
      </c>
      <c r="G15" s="39">
        <v>696391</v>
      </c>
      <c r="H15" s="2">
        <f t="shared" si="0"/>
        <v>54.21</v>
      </c>
      <c r="I15" s="29">
        <v>0</v>
      </c>
      <c r="J15" s="47" t="s">
        <v>29</v>
      </c>
      <c r="K15" s="39">
        <v>340157</v>
      </c>
      <c r="L15" s="2">
        <f t="shared" si="1"/>
        <v>26.47</v>
      </c>
      <c r="M15" s="30">
        <v>248280</v>
      </c>
      <c r="N15" s="2">
        <f t="shared" si="4"/>
        <v>19.32</v>
      </c>
      <c r="O15" s="48">
        <f t="shared" ref="O15:O32" si="5">G15+I15+K15+M15</f>
        <v>1284828</v>
      </c>
      <c r="P15" s="28">
        <v>188202</v>
      </c>
      <c r="Q15" s="30">
        <v>2203</v>
      </c>
      <c r="R15" s="30">
        <v>104</v>
      </c>
      <c r="S15" s="30">
        <v>0</v>
      </c>
      <c r="T15" s="30">
        <v>2347</v>
      </c>
      <c r="U15" s="30">
        <v>109730</v>
      </c>
      <c r="V15" s="10">
        <v>-22195</v>
      </c>
      <c r="W15" s="44">
        <v>960047</v>
      </c>
      <c r="X15" s="21" t="s">
        <v>43</v>
      </c>
      <c r="Y15" s="16"/>
      <c r="Z15" s="45"/>
    </row>
    <row r="16" spans="2:35" s="17" customFormat="1" ht="30" customHeight="1">
      <c r="B16" s="282">
        <v>41004</v>
      </c>
      <c r="C16" s="18" t="s">
        <v>44</v>
      </c>
      <c r="D16" s="18" t="s">
        <v>37</v>
      </c>
      <c r="E16" s="18" t="s">
        <v>38</v>
      </c>
      <c r="F16" s="22">
        <v>10</v>
      </c>
      <c r="G16" s="39">
        <v>164854</v>
      </c>
      <c r="H16" s="2">
        <f t="shared" si="0"/>
        <v>49.11999999999999</v>
      </c>
      <c r="I16" s="29">
        <v>0</v>
      </c>
      <c r="J16" s="47" t="s">
        <v>29</v>
      </c>
      <c r="K16" s="39">
        <v>98651</v>
      </c>
      <c r="L16" s="2">
        <f t="shared" si="1"/>
        <v>29.4</v>
      </c>
      <c r="M16" s="30">
        <v>72065</v>
      </c>
      <c r="N16" s="2">
        <f t="shared" si="4"/>
        <v>21.48</v>
      </c>
      <c r="O16" s="48">
        <f t="shared" si="5"/>
        <v>335570</v>
      </c>
      <c r="P16" s="28">
        <v>66543</v>
      </c>
      <c r="Q16" s="30">
        <v>458</v>
      </c>
      <c r="R16" s="30">
        <v>4</v>
      </c>
      <c r="S16" s="30">
        <v>20</v>
      </c>
      <c r="T16" s="30">
        <v>17</v>
      </c>
      <c r="U16" s="30">
        <v>13619</v>
      </c>
      <c r="V16" s="10">
        <v>-4819</v>
      </c>
      <c r="W16" s="44">
        <v>250090</v>
      </c>
      <c r="X16" s="21" t="s">
        <v>45</v>
      </c>
      <c r="Y16" s="16"/>
      <c r="Z16" s="45"/>
    </row>
    <row r="17" spans="2:26" s="17" customFormat="1" ht="30" customHeight="1">
      <c r="B17" s="282">
        <v>41005</v>
      </c>
      <c r="C17" s="18" t="s">
        <v>46</v>
      </c>
      <c r="D17" s="18" t="s">
        <v>37</v>
      </c>
      <c r="E17" s="18" t="s">
        <v>38</v>
      </c>
      <c r="F17" s="22">
        <v>10</v>
      </c>
      <c r="G17" s="39">
        <v>567809</v>
      </c>
      <c r="H17" s="2">
        <f t="shared" si="0"/>
        <v>54.289999999999992</v>
      </c>
      <c r="I17" s="29">
        <v>0</v>
      </c>
      <c r="J17" s="47" t="s">
        <v>29</v>
      </c>
      <c r="K17" s="39">
        <v>240618</v>
      </c>
      <c r="L17" s="2">
        <f t="shared" si="1"/>
        <v>23.01</v>
      </c>
      <c r="M17" s="30">
        <v>237396</v>
      </c>
      <c r="N17" s="2">
        <f t="shared" si="4"/>
        <v>22.7</v>
      </c>
      <c r="O17" s="48">
        <f t="shared" si="5"/>
        <v>1045823</v>
      </c>
      <c r="P17" s="28">
        <v>164301</v>
      </c>
      <c r="Q17" s="30">
        <v>1720</v>
      </c>
      <c r="R17" s="30">
        <v>106</v>
      </c>
      <c r="S17" s="30">
        <v>56</v>
      </c>
      <c r="T17" s="30">
        <v>587</v>
      </c>
      <c r="U17" s="30">
        <v>64258</v>
      </c>
      <c r="V17" s="10">
        <v>-6893</v>
      </c>
      <c r="W17" s="44">
        <v>807902</v>
      </c>
      <c r="X17" s="21" t="s">
        <v>47</v>
      </c>
      <c r="Y17" s="16"/>
      <c r="Z17" s="45"/>
    </row>
    <row r="18" spans="2:26" s="17" customFormat="1" ht="30" customHeight="1">
      <c r="B18" s="282">
        <v>41006</v>
      </c>
      <c r="C18" s="18" t="s">
        <v>48</v>
      </c>
      <c r="D18" s="18" t="s">
        <v>37</v>
      </c>
      <c r="E18" s="18" t="s">
        <v>38</v>
      </c>
      <c r="F18" s="22">
        <v>10</v>
      </c>
      <c r="G18" s="39">
        <v>642709</v>
      </c>
      <c r="H18" s="2">
        <f t="shared" si="0"/>
        <v>58.36</v>
      </c>
      <c r="I18" s="29">
        <v>0</v>
      </c>
      <c r="J18" s="47" t="s">
        <v>29</v>
      </c>
      <c r="K18" s="39">
        <v>243217</v>
      </c>
      <c r="L18" s="2">
        <f t="shared" si="1"/>
        <v>22.09</v>
      </c>
      <c r="M18" s="30">
        <v>215242</v>
      </c>
      <c r="N18" s="2">
        <f t="shared" si="4"/>
        <v>19.55</v>
      </c>
      <c r="O18" s="48">
        <f t="shared" si="5"/>
        <v>1101168</v>
      </c>
      <c r="P18" s="28">
        <v>126851</v>
      </c>
      <c r="Q18" s="30">
        <v>1791</v>
      </c>
      <c r="R18" s="30">
        <v>244</v>
      </c>
      <c r="S18" s="30">
        <v>0</v>
      </c>
      <c r="T18" s="30">
        <v>105</v>
      </c>
      <c r="U18" s="30">
        <v>61109</v>
      </c>
      <c r="V18" s="10">
        <v>-197272</v>
      </c>
      <c r="W18" s="44">
        <v>713796</v>
      </c>
      <c r="X18" s="21" t="s">
        <v>49</v>
      </c>
      <c r="Y18" s="16"/>
      <c r="Z18" s="45"/>
    </row>
    <row r="19" spans="2:26" s="17" customFormat="1" ht="30" customHeight="1">
      <c r="B19" s="282">
        <v>41007</v>
      </c>
      <c r="C19" s="18" t="s">
        <v>50</v>
      </c>
      <c r="D19" s="18" t="s">
        <v>37</v>
      </c>
      <c r="E19" s="18" t="s">
        <v>38</v>
      </c>
      <c r="F19" s="22">
        <v>10</v>
      </c>
      <c r="G19" s="39">
        <v>393992</v>
      </c>
      <c r="H19" s="2">
        <f t="shared" si="0"/>
        <v>58.180000000000007</v>
      </c>
      <c r="I19" s="29">
        <v>0</v>
      </c>
      <c r="J19" s="47" t="s">
        <v>29</v>
      </c>
      <c r="K19" s="39">
        <v>152737</v>
      </c>
      <c r="L19" s="2">
        <f t="shared" si="1"/>
        <v>22.55</v>
      </c>
      <c r="M19" s="30">
        <v>130509</v>
      </c>
      <c r="N19" s="2">
        <f t="shared" si="4"/>
        <v>19.27</v>
      </c>
      <c r="O19" s="48">
        <f t="shared" si="5"/>
        <v>677238</v>
      </c>
      <c r="P19" s="28">
        <v>85453</v>
      </c>
      <c r="Q19" s="30">
        <v>1460</v>
      </c>
      <c r="R19" s="30">
        <v>78</v>
      </c>
      <c r="S19" s="30">
        <v>0</v>
      </c>
      <c r="T19" s="30">
        <v>258</v>
      </c>
      <c r="U19" s="30">
        <v>60101</v>
      </c>
      <c r="V19" s="10">
        <v>-10527</v>
      </c>
      <c r="W19" s="44">
        <v>519361</v>
      </c>
      <c r="X19" s="21" t="s">
        <v>51</v>
      </c>
      <c r="Y19" s="16"/>
      <c r="Z19" s="45"/>
    </row>
    <row r="20" spans="2:26" s="17" customFormat="1" ht="30" customHeight="1">
      <c r="B20" s="282">
        <v>41025</v>
      </c>
      <c r="C20" s="18" t="s">
        <v>52</v>
      </c>
      <c r="D20" s="18" t="s">
        <v>37</v>
      </c>
      <c r="E20" s="18" t="s">
        <v>38</v>
      </c>
      <c r="F20" s="22">
        <v>10</v>
      </c>
      <c r="G20" s="39">
        <v>513438</v>
      </c>
      <c r="H20" s="2">
        <f t="shared" si="0"/>
        <v>55.22</v>
      </c>
      <c r="I20" s="29">
        <v>0</v>
      </c>
      <c r="J20" s="47" t="s">
        <v>29</v>
      </c>
      <c r="K20" s="39">
        <v>248693</v>
      </c>
      <c r="L20" s="2">
        <f t="shared" si="1"/>
        <v>26.75</v>
      </c>
      <c r="M20" s="30">
        <v>167643</v>
      </c>
      <c r="N20" s="2">
        <f t="shared" si="4"/>
        <v>18.03</v>
      </c>
      <c r="O20" s="48">
        <f t="shared" si="5"/>
        <v>929774</v>
      </c>
      <c r="P20" s="28">
        <v>125435</v>
      </c>
      <c r="Q20" s="30">
        <v>1566</v>
      </c>
      <c r="R20" s="30">
        <v>30</v>
      </c>
      <c r="S20" s="30">
        <v>0</v>
      </c>
      <c r="T20" s="30">
        <v>2575</v>
      </c>
      <c r="U20" s="30">
        <v>89861</v>
      </c>
      <c r="V20" s="10">
        <v>-20317</v>
      </c>
      <c r="W20" s="44">
        <v>689990</v>
      </c>
      <c r="X20" s="21" t="s">
        <v>53</v>
      </c>
      <c r="Y20" s="16"/>
      <c r="Z20" s="45"/>
    </row>
    <row r="21" spans="2:26" s="17" customFormat="1" ht="30" customHeight="1">
      <c r="B21" s="282">
        <v>41048</v>
      </c>
      <c r="C21" s="18" t="s">
        <v>54</v>
      </c>
      <c r="D21" s="18" t="s">
        <v>37</v>
      </c>
      <c r="E21" s="18" t="s">
        <v>38</v>
      </c>
      <c r="F21" s="22">
        <v>10</v>
      </c>
      <c r="G21" s="39">
        <v>321649</v>
      </c>
      <c r="H21" s="2">
        <f>SUM(100-J21-L21-N21)</f>
        <v>53.039999999999992</v>
      </c>
      <c r="I21" s="29">
        <v>0</v>
      </c>
      <c r="J21" s="47" t="s">
        <v>29</v>
      </c>
      <c r="K21" s="39">
        <v>145299</v>
      </c>
      <c r="L21" s="2">
        <f>ROUND(K21/O21*100,2)</f>
        <v>23.96</v>
      </c>
      <c r="M21" s="30">
        <v>139474</v>
      </c>
      <c r="N21" s="2">
        <f>ROUND(M21/O21*100,2)</f>
        <v>23</v>
      </c>
      <c r="O21" s="48">
        <f t="shared" si="5"/>
        <v>606422</v>
      </c>
      <c r="P21" s="28">
        <v>78104</v>
      </c>
      <c r="Q21" s="30">
        <v>838</v>
      </c>
      <c r="R21" s="30">
        <v>33</v>
      </c>
      <c r="S21" s="30">
        <v>0</v>
      </c>
      <c r="T21" s="30">
        <v>169</v>
      </c>
      <c r="U21" s="30">
        <v>25278</v>
      </c>
      <c r="V21" s="10">
        <v>-87045</v>
      </c>
      <c r="W21" s="44">
        <v>414955</v>
      </c>
      <c r="X21" s="21" t="s">
        <v>55</v>
      </c>
      <c r="Y21" s="16"/>
      <c r="Z21" s="45"/>
    </row>
    <row r="22" spans="2:26" s="17" customFormat="1" ht="30" customHeight="1">
      <c r="B22" s="282">
        <v>41014</v>
      </c>
      <c r="C22" s="18" t="s">
        <v>56</v>
      </c>
      <c r="D22" s="18" t="s">
        <v>37</v>
      </c>
      <c r="E22" s="18" t="s">
        <v>38</v>
      </c>
      <c r="F22" s="22">
        <v>10</v>
      </c>
      <c r="G22" s="39">
        <v>342339</v>
      </c>
      <c r="H22" s="2">
        <f>SUM(100-J22-L22-N22)</f>
        <v>57.93</v>
      </c>
      <c r="I22" s="29">
        <v>0</v>
      </c>
      <c r="J22" s="47" t="s">
        <v>29</v>
      </c>
      <c r="K22" s="39">
        <v>137400</v>
      </c>
      <c r="L22" s="2">
        <f>ROUND(K22/O22*100,2)</f>
        <v>23.25</v>
      </c>
      <c r="M22" s="30">
        <v>111208</v>
      </c>
      <c r="N22" s="2">
        <f>ROUND(M22/O22*100,2)</f>
        <v>18.82</v>
      </c>
      <c r="O22" s="48">
        <f t="shared" si="5"/>
        <v>590947</v>
      </c>
      <c r="P22" s="28">
        <v>71776</v>
      </c>
      <c r="Q22" s="30">
        <v>784</v>
      </c>
      <c r="R22" s="30">
        <v>7</v>
      </c>
      <c r="S22" s="30">
        <v>0</v>
      </c>
      <c r="T22" s="30">
        <v>608</v>
      </c>
      <c r="U22" s="30">
        <v>38120</v>
      </c>
      <c r="V22" s="10">
        <v>-4419</v>
      </c>
      <c r="W22" s="44">
        <v>475233</v>
      </c>
      <c r="X22" s="21" t="s">
        <v>57</v>
      </c>
      <c r="Y22" s="16"/>
      <c r="Z22" s="45"/>
    </row>
    <row r="23" spans="2:26" s="17" customFormat="1" ht="30" customHeight="1">
      <c r="B23" s="282">
        <v>41016</v>
      </c>
      <c r="C23" s="18" t="s">
        <v>58</v>
      </c>
      <c r="D23" s="18" t="s">
        <v>37</v>
      </c>
      <c r="E23" s="18" t="s">
        <v>38</v>
      </c>
      <c r="F23" s="22">
        <v>10</v>
      </c>
      <c r="G23" s="39">
        <v>140528</v>
      </c>
      <c r="H23" s="2">
        <f>SUM(100-J23-L23-N23)</f>
        <v>55.81</v>
      </c>
      <c r="I23" s="46">
        <v>0</v>
      </c>
      <c r="J23" s="47" t="s">
        <v>29</v>
      </c>
      <c r="K23" s="39">
        <v>60190</v>
      </c>
      <c r="L23" s="2">
        <f>ROUND(K23/O23*100,2)</f>
        <v>23.91</v>
      </c>
      <c r="M23" s="30">
        <v>51056</v>
      </c>
      <c r="N23" s="2">
        <f>ROUND(M23/O23*100,2)</f>
        <v>20.28</v>
      </c>
      <c r="O23" s="48">
        <f t="shared" si="5"/>
        <v>251774</v>
      </c>
      <c r="P23" s="28">
        <v>33208</v>
      </c>
      <c r="Q23" s="30">
        <v>403</v>
      </c>
      <c r="R23" s="30">
        <v>0</v>
      </c>
      <c r="S23" s="30">
        <v>0</v>
      </c>
      <c r="T23" s="30">
        <v>355</v>
      </c>
      <c r="U23" s="30">
        <v>18934</v>
      </c>
      <c r="V23" s="10">
        <v>-4666</v>
      </c>
      <c r="W23" s="44">
        <v>194208</v>
      </c>
      <c r="X23" s="21" t="s">
        <v>59</v>
      </c>
      <c r="Y23" s="16"/>
      <c r="Z23" s="45"/>
    </row>
    <row r="24" spans="2:26" s="17" customFormat="1" ht="30" customHeight="1">
      <c r="B24" s="282">
        <v>41020</v>
      </c>
      <c r="C24" s="18" t="s">
        <v>60</v>
      </c>
      <c r="D24" s="18" t="s">
        <v>37</v>
      </c>
      <c r="E24" s="18" t="s">
        <v>38</v>
      </c>
      <c r="F24" s="22">
        <v>10</v>
      </c>
      <c r="G24" s="39">
        <v>186406</v>
      </c>
      <c r="H24" s="2">
        <f t="shared" ref="H24:H32" si="6">SUM(100-J24-L24-N24)</f>
        <v>56.259999999999991</v>
      </c>
      <c r="I24" s="29">
        <v>0</v>
      </c>
      <c r="J24" s="47" t="s">
        <v>29</v>
      </c>
      <c r="K24" s="39">
        <v>84270</v>
      </c>
      <c r="L24" s="2">
        <f t="shared" ref="L24:L32" si="7">ROUND(K24/O24*100,2)</f>
        <v>25.43</v>
      </c>
      <c r="M24" s="30">
        <v>60686</v>
      </c>
      <c r="N24" s="2">
        <f t="shared" ref="N24:N32" si="8">ROUND(M24/O24*100,2)</f>
        <v>18.309999999999999</v>
      </c>
      <c r="O24" s="48">
        <f t="shared" si="5"/>
        <v>331362</v>
      </c>
      <c r="P24" s="28">
        <v>39726</v>
      </c>
      <c r="Q24" s="30">
        <v>352</v>
      </c>
      <c r="R24" s="30">
        <v>18</v>
      </c>
      <c r="S24" s="30">
        <v>0</v>
      </c>
      <c r="T24" s="30">
        <v>1318</v>
      </c>
      <c r="U24" s="30">
        <v>22105</v>
      </c>
      <c r="V24" s="10">
        <v>-8617</v>
      </c>
      <c r="W24" s="44">
        <v>259226</v>
      </c>
      <c r="X24" s="21" t="s">
        <v>61</v>
      </c>
      <c r="Y24" s="16"/>
      <c r="Z24" s="45"/>
    </row>
    <row r="25" spans="2:26" s="17" customFormat="1" ht="30" customHeight="1">
      <c r="B25" s="282">
        <v>41024</v>
      </c>
      <c r="C25" s="18" t="s">
        <v>62</v>
      </c>
      <c r="D25" s="18" t="s">
        <v>37</v>
      </c>
      <c r="E25" s="18" t="s">
        <v>38</v>
      </c>
      <c r="F25" s="22">
        <v>10</v>
      </c>
      <c r="G25" s="39">
        <v>78925</v>
      </c>
      <c r="H25" s="2">
        <f t="shared" si="6"/>
        <v>53.870000000000005</v>
      </c>
      <c r="I25" s="29">
        <v>0</v>
      </c>
      <c r="J25" s="47" t="s">
        <v>29</v>
      </c>
      <c r="K25" s="39">
        <v>39025</v>
      </c>
      <c r="L25" s="2">
        <f t="shared" si="7"/>
        <v>26.64</v>
      </c>
      <c r="M25" s="30">
        <v>28560</v>
      </c>
      <c r="N25" s="2">
        <f t="shared" si="8"/>
        <v>19.489999999999998</v>
      </c>
      <c r="O25" s="48">
        <f t="shared" si="5"/>
        <v>146510</v>
      </c>
      <c r="P25" s="28">
        <v>19544</v>
      </c>
      <c r="Q25" s="30">
        <v>264</v>
      </c>
      <c r="R25" s="30">
        <v>65</v>
      </c>
      <c r="S25" s="30">
        <v>49</v>
      </c>
      <c r="T25" s="30">
        <v>76</v>
      </c>
      <c r="U25" s="30">
        <v>5003</v>
      </c>
      <c r="V25" s="10">
        <v>-3133</v>
      </c>
      <c r="W25" s="44">
        <v>118376</v>
      </c>
      <c r="X25" s="21" t="s">
        <v>63</v>
      </c>
      <c r="Y25" s="16"/>
      <c r="Z25" s="45"/>
    </row>
    <row r="26" spans="2:26" s="17" customFormat="1" ht="30" customHeight="1">
      <c r="B26" s="282">
        <v>41021</v>
      </c>
      <c r="C26" s="18" t="s">
        <v>64</v>
      </c>
      <c r="D26" s="18" t="s">
        <v>37</v>
      </c>
      <c r="E26" s="18" t="s">
        <v>38</v>
      </c>
      <c r="F26" s="22">
        <v>10</v>
      </c>
      <c r="G26" s="39">
        <v>275934</v>
      </c>
      <c r="H26" s="2">
        <f t="shared" si="6"/>
        <v>54.569999999999993</v>
      </c>
      <c r="I26" s="46">
        <v>0</v>
      </c>
      <c r="J26" s="47" t="s">
        <v>29</v>
      </c>
      <c r="K26" s="39">
        <v>134758</v>
      </c>
      <c r="L26" s="2">
        <f t="shared" si="7"/>
        <v>26.65</v>
      </c>
      <c r="M26" s="30">
        <v>94981</v>
      </c>
      <c r="N26" s="2">
        <f t="shared" si="8"/>
        <v>18.78</v>
      </c>
      <c r="O26" s="48">
        <f t="shared" si="5"/>
        <v>505673</v>
      </c>
      <c r="P26" s="28">
        <v>69401</v>
      </c>
      <c r="Q26" s="30">
        <v>782</v>
      </c>
      <c r="R26" s="30">
        <v>39</v>
      </c>
      <c r="S26" s="30">
        <v>0</v>
      </c>
      <c r="T26" s="30">
        <v>869</v>
      </c>
      <c r="U26" s="30">
        <v>35742</v>
      </c>
      <c r="V26" s="10">
        <v>-5184</v>
      </c>
      <c r="W26" s="44">
        <v>393656</v>
      </c>
      <c r="X26" s="21" t="s">
        <v>65</v>
      </c>
      <c r="Y26" s="16"/>
      <c r="Z26" s="45"/>
    </row>
    <row r="27" spans="2:26" s="17" customFormat="1" ht="30" customHeight="1">
      <c r="B27" s="282">
        <v>41035</v>
      </c>
      <c r="C27" s="18" t="s">
        <v>66</v>
      </c>
      <c r="D27" s="18" t="s">
        <v>37</v>
      </c>
      <c r="E27" s="18" t="s">
        <v>38</v>
      </c>
      <c r="F27" s="22">
        <v>10</v>
      </c>
      <c r="G27" s="39">
        <v>99159</v>
      </c>
      <c r="H27" s="2">
        <f t="shared" si="6"/>
        <v>62.68</v>
      </c>
      <c r="I27" s="29">
        <v>0</v>
      </c>
      <c r="J27" s="47" t="s">
        <v>29</v>
      </c>
      <c r="K27" s="39">
        <v>37273</v>
      </c>
      <c r="L27" s="2">
        <f t="shared" si="7"/>
        <v>23.56</v>
      </c>
      <c r="M27" s="30">
        <v>21774</v>
      </c>
      <c r="N27" s="2">
        <f t="shared" si="8"/>
        <v>13.76</v>
      </c>
      <c r="O27" s="48">
        <f t="shared" si="5"/>
        <v>158206</v>
      </c>
      <c r="P27" s="28">
        <v>16277</v>
      </c>
      <c r="Q27" s="30">
        <v>350</v>
      </c>
      <c r="R27" s="30">
        <v>5</v>
      </c>
      <c r="S27" s="30">
        <v>0</v>
      </c>
      <c r="T27" s="30">
        <v>0</v>
      </c>
      <c r="U27" s="30">
        <v>18490</v>
      </c>
      <c r="V27" s="10">
        <v>-3457</v>
      </c>
      <c r="W27" s="44">
        <v>119627</v>
      </c>
      <c r="X27" s="21" t="s">
        <v>67</v>
      </c>
      <c r="Y27" s="16"/>
      <c r="Z27" s="45"/>
    </row>
    <row r="28" spans="2:26" s="17" customFormat="1" ht="30" customHeight="1">
      <c r="B28" s="282">
        <v>41038</v>
      </c>
      <c r="C28" s="18" t="s">
        <v>68</v>
      </c>
      <c r="D28" s="18" t="s">
        <v>37</v>
      </c>
      <c r="E28" s="18" t="s">
        <v>38</v>
      </c>
      <c r="F28" s="22">
        <v>10</v>
      </c>
      <c r="G28" s="39">
        <v>174760</v>
      </c>
      <c r="H28" s="2">
        <f t="shared" si="6"/>
        <v>56.330000000000005</v>
      </c>
      <c r="I28" s="29">
        <v>0</v>
      </c>
      <c r="J28" s="47" t="s">
        <v>29</v>
      </c>
      <c r="K28" s="39">
        <v>79055</v>
      </c>
      <c r="L28" s="2">
        <f t="shared" si="7"/>
        <v>25.49</v>
      </c>
      <c r="M28" s="30">
        <v>56382</v>
      </c>
      <c r="N28" s="2">
        <f t="shared" si="8"/>
        <v>18.18</v>
      </c>
      <c r="O28" s="48">
        <f t="shared" si="5"/>
        <v>310197</v>
      </c>
      <c r="P28" s="28">
        <v>46831</v>
      </c>
      <c r="Q28" s="30">
        <v>204</v>
      </c>
      <c r="R28" s="30">
        <v>0</v>
      </c>
      <c r="S28" s="30">
        <v>0</v>
      </c>
      <c r="T28" s="30">
        <v>279</v>
      </c>
      <c r="U28" s="30">
        <v>20878</v>
      </c>
      <c r="V28" s="10">
        <v>-3814</v>
      </c>
      <c r="W28" s="44">
        <v>238191</v>
      </c>
      <c r="X28" s="21" t="s">
        <v>69</v>
      </c>
      <c r="Y28" s="16"/>
      <c r="Z28" s="45"/>
    </row>
    <row r="29" spans="2:26" s="17" customFormat="1" ht="30" customHeight="1">
      <c r="B29" s="282">
        <v>41042</v>
      </c>
      <c r="C29" s="18" t="s">
        <v>70</v>
      </c>
      <c r="D29" s="18" t="s">
        <v>37</v>
      </c>
      <c r="E29" s="18" t="s">
        <v>38</v>
      </c>
      <c r="F29" s="22">
        <v>10</v>
      </c>
      <c r="G29" s="39">
        <v>73921</v>
      </c>
      <c r="H29" s="2">
        <f t="shared" si="6"/>
        <v>48.900000000000006</v>
      </c>
      <c r="I29" s="49">
        <v>0</v>
      </c>
      <c r="J29" s="47" t="s">
        <v>29</v>
      </c>
      <c r="K29" s="39">
        <v>43531</v>
      </c>
      <c r="L29" s="2">
        <f t="shared" si="7"/>
        <v>28.8</v>
      </c>
      <c r="M29" s="30">
        <v>33707</v>
      </c>
      <c r="N29" s="2">
        <f t="shared" si="8"/>
        <v>22.3</v>
      </c>
      <c r="O29" s="48">
        <f t="shared" si="5"/>
        <v>151159</v>
      </c>
      <c r="P29" s="28">
        <v>52848</v>
      </c>
      <c r="Q29" s="30">
        <v>123</v>
      </c>
      <c r="R29" s="30">
        <v>9</v>
      </c>
      <c r="S29" s="30">
        <v>0</v>
      </c>
      <c r="T29" s="30">
        <v>388</v>
      </c>
      <c r="U29" s="30">
        <v>3954</v>
      </c>
      <c r="V29" s="10">
        <v>128</v>
      </c>
      <c r="W29" s="44">
        <v>93965</v>
      </c>
      <c r="X29" s="21" t="s">
        <v>71</v>
      </c>
      <c r="Y29" s="16"/>
      <c r="Z29" s="45"/>
    </row>
    <row r="30" spans="2:26" s="17" customFormat="1" ht="30" customHeight="1">
      <c r="B30" s="282">
        <v>41043</v>
      </c>
      <c r="C30" s="18" t="s">
        <v>72</v>
      </c>
      <c r="D30" s="18" t="s">
        <v>37</v>
      </c>
      <c r="E30" s="22" t="s">
        <v>38</v>
      </c>
      <c r="F30" s="22">
        <v>10</v>
      </c>
      <c r="G30" s="39">
        <v>138107</v>
      </c>
      <c r="H30" s="2">
        <f t="shared" si="6"/>
        <v>59.61</v>
      </c>
      <c r="I30" s="29">
        <v>0</v>
      </c>
      <c r="J30" s="47" t="s">
        <v>29</v>
      </c>
      <c r="K30" s="39">
        <v>51574</v>
      </c>
      <c r="L30" s="2">
        <f t="shared" si="7"/>
        <v>22.26</v>
      </c>
      <c r="M30" s="30">
        <v>42007</v>
      </c>
      <c r="N30" s="50">
        <f t="shared" si="8"/>
        <v>18.13</v>
      </c>
      <c r="O30" s="48">
        <f t="shared" si="5"/>
        <v>231688</v>
      </c>
      <c r="P30" s="28">
        <v>22900</v>
      </c>
      <c r="Q30" s="30">
        <v>442</v>
      </c>
      <c r="R30" s="30">
        <v>123</v>
      </c>
      <c r="S30" s="30">
        <v>0</v>
      </c>
      <c r="T30" s="30">
        <v>734</v>
      </c>
      <c r="U30" s="30">
        <v>17534</v>
      </c>
      <c r="V30" s="10">
        <v>-30656</v>
      </c>
      <c r="W30" s="44">
        <v>159299</v>
      </c>
      <c r="X30" s="21" t="s">
        <v>73</v>
      </c>
      <c r="Y30" s="16"/>
      <c r="Z30" s="45"/>
    </row>
    <row r="31" spans="2:26" s="17" customFormat="1" ht="30" customHeight="1">
      <c r="B31" s="282">
        <v>41044</v>
      </c>
      <c r="C31" s="18" t="s">
        <v>74</v>
      </c>
      <c r="D31" s="18" t="s">
        <v>37</v>
      </c>
      <c r="E31" s="18" t="s">
        <v>38</v>
      </c>
      <c r="F31" s="22">
        <v>10</v>
      </c>
      <c r="G31" s="39">
        <v>491224</v>
      </c>
      <c r="H31" s="2">
        <f t="shared" si="6"/>
        <v>64.710000000000008</v>
      </c>
      <c r="I31" s="29">
        <v>0</v>
      </c>
      <c r="J31" s="47" t="s">
        <v>29</v>
      </c>
      <c r="K31" s="39">
        <v>158057</v>
      </c>
      <c r="L31" s="2">
        <f t="shared" si="7"/>
        <v>20.82</v>
      </c>
      <c r="M31" s="30">
        <v>109839</v>
      </c>
      <c r="N31" s="50">
        <f t="shared" si="8"/>
        <v>14.47</v>
      </c>
      <c r="O31" s="48">
        <f t="shared" si="5"/>
        <v>759120</v>
      </c>
      <c r="P31" s="28">
        <v>57197</v>
      </c>
      <c r="Q31" s="30">
        <v>1395</v>
      </c>
      <c r="R31" s="30">
        <v>68</v>
      </c>
      <c r="S31" s="30">
        <v>0</v>
      </c>
      <c r="T31" s="30">
        <v>77486</v>
      </c>
      <c r="U31" s="30">
        <v>82758</v>
      </c>
      <c r="V31" s="10">
        <v>5789</v>
      </c>
      <c r="W31" s="44">
        <v>546005</v>
      </c>
      <c r="X31" s="21" t="s">
        <v>75</v>
      </c>
      <c r="Y31" s="16"/>
      <c r="Z31" s="45"/>
    </row>
    <row r="32" spans="2:26" s="17" customFormat="1" ht="30" customHeight="1">
      <c r="B32" s="282">
        <v>41047</v>
      </c>
      <c r="C32" s="18" t="s">
        <v>76</v>
      </c>
      <c r="D32" s="18" t="s">
        <v>37</v>
      </c>
      <c r="E32" s="18" t="s">
        <v>38</v>
      </c>
      <c r="F32" s="22">
        <v>10</v>
      </c>
      <c r="G32" s="39">
        <v>137939</v>
      </c>
      <c r="H32" s="2">
        <f t="shared" si="6"/>
        <v>60.260000000000005</v>
      </c>
      <c r="I32" s="29">
        <v>0</v>
      </c>
      <c r="J32" s="47" t="s">
        <v>29</v>
      </c>
      <c r="K32" s="39">
        <v>56322</v>
      </c>
      <c r="L32" s="2">
        <f t="shared" si="7"/>
        <v>24.6</v>
      </c>
      <c r="M32" s="51">
        <v>34661</v>
      </c>
      <c r="N32" s="50">
        <f t="shared" si="8"/>
        <v>15.14</v>
      </c>
      <c r="O32" s="52">
        <f t="shared" si="5"/>
        <v>228922</v>
      </c>
      <c r="P32" s="28">
        <v>27915</v>
      </c>
      <c r="Q32" s="30">
        <v>524</v>
      </c>
      <c r="R32" s="30">
        <v>68</v>
      </c>
      <c r="S32" s="51">
        <v>0</v>
      </c>
      <c r="T32" s="30">
        <v>0</v>
      </c>
      <c r="U32" s="39">
        <v>20394</v>
      </c>
      <c r="V32" s="4">
        <v>-6891</v>
      </c>
      <c r="W32" s="44">
        <v>173130</v>
      </c>
      <c r="X32" s="21" t="s">
        <v>77</v>
      </c>
      <c r="Y32" s="16"/>
      <c r="Z32" s="45"/>
    </row>
    <row r="33" spans="2:26" s="17" customFormat="1" ht="30" customHeight="1">
      <c r="B33" s="286">
        <v>41301</v>
      </c>
      <c r="C33" s="53" t="s">
        <v>78</v>
      </c>
      <c r="D33" s="53" t="s">
        <v>79</v>
      </c>
      <c r="E33" s="54" t="s">
        <v>80</v>
      </c>
      <c r="F33" s="54">
        <v>12</v>
      </c>
      <c r="G33" s="55" t="s">
        <v>29</v>
      </c>
      <c r="H33" s="56" t="s">
        <v>29</v>
      </c>
      <c r="I33" s="56" t="s">
        <v>29</v>
      </c>
      <c r="J33" s="57" t="s">
        <v>29</v>
      </c>
      <c r="K33" s="55" t="s">
        <v>29</v>
      </c>
      <c r="L33" s="56" t="s">
        <v>29</v>
      </c>
      <c r="M33" s="57" t="s">
        <v>29</v>
      </c>
      <c r="N33" s="56" t="s">
        <v>29</v>
      </c>
      <c r="O33" s="58" t="s">
        <v>29</v>
      </c>
      <c r="P33" s="59" t="s">
        <v>29</v>
      </c>
      <c r="Q33" s="60" t="s">
        <v>29</v>
      </c>
      <c r="R33" s="60" t="s">
        <v>29</v>
      </c>
      <c r="S33" s="60" t="s">
        <v>29</v>
      </c>
      <c r="T33" s="60" t="s">
        <v>29</v>
      </c>
      <c r="U33" s="61" t="s">
        <v>29</v>
      </c>
      <c r="V33" s="60" t="s">
        <v>29</v>
      </c>
      <c r="W33" s="62">
        <v>338689</v>
      </c>
      <c r="X33" s="63" t="s">
        <v>81</v>
      </c>
      <c r="Y33" s="16"/>
      <c r="Z33" s="45"/>
    </row>
    <row r="34" spans="2:26" s="17" customFormat="1" ht="30" customHeight="1">
      <c r="B34" s="282">
        <v>41302</v>
      </c>
      <c r="C34" s="18" t="s">
        <v>82</v>
      </c>
      <c r="D34" s="18" t="s">
        <v>79</v>
      </c>
      <c r="E34" s="18" t="s">
        <v>80</v>
      </c>
      <c r="F34" s="18">
        <v>12</v>
      </c>
      <c r="G34" s="50" t="s">
        <v>29</v>
      </c>
      <c r="H34" s="50" t="s">
        <v>29</v>
      </c>
      <c r="I34" s="50" t="s">
        <v>29</v>
      </c>
      <c r="J34" s="50" t="s">
        <v>29</v>
      </c>
      <c r="K34" s="50" t="s">
        <v>29</v>
      </c>
      <c r="L34" s="50" t="s">
        <v>29</v>
      </c>
      <c r="M34" s="47" t="s">
        <v>29</v>
      </c>
      <c r="N34" s="50" t="s">
        <v>29</v>
      </c>
      <c r="O34" s="64" t="s">
        <v>29</v>
      </c>
      <c r="P34" s="65" t="s">
        <v>29</v>
      </c>
      <c r="Q34" s="29" t="s">
        <v>29</v>
      </c>
      <c r="R34" s="29" t="s">
        <v>29</v>
      </c>
      <c r="S34" s="29" t="s">
        <v>29</v>
      </c>
      <c r="T34" s="29" t="s">
        <v>29</v>
      </c>
      <c r="U34" s="29" t="s">
        <v>29</v>
      </c>
      <c r="V34" s="66" t="s">
        <v>29</v>
      </c>
      <c r="W34" s="39">
        <v>308496</v>
      </c>
      <c r="X34" s="21" t="s">
        <v>83</v>
      </c>
      <c r="Y34" s="16"/>
      <c r="Z34" s="45"/>
    </row>
    <row r="35" spans="2:26" s="17" customFormat="1" ht="30" customHeight="1" thickBot="1">
      <c r="B35" s="287">
        <v>41303</v>
      </c>
      <c r="C35" s="67" t="s">
        <v>84</v>
      </c>
      <c r="D35" s="67" t="s">
        <v>79</v>
      </c>
      <c r="E35" s="67" t="s">
        <v>80</v>
      </c>
      <c r="F35" s="67">
        <v>12</v>
      </c>
      <c r="G35" s="68" t="s">
        <v>29</v>
      </c>
      <c r="H35" s="68" t="s">
        <v>29</v>
      </c>
      <c r="I35" s="68" t="s">
        <v>29</v>
      </c>
      <c r="J35" s="68" t="s">
        <v>29</v>
      </c>
      <c r="K35" s="68" t="s">
        <v>29</v>
      </c>
      <c r="L35" s="68" t="s">
        <v>29</v>
      </c>
      <c r="M35" s="69" t="s">
        <v>29</v>
      </c>
      <c r="N35" s="68" t="s">
        <v>29</v>
      </c>
      <c r="O35" s="70" t="s">
        <v>29</v>
      </c>
      <c r="P35" s="71" t="s">
        <v>29</v>
      </c>
      <c r="Q35" s="72" t="s">
        <v>29</v>
      </c>
      <c r="R35" s="72" t="s">
        <v>29</v>
      </c>
      <c r="S35" s="72" t="s">
        <v>29</v>
      </c>
      <c r="T35" s="72" t="s">
        <v>29</v>
      </c>
      <c r="U35" s="72" t="s">
        <v>29</v>
      </c>
      <c r="V35" s="72" t="s">
        <v>29</v>
      </c>
      <c r="W35" s="73">
        <v>803782</v>
      </c>
      <c r="X35" s="74" t="s">
        <v>85</v>
      </c>
      <c r="Y35" s="16"/>
      <c r="Z35" s="45"/>
    </row>
    <row r="36" spans="2:26" ht="17.100000000000001" customHeight="1">
      <c r="C36" s="75"/>
    </row>
    <row r="37" spans="2:26" ht="17.100000000000001" customHeight="1"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spans="2:26" ht="15.9" customHeight="1"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</row>
    <row r="39" spans="2:26" ht="15.9" customHeight="1"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</row>
    <row r="40" spans="2:26" ht="15.9" customHeight="1"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</row>
    <row r="41" spans="2:26" ht="15.9" customHeight="1"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</row>
  </sheetData>
  <mergeCells count="24">
    <mergeCell ref="O3:O5"/>
    <mergeCell ref="U1:X1"/>
    <mergeCell ref="D2:D6"/>
    <mergeCell ref="E2:E6"/>
    <mergeCell ref="F2:F6"/>
    <mergeCell ref="G2:L2"/>
    <mergeCell ref="M2:O2"/>
    <mergeCell ref="P2:P5"/>
    <mergeCell ref="Q2:Q5"/>
    <mergeCell ref="R2:R5"/>
    <mergeCell ref="S2:S5"/>
    <mergeCell ref="T2:T5"/>
    <mergeCell ref="U2:U5"/>
    <mergeCell ref="V2:V5"/>
    <mergeCell ref="W2:W5"/>
    <mergeCell ref="X2:X12"/>
    <mergeCell ref="M4:M5"/>
    <mergeCell ref="N4:N5"/>
    <mergeCell ref="G4:G5"/>
    <mergeCell ref="H4:H5"/>
    <mergeCell ref="I4:I5"/>
    <mergeCell ref="J4:J5"/>
    <mergeCell ref="K4:K5"/>
    <mergeCell ref="L4:L5"/>
  </mergeCells>
  <phoneticPr fontId="3"/>
  <printOptions horizontalCentered="1" gridLinesSet="0"/>
  <pageMargins left="0.35433070866141736" right="0.31496062992125984" top="0.98425196850393704" bottom="0.59055118110236227" header="0.51181102362204722" footer="0.51181102362204722"/>
  <pageSetup paperSize="9" scale="54" orientation="portrait" r:id="rId1"/>
  <headerFooter alignWithMargins="0"/>
  <colBreaks count="1" manualBreakCount="1">
    <brk id="15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2FC0-4832-4470-89FE-5613BD879B9A}">
  <sheetPr syncVertical="1" syncRef="D7" transitionEvaluation="1">
    <tabColor theme="4"/>
  </sheetPr>
  <dimension ref="B1:Y54"/>
  <sheetViews>
    <sheetView showGridLines="0" view="pageBreakPreview" zoomScale="80" zoomScaleNormal="80" zoomScaleSheetLayoutView="80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10.59765625" defaultRowHeight="15.9" customHeight="1"/>
  <cols>
    <col min="1" max="1" width="1.69921875" style="14" customWidth="1"/>
    <col min="2" max="2" width="12.59765625" style="288" customWidth="1"/>
    <col min="3" max="3" width="10.59765625" style="76" customWidth="1"/>
    <col min="4" max="7" width="12.59765625" style="14" customWidth="1"/>
    <col min="8" max="8" width="13.19921875" style="14" customWidth="1"/>
    <col min="9" max="9" width="12.59765625" style="14" customWidth="1"/>
    <col min="10" max="14" width="13" style="14" customWidth="1"/>
    <col min="15" max="15" width="11.5" style="14" customWidth="1"/>
    <col min="16" max="16" width="11.59765625" style="14" customWidth="1"/>
    <col min="17" max="17" width="12.59765625" style="14" customWidth="1"/>
    <col min="18" max="18" width="11" style="14" customWidth="1"/>
    <col min="19" max="19" width="12.8984375" style="14" customWidth="1"/>
    <col min="20" max="20" width="5.59765625" style="76" customWidth="1"/>
    <col min="21" max="21" width="1.19921875" style="14" customWidth="1"/>
    <col min="22" max="23" width="12.59765625" style="14" customWidth="1"/>
    <col min="24" max="24" width="15.59765625" style="14" customWidth="1"/>
    <col min="25" max="25" width="19.09765625" style="77" bestFit="1" customWidth="1"/>
    <col min="26" max="26" width="13.19921875" style="14" bestFit="1" customWidth="1"/>
    <col min="27" max="256" width="10.59765625" style="14"/>
    <col min="257" max="257" width="1.69921875" style="14" customWidth="1"/>
    <col min="258" max="258" width="12.59765625" style="14" customWidth="1"/>
    <col min="259" max="259" width="10.59765625" style="14"/>
    <col min="260" max="263" width="12.59765625" style="14" customWidth="1"/>
    <col min="264" max="264" width="13.19921875" style="14" customWidth="1"/>
    <col min="265" max="265" width="12.59765625" style="14" customWidth="1"/>
    <col min="266" max="270" width="13" style="14" customWidth="1"/>
    <col min="271" max="271" width="11.5" style="14" customWidth="1"/>
    <col min="272" max="272" width="11.59765625" style="14" customWidth="1"/>
    <col min="273" max="273" width="12.59765625" style="14" customWidth="1"/>
    <col min="274" max="274" width="11" style="14" customWidth="1"/>
    <col min="275" max="275" width="12.8984375" style="14" customWidth="1"/>
    <col min="276" max="276" width="5.59765625" style="14" customWidth="1"/>
    <col min="277" max="277" width="1.19921875" style="14" customWidth="1"/>
    <col min="278" max="279" width="12.59765625" style="14" customWidth="1"/>
    <col min="280" max="280" width="15.59765625" style="14" customWidth="1"/>
    <col min="281" max="281" width="19.09765625" style="14" bestFit="1" customWidth="1"/>
    <col min="282" max="282" width="13.19921875" style="14" bestFit="1" customWidth="1"/>
    <col min="283" max="512" width="10.59765625" style="14"/>
    <col min="513" max="513" width="1.69921875" style="14" customWidth="1"/>
    <col min="514" max="514" width="12.59765625" style="14" customWidth="1"/>
    <col min="515" max="515" width="10.59765625" style="14"/>
    <col min="516" max="519" width="12.59765625" style="14" customWidth="1"/>
    <col min="520" max="520" width="13.19921875" style="14" customWidth="1"/>
    <col min="521" max="521" width="12.59765625" style="14" customWidth="1"/>
    <col min="522" max="526" width="13" style="14" customWidth="1"/>
    <col min="527" max="527" width="11.5" style="14" customWidth="1"/>
    <col min="528" max="528" width="11.59765625" style="14" customWidth="1"/>
    <col min="529" max="529" width="12.59765625" style="14" customWidth="1"/>
    <col min="530" max="530" width="11" style="14" customWidth="1"/>
    <col min="531" max="531" width="12.8984375" style="14" customWidth="1"/>
    <col min="532" max="532" width="5.59765625" style="14" customWidth="1"/>
    <col min="533" max="533" width="1.19921875" style="14" customWidth="1"/>
    <col min="534" max="535" width="12.59765625" style="14" customWidth="1"/>
    <col min="536" max="536" width="15.59765625" style="14" customWidth="1"/>
    <col min="537" max="537" width="19.09765625" style="14" bestFit="1" customWidth="1"/>
    <col min="538" max="538" width="13.19921875" style="14" bestFit="1" customWidth="1"/>
    <col min="539" max="768" width="10.59765625" style="14"/>
    <col min="769" max="769" width="1.69921875" style="14" customWidth="1"/>
    <col min="770" max="770" width="12.59765625" style="14" customWidth="1"/>
    <col min="771" max="771" width="10.59765625" style="14"/>
    <col min="772" max="775" width="12.59765625" style="14" customWidth="1"/>
    <col min="776" max="776" width="13.19921875" style="14" customWidth="1"/>
    <col min="777" max="777" width="12.59765625" style="14" customWidth="1"/>
    <col min="778" max="782" width="13" style="14" customWidth="1"/>
    <col min="783" max="783" width="11.5" style="14" customWidth="1"/>
    <col min="784" max="784" width="11.59765625" style="14" customWidth="1"/>
    <col min="785" max="785" width="12.59765625" style="14" customWidth="1"/>
    <col min="786" max="786" width="11" style="14" customWidth="1"/>
    <col min="787" max="787" width="12.8984375" style="14" customWidth="1"/>
    <col min="788" max="788" width="5.59765625" style="14" customWidth="1"/>
    <col min="789" max="789" width="1.19921875" style="14" customWidth="1"/>
    <col min="790" max="791" width="12.59765625" style="14" customWidth="1"/>
    <col min="792" max="792" width="15.59765625" style="14" customWidth="1"/>
    <col min="793" max="793" width="19.09765625" style="14" bestFit="1" customWidth="1"/>
    <col min="794" max="794" width="13.19921875" style="14" bestFit="1" customWidth="1"/>
    <col min="795" max="1024" width="10.59765625" style="14"/>
    <col min="1025" max="1025" width="1.69921875" style="14" customWidth="1"/>
    <col min="1026" max="1026" width="12.59765625" style="14" customWidth="1"/>
    <col min="1027" max="1027" width="10.59765625" style="14"/>
    <col min="1028" max="1031" width="12.59765625" style="14" customWidth="1"/>
    <col min="1032" max="1032" width="13.19921875" style="14" customWidth="1"/>
    <col min="1033" max="1033" width="12.59765625" style="14" customWidth="1"/>
    <col min="1034" max="1038" width="13" style="14" customWidth="1"/>
    <col min="1039" max="1039" width="11.5" style="14" customWidth="1"/>
    <col min="1040" max="1040" width="11.59765625" style="14" customWidth="1"/>
    <col min="1041" max="1041" width="12.59765625" style="14" customWidth="1"/>
    <col min="1042" max="1042" width="11" style="14" customWidth="1"/>
    <col min="1043" max="1043" width="12.8984375" style="14" customWidth="1"/>
    <col min="1044" max="1044" width="5.59765625" style="14" customWidth="1"/>
    <col min="1045" max="1045" width="1.19921875" style="14" customWidth="1"/>
    <col min="1046" max="1047" width="12.59765625" style="14" customWidth="1"/>
    <col min="1048" max="1048" width="15.59765625" style="14" customWidth="1"/>
    <col min="1049" max="1049" width="19.09765625" style="14" bestFit="1" customWidth="1"/>
    <col min="1050" max="1050" width="13.19921875" style="14" bestFit="1" customWidth="1"/>
    <col min="1051" max="1280" width="10.59765625" style="14"/>
    <col min="1281" max="1281" width="1.69921875" style="14" customWidth="1"/>
    <col min="1282" max="1282" width="12.59765625" style="14" customWidth="1"/>
    <col min="1283" max="1283" width="10.59765625" style="14"/>
    <col min="1284" max="1287" width="12.59765625" style="14" customWidth="1"/>
    <col min="1288" max="1288" width="13.19921875" style="14" customWidth="1"/>
    <col min="1289" max="1289" width="12.59765625" style="14" customWidth="1"/>
    <col min="1290" max="1294" width="13" style="14" customWidth="1"/>
    <col min="1295" max="1295" width="11.5" style="14" customWidth="1"/>
    <col min="1296" max="1296" width="11.59765625" style="14" customWidth="1"/>
    <col min="1297" max="1297" width="12.59765625" style="14" customWidth="1"/>
    <col min="1298" max="1298" width="11" style="14" customWidth="1"/>
    <col min="1299" max="1299" width="12.8984375" style="14" customWidth="1"/>
    <col min="1300" max="1300" width="5.59765625" style="14" customWidth="1"/>
    <col min="1301" max="1301" width="1.19921875" style="14" customWidth="1"/>
    <col min="1302" max="1303" width="12.59765625" style="14" customWidth="1"/>
    <col min="1304" max="1304" width="15.59765625" style="14" customWidth="1"/>
    <col min="1305" max="1305" width="19.09765625" style="14" bestFit="1" customWidth="1"/>
    <col min="1306" max="1306" width="13.19921875" style="14" bestFit="1" customWidth="1"/>
    <col min="1307" max="1536" width="10.59765625" style="14"/>
    <col min="1537" max="1537" width="1.69921875" style="14" customWidth="1"/>
    <col min="1538" max="1538" width="12.59765625" style="14" customWidth="1"/>
    <col min="1539" max="1539" width="10.59765625" style="14"/>
    <col min="1540" max="1543" width="12.59765625" style="14" customWidth="1"/>
    <col min="1544" max="1544" width="13.19921875" style="14" customWidth="1"/>
    <col min="1545" max="1545" width="12.59765625" style="14" customWidth="1"/>
    <col min="1546" max="1550" width="13" style="14" customWidth="1"/>
    <col min="1551" max="1551" width="11.5" style="14" customWidth="1"/>
    <col min="1552" max="1552" width="11.59765625" style="14" customWidth="1"/>
    <col min="1553" max="1553" width="12.59765625" style="14" customWidth="1"/>
    <col min="1554" max="1554" width="11" style="14" customWidth="1"/>
    <col min="1555" max="1555" width="12.8984375" style="14" customWidth="1"/>
    <col min="1556" max="1556" width="5.59765625" style="14" customWidth="1"/>
    <col min="1557" max="1557" width="1.19921875" style="14" customWidth="1"/>
    <col min="1558" max="1559" width="12.59765625" style="14" customWidth="1"/>
    <col min="1560" max="1560" width="15.59765625" style="14" customWidth="1"/>
    <col min="1561" max="1561" width="19.09765625" style="14" bestFit="1" customWidth="1"/>
    <col min="1562" max="1562" width="13.19921875" style="14" bestFit="1" customWidth="1"/>
    <col min="1563" max="1792" width="10.59765625" style="14"/>
    <col min="1793" max="1793" width="1.69921875" style="14" customWidth="1"/>
    <col min="1794" max="1794" width="12.59765625" style="14" customWidth="1"/>
    <col min="1795" max="1795" width="10.59765625" style="14"/>
    <col min="1796" max="1799" width="12.59765625" style="14" customWidth="1"/>
    <col min="1800" max="1800" width="13.19921875" style="14" customWidth="1"/>
    <col min="1801" max="1801" width="12.59765625" style="14" customWidth="1"/>
    <col min="1802" max="1806" width="13" style="14" customWidth="1"/>
    <col min="1807" max="1807" width="11.5" style="14" customWidth="1"/>
    <col min="1808" max="1808" width="11.59765625" style="14" customWidth="1"/>
    <col min="1809" max="1809" width="12.59765625" style="14" customWidth="1"/>
    <col min="1810" max="1810" width="11" style="14" customWidth="1"/>
    <col min="1811" max="1811" width="12.8984375" style="14" customWidth="1"/>
    <col min="1812" max="1812" width="5.59765625" style="14" customWidth="1"/>
    <col min="1813" max="1813" width="1.19921875" style="14" customWidth="1"/>
    <col min="1814" max="1815" width="12.59765625" style="14" customWidth="1"/>
    <col min="1816" max="1816" width="15.59765625" style="14" customWidth="1"/>
    <col min="1817" max="1817" width="19.09765625" style="14" bestFit="1" customWidth="1"/>
    <col min="1818" max="1818" width="13.19921875" style="14" bestFit="1" customWidth="1"/>
    <col min="1819" max="2048" width="10.59765625" style="14"/>
    <col min="2049" max="2049" width="1.69921875" style="14" customWidth="1"/>
    <col min="2050" max="2050" width="12.59765625" style="14" customWidth="1"/>
    <col min="2051" max="2051" width="10.59765625" style="14"/>
    <col min="2052" max="2055" width="12.59765625" style="14" customWidth="1"/>
    <col min="2056" max="2056" width="13.19921875" style="14" customWidth="1"/>
    <col min="2057" max="2057" width="12.59765625" style="14" customWidth="1"/>
    <col min="2058" max="2062" width="13" style="14" customWidth="1"/>
    <col min="2063" max="2063" width="11.5" style="14" customWidth="1"/>
    <col min="2064" max="2064" width="11.59765625" style="14" customWidth="1"/>
    <col min="2065" max="2065" width="12.59765625" style="14" customWidth="1"/>
    <col min="2066" max="2066" width="11" style="14" customWidth="1"/>
    <col min="2067" max="2067" width="12.8984375" style="14" customWidth="1"/>
    <col min="2068" max="2068" width="5.59765625" style="14" customWidth="1"/>
    <col min="2069" max="2069" width="1.19921875" style="14" customWidth="1"/>
    <col min="2070" max="2071" width="12.59765625" style="14" customWidth="1"/>
    <col min="2072" max="2072" width="15.59765625" style="14" customWidth="1"/>
    <col min="2073" max="2073" width="19.09765625" style="14" bestFit="1" customWidth="1"/>
    <col min="2074" max="2074" width="13.19921875" style="14" bestFit="1" customWidth="1"/>
    <col min="2075" max="2304" width="10.59765625" style="14"/>
    <col min="2305" max="2305" width="1.69921875" style="14" customWidth="1"/>
    <col min="2306" max="2306" width="12.59765625" style="14" customWidth="1"/>
    <col min="2307" max="2307" width="10.59765625" style="14"/>
    <col min="2308" max="2311" width="12.59765625" style="14" customWidth="1"/>
    <col min="2312" max="2312" width="13.19921875" style="14" customWidth="1"/>
    <col min="2313" max="2313" width="12.59765625" style="14" customWidth="1"/>
    <col min="2314" max="2318" width="13" style="14" customWidth="1"/>
    <col min="2319" max="2319" width="11.5" style="14" customWidth="1"/>
    <col min="2320" max="2320" width="11.59765625" style="14" customWidth="1"/>
    <col min="2321" max="2321" width="12.59765625" style="14" customWidth="1"/>
    <col min="2322" max="2322" width="11" style="14" customWidth="1"/>
    <col min="2323" max="2323" width="12.8984375" style="14" customWidth="1"/>
    <col min="2324" max="2324" width="5.59765625" style="14" customWidth="1"/>
    <col min="2325" max="2325" width="1.19921875" style="14" customWidth="1"/>
    <col min="2326" max="2327" width="12.59765625" style="14" customWidth="1"/>
    <col min="2328" max="2328" width="15.59765625" style="14" customWidth="1"/>
    <col min="2329" max="2329" width="19.09765625" style="14" bestFit="1" customWidth="1"/>
    <col min="2330" max="2330" width="13.19921875" style="14" bestFit="1" customWidth="1"/>
    <col min="2331" max="2560" width="10.59765625" style="14"/>
    <col min="2561" max="2561" width="1.69921875" style="14" customWidth="1"/>
    <col min="2562" max="2562" width="12.59765625" style="14" customWidth="1"/>
    <col min="2563" max="2563" width="10.59765625" style="14"/>
    <col min="2564" max="2567" width="12.59765625" style="14" customWidth="1"/>
    <col min="2568" max="2568" width="13.19921875" style="14" customWidth="1"/>
    <col min="2569" max="2569" width="12.59765625" style="14" customWidth="1"/>
    <col min="2570" max="2574" width="13" style="14" customWidth="1"/>
    <col min="2575" max="2575" width="11.5" style="14" customWidth="1"/>
    <col min="2576" max="2576" width="11.59765625" style="14" customWidth="1"/>
    <col min="2577" max="2577" width="12.59765625" style="14" customWidth="1"/>
    <col min="2578" max="2578" width="11" style="14" customWidth="1"/>
    <col min="2579" max="2579" width="12.8984375" style="14" customWidth="1"/>
    <col min="2580" max="2580" width="5.59765625" style="14" customWidth="1"/>
    <col min="2581" max="2581" width="1.19921875" style="14" customWidth="1"/>
    <col min="2582" max="2583" width="12.59765625" style="14" customWidth="1"/>
    <col min="2584" max="2584" width="15.59765625" style="14" customWidth="1"/>
    <col min="2585" max="2585" width="19.09765625" style="14" bestFit="1" customWidth="1"/>
    <col min="2586" max="2586" width="13.19921875" style="14" bestFit="1" customWidth="1"/>
    <col min="2587" max="2816" width="10.59765625" style="14"/>
    <col min="2817" max="2817" width="1.69921875" style="14" customWidth="1"/>
    <col min="2818" max="2818" width="12.59765625" style="14" customWidth="1"/>
    <col min="2819" max="2819" width="10.59765625" style="14"/>
    <col min="2820" max="2823" width="12.59765625" style="14" customWidth="1"/>
    <col min="2824" max="2824" width="13.19921875" style="14" customWidth="1"/>
    <col min="2825" max="2825" width="12.59765625" style="14" customWidth="1"/>
    <col min="2826" max="2830" width="13" style="14" customWidth="1"/>
    <col min="2831" max="2831" width="11.5" style="14" customWidth="1"/>
    <col min="2832" max="2832" width="11.59765625" style="14" customWidth="1"/>
    <col min="2833" max="2833" width="12.59765625" style="14" customWidth="1"/>
    <col min="2834" max="2834" width="11" style="14" customWidth="1"/>
    <col min="2835" max="2835" width="12.8984375" style="14" customWidth="1"/>
    <col min="2836" max="2836" width="5.59765625" style="14" customWidth="1"/>
    <col min="2837" max="2837" width="1.19921875" style="14" customWidth="1"/>
    <col min="2838" max="2839" width="12.59765625" style="14" customWidth="1"/>
    <col min="2840" max="2840" width="15.59765625" style="14" customWidth="1"/>
    <col min="2841" max="2841" width="19.09765625" style="14" bestFit="1" customWidth="1"/>
    <col min="2842" max="2842" width="13.19921875" style="14" bestFit="1" customWidth="1"/>
    <col min="2843" max="3072" width="10.59765625" style="14"/>
    <col min="3073" max="3073" width="1.69921875" style="14" customWidth="1"/>
    <col min="3074" max="3074" width="12.59765625" style="14" customWidth="1"/>
    <col min="3075" max="3075" width="10.59765625" style="14"/>
    <col min="3076" max="3079" width="12.59765625" style="14" customWidth="1"/>
    <col min="3080" max="3080" width="13.19921875" style="14" customWidth="1"/>
    <col min="3081" max="3081" width="12.59765625" style="14" customWidth="1"/>
    <col min="3082" max="3086" width="13" style="14" customWidth="1"/>
    <col min="3087" max="3087" width="11.5" style="14" customWidth="1"/>
    <col min="3088" max="3088" width="11.59765625" style="14" customWidth="1"/>
    <col min="3089" max="3089" width="12.59765625" style="14" customWidth="1"/>
    <col min="3090" max="3090" width="11" style="14" customWidth="1"/>
    <col min="3091" max="3091" width="12.8984375" style="14" customWidth="1"/>
    <col min="3092" max="3092" width="5.59765625" style="14" customWidth="1"/>
    <col min="3093" max="3093" width="1.19921875" style="14" customWidth="1"/>
    <col min="3094" max="3095" width="12.59765625" style="14" customWidth="1"/>
    <col min="3096" max="3096" width="15.59765625" style="14" customWidth="1"/>
    <col min="3097" max="3097" width="19.09765625" style="14" bestFit="1" customWidth="1"/>
    <col min="3098" max="3098" width="13.19921875" style="14" bestFit="1" customWidth="1"/>
    <col min="3099" max="3328" width="10.59765625" style="14"/>
    <col min="3329" max="3329" width="1.69921875" style="14" customWidth="1"/>
    <col min="3330" max="3330" width="12.59765625" style="14" customWidth="1"/>
    <col min="3331" max="3331" width="10.59765625" style="14"/>
    <col min="3332" max="3335" width="12.59765625" style="14" customWidth="1"/>
    <col min="3336" max="3336" width="13.19921875" style="14" customWidth="1"/>
    <col min="3337" max="3337" width="12.59765625" style="14" customWidth="1"/>
    <col min="3338" max="3342" width="13" style="14" customWidth="1"/>
    <col min="3343" max="3343" width="11.5" style="14" customWidth="1"/>
    <col min="3344" max="3344" width="11.59765625" style="14" customWidth="1"/>
    <col min="3345" max="3345" width="12.59765625" style="14" customWidth="1"/>
    <col min="3346" max="3346" width="11" style="14" customWidth="1"/>
    <col min="3347" max="3347" width="12.8984375" style="14" customWidth="1"/>
    <col min="3348" max="3348" width="5.59765625" style="14" customWidth="1"/>
    <col min="3349" max="3349" width="1.19921875" style="14" customWidth="1"/>
    <col min="3350" max="3351" width="12.59765625" style="14" customWidth="1"/>
    <col min="3352" max="3352" width="15.59765625" style="14" customWidth="1"/>
    <col min="3353" max="3353" width="19.09765625" style="14" bestFit="1" customWidth="1"/>
    <col min="3354" max="3354" width="13.19921875" style="14" bestFit="1" customWidth="1"/>
    <col min="3355" max="3584" width="10.59765625" style="14"/>
    <col min="3585" max="3585" width="1.69921875" style="14" customWidth="1"/>
    <col min="3586" max="3586" width="12.59765625" style="14" customWidth="1"/>
    <col min="3587" max="3587" width="10.59765625" style="14"/>
    <col min="3588" max="3591" width="12.59765625" style="14" customWidth="1"/>
    <col min="3592" max="3592" width="13.19921875" style="14" customWidth="1"/>
    <col min="3593" max="3593" width="12.59765625" style="14" customWidth="1"/>
    <col min="3594" max="3598" width="13" style="14" customWidth="1"/>
    <col min="3599" max="3599" width="11.5" style="14" customWidth="1"/>
    <col min="3600" max="3600" width="11.59765625" style="14" customWidth="1"/>
    <col min="3601" max="3601" width="12.59765625" style="14" customWidth="1"/>
    <col min="3602" max="3602" width="11" style="14" customWidth="1"/>
    <col min="3603" max="3603" width="12.8984375" style="14" customWidth="1"/>
    <col min="3604" max="3604" width="5.59765625" style="14" customWidth="1"/>
    <col min="3605" max="3605" width="1.19921875" style="14" customWidth="1"/>
    <col min="3606" max="3607" width="12.59765625" style="14" customWidth="1"/>
    <col min="3608" max="3608" width="15.59765625" style="14" customWidth="1"/>
    <col min="3609" max="3609" width="19.09765625" style="14" bestFit="1" customWidth="1"/>
    <col min="3610" max="3610" width="13.19921875" style="14" bestFit="1" customWidth="1"/>
    <col min="3611" max="3840" width="10.59765625" style="14"/>
    <col min="3841" max="3841" width="1.69921875" style="14" customWidth="1"/>
    <col min="3842" max="3842" width="12.59765625" style="14" customWidth="1"/>
    <col min="3843" max="3843" width="10.59765625" style="14"/>
    <col min="3844" max="3847" width="12.59765625" style="14" customWidth="1"/>
    <col min="3848" max="3848" width="13.19921875" style="14" customWidth="1"/>
    <col min="3849" max="3849" width="12.59765625" style="14" customWidth="1"/>
    <col min="3850" max="3854" width="13" style="14" customWidth="1"/>
    <col min="3855" max="3855" width="11.5" style="14" customWidth="1"/>
    <col min="3856" max="3856" width="11.59765625" style="14" customWidth="1"/>
    <col min="3857" max="3857" width="12.59765625" style="14" customWidth="1"/>
    <col min="3858" max="3858" width="11" style="14" customWidth="1"/>
    <col min="3859" max="3859" width="12.8984375" style="14" customWidth="1"/>
    <col min="3860" max="3860" width="5.59765625" style="14" customWidth="1"/>
    <col min="3861" max="3861" width="1.19921875" style="14" customWidth="1"/>
    <col min="3862" max="3863" width="12.59765625" style="14" customWidth="1"/>
    <col min="3864" max="3864" width="15.59765625" style="14" customWidth="1"/>
    <col min="3865" max="3865" width="19.09765625" style="14" bestFit="1" customWidth="1"/>
    <col min="3866" max="3866" width="13.19921875" style="14" bestFit="1" customWidth="1"/>
    <col min="3867" max="4096" width="10.59765625" style="14"/>
    <col min="4097" max="4097" width="1.69921875" style="14" customWidth="1"/>
    <col min="4098" max="4098" width="12.59765625" style="14" customWidth="1"/>
    <col min="4099" max="4099" width="10.59765625" style="14"/>
    <col min="4100" max="4103" width="12.59765625" style="14" customWidth="1"/>
    <col min="4104" max="4104" width="13.19921875" style="14" customWidth="1"/>
    <col min="4105" max="4105" width="12.59765625" style="14" customWidth="1"/>
    <col min="4106" max="4110" width="13" style="14" customWidth="1"/>
    <col min="4111" max="4111" width="11.5" style="14" customWidth="1"/>
    <col min="4112" max="4112" width="11.59765625" style="14" customWidth="1"/>
    <col min="4113" max="4113" width="12.59765625" style="14" customWidth="1"/>
    <col min="4114" max="4114" width="11" style="14" customWidth="1"/>
    <col min="4115" max="4115" width="12.8984375" style="14" customWidth="1"/>
    <col min="4116" max="4116" width="5.59765625" style="14" customWidth="1"/>
    <col min="4117" max="4117" width="1.19921875" style="14" customWidth="1"/>
    <col min="4118" max="4119" width="12.59765625" style="14" customWidth="1"/>
    <col min="4120" max="4120" width="15.59765625" style="14" customWidth="1"/>
    <col min="4121" max="4121" width="19.09765625" style="14" bestFit="1" customWidth="1"/>
    <col min="4122" max="4122" width="13.19921875" style="14" bestFit="1" customWidth="1"/>
    <col min="4123" max="4352" width="10.59765625" style="14"/>
    <col min="4353" max="4353" width="1.69921875" style="14" customWidth="1"/>
    <col min="4354" max="4354" width="12.59765625" style="14" customWidth="1"/>
    <col min="4355" max="4355" width="10.59765625" style="14"/>
    <col min="4356" max="4359" width="12.59765625" style="14" customWidth="1"/>
    <col min="4360" max="4360" width="13.19921875" style="14" customWidth="1"/>
    <col min="4361" max="4361" width="12.59765625" style="14" customWidth="1"/>
    <col min="4362" max="4366" width="13" style="14" customWidth="1"/>
    <col min="4367" max="4367" width="11.5" style="14" customWidth="1"/>
    <col min="4368" max="4368" width="11.59765625" style="14" customWidth="1"/>
    <col min="4369" max="4369" width="12.59765625" style="14" customWidth="1"/>
    <col min="4370" max="4370" width="11" style="14" customWidth="1"/>
    <col min="4371" max="4371" width="12.8984375" style="14" customWidth="1"/>
    <col min="4372" max="4372" width="5.59765625" style="14" customWidth="1"/>
    <col min="4373" max="4373" width="1.19921875" style="14" customWidth="1"/>
    <col min="4374" max="4375" width="12.59765625" style="14" customWidth="1"/>
    <col min="4376" max="4376" width="15.59765625" style="14" customWidth="1"/>
    <col min="4377" max="4377" width="19.09765625" style="14" bestFit="1" customWidth="1"/>
    <col min="4378" max="4378" width="13.19921875" style="14" bestFit="1" customWidth="1"/>
    <col min="4379" max="4608" width="10.59765625" style="14"/>
    <col min="4609" max="4609" width="1.69921875" style="14" customWidth="1"/>
    <col min="4610" max="4610" width="12.59765625" style="14" customWidth="1"/>
    <col min="4611" max="4611" width="10.59765625" style="14"/>
    <col min="4612" max="4615" width="12.59765625" style="14" customWidth="1"/>
    <col min="4616" max="4616" width="13.19921875" style="14" customWidth="1"/>
    <col min="4617" max="4617" width="12.59765625" style="14" customWidth="1"/>
    <col min="4618" max="4622" width="13" style="14" customWidth="1"/>
    <col min="4623" max="4623" width="11.5" style="14" customWidth="1"/>
    <col min="4624" max="4624" width="11.59765625" style="14" customWidth="1"/>
    <col min="4625" max="4625" width="12.59765625" style="14" customWidth="1"/>
    <col min="4626" max="4626" width="11" style="14" customWidth="1"/>
    <col min="4627" max="4627" width="12.8984375" style="14" customWidth="1"/>
    <col min="4628" max="4628" width="5.59765625" style="14" customWidth="1"/>
    <col min="4629" max="4629" width="1.19921875" style="14" customWidth="1"/>
    <col min="4630" max="4631" width="12.59765625" style="14" customWidth="1"/>
    <col min="4632" max="4632" width="15.59765625" style="14" customWidth="1"/>
    <col min="4633" max="4633" width="19.09765625" style="14" bestFit="1" customWidth="1"/>
    <col min="4634" max="4634" width="13.19921875" style="14" bestFit="1" customWidth="1"/>
    <col min="4635" max="4864" width="10.59765625" style="14"/>
    <col min="4865" max="4865" width="1.69921875" style="14" customWidth="1"/>
    <col min="4866" max="4866" width="12.59765625" style="14" customWidth="1"/>
    <col min="4867" max="4867" width="10.59765625" style="14"/>
    <col min="4868" max="4871" width="12.59765625" style="14" customWidth="1"/>
    <col min="4872" max="4872" width="13.19921875" style="14" customWidth="1"/>
    <col min="4873" max="4873" width="12.59765625" style="14" customWidth="1"/>
    <col min="4874" max="4878" width="13" style="14" customWidth="1"/>
    <col min="4879" max="4879" width="11.5" style="14" customWidth="1"/>
    <col min="4880" max="4880" width="11.59765625" style="14" customWidth="1"/>
    <col min="4881" max="4881" width="12.59765625" style="14" customWidth="1"/>
    <col min="4882" max="4882" width="11" style="14" customWidth="1"/>
    <col min="4883" max="4883" width="12.8984375" style="14" customWidth="1"/>
    <col min="4884" max="4884" width="5.59765625" style="14" customWidth="1"/>
    <col min="4885" max="4885" width="1.19921875" style="14" customWidth="1"/>
    <col min="4886" max="4887" width="12.59765625" style="14" customWidth="1"/>
    <col min="4888" max="4888" width="15.59765625" style="14" customWidth="1"/>
    <col min="4889" max="4889" width="19.09765625" style="14" bestFit="1" customWidth="1"/>
    <col min="4890" max="4890" width="13.19921875" style="14" bestFit="1" customWidth="1"/>
    <col min="4891" max="5120" width="10.59765625" style="14"/>
    <col min="5121" max="5121" width="1.69921875" style="14" customWidth="1"/>
    <col min="5122" max="5122" width="12.59765625" style="14" customWidth="1"/>
    <col min="5123" max="5123" width="10.59765625" style="14"/>
    <col min="5124" max="5127" width="12.59765625" style="14" customWidth="1"/>
    <col min="5128" max="5128" width="13.19921875" style="14" customWidth="1"/>
    <col min="5129" max="5129" width="12.59765625" style="14" customWidth="1"/>
    <col min="5130" max="5134" width="13" style="14" customWidth="1"/>
    <col min="5135" max="5135" width="11.5" style="14" customWidth="1"/>
    <col min="5136" max="5136" width="11.59765625" style="14" customWidth="1"/>
    <col min="5137" max="5137" width="12.59765625" style="14" customWidth="1"/>
    <col min="5138" max="5138" width="11" style="14" customWidth="1"/>
    <col min="5139" max="5139" width="12.8984375" style="14" customWidth="1"/>
    <col min="5140" max="5140" width="5.59765625" style="14" customWidth="1"/>
    <col min="5141" max="5141" width="1.19921875" style="14" customWidth="1"/>
    <col min="5142" max="5143" width="12.59765625" style="14" customWidth="1"/>
    <col min="5144" max="5144" width="15.59765625" style="14" customWidth="1"/>
    <col min="5145" max="5145" width="19.09765625" style="14" bestFit="1" customWidth="1"/>
    <col min="5146" max="5146" width="13.19921875" style="14" bestFit="1" customWidth="1"/>
    <col min="5147" max="5376" width="10.59765625" style="14"/>
    <col min="5377" max="5377" width="1.69921875" style="14" customWidth="1"/>
    <col min="5378" max="5378" width="12.59765625" style="14" customWidth="1"/>
    <col min="5379" max="5379" width="10.59765625" style="14"/>
    <col min="5380" max="5383" width="12.59765625" style="14" customWidth="1"/>
    <col min="5384" max="5384" width="13.19921875" style="14" customWidth="1"/>
    <col min="5385" max="5385" width="12.59765625" style="14" customWidth="1"/>
    <col min="5386" max="5390" width="13" style="14" customWidth="1"/>
    <col min="5391" max="5391" width="11.5" style="14" customWidth="1"/>
    <col min="5392" max="5392" width="11.59765625" style="14" customWidth="1"/>
    <col min="5393" max="5393" width="12.59765625" style="14" customWidth="1"/>
    <col min="5394" max="5394" width="11" style="14" customWidth="1"/>
    <col min="5395" max="5395" width="12.8984375" style="14" customWidth="1"/>
    <col min="5396" max="5396" width="5.59765625" style="14" customWidth="1"/>
    <col min="5397" max="5397" width="1.19921875" style="14" customWidth="1"/>
    <col min="5398" max="5399" width="12.59765625" style="14" customWidth="1"/>
    <col min="5400" max="5400" width="15.59765625" style="14" customWidth="1"/>
    <col min="5401" max="5401" width="19.09765625" style="14" bestFit="1" customWidth="1"/>
    <col min="5402" max="5402" width="13.19921875" style="14" bestFit="1" customWidth="1"/>
    <col min="5403" max="5632" width="10.59765625" style="14"/>
    <col min="5633" max="5633" width="1.69921875" style="14" customWidth="1"/>
    <col min="5634" max="5634" width="12.59765625" style="14" customWidth="1"/>
    <col min="5635" max="5635" width="10.59765625" style="14"/>
    <col min="5636" max="5639" width="12.59765625" style="14" customWidth="1"/>
    <col min="5640" max="5640" width="13.19921875" style="14" customWidth="1"/>
    <col min="5641" max="5641" width="12.59765625" style="14" customWidth="1"/>
    <col min="5642" max="5646" width="13" style="14" customWidth="1"/>
    <col min="5647" max="5647" width="11.5" style="14" customWidth="1"/>
    <col min="5648" max="5648" width="11.59765625" style="14" customWidth="1"/>
    <col min="5649" max="5649" width="12.59765625" style="14" customWidth="1"/>
    <col min="5650" max="5650" width="11" style="14" customWidth="1"/>
    <col min="5651" max="5651" width="12.8984375" style="14" customWidth="1"/>
    <col min="5652" max="5652" width="5.59765625" style="14" customWidth="1"/>
    <col min="5653" max="5653" width="1.19921875" style="14" customWidth="1"/>
    <col min="5654" max="5655" width="12.59765625" style="14" customWidth="1"/>
    <col min="5656" max="5656" width="15.59765625" style="14" customWidth="1"/>
    <col min="5657" max="5657" width="19.09765625" style="14" bestFit="1" customWidth="1"/>
    <col min="5658" max="5658" width="13.19921875" style="14" bestFit="1" customWidth="1"/>
    <col min="5659" max="5888" width="10.59765625" style="14"/>
    <col min="5889" max="5889" width="1.69921875" style="14" customWidth="1"/>
    <col min="5890" max="5890" width="12.59765625" style="14" customWidth="1"/>
    <col min="5891" max="5891" width="10.59765625" style="14"/>
    <col min="5892" max="5895" width="12.59765625" style="14" customWidth="1"/>
    <col min="5896" max="5896" width="13.19921875" style="14" customWidth="1"/>
    <col min="5897" max="5897" width="12.59765625" style="14" customWidth="1"/>
    <col min="5898" max="5902" width="13" style="14" customWidth="1"/>
    <col min="5903" max="5903" width="11.5" style="14" customWidth="1"/>
    <col min="5904" max="5904" width="11.59765625" style="14" customWidth="1"/>
    <col min="5905" max="5905" width="12.59765625" style="14" customWidth="1"/>
    <col min="5906" max="5906" width="11" style="14" customWidth="1"/>
    <col min="5907" max="5907" width="12.8984375" style="14" customWidth="1"/>
    <col min="5908" max="5908" width="5.59765625" style="14" customWidth="1"/>
    <col min="5909" max="5909" width="1.19921875" style="14" customWidth="1"/>
    <col min="5910" max="5911" width="12.59765625" style="14" customWidth="1"/>
    <col min="5912" max="5912" width="15.59765625" style="14" customWidth="1"/>
    <col min="5913" max="5913" width="19.09765625" style="14" bestFit="1" customWidth="1"/>
    <col min="5914" max="5914" width="13.19921875" style="14" bestFit="1" customWidth="1"/>
    <col min="5915" max="6144" width="10.59765625" style="14"/>
    <col min="6145" max="6145" width="1.69921875" style="14" customWidth="1"/>
    <col min="6146" max="6146" width="12.59765625" style="14" customWidth="1"/>
    <col min="6147" max="6147" width="10.59765625" style="14"/>
    <col min="6148" max="6151" width="12.59765625" style="14" customWidth="1"/>
    <col min="6152" max="6152" width="13.19921875" style="14" customWidth="1"/>
    <col min="6153" max="6153" width="12.59765625" style="14" customWidth="1"/>
    <col min="6154" max="6158" width="13" style="14" customWidth="1"/>
    <col min="6159" max="6159" width="11.5" style="14" customWidth="1"/>
    <col min="6160" max="6160" width="11.59765625" style="14" customWidth="1"/>
    <col min="6161" max="6161" width="12.59765625" style="14" customWidth="1"/>
    <col min="6162" max="6162" width="11" style="14" customWidth="1"/>
    <col min="6163" max="6163" width="12.8984375" style="14" customWidth="1"/>
    <col min="6164" max="6164" width="5.59765625" style="14" customWidth="1"/>
    <col min="6165" max="6165" width="1.19921875" style="14" customWidth="1"/>
    <col min="6166" max="6167" width="12.59765625" style="14" customWidth="1"/>
    <col min="6168" max="6168" width="15.59765625" style="14" customWidth="1"/>
    <col min="6169" max="6169" width="19.09765625" style="14" bestFit="1" customWidth="1"/>
    <col min="6170" max="6170" width="13.19921875" style="14" bestFit="1" customWidth="1"/>
    <col min="6171" max="6400" width="10.59765625" style="14"/>
    <col min="6401" max="6401" width="1.69921875" style="14" customWidth="1"/>
    <col min="6402" max="6402" width="12.59765625" style="14" customWidth="1"/>
    <col min="6403" max="6403" width="10.59765625" style="14"/>
    <col min="6404" max="6407" width="12.59765625" style="14" customWidth="1"/>
    <col min="6408" max="6408" width="13.19921875" style="14" customWidth="1"/>
    <col min="6409" max="6409" width="12.59765625" style="14" customWidth="1"/>
    <col min="6410" max="6414" width="13" style="14" customWidth="1"/>
    <col min="6415" max="6415" width="11.5" style="14" customWidth="1"/>
    <col min="6416" max="6416" width="11.59765625" style="14" customWidth="1"/>
    <col min="6417" max="6417" width="12.59765625" style="14" customWidth="1"/>
    <col min="6418" max="6418" width="11" style="14" customWidth="1"/>
    <col min="6419" max="6419" width="12.8984375" style="14" customWidth="1"/>
    <col min="6420" max="6420" width="5.59765625" style="14" customWidth="1"/>
    <col min="6421" max="6421" width="1.19921875" style="14" customWidth="1"/>
    <col min="6422" max="6423" width="12.59765625" style="14" customWidth="1"/>
    <col min="6424" max="6424" width="15.59765625" style="14" customWidth="1"/>
    <col min="6425" max="6425" width="19.09765625" style="14" bestFit="1" customWidth="1"/>
    <col min="6426" max="6426" width="13.19921875" style="14" bestFit="1" customWidth="1"/>
    <col min="6427" max="6656" width="10.59765625" style="14"/>
    <col min="6657" max="6657" width="1.69921875" style="14" customWidth="1"/>
    <col min="6658" max="6658" width="12.59765625" style="14" customWidth="1"/>
    <col min="6659" max="6659" width="10.59765625" style="14"/>
    <col min="6660" max="6663" width="12.59765625" style="14" customWidth="1"/>
    <col min="6664" max="6664" width="13.19921875" style="14" customWidth="1"/>
    <col min="6665" max="6665" width="12.59765625" style="14" customWidth="1"/>
    <col min="6666" max="6670" width="13" style="14" customWidth="1"/>
    <col min="6671" max="6671" width="11.5" style="14" customWidth="1"/>
    <col min="6672" max="6672" width="11.59765625" style="14" customWidth="1"/>
    <col min="6673" max="6673" width="12.59765625" style="14" customWidth="1"/>
    <col min="6674" max="6674" width="11" style="14" customWidth="1"/>
    <col min="6675" max="6675" width="12.8984375" style="14" customWidth="1"/>
    <col min="6676" max="6676" width="5.59765625" style="14" customWidth="1"/>
    <col min="6677" max="6677" width="1.19921875" style="14" customWidth="1"/>
    <col min="6678" max="6679" width="12.59765625" style="14" customWidth="1"/>
    <col min="6680" max="6680" width="15.59765625" style="14" customWidth="1"/>
    <col min="6681" max="6681" width="19.09765625" style="14" bestFit="1" customWidth="1"/>
    <col min="6682" max="6682" width="13.19921875" style="14" bestFit="1" customWidth="1"/>
    <col min="6683" max="6912" width="10.59765625" style="14"/>
    <col min="6913" max="6913" width="1.69921875" style="14" customWidth="1"/>
    <col min="6914" max="6914" width="12.59765625" style="14" customWidth="1"/>
    <col min="6915" max="6915" width="10.59765625" style="14"/>
    <col min="6916" max="6919" width="12.59765625" style="14" customWidth="1"/>
    <col min="6920" max="6920" width="13.19921875" style="14" customWidth="1"/>
    <col min="6921" max="6921" width="12.59765625" style="14" customWidth="1"/>
    <col min="6922" max="6926" width="13" style="14" customWidth="1"/>
    <col min="6927" max="6927" width="11.5" style="14" customWidth="1"/>
    <col min="6928" max="6928" width="11.59765625" style="14" customWidth="1"/>
    <col min="6929" max="6929" width="12.59765625" style="14" customWidth="1"/>
    <col min="6930" max="6930" width="11" style="14" customWidth="1"/>
    <col min="6931" max="6931" width="12.8984375" style="14" customWidth="1"/>
    <col min="6932" max="6932" width="5.59765625" style="14" customWidth="1"/>
    <col min="6933" max="6933" width="1.19921875" style="14" customWidth="1"/>
    <col min="6934" max="6935" width="12.59765625" style="14" customWidth="1"/>
    <col min="6936" max="6936" width="15.59765625" style="14" customWidth="1"/>
    <col min="6937" max="6937" width="19.09765625" style="14" bestFit="1" customWidth="1"/>
    <col min="6938" max="6938" width="13.19921875" style="14" bestFit="1" customWidth="1"/>
    <col min="6939" max="7168" width="10.59765625" style="14"/>
    <col min="7169" max="7169" width="1.69921875" style="14" customWidth="1"/>
    <col min="7170" max="7170" width="12.59765625" style="14" customWidth="1"/>
    <col min="7171" max="7171" width="10.59765625" style="14"/>
    <col min="7172" max="7175" width="12.59765625" style="14" customWidth="1"/>
    <col min="7176" max="7176" width="13.19921875" style="14" customWidth="1"/>
    <col min="7177" max="7177" width="12.59765625" style="14" customWidth="1"/>
    <col min="7178" max="7182" width="13" style="14" customWidth="1"/>
    <col min="7183" max="7183" width="11.5" style="14" customWidth="1"/>
    <col min="7184" max="7184" width="11.59765625" style="14" customWidth="1"/>
    <col min="7185" max="7185" width="12.59765625" style="14" customWidth="1"/>
    <col min="7186" max="7186" width="11" style="14" customWidth="1"/>
    <col min="7187" max="7187" width="12.8984375" style="14" customWidth="1"/>
    <col min="7188" max="7188" width="5.59765625" style="14" customWidth="1"/>
    <col min="7189" max="7189" width="1.19921875" style="14" customWidth="1"/>
    <col min="7190" max="7191" width="12.59765625" style="14" customWidth="1"/>
    <col min="7192" max="7192" width="15.59765625" style="14" customWidth="1"/>
    <col min="7193" max="7193" width="19.09765625" style="14" bestFit="1" customWidth="1"/>
    <col min="7194" max="7194" width="13.19921875" style="14" bestFit="1" customWidth="1"/>
    <col min="7195" max="7424" width="10.59765625" style="14"/>
    <col min="7425" max="7425" width="1.69921875" style="14" customWidth="1"/>
    <col min="7426" max="7426" width="12.59765625" style="14" customWidth="1"/>
    <col min="7427" max="7427" width="10.59765625" style="14"/>
    <col min="7428" max="7431" width="12.59765625" style="14" customWidth="1"/>
    <col min="7432" max="7432" width="13.19921875" style="14" customWidth="1"/>
    <col min="7433" max="7433" width="12.59765625" style="14" customWidth="1"/>
    <col min="7434" max="7438" width="13" style="14" customWidth="1"/>
    <col min="7439" max="7439" width="11.5" style="14" customWidth="1"/>
    <col min="7440" max="7440" width="11.59765625" style="14" customWidth="1"/>
    <col min="7441" max="7441" width="12.59765625" style="14" customWidth="1"/>
    <col min="7442" max="7442" width="11" style="14" customWidth="1"/>
    <col min="7443" max="7443" width="12.8984375" style="14" customWidth="1"/>
    <col min="7444" max="7444" width="5.59765625" style="14" customWidth="1"/>
    <col min="7445" max="7445" width="1.19921875" style="14" customWidth="1"/>
    <col min="7446" max="7447" width="12.59765625" style="14" customWidth="1"/>
    <col min="7448" max="7448" width="15.59765625" style="14" customWidth="1"/>
    <col min="7449" max="7449" width="19.09765625" style="14" bestFit="1" customWidth="1"/>
    <col min="7450" max="7450" width="13.19921875" style="14" bestFit="1" customWidth="1"/>
    <col min="7451" max="7680" width="10.59765625" style="14"/>
    <col min="7681" max="7681" width="1.69921875" style="14" customWidth="1"/>
    <col min="7682" max="7682" width="12.59765625" style="14" customWidth="1"/>
    <col min="7683" max="7683" width="10.59765625" style="14"/>
    <col min="7684" max="7687" width="12.59765625" style="14" customWidth="1"/>
    <col min="7688" max="7688" width="13.19921875" style="14" customWidth="1"/>
    <col min="7689" max="7689" width="12.59765625" style="14" customWidth="1"/>
    <col min="7690" max="7694" width="13" style="14" customWidth="1"/>
    <col min="7695" max="7695" width="11.5" style="14" customWidth="1"/>
    <col min="7696" max="7696" width="11.59765625" style="14" customWidth="1"/>
    <col min="7697" max="7697" width="12.59765625" style="14" customWidth="1"/>
    <col min="7698" max="7698" width="11" style="14" customWidth="1"/>
    <col min="7699" max="7699" width="12.8984375" style="14" customWidth="1"/>
    <col min="7700" max="7700" width="5.59765625" style="14" customWidth="1"/>
    <col min="7701" max="7701" width="1.19921875" style="14" customWidth="1"/>
    <col min="7702" max="7703" width="12.59765625" style="14" customWidth="1"/>
    <col min="7704" max="7704" width="15.59765625" style="14" customWidth="1"/>
    <col min="7705" max="7705" width="19.09765625" style="14" bestFit="1" customWidth="1"/>
    <col min="7706" max="7706" width="13.19921875" style="14" bestFit="1" customWidth="1"/>
    <col min="7707" max="7936" width="10.59765625" style="14"/>
    <col min="7937" max="7937" width="1.69921875" style="14" customWidth="1"/>
    <col min="7938" max="7938" width="12.59765625" style="14" customWidth="1"/>
    <col min="7939" max="7939" width="10.59765625" style="14"/>
    <col min="7940" max="7943" width="12.59765625" style="14" customWidth="1"/>
    <col min="7944" max="7944" width="13.19921875" style="14" customWidth="1"/>
    <col min="7945" max="7945" width="12.59765625" style="14" customWidth="1"/>
    <col min="7946" max="7950" width="13" style="14" customWidth="1"/>
    <col min="7951" max="7951" width="11.5" style="14" customWidth="1"/>
    <col min="7952" max="7952" width="11.59765625" style="14" customWidth="1"/>
    <col min="7953" max="7953" width="12.59765625" style="14" customWidth="1"/>
    <col min="7954" max="7954" width="11" style="14" customWidth="1"/>
    <col min="7955" max="7955" width="12.8984375" style="14" customWidth="1"/>
    <col min="7956" max="7956" width="5.59765625" style="14" customWidth="1"/>
    <col min="7957" max="7957" width="1.19921875" style="14" customWidth="1"/>
    <col min="7958" max="7959" width="12.59765625" style="14" customWidth="1"/>
    <col min="7960" max="7960" width="15.59765625" style="14" customWidth="1"/>
    <col min="7961" max="7961" width="19.09765625" style="14" bestFit="1" customWidth="1"/>
    <col min="7962" max="7962" width="13.19921875" style="14" bestFit="1" customWidth="1"/>
    <col min="7963" max="8192" width="10.59765625" style="14"/>
    <col min="8193" max="8193" width="1.69921875" style="14" customWidth="1"/>
    <col min="8194" max="8194" width="12.59765625" style="14" customWidth="1"/>
    <col min="8195" max="8195" width="10.59765625" style="14"/>
    <col min="8196" max="8199" width="12.59765625" style="14" customWidth="1"/>
    <col min="8200" max="8200" width="13.19921875" style="14" customWidth="1"/>
    <col min="8201" max="8201" width="12.59765625" style="14" customWidth="1"/>
    <col min="8202" max="8206" width="13" style="14" customWidth="1"/>
    <col min="8207" max="8207" width="11.5" style="14" customWidth="1"/>
    <col min="8208" max="8208" width="11.59765625" style="14" customWidth="1"/>
    <col min="8209" max="8209" width="12.59765625" style="14" customWidth="1"/>
    <col min="8210" max="8210" width="11" style="14" customWidth="1"/>
    <col min="8211" max="8211" width="12.8984375" style="14" customWidth="1"/>
    <col min="8212" max="8212" width="5.59765625" style="14" customWidth="1"/>
    <col min="8213" max="8213" width="1.19921875" style="14" customWidth="1"/>
    <col min="8214" max="8215" width="12.59765625" style="14" customWidth="1"/>
    <col min="8216" max="8216" width="15.59765625" style="14" customWidth="1"/>
    <col min="8217" max="8217" width="19.09765625" style="14" bestFit="1" customWidth="1"/>
    <col min="8218" max="8218" width="13.19921875" style="14" bestFit="1" customWidth="1"/>
    <col min="8219" max="8448" width="10.59765625" style="14"/>
    <col min="8449" max="8449" width="1.69921875" style="14" customWidth="1"/>
    <col min="8450" max="8450" width="12.59765625" style="14" customWidth="1"/>
    <col min="8451" max="8451" width="10.59765625" style="14"/>
    <col min="8452" max="8455" width="12.59765625" style="14" customWidth="1"/>
    <col min="8456" max="8456" width="13.19921875" style="14" customWidth="1"/>
    <col min="8457" max="8457" width="12.59765625" style="14" customWidth="1"/>
    <col min="8458" max="8462" width="13" style="14" customWidth="1"/>
    <col min="8463" max="8463" width="11.5" style="14" customWidth="1"/>
    <col min="8464" max="8464" width="11.59765625" style="14" customWidth="1"/>
    <col min="8465" max="8465" width="12.59765625" style="14" customWidth="1"/>
    <col min="8466" max="8466" width="11" style="14" customWidth="1"/>
    <col min="8467" max="8467" width="12.8984375" style="14" customWidth="1"/>
    <col min="8468" max="8468" width="5.59765625" style="14" customWidth="1"/>
    <col min="8469" max="8469" width="1.19921875" style="14" customWidth="1"/>
    <col min="8470" max="8471" width="12.59765625" style="14" customWidth="1"/>
    <col min="8472" max="8472" width="15.59765625" style="14" customWidth="1"/>
    <col min="8473" max="8473" width="19.09765625" style="14" bestFit="1" customWidth="1"/>
    <col min="8474" max="8474" width="13.19921875" style="14" bestFit="1" customWidth="1"/>
    <col min="8475" max="8704" width="10.59765625" style="14"/>
    <col min="8705" max="8705" width="1.69921875" style="14" customWidth="1"/>
    <col min="8706" max="8706" width="12.59765625" style="14" customWidth="1"/>
    <col min="8707" max="8707" width="10.59765625" style="14"/>
    <col min="8708" max="8711" width="12.59765625" style="14" customWidth="1"/>
    <col min="8712" max="8712" width="13.19921875" style="14" customWidth="1"/>
    <col min="8713" max="8713" width="12.59765625" style="14" customWidth="1"/>
    <col min="8714" max="8718" width="13" style="14" customWidth="1"/>
    <col min="8719" max="8719" width="11.5" style="14" customWidth="1"/>
    <col min="8720" max="8720" width="11.59765625" style="14" customWidth="1"/>
    <col min="8721" max="8721" width="12.59765625" style="14" customWidth="1"/>
    <col min="8722" max="8722" width="11" style="14" customWidth="1"/>
    <col min="8723" max="8723" width="12.8984375" style="14" customWidth="1"/>
    <col min="8724" max="8724" width="5.59765625" style="14" customWidth="1"/>
    <col min="8725" max="8725" width="1.19921875" style="14" customWidth="1"/>
    <col min="8726" max="8727" width="12.59765625" style="14" customWidth="1"/>
    <col min="8728" max="8728" width="15.59765625" style="14" customWidth="1"/>
    <col min="8729" max="8729" width="19.09765625" style="14" bestFit="1" customWidth="1"/>
    <col min="8730" max="8730" width="13.19921875" style="14" bestFit="1" customWidth="1"/>
    <col min="8731" max="8960" width="10.59765625" style="14"/>
    <col min="8961" max="8961" width="1.69921875" style="14" customWidth="1"/>
    <col min="8962" max="8962" width="12.59765625" style="14" customWidth="1"/>
    <col min="8963" max="8963" width="10.59765625" style="14"/>
    <col min="8964" max="8967" width="12.59765625" style="14" customWidth="1"/>
    <col min="8968" max="8968" width="13.19921875" style="14" customWidth="1"/>
    <col min="8969" max="8969" width="12.59765625" style="14" customWidth="1"/>
    <col min="8970" max="8974" width="13" style="14" customWidth="1"/>
    <col min="8975" max="8975" width="11.5" style="14" customWidth="1"/>
    <col min="8976" max="8976" width="11.59765625" style="14" customWidth="1"/>
    <col min="8977" max="8977" width="12.59765625" style="14" customWidth="1"/>
    <col min="8978" max="8978" width="11" style="14" customWidth="1"/>
    <col min="8979" max="8979" width="12.8984375" style="14" customWidth="1"/>
    <col min="8980" max="8980" width="5.59765625" style="14" customWidth="1"/>
    <col min="8981" max="8981" width="1.19921875" style="14" customWidth="1"/>
    <col min="8982" max="8983" width="12.59765625" style="14" customWidth="1"/>
    <col min="8984" max="8984" width="15.59765625" style="14" customWidth="1"/>
    <col min="8985" max="8985" width="19.09765625" style="14" bestFit="1" customWidth="1"/>
    <col min="8986" max="8986" width="13.19921875" style="14" bestFit="1" customWidth="1"/>
    <col min="8987" max="9216" width="10.59765625" style="14"/>
    <col min="9217" max="9217" width="1.69921875" style="14" customWidth="1"/>
    <col min="9218" max="9218" width="12.59765625" style="14" customWidth="1"/>
    <col min="9219" max="9219" width="10.59765625" style="14"/>
    <col min="9220" max="9223" width="12.59765625" style="14" customWidth="1"/>
    <col min="9224" max="9224" width="13.19921875" style="14" customWidth="1"/>
    <col min="9225" max="9225" width="12.59765625" style="14" customWidth="1"/>
    <col min="9226" max="9230" width="13" style="14" customWidth="1"/>
    <col min="9231" max="9231" width="11.5" style="14" customWidth="1"/>
    <col min="9232" max="9232" width="11.59765625" style="14" customWidth="1"/>
    <col min="9233" max="9233" width="12.59765625" style="14" customWidth="1"/>
    <col min="9234" max="9234" width="11" style="14" customWidth="1"/>
    <col min="9235" max="9235" width="12.8984375" style="14" customWidth="1"/>
    <col min="9236" max="9236" width="5.59765625" style="14" customWidth="1"/>
    <col min="9237" max="9237" width="1.19921875" style="14" customWidth="1"/>
    <col min="9238" max="9239" width="12.59765625" style="14" customWidth="1"/>
    <col min="9240" max="9240" width="15.59765625" style="14" customWidth="1"/>
    <col min="9241" max="9241" width="19.09765625" style="14" bestFit="1" customWidth="1"/>
    <col min="9242" max="9242" width="13.19921875" style="14" bestFit="1" customWidth="1"/>
    <col min="9243" max="9472" width="10.59765625" style="14"/>
    <col min="9473" max="9473" width="1.69921875" style="14" customWidth="1"/>
    <col min="9474" max="9474" width="12.59765625" style="14" customWidth="1"/>
    <col min="9475" max="9475" width="10.59765625" style="14"/>
    <col min="9476" max="9479" width="12.59765625" style="14" customWidth="1"/>
    <col min="9480" max="9480" width="13.19921875" style="14" customWidth="1"/>
    <col min="9481" max="9481" width="12.59765625" style="14" customWidth="1"/>
    <col min="9482" max="9486" width="13" style="14" customWidth="1"/>
    <col min="9487" max="9487" width="11.5" style="14" customWidth="1"/>
    <col min="9488" max="9488" width="11.59765625" style="14" customWidth="1"/>
    <col min="9489" max="9489" width="12.59765625" style="14" customWidth="1"/>
    <col min="9490" max="9490" width="11" style="14" customWidth="1"/>
    <col min="9491" max="9491" width="12.8984375" style="14" customWidth="1"/>
    <col min="9492" max="9492" width="5.59765625" style="14" customWidth="1"/>
    <col min="9493" max="9493" width="1.19921875" style="14" customWidth="1"/>
    <col min="9494" max="9495" width="12.59765625" style="14" customWidth="1"/>
    <col min="9496" max="9496" width="15.59765625" style="14" customWidth="1"/>
    <col min="9497" max="9497" width="19.09765625" style="14" bestFit="1" customWidth="1"/>
    <col min="9498" max="9498" width="13.19921875" style="14" bestFit="1" customWidth="1"/>
    <col min="9499" max="9728" width="10.59765625" style="14"/>
    <col min="9729" max="9729" width="1.69921875" style="14" customWidth="1"/>
    <col min="9730" max="9730" width="12.59765625" style="14" customWidth="1"/>
    <col min="9731" max="9731" width="10.59765625" style="14"/>
    <col min="9732" max="9735" width="12.59765625" style="14" customWidth="1"/>
    <col min="9736" max="9736" width="13.19921875" style="14" customWidth="1"/>
    <col min="9737" max="9737" width="12.59765625" style="14" customWidth="1"/>
    <col min="9738" max="9742" width="13" style="14" customWidth="1"/>
    <col min="9743" max="9743" width="11.5" style="14" customWidth="1"/>
    <col min="9744" max="9744" width="11.59765625" style="14" customWidth="1"/>
    <col min="9745" max="9745" width="12.59765625" style="14" customWidth="1"/>
    <col min="9746" max="9746" width="11" style="14" customWidth="1"/>
    <col min="9747" max="9747" width="12.8984375" style="14" customWidth="1"/>
    <col min="9748" max="9748" width="5.59765625" style="14" customWidth="1"/>
    <col min="9749" max="9749" width="1.19921875" style="14" customWidth="1"/>
    <col min="9750" max="9751" width="12.59765625" style="14" customWidth="1"/>
    <col min="9752" max="9752" width="15.59765625" style="14" customWidth="1"/>
    <col min="9753" max="9753" width="19.09765625" style="14" bestFit="1" customWidth="1"/>
    <col min="9754" max="9754" width="13.19921875" style="14" bestFit="1" customWidth="1"/>
    <col min="9755" max="9984" width="10.59765625" style="14"/>
    <col min="9985" max="9985" width="1.69921875" style="14" customWidth="1"/>
    <col min="9986" max="9986" width="12.59765625" style="14" customWidth="1"/>
    <col min="9987" max="9987" width="10.59765625" style="14"/>
    <col min="9988" max="9991" width="12.59765625" style="14" customWidth="1"/>
    <col min="9992" max="9992" width="13.19921875" style="14" customWidth="1"/>
    <col min="9993" max="9993" width="12.59765625" style="14" customWidth="1"/>
    <col min="9994" max="9998" width="13" style="14" customWidth="1"/>
    <col min="9999" max="9999" width="11.5" style="14" customWidth="1"/>
    <col min="10000" max="10000" width="11.59765625" style="14" customWidth="1"/>
    <col min="10001" max="10001" width="12.59765625" style="14" customWidth="1"/>
    <col min="10002" max="10002" width="11" style="14" customWidth="1"/>
    <col min="10003" max="10003" width="12.8984375" style="14" customWidth="1"/>
    <col min="10004" max="10004" width="5.59765625" style="14" customWidth="1"/>
    <col min="10005" max="10005" width="1.19921875" style="14" customWidth="1"/>
    <col min="10006" max="10007" width="12.59765625" style="14" customWidth="1"/>
    <col min="10008" max="10008" width="15.59765625" style="14" customWidth="1"/>
    <col min="10009" max="10009" width="19.09765625" style="14" bestFit="1" customWidth="1"/>
    <col min="10010" max="10010" width="13.19921875" style="14" bestFit="1" customWidth="1"/>
    <col min="10011" max="10240" width="10.59765625" style="14"/>
    <col min="10241" max="10241" width="1.69921875" style="14" customWidth="1"/>
    <col min="10242" max="10242" width="12.59765625" style="14" customWidth="1"/>
    <col min="10243" max="10243" width="10.59765625" style="14"/>
    <col min="10244" max="10247" width="12.59765625" style="14" customWidth="1"/>
    <col min="10248" max="10248" width="13.19921875" style="14" customWidth="1"/>
    <col min="10249" max="10249" width="12.59765625" style="14" customWidth="1"/>
    <col min="10250" max="10254" width="13" style="14" customWidth="1"/>
    <col min="10255" max="10255" width="11.5" style="14" customWidth="1"/>
    <col min="10256" max="10256" width="11.59765625" style="14" customWidth="1"/>
    <col min="10257" max="10257" width="12.59765625" style="14" customWidth="1"/>
    <col min="10258" max="10258" width="11" style="14" customWidth="1"/>
    <col min="10259" max="10259" width="12.8984375" style="14" customWidth="1"/>
    <col min="10260" max="10260" width="5.59765625" style="14" customWidth="1"/>
    <col min="10261" max="10261" width="1.19921875" style="14" customWidth="1"/>
    <col min="10262" max="10263" width="12.59765625" style="14" customWidth="1"/>
    <col min="10264" max="10264" width="15.59765625" style="14" customWidth="1"/>
    <col min="10265" max="10265" width="19.09765625" style="14" bestFit="1" customWidth="1"/>
    <col min="10266" max="10266" width="13.19921875" style="14" bestFit="1" customWidth="1"/>
    <col min="10267" max="10496" width="10.59765625" style="14"/>
    <col min="10497" max="10497" width="1.69921875" style="14" customWidth="1"/>
    <col min="10498" max="10498" width="12.59765625" style="14" customWidth="1"/>
    <col min="10499" max="10499" width="10.59765625" style="14"/>
    <col min="10500" max="10503" width="12.59765625" style="14" customWidth="1"/>
    <col min="10504" max="10504" width="13.19921875" style="14" customWidth="1"/>
    <col min="10505" max="10505" width="12.59765625" style="14" customWidth="1"/>
    <col min="10506" max="10510" width="13" style="14" customWidth="1"/>
    <col min="10511" max="10511" width="11.5" style="14" customWidth="1"/>
    <col min="10512" max="10512" width="11.59765625" style="14" customWidth="1"/>
    <col min="10513" max="10513" width="12.59765625" style="14" customWidth="1"/>
    <col min="10514" max="10514" width="11" style="14" customWidth="1"/>
    <col min="10515" max="10515" width="12.8984375" style="14" customWidth="1"/>
    <col min="10516" max="10516" width="5.59765625" style="14" customWidth="1"/>
    <col min="10517" max="10517" width="1.19921875" style="14" customWidth="1"/>
    <col min="10518" max="10519" width="12.59765625" style="14" customWidth="1"/>
    <col min="10520" max="10520" width="15.59765625" style="14" customWidth="1"/>
    <col min="10521" max="10521" width="19.09765625" style="14" bestFit="1" customWidth="1"/>
    <col min="10522" max="10522" width="13.19921875" style="14" bestFit="1" customWidth="1"/>
    <col min="10523" max="10752" width="10.59765625" style="14"/>
    <col min="10753" max="10753" width="1.69921875" style="14" customWidth="1"/>
    <col min="10754" max="10754" width="12.59765625" style="14" customWidth="1"/>
    <col min="10755" max="10755" width="10.59765625" style="14"/>
    <col min="10756" max="10759" width="12.59765625" style="14" customWidth="1"/>
    <col min="10760" max="10760" width="13.19921875" style="14" customWidth="1"/>
    <col min="10761" max="10761" width="12.59765625" style="14" customWidth="1"/>
    <col min="10762" max="10766" width="13" style="14" customWidth="1"/>
    <col min="10767" max="10767" width="11.5" style="14" customWidth="1"/>
    <col min="10768" max="10768" width="11.59765625" style="14" customWidth="1"/>
    <col min="10769" max="10769" width="12.59765625" style="14" customWidth="1"/>
    <col min="10770" max="10770" width="11" style="14" customWidth="1"/>
    <col min="10771" max="10771" width="12.8984375" style="14" customWidth="1"/>
    <col min="10772" max="10772" width="5.59765625" style="14" customWidth="1"/>
    <col min="10773" max="10773" width="1.19921875" style="14" customWidth="1"/>
    <col min="10774" max="10775" width="12.59765625" style="14" customWidth="1"/>
    <col min="10776" max="10776" width="15.59765625" style="14" customWidth="1"/>
    <col min="10777" max="10777" width="19.09765625" style="14" bestFit="1" customWidth="1"/>
    <col min="10778" max="10778" width="13.19921875" style="14" bestFit="1" customWidth="1"/>
    <col min="10779" max="11008" width="10.59765625" style="14"/>
    <col min="11009" max="11009" width="1.69921875" style="14" customWidth="1"/>
    <col min="11010" max="11010" width="12.59765625" style="14" customWidth="1"/>
    <col min="11011" max="11011" width="10.59765625" style="14"/>
    <col min="11012" max="11015" width="12.59765625" style="14" customWidth="1"/>
    <col min="11016" max="11016" width="13.19921875" style="14" customWidth="1"/>
    <col min="11017" max="11017" width="12.59765625" style="14" customWidth="1"/>
    <col min="11018" max="11022" width="13" style="14" customWidth="1"/>
    <col min="11023" max="11023" width="11.5" style="14" customWidth="1"/>
    <col min="11024" max="11024" width="11.59765625" style="14" customWidth="1"/>
    <col min="11025" max="11025" width="12.59765625" style="14" customWidth="1"/>
    <col min="11026" max="11026" width="11" style="14" customWidth="1"/>
    <col min="11027" max="11027" width="12.8984375" style="14" customWidth="1"/>
    <col min="11028" max="11028" width="5.59765625" style="14" customWidth="1"/>
    <col min="11029" max="11029" width="1.19921875" style="14" customWidth="1"/>
    <col min="11030" max="11031" width="12.59765625" style="14" customWidth="1"/>
    <col min="11032" max="11032" width="15.59765625" style="14" customWidth="1"/>
    <col min="11033" max="11033" width="19.09765625" style="14" bestFit="1" customWidth="1"/>
    <col min="11034" max="11034" width="13.19921875" style="14" bestFit="1" customWidth="1"/>
    <col min="11035" max="11264" width="10.59765625" style="14"/>
    <col min="11265" max="11265" width="1.69921875" style="14" customWidth="1"/>
    <col min="11266" max="11266" width="12.59765625" style="14" customWidth="1"/>
    <col min="11267" max="11267" width="10.59765625" style="14"/>
    <col min="11268" max="11271" width="12.59765625" style="14" customWidth="1"/>
    <col min="11272" max="11272" width="13.19921875" style="14" customWidth="1"/>
    <col min="11273" max="11273" width="12.59765625" style="14" customWidth="1"/>
    <col min="11274" max="11278" width="13" style="14" customWidth="1"/>
    <col min="11279" max="11279" width="11.5" style="14" customWidth="1"/>
    <col min="11280" max="11280" width="11.59765625" style="14" customWidth="1"/>
    <col min="11281" max="11281" width="12.59765625" style="14" customWidth="1"/>
    <col min="11282" max="11282" width="11" style="14" customWidth="1"/>
    <col min="11283" max="11283" width="12.8984375" style="14" customWidth="1"/>
    <col min="11284" max="11284" width="5.59765625" style="14" customWidth="1"/>
    <col min="11285" max="11285" width="1.19921875" style="14" customWidth="1"/>
    <col min="11286" max="11287" width="12.59765625" style="14" customWidth="1"/>
    <col min="11288" max="11288" width="15.59765625" style="14" customWidth="1"/>
    <col min="11289" max="11289" width="19.09765625" style="14" bestFit="1" customWidth="1"/>
    <col min="11290" max="11290" width="13.19921875" style="14" bestFit="1" customWidth="1"/>
    <col min="11291" max="11520" width="10.59765625" style="14"/>
    <col min="11521" max="11521" width="1.69921875" style="14" customWidth="1"/>
    <col min="11522" max="11522" width="12.59765625" style="14" customWidth="1"/>
    <col min="11523" max="11523" width="10.59765625" style="14"/>
    <col min="11524" max="11527" width="12.59765625" style="14" customWidth="1"/>
    <col min="11528" max="11528" width="13.19921875" style="14" customWidth="1"/>
    <col min="11529" max="11529" width="12.59765625" style="14" customWidth="1"/>
    <col min="11530" max="11534" width="13" style="14" customWidth="1"/>
    <col min="11535" max="11535" width="11.5" style="14" customWidth="1"/>
    <col min="11536" max="11536" width="11.59765625" style="14" customWidth="1"/>
    <col min="11537" max="11537" width="12.59765625" style="14" customWidth="1"/>
    <col min="11538" max="11538" width="11" style="14" customWidth="1"/>
    <col min="11539" max="11539" width="12.8984375" style="14" customWidth="1"/>
    <col min="11540" max="11540" width="5.59765625" style="14" customWidth="1"/>
    <col min="11541" max="11541" width="1.19921875" style="14" customWidth="1"/>
    <col min="11542" max="11543" width="12.59765625" style="14" customWidth="1"/>
    <col min="11544" max="11544" width="15.59765625" style="14" customWidth="1"/>
    <col min="11545" max="11545" width="19.09765625" style="14" bestFit="1" customWidth="1"/>
    <col min="11546" max="11546" width="13.19921875" style="14" bestFit="1" customWidth="1"/>
    <col min="11547" max="11776" width="10.59765625" style="14"/>
    <col min="11777" max="11777" width="1.69921875" style="14" customWidth="1"/>
    <col min="11778" max="11778" width="12.59765625" style="14" customWidth="1"/>
    <col min="11779" max="11779" width="10.59765625" style="14"/>
    <col min="11780" max="11783" width="12.59765625" style="14" customWidth="1"/>
    <col min="11784" max="11784" width="13.19921875" style="14" customWidth="1"/>
    <col min="11785" max="11785" width="12.59765625" style="14" customWidth="1"/>
    <col min="11786" max="11790" width="13" style="14" customWidth="1"/>
    <col min="11791" max="11791" width="11.5" style="14" customWidth="1"/>
    <col min="11792" max="11792" width="11.59765625" style="14" customWidth="1"/>
    <col min="11793" max="11793" width="12.59765625" style="14" customWidth="1"/>
    <col min="11794" max="11794" width="11" style="14" customWidth="1"/>
    <col min="11795" max="11795" width="12.8984375" style="14" customWidth="1"/>
    <col min="11796" max="11796" width="5.59765625" style="14" customWidth="1"/>
    <col min="11797" max="11797" width="1.19921875" style="14" customWidth="1"/>
    <col min="11798" max="11799" width="12.59765625" style="14" customWidth="1"/>
    <col min="11800" max="11800" width="15.59765625" style="14" customWidth="1"/>
    <col min="11801" max="11801" width="19.09765625" style="14" bestFit="1" customWidth="1"/>
    <col min="11802" max="11802" width="13.19921875" style="14" bestFit="1" customWidth="1"/>
    <col min="11803" max="12032" width="10.59765625" style="14"/>
    <col min="12033" max="12033" width="1.69921875" style="14" customWidth="1"/>
    <col min="12034" max="12034" width="12.59765625" style="14" customWidth="1"/>
    <col min="12035" max="12035" width="10.59765625" style="14"/>
    <col min="12036" max="12039" width="12.59765625" style="14" customWidth="1"/>
    <col min="12040" max="12040" width="13.19921875" style="14" customWidth="1"/>
    <col min="12041" max="12041" width="12.59765625" style="14" customWidth="1"/>
    <col min="12042" max="12046" width="13" style="14" customWidth="1"/>
    <col min="12047" max="12047" width="11.5" style="14" customWidth="1"/>
    <col min="12048" max="12048" width="11.59765625" style="14" customWidth="1"/>
    <col min="12049" max="12049" width="12.59765625" style="14" customWidth="1"/>
    <col min="12050" max="12050" width="11" style="14" customWidth="1"/>
    <col min="12051" max="12051" width="12.8984375" style="14" customWidth="1"/>
    <col min="12052" max="12052" width="5.59765625" style="14" customWidth="1"/>
    <col min="12053" max="12053" width="1.19921875" style="14" customWidth="1"/>
    <col min="12054" max="12055" width="12.59765625" style="14" customWidth="1"/>
    <col min="12056" max="12056" width="15.59765625" style="14" customWidth="1"/>
    <col min="12057" max="12057" width="19.09765625" style="14" bestFit="1" customWidth="1"/>
    <col min="12058" max="12058" width="13.19921875" style="14" bestFit="1" customWidth="1"/>
    <col min="12059" max="12288" width="10.59765625" style="14"/>
    <col min="12289" max="12289" width="1.69921875" style="14" customWidth="1"/>
    <col min="12290" max="12290" width="12.59765625" style="14" customWidth="1"/>
    <col min="12291" max="12291" width="10.59765625" style="14"/>
    <col min="12292" max="12295" width="12.59765625" style="14" customWidth="1"/>
    <col min="12296" max="12296" width="13.19921875" style="14" customWidth="1"/>
    <col min="12297" max="12297" width="12.59765625" style="14" customWidth="1"/>
    <col min="12298" max="12302" width="13" style="14" customWidth="1"/>
    <col min="12303" max="12303" width="11.5" style="14" customWidth="1"/>
    <col min="12304" max="12304" width="11.59765625" style="14" customWidth="1"/>
    <col min="12305" max="12305" width="12.59765625" style="14" customWidth="1"/>
    <col min="12306" max="12306" width="11" style="14" customWidth="1"/>
    <col min="12307" max="12307" width="12.8984375" style="14" customWidth="1"/>
    <col min="12308" max="12308" width="5.59765625" style="14" customWidth="1"/>
    <col min="12309" max="12309" width="1.19921875" style="14" customWidth="1"/>
    <col min="12310" max="12311" width="12.59765625" style="14" customWidth="1"/>
    <col min="12312" max="12312" width="15.59765625" style="14" customWidth="1"/>
    <col min="12313" max="12313" width="19.09765625" style="14" bestFit="1" customWidth="1"/>
    <col min="12314" max="12314" width="13.19921875" style="14" bestFit="1" customWidth="1"/>
    <col min="12315" max="12544" width="10.59765625" style="14"/>
    <col min="12545" max="12545" width="1.69921875" style="14" customWidth="1"/>
    <col min="12546" max="12546" width="12.59765625" style="14" customWidth="1"/>
    <col min="12547" max="12547" width="10.59765625" style="14"/>
    <col min="12548" max="12551" width="12.59765625" style="14" customWidth="1"/>
    <col min="12552" max="12552" width="13.19921875" style="14" customWidth="1"/>
    <col min="12553" max="12553" width="12.59765625" style="14" customWidth="1"/>
    <col min="12554" max="12558" width="13" style="14" customWidth="1"/>
    <col min="12559" max="12559" width="11.5" style="14" customWidth="1"/>
    <col min="12560" max="12560" width="11.59765625" style="14" customWidth="1"/>
    <col min="12561" max="12561" width="12.59765625" style="14" customWidth="1"/>
    <col min="12562" max="12562" width="11" style="14" customWidth="1"/>
    <col min="12563" max="12563" width="12.8984375" style="14" customWidth="1"/>
    <col min="12564" max="12564" width="5.59765625" style="14" customWidth="1"/>
    <col min="12565" max="12565" width="1.19921875" style="14" customWidth="1"/>
    <col min="12566" max="12567" width="12.59765625" style="14" customWidth="1"/>
    <col min="12568" max="12568" width="15.59765625" style="14" customWidth="1"/>
    <col min="12569" max="12569" width="19.09765625" style="14" bestFit="1" customWidth="1"/>
    <col min="12570" max="12570" width="13.19921875" style="14" bestFit="1" customWidth="1"/>
    <col min="12571" max="12800" width="10.59765625" style="14"/>
    <col min="12801" max="12801" width="1.69921875" style="14" customWidth="1"/>
    <col min="12802" max="12802" width="12.59765625" style="14" customWidth="1"/>
    <col min="12803" max="12803" width="10.59765625" style="14"/>
    <col min="12804" max="12807" width="12.59765625" style="14" customWidth="1"/>
    <col min="12808" max="12808" width="13.19921875" style="14" customWidth="1"/>
    <col min="12809" max="12809" width="12.59765625" style="14" customWidth="1"/>
    <col min="12810" max="12814" width="13" style="14" customWidth="1"/>
    <col min="12815" max="12815" width="11.5" style="14" customWidth="1"/>
    <col min="12816" max="12816" width="11.59765625" style="14" customWidth="1"/>
    <col min="12817" max="12817" width="12.59765625" style="14" customWidth="1"/>
    <col min="12818" max="12818" width="11" style="14" customWidth="1"/>
    <col min="12819" max="12819" width="12.8984375" style="14" customWidth="1"/>
    <col min="12820" max="12820" width="5.59765625" style="14" customWidth="1"/>
    <col min="12821" max="12821" width="1.19921875" style="14" customWidth="1"/>
    <col min="12822" max="12823" width="12.59765625" style="14" customWidth="1"/>
    <col min="12824" max="12824" width="15.59765625" style="14" customWidth="1"/>
    <col min="12825" max="12825" width="19.09765625" style="14" bestFit="1" customWidth="1"/>
    <col min="12826" max="12826" width="13.19921875" style="14" bestFit="1" customWidth="1"/>
    <col min="12827" max="13056" width="10.59765625" style="14"/>
    <col min="13057" max="13057" width="1.69921875" style="14" customWidth="1"/>
    <col min="13058" max="13058" width="12.59765625" style="14" customWidth="1"/>
    <col min="13059" max="13059" width="10.59765625" style="14"/>
    <col min="13060" max="13063" width="12.59765625" style="14" customWidth="1"/>
    <col min="13064" max="13064" width="13.19921875" style="14" customWidth="1"/>
    <col min="13065" max="13065" width="12.59765625" style="14" customWidth="1"/>
    <col min="13066" max="13070" width="13" style="14" customWidth="1"/>
    <col min="13071" max="13071" width="11.5" style="14" customWidth="1"/>
    <col min="13072" max="13072" width="11.59765625" style="14" customWidth="1"/>
    <col min="13073" max="13073" width="12.59765625" style="14" customWidth="1"/>
    <col min="13074" max="13074" width="11" style="14" customWidth="1"/>
    <col min="13075" max="13075" width="12.8984375" style="14" customWidth="1"/>
    <col min="13076" max="13076" width="5.59765625" style="14" customWidth="1"/>
    <col min="13077" max="13077" width="1.19921875" style="14" customWidth="1"/>
    <col min="13078" max="13079" width="12.59765625" style="14" customWidth="1"/>
    <col min="13080" max="13080" width="15.59765625" style="14" customWidth="1"/>
    <col min="13081" max="13081" width="19.09765625" style="14" bestFit="1" customWidth="1"/>
    <col min="13082" max="13082" width="13.19921875" style="14" bestFit="1" customWidth="1"/>
    <col min="13083" max="13312" width="10.59765625" style="14"/>
    <col min="13313" max="13313" width="1.69921875" style="14" customWidth="1"/>
    <col min="13314" max="13314" width="12.59765625" style="14" customWidth="1"/>
    <col min="13315" max="13315" width="10.59765625" style="14"/>
    <col min="13316" max="13319" width="12.59765625" style="14" customWidth="1"/>
    <col min="13320" max="13320" width="13.19921875" style="14" customWidth="1"/>
    <col min="13321" max="13321" width="12.59765625" style="14" customWidth="1"/>
    <col min="13322" max="13326" width="13" style="14" customWidth="1"/>
    <col min="13327" max="13327" width="11.5" style="14" customWidth="1"/>
    <col min="13328" max="13328" width="11.59765625" style="14" customWidth="1"/>
    <col min="13329" max="13329" width="12.59765625" style="14" customWidth="1"/>
    <col min="13330" max="13330" width="11" style="14" customWidth="1"/>
    <col min="13331" max="13331" width="12.8984375" style="14" customWidth="1"/>
    <col min="13332" max="13332" width="5.59765625" style="14" customWidth="1"/>
    <col min="13333" max="13333" width="1.19921875" style="14" customWidth="1"/>
    <col min="13334" max="13335" width="12.59765625" style="14" customWidth="1"/>
    <col min="13336" max="13336" width="15.59765625" style="14" customWidth="1"/>
    <col min="13337" max="13337" width="19.09765625" style="14" bestFit="1" customWidth="1"/>
    <col min="13338" max="13338" width="13.19921875" style="14" bestFit="1" customWidth="1"/>
    <col min="13339" max="13568" width="10.59765625" style="14"/>
    <col min="13569" max="13569" width="1.69921875" style="14" customWidth="1"/>
    <col min="13570" max="13570" width="12.59765625" style="14" customWidth="1"/>
    <col min="13571" max="13571" width="10.59765625" style="14"/>
    <col min="13572" max="13575" width="12.59765625" style="14" customWidth="1"/>
    <col min="13576" max="13576" width="13.19921875" style="14" customWidth="1"/>
    <col min="13577" max="13577" width="12.59765625" style="14" customWidth="1"/>
    <col min="13578" max="13582" width="13" style="14" customWidth="1"/>
    <col min="13583" max="13583" width="11.5" style="14" customWidth="1"/>
    <col min="13584" max="13584" width="11.59765625" style="14" customWidth="1"/>
    <col min="13585" max="13585" width="12.59765625" style="14" customWidth="1"/>
    <col min="13586" max="13586" width="11" style="14" customWidth="1"/>
    <col min="13587" max="13587" width="12.8984375" style="14" customWidth="1"/>
    <col min="13588" max="13588" width="5.59765625" style="14" customWidth="1"/>
    <col min="13589" max="13589" width="1.19921875" style="14" customWidth="1"/>
    <col min="13590" max="13591" width="12.59765625" style="14" customWidth="1"/>
    <col min="13592" max="13592" width="15.59765625" style="14" customWidth="1"/>
    <col min="13593" max="13593" width="19.09765625" style="14" bestFit="1" customWidth="1"/>
    <col min="13594" max="13594" width="13.19921875" style="14" bestFit="1" customWidth="1"/>
    <col min="13595" max="13824" width="10.59765625" style="14"/>
    <col min="13825" max="13825" width="1.69921875" style="14" customWidth="1"/>
    <col min="13826" max="13826" width="12.59765625" style="14" customWidth="1"/>
    <col min="13827" max="13827" width="10.59765625" style="14"/>
    <col min="13828" max="13831" width="12.59765625" style="14" customWidth="1"/>
    <col min="13832" max="13832" width="13.19921875" style="14" customWidth="1"/>
    <col min="13833" max="13833" width="12.59765625" style="14" customWidth="1"/>
    <col min="13834" max="13838" width="13" style="14" customWidth="1"/>
    <col min="13839" max="13839" width="11.5" style="14" customWidth="1"/>
    <col min="13840" max="13840" width="11.59765625" style="14" customWidth="1"/>
    <col min="13841" max="13841" width="12.59765625" style="14" customWidth="1"/>
    <col min="13842" max="13842" width="11" style="14" customWidth="1"/>
    <col min="13843" max="13843" width="12.8984375" style="14" customWidth="1"/>
    <col min="13844" max="13844" width="5.59765625" style="14" customWidth="1"/>
    <col min="13845" max="13845" width="1.19921875" style="14" customWidth="1"/>
    <col min="13846" max="13847" width="12.59765625" style="14" customWidth="1"/>
    <col min="13848" max="13848" width="15.59765625" style="14" customWidth="1"/>
    <col min="13849" max="13849" width="19.09765625" style="14" bestFit="1" customWidth="1"/>
    <col min="13850" max="13850" width="13.19921875" style="14" bestFit="1" customWidth="1"/>
    <col min="13851" max="14080" width="10.59765625" style="14"/>
    <col min="14081" max="14081" width="1.69921875" style="14" customWidth="1"/>
    <col min="14082" max="14082" width="12.59765625" style="14" customWidth="1"/>
    <col min="14083" max="14083" width="10.59765625" style="14"/>
    <col min="14084" max="14087" width="12.59765625" style="14" customWidth="1"/>
    <col min="14088" max="14088" width="13.19921875" style="14" customWidth="1"/>
    <col min="14089" max="14089" width="12.59765625" style="14" customWidth="1"/>
    <col min="14090" max="14094" width="13" style="14" customWidth="1"/>
    <col min="14095" max="14095" width="11.5" style="14" customWidth="1"/>
    <col min="14096" max="14096" width="11.59765625" style="14" customWidth="1"/>
    <col min="14097" max="14097" width="12.59765625" style="14" customWidth="1"/>
    <col min="14098" max="14098" width="11" style="14" customWidth="1"/>
    <col min="14099" max="14099" width="12.8984375" style="14" customWidth="1"/>
    <col min="14100" max="14100" width="5.59765625" style="14" customWidth="1"/>
    <col min="14101" max="14101" width="1.19921875" style="14" customWidth="1"/>
    <col min="14102" max="14103" width="12.59765625" style="14" customWidth="1"/>
    <col min="14104" max="14104" width="15.59765625" style="14" customWidth="1"/>
    <col min="14105" max="14105" width="19.09765625" style="14" bestFit="1" customWidth="1"/>
    <col min="14106" max="14106" width="13.19921875" style="14" bestFit="1" customWidth="1"/>
    <col min="14107" max="14336" width="10.59765625" style="14"/>
    <col min="14337" max="14337" width="1.69921875" style="14" customWidth="1"/>
    <col min="14338" max="14338" width="12.59765625" style="14" customWidth="1"/>
    <col min="14339" max="14339" width="10.59765625" style="14"/>
    <col min="14340" max="14343" width="12.59765625" style="14" customWidth="1"/>
    <col min="14344" max="14344" width="13.19921875" style="14" customWidth="1"/>
    <col min="14345" max="14345" width="12.59765625" style="14" customWidth="1"/>
    <col min="14346" max="14350" width="13" style="14" customWidth="1"/>
    <col min="14351" max="14351" width="11.5" style="14" customWidth="1"/>
    <col min="14352" max="14352" width="11.59765625" style="14" customWidth="1"/>
    <col min="14353" max="14353" width="12.59765625" style="14" customWidth="1"/>
    <col min="14354" max="14354" width="11" style="14" customWidth="1"/>
    <col min="14355" max="14355" width="12.8984375" style="14" customWidth="1"/>
    <col min="14356" max="14356" width="5.59765625" style="14" customWidth="1"/>
    <col min="14357" max="14357" width="1.19921875" style="14" customWidth="1"/>
    <col min="14358" max="14359" width="12.59765625" style="14" customWidth="1"/>
    <col min="14360" max="14360" width="15.59765625" style="14" customWidth="1"/>
    <col min="14361" max="14361" width="19.09765625" style="14" bestFit="1" customWidth="1"/>
    <col min="14362" max="14362" width="13.19921875" style="14" bestFit="1" customWidth="1"/>
    <col min="14363" max="14592" width="10.59765625" style="14"/>
    <col min="14593" max="14593" width="1.69921875" style="14" customWidth="1"/>
    <col min="14594" max="14594" width="12.59765625" style="14" customWidth="1"/>
    <col min="14595" max="14595" width="10.59765625" style="14"/>
    <col min="14596" max="14599" width="12.59765625" style="14" customWidth="1"/>
    <col min="14600" max="14600" width="13.19921875" style="14" customWidth="1"/>
    <col min="14601" max="14601" width="12.59765625" style="14" customWidth="1"/>
    <col min="14602" max="14606" width="13" style="14" customWidth="1"/>
    <col min="14607" max="14607" width="11.5" style="14" customWidth="1"/>
    <col min="14608" max="14608" width="11.59765625" style="14" customWidth="1"/>
    <col min="14609" max="14609" width="12.59765625" style="14" customWidth="1"/>
    <col min="14610" max="14610" width="11" style="14" customWidth="1"/>
    <col min="14611" max="14611" width="12.8984375" style="14" customWidth="1"/>
    <col min="14612" max="14612" width="5.59765625" style="14" customWidth="1"/>
    <col min="14613" max="14613" width="1.19921875" style="14" customWidth="1"/>
    <col min="14614" max="14615" width="12.59765625" style="14" customWidth="1"/>
    <col min="14616" max="14616" width="15.59765625" style="14" customWidth="1"/>
    <col min="14617" max="14617" width="19.09765625" style="14" bestFit="1" customWidth="1"/>
    <col min="14618" max="14618" width="13.19921875" style="14" bestFit="1" customWidth="1"/>
    <col min="14619" max="14848" width="10.59765625" style="14"/>
    <col min="14849" max="14849" width="1.69921875" style="14" customWidth="1"/>
    <col min="14850" max="14850" width="12.59765625" style="14" customWidth="1"/>
    <col min="14851" max="14851" width="10.59765625" style="14"/>
    <col min="14852" max="14855" width="12.59765625" style="14" customWidth="1"/>
    <col min="14856" max="14856" width="13.19921875" style="14" customWidth="1"/>
    <col min="14857" max="14857" width="12.59765625" style="14" customWidth="1"/>
    <col min="14858" max="14862" width="13" style="14" customWidth="1"/>
    <col min="14863" max="14863" width="11.5" style="14" customWidth="1"/>
    <col min="14864" max="14864" width="11.59765625" style="14" customWidth="1"/>
    <col min="14865" max="14865" width="12.59765625" style="14" customWidth="1"/>
    <col min="14866" max="14866" width="11" style="14" customWidth="1"/>
    <col min="14867" max="14867" width="12.8984375" style="14" customWidth="1"/>
    <col min="14868" max="14868" width="5.59765625" style="14" customWidth="1"/>
    <col min="14869" max="14869" width="1.19921875" style="14" customWidth="1"/>
    <col min="14870" max="14871" width="12.59765625" style="14" customWidth="1"/>
    <col min="14872" max="14872" width="15.59765625" style="14" customWidth="1"/>
    <col min="14873" max="14873" width="19.09765625" style="14" bestFit="1" customWidth="1"/>
    <col min="14874" max="14874" width="13.19921875" style="14" bestFit="1" customWidth="1"/>
    <col min="14875" max="15104" width="10.59765625" style="14"/>
    <col min="15105" max="15105" width="1.69921875" style="14" customWidth="1"/>
    <col min="15106" max="15106" width="12.59765625" style="14" customWidth="1"/>
    <col min="15107" max="15107" width="10.59765625" style="14"/>
    <col min="15108" max="15111" width="12.59765625" style="14" customWidth="1"/>
    <col min="15112" max="15112" width="13.19921875" style="14" customWidth="1"/>
    <col min="15113" max="15113" width="12.59765625" style="14" customWidth="1"/>
    <col min="15114" max="15118" width="13" style="14" customWidth="1"/>
    <col min="15119" max="15119" width="11.5" style="14" customWidth="1"/>
    <col min="15120" max="15120" width="11.59765625" style="14" customWidth="1"/>
    <col min="15121" max="15121" width="12.59765625" style="14" customWidth="1"/>
    <col min="15122" max="15122" width="11" style="14" customWidth="1"/>
    <col min="15123" max="15123" width="12.8984375" style="14" customWidth="1"/>
    <col min="15124" max="15124" width="5.59765625" style="14" customWidth="1"/>
    <col min="15125" max="15125" width="1.19921875" style="14" customWidth="1"/>
    <col min="15126" max="15127" width="12.59765625" style="14" customWidth="1"/>
    <col min="15128" max="15128" width="15.59765625" style="14" customWidth="1"/>
    <col min="15129" max="15129" width="19.09765625" style="14" bestFit="1" customWidth="1"/>
    <col min="15130" max="15130" width="13.19921875" style="14" bestFit="1" customWidth="1"/>
    <col min="15131" max="15360" width="10.59765625" style="14"/>
    <col min="15361" max="15361" width="1.69921875" style="14" customWidth="1"/>
    <col min="15362" max="15362" width="12.59765625" style="14" customWidth="1"/>
    <col min="15363" max="15363" width="10.59765625" style="14"/>
    <col min="15364" max="15367" width="12.59765625" style="14" customWidth="1"/>
    <col min="15368" max="15368" width="13.19921875" style="14" customWidth="1"/>
    <col min="15369" max="15369" width="12.59765625" style="14" customWidth="1"/>
    <col min="15370" max="15374" width="13" style="14" customWidth="1"/>
    <col min="15375" max="15375" width="11.5" style="14" customWidth="1"/>
    <col min="15376" max="15376" width="11.59765625" style="14" customWidth="1"/>
    <col min="15377" max="15377" width="12.59765625" style="14" customWidth="1"/>
    <col min="15378" max="15378" width="11" style="14" customWidth="1"/>
    <col min="15379" max="15379" width="12.8984375" style="14" customWidth="1"/>
    <col min="15380" max="15380" width="5.59765625" style="14" customWidth="1"/>
    <col min="15381" max="15381" width="1.19921875" style="14" customWidth="1"/>
    <col min="15382" max="15383" width="12.59765625" style="14" customWidth="1"/>
    <col min="15384" max="15384" width="15.59765625" style="14" customWidth="1"/>
    <col min="15385" max="15385" width="19.09765625" style="14" bestFit="1" customWidth="1"/>
    <col min="15386" max="15386" width="13.19921875" style="14" bestFit="1" customWidth="1"/>
    <col min="15387" max="15616" width="10.59765625" style="14"/>
    <col min="15617" max="15617" width="1.69921875" style="14" customWidth="1"/>
    <col min="15618" max="15618" width="12.59765625" style="14" customWidth="1"/>
    <col min="15619" max="15619" width="10.59765625" style="14"/>
    <col min="15620" max="15623" width="12.59765625" style="14" customWidth="1"/>
    <col min="15624" max="15624" width="13.19921875" style="14" customWidth="1"/>
    <col min="15625" max="15625" width="12.59765625" style="14" customWidth="1"/>
    <col min="15626" max="15630" width="13" style="14" customWidth="1"/>
    <col min="15631" max="15631" width="11.5" style="14" customWidth="1"/>
    <col min="15632" max="15632" width="11.59765625" style="14" customWidth="1"/>
    <col min="15633" max="15633" width="12.59765625" style="14" customWidth="1"/>
    <col min="15634" max="15634" width="11" style="14" customWidth="1"/>
    <col min="15635" max="15635" width="12.8984375" style="14" customWidth="1"/>
    <col min="15636" max="15636" width="5.59765625" style="14" customWidth="1"/>
    <col min="15637" max="15637" width="1.19921875" style="14" customWidth="1"/>
    <col min="15638" max="15639" width="12.59765625" style="14" customWidth="1"/>
    <col min="15640" max="15640" width="15.59765625" style="14" customWidth="1"/>
    <col min="15641" max="15641" width="19.09765625" style="14" bestFit="1" customWidth="1"/>
    <col min="15642" max="15642" width="13.19921875" style="14" bestFit="1" customWidth="1"/>
    <col min="15643" max="15872" width="10.59765625" style="14"/>
    <col min="15873" max="15873" width="1.69921875" style="14" customWidth="1"/>
    <col min="15874" max="15874" width="12.59765625" style="14" customWidth="1"/>
    <col min="15875" max="15875" width="10.59765625" style="14"/>
    <col min="15876" max="15879" width="12.59765625" style="14" customWidth="1"/>
    <col min="15880" max="15880" width="13.19921875" style="14" customWidth="1"/>
    <col min="15881" max="15881" width="12.59765625" style="14" customWidth="1"/>
    <col min="15882" max="15886" width="13" style="14" customWidth="1"/>
    <col min="15887" max="15887" width="11.5" style="14" customWidth="1"/>
    <col min="15888" max="15888" width="11.59765625" style="14" customWidth="1"/>
    <col min="15889" max="15889" width="12.59765625" style="14" customWidth="1"/>
    <col min="15890" max="15890" width="11" style="14" customWidth="1"/>
    <col min="15891" max="15891" width="12.8984375" style="14" customWidth="1"/>
    <col min="15892" max="15892" width="5.59765625" style="14" customWidth="1"/>
    <col min="15893" max="15893" width="1.19921875" style="14" customWidth="1"/>
    <col min="15894" max="15895" width="12.59765625" style="14" customWidth="1"/>
    <col min="15896" max="15896" width="15.59765625" style="14" customWidth="1"/>
    <col min="15897" max="15897" width="19.09765625" style="14" bestFit="1" customWidth="1"/>
    <col min="15898" max="15898" width="13.19921875" style="14" bestFit="1" customWidth="1"/>
    <col min="15899" max="16128" width="10.59765625" style="14"/>
    <col min="16129" max="16129" width="1.69921875" style="14" customWidth="1"/>
    <col min="16130" max="16130" width="12.59765625" style="14" customWidth="1"/>
    <col min="16131" max="16131" width="10.59765625" style="14"/>
    <col min="16132" max="16135" width="12.59765625" style="14" customWidth="1"/>
    <col min="16136" max="16136" width="13.19921875" style="14" customWidth="1"/>
    <col min="16137" max="16137" width="12.59765625" style="14" customWidth="1"/>
    <col min="16138" max="16142" width="13" style="14" customWidth="1"/>
    <col min="16143" max="16143" width="11.5" style="14" customWidth="1"/>
    <col min="16144" max="16144" width="11.59765625" style="14" customWidth="1"/>
    <col min="16145" max="16145" width="12.59765625" style="14" customWidth="1"/>
    <col min="16146" max="16146" width="11" style="14" customWidth="1"/>
    <col min="16147" max="16147" width="12.8984375" style="14" customWidth="1"/>
    <col min="16148" max="16148" width="5.59765625" style="14" customWidth="1"/>
    <col min="16149" max="16149" width="1.19921875" style="14" customWidth="1"/>
    <col min="16150" max="16151" width="12.59765625" style="14" customWidth="1"/>
    <col min="16152" max="16152" width="15.59765625" style="14" customWidth="1"/>
    <col min="16153" max="16153" width="19.09765625" style="14" bestFit="1" customWidth="1"/>
    <col min="16154" max="16154" width="13.19921875" style="14" bestFit="1" customWidth="1"/>
    <col min="16155" max="16384" width="10.59765625" style="14"/>
  </cols>
  <sheetData>
    <row r="1" spans="2:25" ht="24" customHeight="1" thickBot="1">
      <c r="B1" s="280" t="s">
        <v>86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31" t="s">
        <v>1</v>
      </c>
      <c r="R1" s="232"/>
      <c r="S1" s="232"/>
      <c r="T1" s="232"/>
      <c r="U1" s="11"/>
      <c r="V1" s="11" t="s">
        <v>87</v>
      </c>
      <c r="W1" s="11"/>
      <c r="X1" s="11"/>
    </row>
    <row r="2" spans="2:25" ht="30" customHeight="1">
      <c r="B2" s="289"/>
      <c r="C2" s="79"/>
      <c r="D2" s="80" t="s">
        <v>88</v>
      </c>
      <c r="E2" s="81"/>
      <c r="F2" s="81"/>
      <c r="G2" s="81"/>
      <c r="H2" s="254" t="s">
        <v>89</v>
      </c>
      <c r="I2" s="255"/>
      <c r="J2" s="256" t="s">
        <v>90</v>
      </c>
      <c r="K2" s="258" t="s">
        <v>91</v>
      </c>
      <c r="L2" s="260" t="s">
        <v>92</v>
      </c>
      <c r="M2" s="260" t="s">
        <v>93</v>
      </c>
      <c r="N2" s="247" t="s">
        <v>94</v>
      </c>
      <c r="O2" s="247" t="s">
        <v>95</v>
      </c>
      <c r="P2" s="247" t="s">
        <v>96</v>
      </c>
      <c r="Q2" s="247" t="s">
        <v>97</v>
      </c>
      <c r="R2" s="247" t="s">
        <v>98</v>
      </c>
      <c r="S2" s="247" t="s">
        <v>99</v>
      </c>
      <c r="T2" s="249" t="s">
        <v>15</v>
      </c>
      <c r="U2" s="11"/>
      <c r="V2" s="11"/>
      <c r="W2" s="11"/>
      <c r="X2" s="11"/>
    </row>
    <row r="3" spans="2:25" ht="30" customHeight="1" thickBot="1">
      <c r="B3" s="290"/>
      <c r="C3" s="83"/>
      <c r="D3" s="9"/>
      <c r="E3" s="9"/>
      <c r="F3" s="9"/>
      <c r="G3" s="9"/>
      <c r="H3" s="252" t="s">
        <v>100</v>
      </c>
      <c r="I3" s="252" t="s">
        <v>101</v>
      </c>
      <c r="J3" s="257"/>
      <c r="K3" s="259"/>
      <c r="L3" s="261"/>
      <c r="M3" s="261"/>
      <c r="N3" s="248"/>
      <c r="O3" s="248"/>
      <c r="P3" s="248"/>
      <c r="Q3" s="248"/>
      <c r="R3" s="248"/>
      <c r="S3" s="248"/>
      <c r="T3" s="250"/>
      <c r="U3" s="11"/>
      <c r="V3" s="11" t="s">
        <v>102</v>
      </c>
      <c r="W3" s="11"/>
      <c r="X3" s="11" t="s">
        <v>103</v>
      </c>
    </row>
    <row r="4" spans="2:25" ht="30" customHeight="1">
      <c r="B4" s="283" t="s">
        <v>21</v>
      </c>
      <c r="C4" s="83" t="s">
        <v>22</v>
      </c>
      <c r="D4" s="83" t="s">
        <v>104</v>
      </c>
      <c r="E4" s="83" t="s">
        <v>105</v>
      </c>
      <c r="F4" s="83" t="s">
        <v>106</v>
      </c>
      <c r="G4" s="83" t="s">
        <v>107</v>
      </c>
      <c r="H4" s="252"/>
      <c r="I4" s="252"/>
      <c r="J4" s="257"/>
      <c r="K4" s="259"/>
      <c r="L4" s="261"/>
      <c r="M4" s="261"/>
      <c r="N4" s="248"/>
      <c r="O4" s="248"/>
      <c r="P4" s="248"/>
      <c r="Q4" s="248"/>
      <c r="R4" s="248"/>
      <c r="S4" s="248"/>
      <c r="T4" s="250"/>
      <c r="U4" s="11"/>
      <c r="V4" s="78"/>
      <c r="W4" s="247" t="s">
        <v>108</v>
      </c>
      <c r="X4" s="245" t="s">
        <v>109</v>
      </c>
    </row>
    <row r="5" spans="2:25" ht="30" customHeight="1">
      <c r="B5" s="290"/>
      <c r="C5" s="83"/>
      <c r="D5" s="9"/>
      <c r="E5" s="9"/>
      <c r="F5" s="9"/>
      <c r="G5" s="9"/>
      <c r="H5" s="252"/>
      <c r="I5" s="252"/>
      <c r="J5" s="257"/>
      <c r="K5" s="259"/>
      <c r="L5" s="261"/>
      <c r="M5" s="261"/>
      <c r="N5" s="248"/>
      <c r="O5" s="248"/>
      <c r="P5" s="248"/>
      <c r="Q5" s="248"/>
      <c r="R5" s="248"/>
      <c r="S5" s="248"/>
      <c r="T5" s="250"/>
      <c r="U5" s="11"/>
      <c r="V5" s="82"/>
      <c r="W5" s="252"/>
      <c r="X5" s="246"/>
    </row>
    <row r="6" spans="2:25" ht="30" customHeight="1">
      <c r="B6" s="291"/>
      <c r="C6" s="85"/>
      <c r="D6" s="85" t="s">
        <v>26</v>
      </c>
      <c r="E6" s="85" t="s">
        <v>26</v>
      </c>
      <c r="F6" s="85" t="s">
        <v>110</v>
      </c>
      <c r="G6" s="85" t="s">
        <v>110</v>
      </c>
      <c r="H6" s="85" t="s">
        <v>25</v>
      </c>
      <c r="I6" s="86" t="s">
        <v>25</v>
      </c>
      <c r="J6" s="87" t="s">
        <v>111</v>
      </c>
      <c r="K6" s="88" t="s">
        <v>111</v>
      </c>
      <c r="L6" s="86" t="s">
        <v>111</v>
      </c>
      <c r="M6" s="86" t="s">
        <v>111</v>
      </c>
      <c r="N6" s="85" t="s">
        <v>111</v>
      </c>
      <c r="O6" s="85" t="s">
        <v>111</v>
      </c>
      <c r="P6" s="85" t="s">
        <v>111</v>
      </c>
      <c r="Q6" s="85" t="s">
        <v>112</v>
      </c>
      <c r="R6" s="85" t="s">
        <v>113</v>
      </c>
      <c r="S6" s="85" t="s">
        <v>110</v>
      </c>
      <c r="T6" s="250"/>
      <c r="U6" s="11"/>
      <c r="V6" s="89"/>
      <c r="W6" s="248"/>
      <c r="X6" s="246"/>
    </row>
    <row r="7" spans="2:25" ht="30" customHeight="1">
      <c r="B7" s="290"/>
      <c r="C7" s="83"/>
      <c r="D7" s="9"/>
      <c r="E7" s="9"/>
      <c r="F7" s="9"/>
      <c r="G7" s="9"/>
      <c r="H7" s="9"/>
      <c r="I7" s="90"/>
      <c r="J7" s="91"/>
      <c r="K7" s="89"/>
      <c r="L7" s="9"/>
      <c r="M7" s="9"/>
      <c r="N7" s="9"/>
      <c r="O7" s="9"/>
      <c r="P7" s="9"/>
      <c r="Q7" s="9"/>
      <c r="R7" s="9"/>
      <c r="S7" s="9"/>
      <c r="T7" s="250"/>
      <c r="U7" s="11"/>
      <c r="V7" s="92"/>
      <c r="W7" s="253"/>
      <c r="X7" s="93" t="s">
        <v>114</v>
      </c>
    </row>
    <row r="8" spans="2:25" ht="30" customHeight="1">
      <c r="B8" s="292" t="s">
        <v>115</v>
      </c>
      <c r="C8" s="83" t="s">
        <v>28</v>
      </c>
      <c r="D8" s="9"/>
      <c r="E8" s="9"/>
      <c r="F8" s="9"/>
      <c r="G8" s="9"/>
      <c r="H8" s="9">
        <v>102752820</v>
      </c>
      <c r="I8" s="90">
        <v>0</v>
      </c>
      <c r="J8" s="91">
        <v>109798</v>
      </c>
      <c r="K8" s="89">
        <v>63577</v>
      </c>
      <c r="L8" s="94">
        <v>3163</v>
      </c>
      <c r="M8" s="94" t="s">
        <v>29</v>
      </c>
      <c r="N8" s="9">
        <v>112</v>
      </c>
      <c r="O8" s="9">
        <v>696</v>
      </c>
      <c r="P8" s="9">
        <v>2806</v>
      </c>
      <c r="Q8" s="9">
        <v>178163</v>
      </c>
      <c r="R8" s="9"/>
      <c r="S8" s="9">
        <v>82504</v>
      </c>
      <c r="T8" s="250"/>
      <c r="U8" s="11"/>
      <c r="V8" s="89"/>
      <c r="W8" s="90"/>
      <c r="X8" s="95"/>
    </row>
    <row r="9" spans="2:25" ht="30" customHeight="1">
      <c r="B9" s="292" t="s">
        <v>116</v>
      </c>
      <c r="C9" s="83" t="s">
        <v>28</v>
      </c>
      <c r="D9" s="9"/>
      <c r="E9" s="9"/>
      <c r="F9" s="9"/>
      <c r="G9" s="9"/>
      <c r="H9" s="9">
        <v>101685999</v>
      </c>
      <c r="I9" s="90">
        <v>0</v>
      </c>
      <c r="J9" s="91">
        <v>107785</v>
      </c>
      <c r="K9" s="89">
        <v>62427</v>
      </c>
      <c r="L9" s="94">
        <v>2995</v>
      </c>
      <c r="M9" s="94">
        <v>0</v>
      </c>
      <c r="N9" s="9">
        <v>9</v>
      </c>
      <c r="O9" s="9">
        <v>728</v>
      </c>
      <c r="P9" s="9">
        <v>2969</v>
      </c>
      <c r="Q9" s="9">
        <v>171470</v>
      </c>
      <c r="R9" s="9"/>
      <c r="S9" s="9">
        <v>84578</v>
      </c>
      <c r="T9" s="250"/>
      <c r="U9" s="11"/>
      <c r="V9" s="89"/>
      <c r="W9" s="90" t="s">
        <v>117</v>
      </c>
      <c r="X9" s="96"/>
    </row>
    <row r="10" spans="2:25" ht="30" customHeight="1">
      <c r="B10" s="292" t="s">
        <v>118</v>
      </c>
      <c r="C10" s="83" t="s">
        <v>28</v>
      </c>
      <c r="D10" s="9"/>
      <c r="E10" s="9"/>
      <c r="F10" s="9"/>
      <c r="G10" s="9"/>
      <c r="H10" s="6">
        <f>SUM(H11:H12)</f>
        <v>102200081</v>
      </c>
      <c r="I10" s="97">
        <f t="shared" ref="I10:Q10" si="0">SUM(I11:I12)</f>
        <v>0</v>
      </c>
      <c r="J10" s="98">
        <f t="shared" si="0"/>
        <v>104153</v>
      </c>
      <c r="K10" s="99">
        <f t="shared" si="0"/>
        <v>61029</v>
      </c>
      <c r="L10" s="97">
        <f>SUM(L11:L12)</f>
        <v>2854</v>
      </c>
      <c r="M10" s="6">
        <f>SUM(M11:M12)</f>
        <v>207</v>
      </c>
      <c r="N10" s="6">
        <f t="shared" si="0"/>
        <v>11</v>
      </c>
      <c r="O10" s="6">
        <f t="shared" si="0"/>
        <v>727</v>
      </c>
      <c r="P10" s="6">
        <f t="shared" si="0"/>
        <v>2811</v>
      </c>
      <c r="Q10" s="6">
        <f t="shared" si="0"/>
        <v>163684</v>
      </c>
      <c r="R10" s="6"/>
      <c r="S10" s="100">
        <f>ROUND(X10/$W10,0)</f>
        <v>88269</v>
      </c>
      <c r="T10" s="250"/>
      <c r="U10" s="11"/>
      <c r="V10" s="101" t="s">
        <v>119</v>
      </c>
      <c r="W10" s="102">
        <f>SUM(W11:W12)</f>
        <v>159151</v>
      </c>
      <c r="X10" s="103">
        <f>SUM(X11:X12)</f>
        <v>14048111342</v>
      </c>
    </row>
    <row r="11" spans="2:25" ht="30" customHeight="1">
      <c r="B11" s="292" t="s">
        <v>32</v>
      </c>
      <c r="C11" s="83" t="s">
        <v>33</v>
      </c>
      <c r="D11" s="9"/>
      <c r="E11" s="9"/>
      <c r="F11" s="9"/>
      <c r="G11" s="9"/>
      <c r="H11" s="6">
        <f t="shared" ref="H11:Q11" si="1">SUM(H13:H32)</f>
        <v>102200081</v>
      </c>
      <c r="I11" s="97">
        <f t="shared" si="1"/>
        <v>0</v>
      </c>
      <c r="J11" s="98">
        <f t="shared" si="1"/>
        <v>99223</v>
      </c>
      <c r="K11" s="99">
        <f t="shared" si="1"/>
        <v>61029</v>
      </c>
      <c r="L11" s="97">
        <f>SUM(L13:L32)</f>
        <v>2854</v>
      </c>
      <c r="M11" s="6">
        <f>SUM(M13:M32)</f>
        <v>207</v>
      </c>
      <c r="N11" s="6">
        <f t="shared" si="1"/>
        <v>11</v>
      </c>
      <c r="O11" s="6">
        <f t="shared" si="1"/>
        <v>727</v>
      </c>
      <c r="P11" s="6">
        <f t="shared" si="1"/>
        <v>2811</v>
      </c>
      <c r="Q11" s="6">
        <f t="shared" si="1"/>
        <v>154581</v>
      </c>
      <c r="R11" s="6"/>
      <c r="S11" s="100">
        <f>ROUND(X11/$W11,0)</f>
        <v>83951</v>
      </c>
      <c r="T11" s="250"/>
      <c r="U11" s="11"/>
      <c r="V11" s="101" t="s">
        <v>120</v>
      </c>
      <c r="W11" s="102">
        <f>SUM(W13:W32)</f>
        <v>150053</v>
      </c>
      <c r="X11" s="103">
        <f>SUM(X13:X32)</f>
        <v>12597145122</v>
      </c>
    </row>
    <row r="12" spans="2:25" ht="30" customHeight="1">
      <c r="B12" s="293" t="s">
        <v>34</v>
      </c>
      <c r="C12" s="85" t="s">
        <v>33</v>
      </c>
      <c r="D12" s="7"/>
      <c r="E12" s="7"/>
      <c r="F12" s="7"/>
      <c r="G12" s="7"/>
      <c r="H12" s="7" t="s">
        <v>29</v>
      </c>
      <c r="I12" s="105" t="s">
        <v>29</v>
      </c>
      <c r="J12" s="106">
        <f>SUM(J33:J35)</f>
        <v>4930</v>
      </c>
      <c r="K12" s="107" t="s">
        <v>29</v>
      </c>
      <c r="L12" s="105" t="s">
        <v>29</v>
      </c>
      <c r="M12" s="105" t="s">
        <v>29</v>
      </c>
      <c r="N12" s="7" t="s">
        <v>29</v>
      </c>
      <c r="O12" s="7" t="s">
        <v>29</v>
      </c>
      <c r="P12" s="7" t="s">
        <v>29</v>
      </c>
      <c r="Q12" s="7">
        <f>SUM(Q33:Q35)</f>
        <v>9103</v>
      </c>
      <c r="R12" s="108"/>
      <c r="S12" s="109">
        <f>ROUND(X12/$W12,0)</f>
        <v>159482</v>
      </c>
      <c r="T12" s="251"/>
      <c r="U12" s="11"/>
      <c r="V12" s="110" t="s">
        <v>34</v>
      </c>
      <c r="W12" s="111">
        <f>SUM(W33:W35)</f>
        <v>9098</v>
      </c>
      <c r="X12" s="103">
        <f>SUM(X33:X35)</f>
        <v>1450966220</v>
      </c>
    </row>
    <row r="13" spans="2:25" ht="30" customHeight="1">
      <c r="B13" s="290">
        <v>41001</v>
      </c>
      <c r="C13" s="112" t="s">
        <v>36</v>
      </c>
      <c r="D13" s="113">
        <v>10.199999999999999</v>
      </c>
      <c r="E13" s="114">
        <v>0</v>
      </c>
      <c r="F13" s="113">
        <v>28500</v>
      </c>
      <c r="G13" s="113">
        <v>33500</v>
      </c>
      <c r="H13" s="9">
        <v>32320250</v>
      </c>
      <c r="I13" s="5">
        <v>0</v>
      </c>
      <c r="J13" s="115">
        <v>27562</v>
      </c>
      <c r="K13" s="116">
        <v>16445</v>
      </c>
      <c r="L13" s="113">
        <v>1036</v>
      </c>
      <c r="M13" s="113">
        <v>95</v>
      </c>
      <c r="N13" s="113">
        <v>3</v>
      </c>
      <c r="O13" s="113">
        <v>245</v>
      </c>
      <c r="P13" s="113">
        <v>836</v>
      </c>
      <c r="Q13" s="11">
        <v>42469</v>
      </c>
      <c r="R13" s="117">
        <v>650</v>
      </c>
      <c r="S13" s="100">
        <f>ROUND(X13/$W13,0)</f>
        <v>88767</v>
      </c>
      <c r="T13" s="84" t="s">
        <v>39</v>
      </c>
      <c r="U13" s="11"/>
      <c r="V13" s="83" t="s">
        <v>36</v>
      </c>
      <c r="W13" s="118">
        <v>41205</v>
      </c>
      <c r="X13" s="119">
        <v>3657658200</v>
      </c>
      <c r="Y13" s="77" t="s">
        <v>121</v>
      </c>
    </row>
    <row r="14" spans="2:25" ht="30" customHeight="1">
      <c r="B14" s="290">
        <v>41002</v>
      </c>
      <c r="C14" s="120" t="s">
        <v>40</v>
      </c>
      <c r="D14" s="90">
        <v>10.1</v>
      </c>
      <c r="E14" s="5">
        <v>0</v>
      </c>
      <c r="F14" s="90">
        <v>23600</v>
      </c>
      <c r="G14" s="90">
        <v>31400</v>
      </c>
      <c r="H14" s="9">
        <v>13923575</v>
      </c>
      <c r="I14" s="5">
        <v>0</v>
      </c>
      <c r="J14" s="91">
        <v>15415</v>
      </c>
      <c r="K14" s="89">
        <v>10358</v>
      </c>
      <c r="L14" s="90">
        <v>426</v>
      </c>
      <c r="M14" s="90">
        <v>23</v>
      </c>
      <c r="N14" s="90">
        <v>0</v>
      </c>
      <c r="O14" s="90">
        <v>72</v>
      </c>
      <c r="P14" s="90">
        <v>443</v>
      </c>
      <c r="Q14" s="11">
        <v>24605</v>
      </c>
      <c r="R14" s="117">
        <v>650</v>
      </c>
      <c r="S14" s="100">
        <f>ROUND(X14/$W14,0)</f>
        <v>75691</v>
      </c>
      <c r="T14" s="84" t="s">
        <v>41</v>
      </c>
      <c r="U14" s="11"/>
      <c r="V14" s="83" t="s">
        <v>40</v>
      </c>
      <c r="W14" s="118">
        <v>23836</v>
      </c>
      <c r="X14" s="121">
        <v>1804169164</v>
      </c>
      <c r="Y14" s="77">
        <v>0</v>
      </c>
    </row>
    <row r="15" spans="2:25" ht="30" customHeight="1">
      <c r="B15" s="290">
        <v>41003</v>
      </c>
      <c r="C15" s="120" t="s">
        <v>42</v>
      </c>
      <c r="D15" s="11">
        <v>9.19</v>
      </c>
      <c r="E15" s="5">
        <v>0</v>
      </c>
      <c r="F15" s="90">
        <v>28800</v>
      </c>
      <c r="G15" s="90">
        <v>32000</v>
      </c>
      <c r="H15" s="9">
        <v>7577728</v>
      </c>
      <c r="I15" s="5">
        <v>0</v>
      </c>
      <c r="J15" s="91">
        <v>8135</v>
      </c>
      <c r="K15" s="89">
        <v>4841</v>
      </c>
      <c r="L15" s="90">
        <v>169</v>
      </c>
      <c r="M15" s="90">
        <v>9</v>
      </c>
      <c r="N15" s="90">
        <v>0</v>
      </c>
      <c r="O15" s="90">
        <v>34</v>
      </c>
      <c r="P15" s="90">
        <v>192</v>
      </c>
      <c r="Q15" s="11">
        <v>11811</v>
      </c>
      <c r="R15" s="117">
        <v>650</v>
      </c>
      <c r="S15" s="100">
        <f t="shared" ref="S15:S35" si="2">ROUND(X15/$W15,0)</f>
        <v>82963</v>
      </c>
      <c r="T15" s="84" t="s">
        <v>43</v>
      </c>
      <c r="U15" s="11"/>
      <c r="V15" s="83" t="s">
        <v>42</v>
      </c>
      <c r="W15" s="118">
        <v>11572</v>
      </c>
      <c r="X15" s="96">
        <v>960046500</v>
      </c>
      <c r="Y15" s="122">
        <v>0</v>
      </c>
    </row>
    <row r="16" spans="2:25" ht="30" customHeight="1">
      <c r="B16" s="290">
        <v>41004</v>
      </c>
      <c r="C16" s="83" t="s">
        <v>44</v>
      </c>
      <c r="D16" s="90">
        <v>10.16</v>
      </c>
      <c r="E16" s="90">
        <v>0</v>
      </c>
      <c r="F16" s="90">
        <v>26300</v>
      </c>
      <c r="G16" s="90">
        <v>30200</v>
      </c>
      <c r="H16" s="9">
        <v>1622582</v>
      </c>
      <c r="I16" s="123">
        <v>0</v>
      </c>
      <c r="J16" s="91">
        <v>2511</v>
      </c>
      <c r="K16" s="89">
        <v>1821</v>
      </c>
      <c r="L16" s="90">
        <v>45</v>
      </c>
      <c r="M16" s="90">
        <v>4</v>
      </c>
      <c r="N16" s="90">
        <v>2</v>
      </c>
      <c r="O16" s="90">
        <v>2</v>
      </c>
      <c r="P16" s="90">
        <v>37</v>
      </c>
      <c r="Q16" s="11">
        <v>3751</v>
      </c>
      <c r="R16" s="117">
        <v>650</v>
      </c>
      <c r="S16" s="100">
        <f t="shared" si="2"/>
        <v>69019</v>
      </c>
      <c r="T16" s="84" t="s">
        <v>45</v>
      </c>
      <c r="U16" s="11"/>
      <c r="V16" s="83" t="s">
        <v>44</v>
      </c>
      <c r="W16" s="118">
        <v>3630</v>
      </c>
      <c r="X16" s="96">
        <v>250539630</v>
      </c>
      <c r="Y16" s="122">
        <v>0</v>
      </c>
    </row>
    <row r="17" spans="2:25" ht="30" customHeight="1">
      <c r="B17" s="290">
        <v>41005</v>
      </c>
      <c r="C17" s="120" t="s">
        <v>46</v>
      </c>
      <c r="D17" s="90">
        <v>9.8000000000000007</v>
      </c>
      <c r="E17" s="5">
        <v>0</v>
      </c>
      <c r="F17" s="90">
        <v>23800</v>
      </c>
      <c r="G17" s="90">
        <v>36900</v>
      </c>
      <c r="H17" s="9">
        <v>5793991</v>
      </c>
      <c r="I17" s="5">
        <v>0</v>
      </c>
      <c r="J17" s="91">
        <v>6758</v>
      </c>
      <c r="K17" s="89">
        <v>4315</v>
      </c>
      <c r="L17" s="90">
        <v>151</v>
      </c>
      <c r="M17" s="90">
        <v>7</v>
      </c>
      <c r="N17" s="90">
        <v>5</v>
      </c>
      <c r="O17" s="90">
        <v>25</v>
      </c>
      <c r="P17" s="90">
        <v>160</v>
      </c>
      <c r="Q17" s="11">
        <v>10110</v>
      </c>
      <c r="R17" s="117">
        <v>650</v>
      </c>
      <c r="S17" s="100">
        <f t="shared" si="2"/>
        <v>81879</v>
      </c>
      <c r="T17" s="84" t="s">
        <v>47</v>
      </c>
      <c r="U17" s="11"/>
      <c r="V17" s="83" t="s">
        <v>46</v>
      </c>
      <c r="W17" s="118">
        <v>9867</v>
      </c>
      <c r="X17" s="96">
        <v>807901900</v>
      </c>
      <c r="Y17" s="122">
        <v>0</v>
      </c>
    </row>
    <row r="18" spans="2:25" ht="30" customHeight="1">
      <c r="B18" s="290">
        <v>41006</v>
      </c>
      <c r="C18" s="120" t="s">
        <v>48</v>
      </c>
      <c r="D18" s="11">
        <v>10.220000000000001</v>
      </c>
      <c r="E18" s="5">
        <v>0</v>
      </c>
      <c r="F18" s="90">
        <v>23300</v>
      </c>
      <c r="G18" s="90">
        <v>33800</v>
      </c>
      <c r="H18" s="9">
        <v>6290595</v>
      </c>
      <c r="I18" s="5">
        <v>0</v>
      </c>
      <c r="J18" s="91">
        <v>5646</v>
      </c>
      <c r="K18" s="89">
        <v>3924</v>
      </c>
      <c r="L18" s="90">
        <v>211</v>
      </c>
      <c r="M18" s="90">
        <v>22</v>
      </c>
      <c r="N18" s="90">
        <v>0</v>
      </c>
      <c r="O18" s="90">
        <v>63</v>
      </c>
      <c r="P18" s="90">
        <v>148</v>
      </c>
      <c r="Q18" s="11">
        <v>8617</v>
      </c>
      <c r="R18" s="117">
        <v>650</v>
      </c>
      <c r="S18" s="100">
        <f t="shared" si="2"/>
        <v>81354</v>
      </c>
      <c r="T18" s="84" t="s">
        <v>49</v>
      </c>
      <c r="U18" s="11"/>
      <c r="V18" s="83" t="s">
        <v>48</v>
      </c>
      <c r="W18" s="118">
        <v>8870</v>
      </c>
      <c r="X18" s="96">
        <v>721608200</v>
      </c>
      <c r="Y18" s="122">
        <v>0</v>
      </c>
    </row>
    <row r="19" spans="2:25" ht="30" customHeight="1">
      <c r="B19" s="290">
        <v>41007</v>
      </c>
      <c r="C19" s="120" t="s">
        <v>50</v>
      </c>
      <c r="D19" s="90">
        <v>11.1</v>
      </c>
      <c r="E19" s="5">
        <v>0</v>
      </c>
      <c r="F19" s="90">
        <v>25200</v>
      </c>
      <c r="G19" s="90">
        <v>37100</v>
      </c>
      <c r="H19" s="9">
        <v>3549672</v>
      </c>
      <c r="I19" s="5">
        <v>0</v>
      </c>
      <c r="J19" s="91">
        <v>3695</v>
      </c>
      <c r="K19" s="89">
        <v>2120</v>
      </c>
      <c r="L19" s="90">
        <v>119</v>
      </c>
      <c r="M19" s="90">
        <v>6</v>
      </c>
      <c r="N19" s="90">
        <v>0</v>
      </c>
      <c r="O19" s="90">
        <v>11</v>
      </c>
      <c r="P19" s="90">
        <v>111</v>
      </c>
      <c r="Q19" s="11">
        <v>6066</v>
      </c>
      <c r="R19" s="117">
        <v>650</v>
      </c>
      <c r="S19" s="100">
        <f t="shared" si="2"/>
        <v>88522</v>
      </c>
      <c r="T19" s="84" t="s">
        <v>51</v>
      </c>
      <c r="U19" s="11"/>
      <c r="V19" s="83" t="s">
        <v>50</v>
      </c>
      <c r="W19" s="118">
        <v>5867</v>
      </c>
      <c r="X19" s="96">
        <v>519361218</v>
      </c>
      <c r="Y19" s="122">
        <v>0</v>
      </c>
    </row>
    <row r="20" spans="2:25" ht="30" customHeight="1">
      <c r="B20" s="290">
        <v>41025</v>
      </c>
      <c r="C20" s="120" t="s">
        <v>52</v>
      </c>
      <c r="D20" s="90">
        <v>10</v>
      </c>
      <c r="E20" s="5">
        <v>0</v>
      </c>
      <c r="F20" s="90">
        <v>31500</v>
      </c>
      <c r="G20" s="90">
        <v>36000</v>
      </c>
      <c r="H20" s="9">
        <v>5134396</v>
      </c>
      <c r="I20" s="5">
        <v>0</v>
      </c>
      <c r="J20" s="91">
        <v>4896</v>
      </c>
      <c r="K20" s="89">
        <v>2838</v>
      </c>
      <c r="L20" s="90">
        <v>110</v>
      </c>
      <c r="M20" s="90">
        <v>2</v>
      </c>
      <c r="N20" s="90">
        <v>0</v>
      </c>
      <c r="O20" s="90">
        <v>54</v>
      </c>
      <c r="P20" s="90">
        <v>193</v>
      </c>
      <c r="Q20" s="11">
        <v>7895</v>
      </c>
      <c r="R20" s="117">
        <v>650</v>
      </c>
      <c r="S20" s="100">
        <f>ROUND(X20/$W20,0)</f>
        <v>90502</v>
      </c>
      <c r="T20" s="84" t="s">
        <v>53</v>
      </c>
      <c r="U20" s="11"/>
      <c r="V20" s="83" t="s">
        <v>52</v>
      </c>
      <c r="W20" s="118">
        <v>7624</v>
      </c>
      <c r="X20" s="96">
        <v>689989800</v>
      </c>
      <c r="Y20" s="122">
        <v>0</v>
      </c>
    </row>
    <row r="21" spans="2:25" ht="30" customHeight="1">
      <c r="B21" s="290">
        <v>41048</v>
      </c>
      <c r="C21" s="83" t="s">
        <v>54</v>
      </c>
      <c r="D21" s="90">
        <v>10.15</v>
      </c>
      <c r="E21" s="5">
        <v>0</v>
      </c>
      <c r="F21" s="90">
        <v>25900</v>
      </c>
      <c r="G21" s="90">
        <v>40600</v>
      </c>
      <c r="H21" s="9">
        <v>3168971</v>
      </c>
      <c r="I21" s="5">
        <v>0</v>
      </c>
      <c r="J21" s="91">
        <v>3073</v>
      </c>
      <c r="K21" s="89">
        <v>2092</v>
      </c>
      <c r="L21" s="90">
        <v>97</v>
      </c>
      <c r="M21" s="90">
        <v>3</v>
      </c>
      <c r="N21" s="90">
        <v>0</v>
      </c>
      <c r="O21" s="90">
        <v>10</v>
      </c>
      <c r="P21" s="90">
        <v>76</v>
      </c>
      <c r="Q21" s="11">
        <v>4751</v>
      </c>
      <c r="R21" s="117">
        <v>650</v>
      </c>
      <c r="S21" s="100">
        <f t="shared" si="2"/>
        <v>85770</v>
      </c>
      <c r="T21" s="84" t="s">
        <v>55</v>
      </c>
      <c r="U21" s="11"/>
      <c r="V21" s="83" t="s">
        <v>122</v>
      </c>
      <c r="W21" s="118">
        <v>4838</v>
      </c>
      <c r="X21" s="96">
        <v>414954700</v>
      </c>
      <c r="Y21" s="122">
        <v>0</v>
      </c>
    </row>
    <row r="22" spans="2:25" ht="30" customHeight="1">
      <c r="B22" s="290">
        <v>41014</v>
      </c>
      <c r="C22" s="120" t="s">
        <v>56</v>
      </c>
      <c r="D22" s="90">
        <v>9.6</v>
      </c>
      <c r="E22" s="5">
        <v>0</v>
      </c>
      <c r="F22" s="90">
        <v>24000</v>
      </c>
      <c r="G22" s="90">
        <v>32000</v>
      </c>
      <c r="H22" s="9">
        <v>3566040</v>
      </c>
      <c r="I22" s="5">
        <v>0</v>
      </c>
      <c r="J22" s="91">
        <v>3670</v>
      </c>
      <c r="K22" s="89">
        <v>2067</v>
      </c>
      <c r="L22" s="90">
        <v>71</v>
      </c>
      <c r="M22" s="90">
        <v>2</v>
      </c>
      <c r="N22" s="90">
        <v>0</v>
      </c>
      <c r="O22" s="90">
        <v>32</v>
      </c>
      <c r="P22" s="90">
        <v>93</v>
      </c>
      <c r="Q22" s="11">
        <v>5725</v>
      </c>
      <c r="R22" s="117">
        <v>650</v>
      </c>
      <c r="S22" s="100">
        <f>ROUND(X22/$W22,0)</f>
        <v>85427</v>
      </c>
      <c r="T22" s="84" t="s">
        <v>57</v>
      </c>
      <c r="U22" s="11"/>
      <c r="V22" s="83" t="s">
        <v>123</v>
      </c>
      <c r="W22" s="118">
        <v>5563</v>
      </c>
      <c r="X22" s="96">
        <v>475232548</v>
      </c>
      <c r="Y22" s="122">
        <v>0</v>
      </c>
    </row>
    <row r="23" spans="2:25" ht="30" customHeight="1">
      <c r="B23" s="290">
        <v>41016</v>
      </c>
      <c r="C23" s="124" t="s">
        <v>58</v>
      </c>
      <c r="D23" s="90">
        <v>9.8000000000000007</v>
      </c>
      <c r="E23" s="5">
        <v>0</v>
      </c>
      <c r="F23" s="90">
        <v>23800</v>
      </c>
      <c r="G23" s="90">
        <v>32000</v>
      </c>
      <c r="H23" s="9">
        <v>1433960</v>
      </c>
      <c r="I23" s="5">
        <v>0</v>
      </c>
      <c r="J23" s="91">
        <v>1684</v>
      </c>
      <c r="K23" s="89">
        <v>977</v>
      </c>
      <c r="L23" s="90">
        <v>39</v>
      </c>
      <c r="M23" s="90">
        <v>0</v>
      </c>
      <c r="N23" s="90">
        <v>0</v>
      </c>
      <c r="O23" s="90">
        <v>17</v>
      </c>
      <c r="P23" s="90">
        <v>24</v>
      </c>
      <c r="Q23" s="11">
        <v>2529</v>
      </c>
      <c r="R23" s="117">
        <v>650</v>
      </c>
      <c r="S23" s="100">
        <f t="shared" si="2"/>
        <v>80053</v>
      </c>
      <c r="T23" s="84" t="s">
        <v>59</v>
      </c>
      <c r="U23" s="11"/>
      <c r="V23" s="125" t="s">
        <v>58</v>
      </c>
      <c r="W23" s="118">
        <v>2426</v>
      </c>
      <c r="X23" s="96">
        <v>194208400</v>
      </c>
      <c r="Y23" s="122">
        <v>0</v>
      </c>
    </row>
    <row r="24" spans="2:25" ht="30" customHeight="1">
      <c r="B24" s="290">
        <v>41020</v>
      </c>
      <c r="C24" s="120" t="s">
        <v>60</v>
      </c>
      <c r="D24" s="90">
        <v>9.1</v>
      </c>
      <c r="E24" s="5">
        <v>0</v>
      </c>
      <c r="F24" s="90">
        <v>25700</v>
      </c>
      <c r="G24" s="90">
        <v>30400</v>
      </c>
      <c r="H24" s="9">
        <v>2048422</v>
      </c>
      <c r="I24" s="5">
        <v>0</v>
      </c>
      <c r="J24" s="91">
        <v>2120</v>
      </c>
      <c r="K24" s="89">
        <v>1136</v>
      </c>
      <c r="L24" s="90">
        <v>36</v>
      </c>
      <c r="M24" s="90">
        <v>1</v>
      </c>
      <c r="N24" s="90">
        <v>0</v>
      </c>
      <c r="O24" s="90">
        <v>91</v>
      </c>
      <c r="P24" s="90">
        <v>40</v>
      </c>
      <c r="Q24" s="11">
        <v>3279</v>
      </c>
      <c r="R24" s="117">
        <v>650</v>
      </c>
      <c r="S24" s="100">
        <f t="shared" si="2"/>
        <v>82086</v>
      </c>
      <c r="T24" s="84" t="s">
        <v>61</v>
      </c>
      <c r="U24" s="11"/>
      <c r="V24" s="83" t="s">
        <v>60</v>
      </c>
      <c r="W24" s="118">
        <v>3158</v>
      </c>
      <c r="X24" s="96">
        <v>259226262</v>
      </c>
      <c r="Y24" s="122">
        <v>0</v>
      </c>
    </row>
    <row r="25" spans="2:25" ht="30" customHeight="1">
      <c r="B25" s="290">
        <v>41024</v>
      </c>
      <c r="C25" s="120" t="s">
        <v>62</v>
      </c>
      <c r="D25" s="90">
        <v>9</v>
      </c>
      <c r="E25" s="5">
        <v>0</v>
      </c>
      <c r="F25" s="90">
        <v>25000</v>
      </c>
      <c r="G25" s="90">
        <v>30000</v>
      </c>
      <c r="H25" s="9">
        <v>876952</v>
      </c>
      <c r="I25" s="5">
        <v>0</v>
      </c>
      <c r="J25" s="91">
        <v>1016</v>
      </c>
      <c r="K25" s="89">
        <v>568</v>
      </c>
      <c r="L25" s="90">
        <v>24</v>
      </c>
      <c r="M25" s="90">
        <v>4</v>
      </c>
      <c r="N25" s="90">
        <v>1</v>
      </c>
      <c r="O25" s="90">
        <v>5</v>
      </c>
      <c r="P25" s="90">
        <v>17</v>
      </c>
      <c r="Q25" s="11">
        <v>1561</v>
      </c>
      <c r="R25" s="117">
        <v>650</v>
      </c>
      <c r="S25" s="100">
        <f t="shared" si="2"/>
        <v>77522</v>
      </c>
      <c r="T25" s="84" t="s">
        <v>63</v>
      </c>
      <c r="U25" s="11"/>
      <c r="V25" s="83" t="s">
        <v>62</v>
      </c>
      <c r="W25" s="118">
        <v>1527</v>
      </c>
      <c r="X25" s="96">
        <v>118375700</v>
      </c>
      <c r="Y25" s="122">
        <v>0</v>
      </c>
    </row>
    <row r="26" spans="2:25" ht="30" customHeight="1">
      <c r="B26" s="290">
        <v>41021</v>
      </c>
      <c r="C26" s="120" t="s">
        <v>124</v>
      </c>
      <c r="D26" s="90">
        <v>9.33</v>
      </c>
      <c r="E26" s="5">
        <v>0</v>
      </c>
      <c r="F26" s="90">
        <v>28400</v>
      </c>
      <c r="G26" s="90">
        <v>32800</v>
      </c>
      <c r="H26" s="9">
        <v>2957506</v>
      </c>
      <c r="I26" s="5">
        <v>0</v>
      </c>
      <c r="J26" s="91">
        <v>3085</v>
      </c>
      <c r="K26" s="89">
        <v>1801</v>
      </c>
      <c r="L26" s="90">
        <v>63</v>
      </c>
      <c r="M26" s="90">
        <v>5</v>
      </c>
      <c r="N26" s="90">
        <v>0</v>
      </c>
      <c r="O26" s="90">
        <v>25</v>
      </c>
      <c r="P26" s="90">
        <v>75</v>
      </c>
      <c r="Q26" s="11">
        <v>4745</v>
      </c>
      <c r="R26" s="117">
        <v>650</v>
      </c>
      <c r="S26" s="100">
        <f t="shared" si="2"/>
        <v>86083</v>
      </c>
      <c r="T26" s="84" t="s">
        <v>65</v>
      </c>
      <c r="U26" s="11"/>
      <c r="V26" s="83" t="s">
        <v>124</v>
      </c>
      <c r="W26" s="118">
        <v>4573</v>
      </c>
      <c r="X26" s="126">
        <v>393656100</v>
      </c>
      <c r="Y26" s="122">
        <v>0</v>
      </c>
    </row>
    <row r="27" spans="2:25" ht="30" customHeight="1">
      <c r="B27" s="290">
        <v>41035</v>
      </c>
      <c r="C27" s="120" t="s">
        <v>66</v>
      </c>
      <c r="D27" s="90">
        <v>9.4600000000000009</v>
      </c>
      <c r="E27" s="90">
        <v>0</v>
      </c>
      <c r="F27" s="90">
        <v>26700</v>
      </c>
      <c r="G27" s="90">
        <v>30700</v>
      </c>
      <c r="H27" s="9">
        <v>1048199</v>
      </c>
      <c r="I27" s="123">
        <v>0</v>
      </c>
      <c r="J27" s="91">
        <v>743</v>
      </c>
      <c r="K27" s="89">
        <v>414</v>
      </c>
      <c r="L27" s="90">
        <v>26</v>
      </c>
      <c r="M27" s="90">
        <v>1</v>
      </c>
      <c r="N27" s="90">
        <v>0</v>
      </c>
      <c r="O27" s="90">
        <v>0</v>
      </c>
      <c r="P27" s="90">
        <v>43</v>
      </c>
      <c r="Q27" s="11">
        <v>1396</v>
      </c>
      <c r="R27" s="117">
        <v>650</v>
      </c>
      <c r="S27" s="100">
        <f t="shared" si="2"/>
        <v>88678</v>
      </c>
      <c r="T27" s="84" t="s">
        <v>67</v>
      </c>
      <c r="U27" s="11"/>
      <c r="V27" s="83" t="s">
        <v>66</v>
      </c>
      <c r="W27" s="118">
        <v>1349</v>
      </c>
      <c r="X27" s="96">
        <v>119626500</v>
      </c>
      <c r="Y27" s="122">
        <v>0</v>
      </c>
    </row>
    <row r="28" spans="2:25" ht="30" customHeight="1">
      <c r="B28" s="290">
        <v>41038</v>
      </c>
      <c r="C28" s="120" t="s">
        <v>68</v>
      </c>
      <c r="D28" s="90">
        <v>8.76</v>
      </c>
      <c r="E28" s="5">
        <v>0</v>
      </c>
      <c r="F28" s="90">
        <v>21500</v>
      </c>
      <c r="G28" s="90">
        <v>24300</v>
      </c>
      <c r="H28" s="9">
        <v>1994981</v>
      </c>
      <c r="I28" s="123">
        <v>0</v>
      </c>
      <c r="J28" s="91">
        <v>2456</v>
      </c>
      <c r="K28" s="89">
        <v>1561</v>
      </c>
      <c r="L28" s="90">
        <v>19</v>
      </c>
      <c r="M28" s="90">
        <v>0</v>
      </c>
      <c r="N28" s="90">
        <v>0</v>
      </c>
      <c r="O28" s="90">
        <v>12</v>
      </c>
      <c r="P28" s="90">
        <v>35</v>
      </c>
      <c r="Q28" s="11">
        <v>3677</v>
      </c>
      <c r="R28" s="117">
        <v>650</v>
      </c>
      <c r="S28" s="100">
        <f t="shared" si="2"/>
        <v>67476</v>
      </c>
      <c r="T28" s="84" t="s">
        <v>69</v>
      </c>
      <c r="U28" s="11"/>
      <c r="V28" s="83" t="s">
        <v>68</v>
      </c>
      <c r="W28" s="118">
        <v>3530</v>
      </c>
      <c r="X28" s="96">
        <v>238190900</v>
      </c>
      <c r="Y28" s="122">
        <v>0</v>
      </c>
    </row>
    <row r="29" spans="2:25" ht="30" customHeight="1">
      <c r="B29" s="290">
        <v>41042</v>
      </c>
      <c r="C29" s="120" t="s">
        <v>70</v>
      </c>
      <c r="D29" s="11">
        <v>11.2</v>
      </c>
      <c r="E29" s="90">
        <v>0</v>
      </c>
      <c r="F29" s="90">
        <v>29100</v>
      </c>
      <c r="G29" s="90">
        <v>36400</v>
      </c>
      <c r="H29" s="9">
        <v>951139</v>
      </c>
      <c r="I29" s="123">
        <v>0</v>
      </c>
      <c r="J29" s="91">
        <v>842</v>
      </c>
      <c r="K29" s="89">
        <v>684</v>
      </c>
      <c r="L29" s="90">
        <v>14</v>
      </c>
      <c r="M29" s="90">
        <v>3</v>
      </c>
      <c r="N29" s="90">
        <v>0</v>
      </c>
      <c r="O29" s="90">
        <v>5</v>
      </c>
      <c r="P29" s="90">
        <v>15</v>
      </c>
      <c r="Q29" s="11">
        <v>1226</v>
      </c>
      <c r="R29" s="117">
        <v>650</v>
      </c>
      <c r="S29" s="100">
        <f t="shared" si="2"/>
        <v>74222</v>
      </c>
      <c r="T29" s="84" t="s">
        <v>71</v>
      </c>
      <c r="U29" s="11"/>
      <c r="V29" s="83" t="s">
        <v>70</v>
      </c>
      <c r="W29" s="118">
        <v>1266</v>
      </c>
      <c r="X29" s="96">
        <v>93964900</v>
      </c>
      <c r="Y29" s="122">
        <v>0</v>
      </c>
    </row>
    <row r="30" spans="2:25" ht="30" customHeight="1">
      <c r="B30" s="290">
        <v>41043</v>
      </c>
      <c r="C30" s="83" t="s">
        <v>72</v>
      </c>
      <c r="D30" s="90">
        <v>9.9</v>
      </c>
      <c r="E30" s="5">
        <v>0</v>
      </c>
      <c r="F30" s="90">
        <v>25500</v>
      </c>
      <c r="G30" s="90">
        <v>35000</v>
      </c>
      <c r="H30" s="9">
        <v>1404014</v>
      </c>
      <c r="I30" s="5">
        <v>0</v>
      </c>
      <c r="J30" s="91">
        <v>1265</v>
      </c>
      <c r="K30" s="89">
        <v>663</v>
      </c>
      <c r="L30" s="90">
        <v>44</v>
      </c>
      <c r="M30" s="90">
        <v>5</v>
      </c>
      <c r="N30" s="90">
        <v>0</v>
      </c>
      <c r="O30" s="90">
        <v>7</v>
      </c>
      <c r="P30" s="90">
        <v>40</v>
      </c>
      <c r="Q30" s="11">
        <v>2025</v>
      </c>
      <c r="R30" s="117">
        <v>650</v>
      </c>
      <c r="S30" s="100">
        <f t="shared" si="2"/>
        <v>91237</v>
      </c>
      <c r="T30" s="84" t="s">
        <v>73</v>
      </c>
      <c r="U30" s="11"/>
      <c r="V30" s="83" t="s">
        <v>72</v>
      </c>
      <c r="W30" s="118">
        <v>1746</v>
      </c>
      <c r="X30" s="96">
        <v>159299400</v>
      </c>
      <c r="Y30" s="122">
        <v>0</v>
      </c>
    </row>
    <row r="31" spans="2:25" ht="30" customHeight="1">
      <c r="B31" s="290">
        <v>41044</v>
      </c>
      <c r="C31" s="120" t="s">
        <v>74</v>
      </c>
      <c r="D31" s="90">
        <v>9.5500000000000007</v>
      </c>
      <c r="E31" s="5">
        <v>0</v>
      </c>
      <c r="F31" s="90">
        <v>25900</v>
      </c>
      <c r="G31" s="90">
        <v>34100</v>
      </c>
      <c r="H31" s="9">
        <v>5143784</v>
      </c>
      <c r="I31" s="5">
        <v>0</v>
      </c>
      <c r="J31" s="91">
        <v>3390</v>
      </c>
      <c r="K31" s="89">
        <v>1650</v>
      </c>
      <c r="L31" s="90">
        <v>111</v>
      </c>
      <c r="M31" s="90">
        <v>11</v>
      </c>
      <c r="N31" s="90">
        <v>0</v>
      </c>
      <c r="O31" s="90">
        <v>17</v>
      </c>
      <c r="P31" s="90">
        <v>185</v>
      </c>
      <c r="Q31" s="11">
        <v>6108</v>
      </c>
      <c r="R31" s="117">
        <v>650</v>
      </c>
      <c r="S31" s="100">
        <f t="shared" si="2"/>
        <v>100387</v>
      </c>
      <c r="T31" s="84" t="s">
        <v>75</v>
      </c>
      <c r="U31" s="11"/>
      <c r="V31" s="83" t="s">
        <v>74</v>
      </c>
      <c r="W31" s="118">
        <v>5439</v>
      </c>
      <c r="X31" s="96">
        <v>546005300</v>
      </c>
      <c r="Y31" s="122">
        <v>0</v>
      </c>
    </row>
    <row r="32" spans="2:25" ht="30" customHeight="1">
      <c r="B32" s="290">
        <v>41047</v>
      </c>
      <c r="C32" s="83" t="s">
        <v>76</v>
      </c>
      <c r="D32" s="8">
        <v>9.9</v>
      </c>
      <c r="E32" s="5">
        <v>0</v>
      </c>
      <c r="F32" s="8">
        <v>25200</v>
      </c>
      <c r="G32" s="90">
        <v>28800</v>
      </c>
      <c r="H32" s="9">
        <v>1393324</v>
      </c>
      <c r="I32" s="127">
        <v>0</v>
      </c>
      <c r="J32" s="128">
        <v>1261</v>
      </c>
      <c r="K32" s="129">
        <v>754</v>
      </c>
      <c r="L32" s="8">
        <v>43</v>
      </c>
      <c r="M32" s="8">
        <v>4</v>
      </c>
      <c r="N32" s="8">
        <v>0</v>
      </c>
      <c r="O32" s="90">
        <v>0</v>
      </c>
      <c r="P32" s="90">
        <v>48</v>
      </c>
      <c r="Q32" s="11">
        <v>2235</v>
      </c>
      <c r="R32" s="117">
        <v>650</v>
      </c>
      <c r="S32" s="100">
        <f t="shared" si="2"/>
        <v>79894</v>
      </c>
      <c r="T32" s="84" t="s">
        <v>77</v>
      </c>
      <c r="U32" s="11"/>
      <c r="V32" s="83" t="s">
        <v>76</v>
      </c>
      <c r="W32" s="118">
        <v>2167</v>
      </c>
      <c r="X32" s="96">
        <v>173129800</v>
      </c>
      <c r="Y32" s="122">
        <v>0</v>
      </c>
    </row>
    <row r="33" spans="2:25" ht="30" customHeight="1">
      <c r="B33" s="294">
        <v>41301</v>
      </c>
      <c r="C33" s="130" t="s">
        <v>78</v>
      </c>
      <c r="D33" s="131" t="s">
        <v>29</v>
      </c>
      <c r="E33" s="131" t="s">
        <v>29</v>
      </c>
      <c r="F33" s="132" t="s">
        <v>29</v>
      </c>
      <c r="G33" s="131" t="s">
        <v>29</v>
      </c>
      <c r="H33" s="133" t="s">
        <v>29</v>
      </c>
      <c r="I33" s="131" t="s">
        <v>29</v>
      </c>
      <c r="J33" s="134">
        <v>759</v>
      </c>
      <c r="K33" s="135" t="s">
        <v>29</v>
      </c>
      <c r="L33" s="131" t="s">
        <v>29</v>
      </c>
      <c r="M33" s="131" t="s">
        <v>29</v>
      </c>
      <c r="N33" s="133" t="s">
        <v>29</v>
      </c>
      <c r="O33" s="131" t="s">
        <v>29</v>
      </c>
      <c r="P33" s="131" t="s">
        <v>29</v>
      </c>
      <c r="Q33" s="132">
        <v>1419</v>
      </c>
      <c r="R33" s="133" t="s">
        <v>29</v>
      </c>
      <c r="S33" s="136">
        <f>ROUND(X33/$W33,0)</f>
        <v>238681</v>
      </c>
      <c r="T33" s="137" t="s">
        <v>81</v>
      </c>
      <c r="U33" s="11"/>
      <c r="V33" s="130" t="s">
        <v>78</v>
      </c>
      <c r="W33" s="138">
        <v>1419</v>
      </c>
      <c r="X33" s="139">
        <v>338688600</v>
      </c>
      <c r="Y33" s="122">
        <v>0</v>
      </c>
    </row>
    <row r="34" spans="2:25" ht="30" customHeight="1">
      <c r="B34" s="290">
        <v>41302</v>
      </c>
      <c r="C34" s="83" t="s">
        <v>82</v>
      </c>
      <c r="D34" s="5" t="s">
        <v>29</v>
      </c>
      <c r="E34" s="94" t="s">
        <v>29</v>
      </c>
      <c r="F34" s="94" t="s">
        <v>29</v>
      </c>
      <c r="G34" s="94" t="s">
        <v>29</v>
      </c>
      <c r="H34" s="94" t="s">
        <v>29</v>
      </c>
      <c r="I34" s="5" t="s">
        <v>29</v>
      </c>
      <c r="J34" s="140">
        <v>1317</v>
      </c>
      <c r="K34" s="141" t="s">
        <v>29</v>
      </c>
      <c r="L34" s="94" t="s">
        <v>29</v>
      </c>
      <c r="M34" s="94" t="s">
        <v>29</v>
      </c>
      <c r="N34" s="94" t="s">
        <v>29</v>
      </c>
      <c r="O34" s="94" t="s">
        <v>29</v>
      </c>
      <c r="P34" s="94" t="s">
        <v>29</v>
      </c>
      <c r="Q34" s="94">
        <v>1986</v>
      </c>
      <c r="R34" s="94" t="s">
        <v>29</v>
      </c>
      <c r="S34" s="100">
        <f t="shared" si="2"/>
        <v>155727</v>
      </c>
      <c r="T34" s="84" t="s">
        <v>83</v>
      </c>
      <c r="U34" s="11"/>
      <c r="V34" s="83" t="s">
        <v>82</v>
      </c>
      <c r="W34" s="142">
        <v>1981</v>
      </c>
      <c r="X34" s="143">
        <v>308495520</v>
      </c>
      <c r="Y34" s="122">
        <v>0</v>
      </c>
    </row>
    <row r="35" spans="2:25" ht="30" customHeight="1" thickBot="1">
      <c r="B35" s="295">
        <v>41303</v>
      </c>
      <c r="C35" s="144" t="s">
        <v>84</v>
      </c>
      <c r="D35" s="145" t="s">
        <v>29</v>
      </c>
      <c r="E35" s="145" t="s">
        <v>29</v>
      </c>
      <c r="F35" s="145" t="s">
        <v>29</v>
      </c>
      <c r="G35" s="145" t="s">
        <v>29</v>
      </c>
      <c r="H35" s="145" t="s">
        <v>29</v>
      </c>
      <c r="I35" s="145" t="s">
        <v>29</v>
      </c>
      <c r="J35" s="146">
        <v>2854</v>
      </c>
      <c r="K35" s="147" t="s">
        <v>29</v>
      </c>
      <c r="L35" s="145" t="s">
        <v>29</v>
      </c>
      <c r="M35" s="145" t="s">
        <v>29</v>
      </c>
      <c r="N35" s="145" t="s">
        <v>29</v>
      </c>
      <c r="O35" s="145" t="s">
        <v>29</v>
      </c>
      <c r="P35" s="145" t="s">
        <v>29</v>
      </c>
      <c r="Q35" s="145">
        <v>5698</v>
      </c>
      <c r="R35" s="145" t="s">
        <v>29</v>
      </c>
      <c r="S35" s="148">
        <f t="shared" si="2"/>
        <v>141064</v>
      </c>
      <c r="T35" s="149" t="s">
        <v>85</v>
      </c>
      <c r="U35" s="11"/>
      <c r="V35" s="144" t="s">
        <v>84</v>
      </c>
      <c r="W35" s="150">
        <v>5698</v>
      </c>
      <c r="X35" s="151">
        <v>803782100</v>
      </c>
      <c r="Y35" s="152">
        <v>0</v>
      </c>
    </row>
    <row r="36" spans="2:25" ht="31.2" customHeight="1">
      <c r="V36" s="11"/>
      <c r="W36" s="153"/>
      <c r="X36" s="11"/>
    </row>
    <row r="37" spans="2:25" ht="17.100000000000001" customHeight="1">
      <c r="V37" s="11"/>
      <c r="W37" s="11"/>
      <c r="X37" s="11"/>
    </row>
    <row r="38" spans="2:25" ht="15.9" customHeight="1">
      <c r="V38" s="11"/>
      <c r="W38" s="11"/>
      <c r="X38" s="11"/>
    </row>
    <row r="39" spans="2:25" ht="15.9" customHeight="1">
      <c r="V39" s="11"/>
      <c r="W39" s="11"/>
      <c r="X39" s="11"/>
    </row>
    <row r="40" spans="2:25" ht="15.9" customHeight="1">
      <c r="V40" s="11"/>
      <c r="W40" s="11"/>
      <c r="X40" s="11"/>
    </row>
    <row r="41" spans="2:25" ht="15.9" customHeight="1">
      <c r="V41" s="11"/>
      <c r="W41" s="11"/>
      <c r="X41" s="11"/>
    </row>
    <row r="42" spans="2:25" ht="15.9" customHeight="1">
      <c r="V42" s="11"/>
      <c r="W42" s="11"/>
      <c r="X42" s="11"/>
    </row>
    <row r="43" spans="2:25" ht="15.9" customHeight="1">
      <c r="V43" s="11"/>
      <c r="W43" s="11"/>
      <c r="X43" s="11"/>
    </row>
    <row r="44" spans="2:25" ht="15.9" customHeight="1">
      <c r="V44" s="11"/>
      <c r="W44" s="11"/>
      <c r="X44" s="11"/>
    </row>
    <row r="45" spans="2:25" ht="15.9" customHeight="1">
      <c r="V45" s="11"/>
      <c r="W45" s="11"/>
      <c r="X45" s="11"/>
    </row>
    <row r="46" spans="2:25" ht="15.9" customHeight="1">
      <c r="V46" s="11"/>
      <c r="W46" s="11"/>
      <c r="X46" s="11"/>
    </row>
    <row r="47" spans="2:25" ht="15.9" customHeight="1">
      <c r="V47" s="11"/>
      <c r="W47" s="11"/>
      <c r="X47" s="11"/>
    </row>
    <row r="48" spans="2:25" ht="15.9" customHeight="1">
      <c r="V48" s="11"/>
      <c r="W48" s="11"/>
      <c r="X48" s="11"/>
    </row>
    <row r="49" spans="22:24" ht="15.9" customHeight="1">
      <c r="V49" s="11"/>
      <c r="W49" s="11"/>
      <c r="X49" s="11"/>
    </row>
    <row r="50" spans="22:24" ht="15.9" customHeight="1">
      <c r="V50" s="11"/>
      <c r="W50" s="11"/>
      <c r="X50" s="11"/>
    </row>
    <row r="51" spans="22:24" ht="15.9" customHeight="1">
      <c r="V51" s="11"/>
      <c r="W51" s="11"/>
      <c r="X51" s="11"/>
    </row>
    <row r="52" spans="22:24" ht="15.9" customHeight="1">
      <c r="V52" s="11"/>
      <c r="W52" s="11"/>
      <c r="X52" s="11"/>
    </row>
    <row r="53" spans="22:24" ht="15.9" customHeight="1">
      <c r="V53" s="11"/>
      <c r="W53" s="11"/>
      <c r="X53" s="11"/>
    </row>
    <row r="54" spans="22:24" ht="15.9" customHeight="1">
      <c r="V54" s="11"/>
      <c r="W54" s="11"/>
    </row>
  </sheetData>
  <mergeCells count="17">
    <mergeCell ref="Q1:T1"/>
    <mergeCell ref="H2:I2"/>
    <mergeCell ref="J2:J5"/>
    <mergeCell ref="K2:K5"/>
    <mergeCell ref="L2:L5"/>
    <mergeCell ref="M2:M5"/>
    <mergeCell ref="N2:N5"/>
    <mergeCell ref="O2:O5"/>
    <mergeCell ref="P2:P5"/>
    <mergeCell ref="Q2:Q5"/>
    <mergeCell ref="X4:X6"/>
    <mergeCell ref="R2:R5"/>
    <mergeCell ref="S2:S5"/>
    <mergeCell ref="T2:T12"/>
    <mergeCell ref="H3:H5"/>
    <mergeCell ref="I3:I5"/>
    <mergeCell ref="W4:W7"/>
  </mergeCells>
  <phoneticPr fontId="3"/>
  <printOptions horizontalCentered="1" gridLinesSet="0"/>
  <pageMargins left="0.35433070866141736" right="0.31496062992125984" top="0.98425196850393704" bottom="0.59055118110236227" header="0.51181102362204722" footer="0.51181102362204722"/>
  <pageSetup paperSize="9" scale="65" orientation="portrait" r:id="rId1"/>
  <headerFooter alignWithMargins="0"/>
  <colBreaks count="2" manualBreakCount="2">
    <brk id="10" max="34" man="1"/>
    <brk id="2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530E-997C-417E-BEF4-335CD597A8BE}">
  <sheetPr>
    <tabColor theme="4"/>
  </sheetPr>
  <dimension ref="B1:AE460"/>
  <sheetViews>
    <sheetView showGridLines="0" view="pageBreakPreview" zoomScale="85" zoomScaleNormal="75" zoomScaleSheetLayoutView="85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10.59765625" defaultRowHeight="15.9" customHeight="1"/>
  <cols>
    <col min="1" max="1" width="1.69921875" style="14" customWidth="1"/>
    <col min="2" max="2" width="15.09765625" style="288" customWidth="1"/>
    <col min="3" max="3" width="10.59765625" style="76" customWidth="1"/>
    <col min="4" max="5" width="6.59765625" style="14" customWidth="1"/>
    <col min="6" max="6" width="6.59765625" style="76" customWidth="1"/>
    <col min="7" max="7" width="11.19921875" style="14" customWidth="1"/>
    <col min="8" max="8" width="8.19921875" style="14" customWidth="1"/>
    <col min="9" max="9" width="11.19921875" style="14" customWidth="1"/>
    <col min="10" max="10" width="8.19921875" style="14" customWidth="1"/>
    <col min="11" max="11" width="11.19921875" style="14" customWidth="1"/>
    <col min="12" max="12" width="8.19921875" style="14" customWidth="1"/>
    <col min="13" max="13" width="11.19921875" style="14" customWidth="1"/>
    <col min="14" max="14" width="9.59765625" style="14" customWidth="1"/>
    <col min="15" max="15" width="11.19921875" style="14" customWidth="1"/>
    <col min="16" max="23" width="11.796875" style="14" customWidth="1"/>
    <col min="24" max="24" width="5.59765625" style="76" customWidth="1"/>
    <col min="25" max="25" width="2.8984375" style="14" customWidth="1"/>
    <col min="26" max="256" width="10.59765625" style="14"/>
    <col min="257" max="257" width="1.69921875" style="14" customWidth="1"/>
    <col min="258" max="258" width="15.09765625" style="14" customWidth="1"/>
    <col min="259" max="259" width="10.59765625" style="14"/>
    <col min="260" max="262" width="6.59765625" style="14" customWidth="1"/>
    <col min="263" max="263" width="11.19921875" style="14" customWidth="1"/>
    <col min="264" max="264" width="8.19921875" style="14" customWidth="1"/>
    <col min="265" max="265" width="11.19921875" style="14" customWidth="1"/>
    <col min="266" max="266" width="8.19921875" style="14" customWidth="1"/>
    <col min="267" max="267" width="11.19921875" style="14" customWidth="1"/>
    <col min="268" max="268" width="8.19921875" style="14" customWidth="1"/>
    <col min="269" max="269" width="11.19921875" style="14" customWidth="1"/>
    <col min="270" max="270" width="9.59765625" style="14" customWidth="1"/>
    <col min="271" max="271" width="11.19921875" style="14" customWidth="1"/>
    <col min="272" max="279" width="11.796875" style="14" customWidth="1"/>
    <col min="280" max="280" width="5.59765625" style="14" customWidth="1"/>
    <col min="281" max="281" width="2.8984375" style="14" customWidth="1"/>
    <col min="282" max="512" width="10.59765625" style="14"/>
    <col min="513" max="513" width="1.69921875" style="14" customWidth="1"/>
    <col min="514" max="514" width="15.09765625" style="14" customWidth="1"/>
    <col min="515" max="515" width="10.59765625" style="14"/>
    <col min="516" max="518" width="6.59765625" style="14" customWidth="1"/>
    <col min="519" max="519" width="11.19921875" style="14" customWidth="1"/>
    <col min="520" max="520" width="8.19921875" style="14" customWidth="1"/>
    <col min="521" max="521" width="11.19921875" style="14" customWidth="1"/>
    <col min="522" max="522" width="8.19921875" style="14" customWidth="1"/>
    <col min="523" max="523" width="11.19921875" style="14" customWidth="1"/>
    <col min="524" max="524" width="8.19921875" style="14" customWidth="1"/>
    <col min="525" max="525" width="11.19921875" style="14" customWidth="1"/>
    <col min="526" max="526" width="9.59765625" style="14" customWidth="1"/>
    <col min="527" max="527" width="11.19921875" style="14" customWidth="1"/>
    <col min="528" max="535" width="11.796875" style="14" customWidth="1"/>
    <col min="536" max="536" width="5.59765625" style="14" customWidth="1"/>
    <col min="537" max="537" width="2.8984375" style="14" customWidth="1"/>
    <col min="538" max="768" width="10.59765625" style="14"/>
    <col min="769" max="769" width="1.69921875" style="14" customWidth="1"/>
    <col min="770" max="770" width="15.09765625" style="14" customWidth="1"/>
    <col min="771" max="771" width="10.59765625" style="14"/>
    <col min="772" max="774" width="6.59765625" style="14" customWidth="1"/>
    <col min="775" max="775" width="11.19921875" style="14" customWidth="1"/>
    <col min="776" max="776" width="8.19921875" style="14" customWidth="1"/>
    <col min="777" max="777" width="11.19921875" style="14" customWidth="1"/>
    <col min="778" max="778" width="8.19921875" style="14" customWidth="1"/>
    <col min="779" max="779" width="11.19921875" style="14" customWidth="1"/>
    <col min="780" max="780" width="8.19921875" style="14" customWidth="1"/>
    <col min="781" max="781" width="11.19921875" style="14" customWidth="1"/>
    <col min="782" max="782" width="9.59765625" style="14" customWidth="1"/>
    <col min="783" max="783" width="11.19921875" style="14" customWidth="1"/>
    <col min="784" max="791" width="11.796875" style="14" customWidth="1"/>
    <col min="792" max="792" width="5.59765625" style="14" customWidth="1"/>
    <col min="793" max="793" width="2.8984375" style="14" customWidth="1"/>
    <col min="794" max="1024" width="10.59765625" style="14"/>
    <col min="1025" max="1025" width="1.69921875" style="14" customWidth="1"/>
    <col min="1026" max="1026" width="15.09765625" style="14" customWidth="1"/>
    <col min="1027" max="1027" width="10.59765625" style="14"/>
    <col min="1028" max="1030" width="6.59765625" style="14" customWidth="1"/>
    <col min="1031" max="1031" width="11.19921875" style="14" customWidth="1"/>
    <col min="1032" max="1032" width="8.19921875" style="14" customWidth="1"/>
    <col min="1033" max="1033" width="11.19921875" style="14" customWidth="1"/>
    <col min="1034" max="1034" width="8.19921875" style="14" customWidth="1"/>
    <col min="1035" max="1035" width="11.19921875" style="14" customWidth="1"/>
    <col min="1036" max="1036" width="8.19921875" style="14" customWidth="1"/>
    <col min="1037" max="1037" width="11.19921875" style="14" customWidth="1"/>
    <col min="1038" max="1038" width="9.59765625" style="14" customWidth="1"/>
    <col min="1039" max="1039" width="11.19921875" style="14" customWidth="1"/>
    <col min="1040" max="1047" width="11.796875" style="14" customWidth="1"/>
    <col min="1048" max="1048" width="5.59765625" style="14" customWidth="1"/>
    <col min="1049" max="1049" width="2.8984375" style="14" customWidth="1"/>
    <col min="1050" max="1280" width="10.59765625" style="14"/>
    <col min="1281" max="1281" width="1.69921875" style="14" customWidth="1"/>
    <col min="1282" max="1282" width="15.09765625" style="14" customWidth="1"/>
    <col min="1283" max="1283" width="10.59765625" style="14"/>
    <col min="1284" max="1286" width="6.59765625" style="14" customWidth="1"/>
    <col min="1287" max="1287" width="11.19921875" style="14" customWidth="1"/>
    <col min="1288" max="1288" width="8.19921875" style="14" customWidth="1"/>
    <col min="1289" max="1289" width="11.19921875" style="14" customWidth="1"/>
    <col min="1290" max="1290" width="8.19921875" style="14" customWidth="1"/>
    <col min="1291" max="1291" width="11.19921875" style="14" customWidth="1"/>
    <col min="1292" max="1292" width="8.19921875" style="14" customWidth="1"/>
    <col min="1293" max="1293" width="11.19921875" style="14" customWidth="1"/>
    <col min="1294" max="1294" width="9.59765625" style="14" customWidth="1"/>
    <col min="1295" max="1295" width="11.19921875" style="14" customWidth="1"/>
    <col min="1296" max="1303" width="11.796875" style="14" customWidth="1"/>
    <col min="1304" max="1304" width="5.59765625" style="14" customWidth="1"/>
    <col min="1305" max="1305" width="2.8984375" style="14" customWidth="1"/>
    <col min="1306" max="1536" width="10.59765625" style="14"/>
    <col min="1537" max="1537" width="1.69921875" style="14" customWidth="1"/>
    <col min="1538" max="1538" width="15.09765625" style="14" customWidth="1"/>
    <col min="1539" max="1539" width="10.59765625" style="14"/>
    <col min="1540" max="1542" width="6.59765625" style="14" customWidth="1"/>
    <col min="1543" max="1543" width="11.19921875" style="14" customWidth="1"/>
    <col min="1544" max="1544" width="8.19921875" style="14" customWidth="1"/>
    <col min="1545" max="1545" width="11.19921875" style="14" customWidth="1"/>
    <col min="1546" max="1546" width="8.19921875" style="14" customWidth="1"/>
    <col min="1547" max="1547" width="11.19921875" style="14" customWidth="1"/>
    <col min="1548" max="1548" width="8.19921875" style="14" customWidth="1"/>
    <col min="1549" max="1549" width="11.19921875" style="14" customWidth="1"/>
    <col min="1550" max="1550" width="9.59765625" style="14" customWidth="1"/>
    <col min="1551" max="1551" width="11.19921875" style="14" customWidth="1"/>
    <col min="1552" max="1559" width="11.796875" style="14" customWidth="1"/>
    <col min="1560" max="1560" width="5.59765625" style="14" customWidth="1"/>
    <col min="1561" max="1561" width="2.8984375" style="14" customWidth="1"/>
    <col min="1562" max="1792" width="10.59765625" style="14"/>
    <col min="1793" max="1793" width="1.69921875" style="14" customWidth="1"/>
    <col min="1794" max="1794" width="15.09765625" style="14" customWidth="1"/>
    <col min="1795" max="1795" width="10.59765625" style="14"/>
    <col min="1796" max="1798" width="6.59765625" style="14" customWidth="1"/>
    <col min="1799" max="1799" width="11.19921875" style="14" customWidth="1"/>
    <col min="1800" max="1800" width="8.19921875" style="14" customWidth="1"/>
    <col min="1801" max="1801" width="11.19921875" style="14" customWidth="1"/>
    <col min="1802" max="1802" width="8.19921875" style="14" customWidth="1"/>
    <col min="1803" max="1803" width="11.19921875" style="14" customWidth="1"/>
    <col min="1804" max="1804" width="8.19921875" style="14" customWidth="1"/>
    <col min="1805" max="1805" width="11.19921875" style="14" customWidth="1"/>
    <col min="1806" max="1806" width="9.59765625" style="14" customWidth="1"/>
    <col min="1807" max="1807" width="11.19921875" style="14" customWidth="1"/>
    <col min="1808" max="1815" width="11.796875" style="14" customWidth="1"/>
    <col min="1816" max="1816" width="5.59765625" style="14" customWidth="1"/>
    <col min="1817" max="1817" width="2.8984375" style="14" customWidth="1"/>
    <col min="1818" max="2048" width="10.59765625" style="14"/>
    <col min="2049" max="2049" width="1.69921875" style="14" customWidth="1"/>
    <col min="2050" max="2050" width="15.09765625" style="14" customWidth="1"/>
    <col min="2051" max="2051" width="10.59765625" style="14"/>
    <col min="2052" max="2054" width="6.59765625" style="14" customWidth="1"/>
    <col min="2055" max="2055" width="11.19921875" style="14" customWidth="1"/>
    <col min="2056" max="2056" width="8.19921875" style="14" customWidth="1"/>
    <col min="2057" max="2057" width="11.19921875" style="14" customWidth="1"/>
    <col min="2058" max="2058" width="8.19921875" style="14" customWidth="1"/>
    <col min="2059" max="2059" width="11.19921875" style="14" customWidth="1"/>
    <col min="2060" max="2060" width="8.19921875" style="14" customWidth="1"/>
    <col min="2061" max="2061" width="11.19921875" style="14" customWidth="1"/>
    <col min="2062" max="2062" width="9.59765625" style="14" customWidth="1"/>
    <col min="2063" max="2063" width="11.19921875" style="14" customWidth="1"/>
    <col min="2064" max="2071" width="11.796875" style="14" customWidth="1"/>
    <col min="2072" max="2072" width="5.59765625" style="14" customWidth="1"/>
    <col min="2073" max="2073" width="2.8984375" style="14" customWidth="1"/>
    <col min="2074" max="2304" width="10.59765625" style="14"/>
    <col min="2305" max="2305" width="1.69921875" style="14" customWidth="1"/>
    <col min="2306" max="2306" width="15.09765625" style="14" customWidth="1"/>
    <col min="2307" max="2307" width="10.59765625" style="14"/>
    <col min="2308" max="2310" width="6.59765625" style="14" customWidth="1"/>
    <col min="2311" max="2311" width="11.19921875" style="14" customWidth="1"/>
    <col min="2312" max="2312" width="8.19921875" style="14" customWidth="1"/>
    <col min="2313" max="2313" width="11.19921875" style="14" customWidth="1"/>
    <col min="2314" max="2314" width="8.19921875" style="14" customWidth="1"/>
    <col min="2315" max="2315" width="11.19921875" style="14" customWidth="1"/>
    <col min="2316" max="2316" width="8.19921875" style="14" customWidth="1"/>
    <col min="2317" max="2317" width="11.19921875" style="14" customWidth="1"/>
    <col min="2318" max="2318" width="9.59765625" style="14" customWidth="1"/>
    <col min="2319" max="2319" width="11.19921875" style="14" customWidth="1"/>
    <col min="2320" max="2327" width="11.796875" style="14" customWidth="1"/>
    <col min="2328" max="2328" width="5.59765625" style="14" customWidth="1"/>
    <col min="2329" max="2329" width="2.8984375" style="14" customWidth="1"/>
    <col min="2330" max="2560" width="10.59765625" style="14"/>
    <col min="2561" max="2561" width="1.69921875" style="14" customWidth="1"/>
    <col min="2562" max="2562" width="15.09765625" style="14" customWidth="1"/>
    <col min="2563" max="2563" width="10.59765625" style="14"/>
    <col min="2564" max="2566" width="6.59765625" style="14" customWidth="1"/>
    <col min="2567" max="2567" width="11.19921875" style="14" customWidth="1"/>
    <col min="2568" max="2568" width="8.19921875" style="14" customWidth="1"/>
    <col min="2569" max="2569" width="11.19921875" style="14" customWidth="1"/>
    <col min="2570" max="2570" width="8.19921875" style="14" customWidth="1"/>
    <col min="2571" max="2571" width="11.19921875" style="14" customWidth="1"/>
    <col min="2572" max="2572" width="8.19921875" style="14" customWidth="1"/>
    <col min="2573" max="2573" width="11.19921875" style="14" customWidth="1"/>
    <col min="2574" max="2574" width="9.59765625" style="14" customWidth="1"/>
    <col min="2575" max="2575" width="11.19921875" style="14" customWidth="1"/>
    <col min="2576" max="2583" width="11.796875" style="14" customWidth="1"/>
    <col min="2584" max="2584" width="5.59765625" style="14" customWidth="1"/>
    <col min="2585" max="2585" width="2.8984375" style="14" customWidth="1"/>
    <col min="2586" max="2816" width="10.59765625" style="14"/>
    <col min="2817" max="2817" width="1.69921875" style="14" customWidth="1"/>
    <col min="2818" max="2818" width="15.09765625" style="14" customWidth="1"/>
    <col min="2819" max="2819" width="10.59765625" style="14"/>
    <col min="2820" max="2822" width="6.59765625" style="14" customWidth="1"/>
    <col min="2823" max="2823" width="11.19921875" style="14" customWidth="1"/>
    <col min="2824" max="2824" width="8.19921875" style="14" customWidth="1"/>
    <col min="2825" max="2825" width="11.19921875" style="14" customWidth="1"/>
    <col min="2826" max="2826" width="8.19921875" style="14" customWidth="1"/>
    <col min="2827" max="2827" width="11.19921875" style="14" customWidth="1"/>
    <col min="2828" max="2828" width="8.19921875" style="14" customWidth="1"/>
    <col min="2829" max="2829" width="11.19921875" style="14" customWidth="1"/>
    <col min="2830" max="2830" width="9.59765625" style="14" customWidth="1"/>
    <col min="2831" max="2831" width="11.19921875" style="14" customWidth="1"/>
    <col min="2832" max="2839" width="11.796875" style="14" customWidth="1"/>
    <col min="2840" max="2840" width="5.59765625" style="14" customWidth="1"/>
    <col min="2841" max="2841" width="2.8984375" style="14" customWidth="1"/>
    <col min="2842" max="3072" width="10.59765625" style="14"/>
    <col min="3073" max="3073" width="1.69921875" style="14" customWidth="1"/>
    <col min="3074" max="3074" width="15.09765625" style="14" customWidth="1"/>
    <col min="3075" max="3075" width="10.59765625" style="14"/>
    <col min="3076" max="3078" width="6.59765625" style="14" customWidth="1"/>
    <col min="3079" max="3079" width="11.19921875" style="14" customWidth="1"/>
    <col min="3080" max="3080" width="8.19921875" style="14" customWidth="1"/>
    <col min="3081" max="3081" width="11.19921875" style="14" customWidth="1"/>
    <col min="3082" max="3082" width="8.19921875" style="14" customWidth="1"/>
    <col min="3083" max="3083" width="11.19921875" style="14" customWidth="1"/>
    <col min="3084" max="3084" width="8.19921875" style="14" customWidth="1"/>
    <col min="3085" max="3085" width="11.19921875" style="14" customWidth="1"/>
    <col min="3086" max="3086" width="9.59765625" style="14" customWidth="1"/>
    <col min="3087" max="3087" width="11.19921875" style="14" customWidth="1"/>
    <col min="3088" max="3095" width="11.796875" style="14" customWidth="1"/>
    <col min="3096" max="3096" width="5.59765625" style="14" customWidth="1"/>
    <col min="3097" max="3097" width="2.8984375" style="14" customWidth="1"/>
    <col min="3098" max="3328" width="10.59765625" style="14"/>
    <col min="3329" max="3329" width="1.69921875" style="14" customWidth="1"/>
    <col min="3330" max="3330" width="15.09765625" style="14" customWidth="1"/>
    <col min="3331" max="3331" width="10.59765625" style="14"/>
    <col min="3332" max="3334" width="6.59765625" style="14" customWidth="1"/>
    <col min="3335" max="3335" width="11.19921875" style="14" customWidth="1"/>
    <col min="3336" max="3336" width="8.19921875" style="14" customWidth="1"/>
    <col min="3337" max="3337" width="11.19921875" style="14" customWidth="1"/>
    <col min="3338" max="3338" width="8.19921875" style="14" customWidth="1"/>
    <col min="3339" max="3339" width="11.19921875" style="14" customWidth="1"/>
    <col min="3340" max="3340" width="8.19921875" style="14" customWidth="1"/>
    <col min="3341" max="3341" width="11.19921875" style="14" customWidth="1"/>
    <col min="3342" max="3342" width="9.59765625" style="14" customWidth="1"/>
    <col min="3343" max="3343" width="11.19921875" style="14" customWidth="1"/>
    <col min="3344" max="3351" width="11.796875" style="14" customWidth="1"/>
    <col min="3352" max="3352" width="5.59765625" style="14" customWidth="1"/>
    <col min="3353" max="3353" width="2.8984375" style="14" customWidth="1"/>
    <col min="3354" max="3584" width="10.59765625" style="14"/>
    <col min="3585" max="3585" width="1.69921875" style="14" customWidth="1"/>
    <col min="3586" max="3586" width="15.09765625" style="14" customWidth="1"/>
    <col min="3587" max="3587" width="10.59765625" style="14"/>
    <col min="3588" max="3590" width="6.59765625" style="14" customWidth="1"/>
    <col min="3591" max="3591" width="11.19921875" style="14" customWidth="1"/>
    <col min="3592" max="3592" width="8.19921875" style="14" customWidth="1"/>
    <col min="3593" max="3593" width="11.19921875" style="14" customWidth="1"/>
    <col min="3594" max="3594" width="8.19921875" style="14" customWidth="1"/>
    <col min="3595" max="3595" width="11.19921875" style="14" customWidth="1"/>
    <col min="3596" max="3596" width="8.19921875" style="14" customWidth="1"/>
    <col min="3597" max="3597" width="11.19921875" style="14" customWidth="1"/>
    <col min="3598" max="3598" width="9.59765625" style="14" customWidth="1"/>
    <col min="3599" max="3599" width="11.19921875" style="14" customWidth="1"/>
    <col min="3600" max="3607" width="11.796875" style="14" customWidth="1"/>
    <col min="3608" max="3608" width="5.59765625" style="14" customWidth="1"/>
    <col min="3609" max="3609" width="2.8984375" style="14" customWidth="1"/>
    <col min="3610" max="3840" width="10.59765625" style="14"/>
    <col min="3841" max="3841" width="1.69921875" style="14" customWidth="1"/>
    <col min="3842" max="3842" width="15.09765625" style="14" customWidth="1"/>
    <col min="3843" max="3843" width="10.59765625" style="14"/>
    <col min="3844" max="3846" width="6.59765625" style="14" customWidth="1"/>
    <col min="3847" max="3847" width="11.19921875" style="14" customWidth="1"/>
    <col min="3848" max="3848" width="8.19921875" style="14" customWidth="1"/>
    <col min="3849" max="3849" width="11.19921875" style="14" customWidth="1"/>
    <col min="3850" max="3850" width="8.19921875" style="14" customWidth="1"/>
    <col min="3851" max="3851" width="11.19921875" style="14" customWidth="1"/>
    <col min="3852" max="3852" width="8.19921875" style="14" customWidth="1"/>
    <col min="3853" max="3853" width="11.19921875" style="14" customWidth="1"/>
    <col min="3854" max="3854" width="9.59765625" style="14" customWidth="1"/>
    <col min="3855" max="3855" width="11.19921875" style="14" customWidth="1"/>
    <col min="3856" max="3863" width="11.796875" style="14" customWidth="1"/>
    <col min="3864" max="3864" width="5.59765625" style="14" customWidth="1"/>
    <col min="3865" max="3865" width="2.8984375" style="14" customWidth="1"/>
    <col min="3866" max="4096" width="10.59765625" style="14"/>
    <col min="4097" max="4097" width="1.69921875" style="14" customWidth="1"/>
    <col min="4098" max="4098" width="15.09765625" style="14" customWidth="1"/>
    <col min="4099" max="4099" width="10.59765625" style="14"/>
    <col min="4100" max="4102" width="6.59765625" style="14" customWidth="1"/>
    <col min="4103" max="4103" width="11.19921875" style="14" customWidth="1"/>
    <col min="4104" max="4104" width="8.19921875" style="14" customWidth="1"/>
    <col min="4105" max="4105" width="11.19921875" style="14" customWidth="1"/>
    <col min="4106" max="4106" width="8.19921875" style="14" customWidth="1"/>
    <col min="4107" max="4107" width="11.19921875" style="14" customWidth="1"/>
    <col min="4108" max="4108" width="8.19921875" style="14" customWidth="1"/>
    <col min="4109" max="4109" width="11.19921875" style="14" customWidth="1"/>
    <col min="4110" max="4110" width="9.59765625" style="14" customWidth="1"/>
    <col min="4111" max="4111" width="11.19921875" style="14" customWidth="1"/>
    <col min="4112" max="4119" width="11.796875" style="14" customWidth="1"/>
    <col min="4120" max="4120" width="5.59765625" style="14" customWidth="1"/>
    <col min="4121" max="4121" width="2.8984375" style="14" customWidth="1"/>
    <col min="4122" max="4352" width="10.59765625" style="14"/>
    <col min="4353" max="4353" width="1.69921875" style="14" customWidth="1"/>
    <col min="4354" max="4354" width="15.09765625" style="14" customWidth="1"/>
    <col min="4355" max="4355" width="10.59765625" style="14"/>
    <col min="4356" max="4358" width="6.59765625" style="14" customWidth="1"/>
    <col min="4359" max="4359" width="11.19921875" style="14" customWidth="1"/>
    <col min="4360" max="4360" width="8.19921875" style="14" customWidth="1"/>
    <col min="4361" max="4361" width="11.19921875" style="14" customWidth="1"/>
    <col min="4362" max="4362" width="8.19921875" style="14" customWidth="1"/>
    <col min="4363" max="4363" width="11.19921875" style="14" customWidth="1"/>
    <col min="4364" max="4364" width="8.19921875" style="14" customWidth="1"/>
    <col min="4365" max="4365" width="11.19921875" style="14" customWidth="1"/>
    <col min="4366" max="4366" width="9.59765625" style="14" customWidth="1"/>
    <col min="4367" max="4367" width="11.19921875" style="14" customWidth="1"/>
    <col min="4368" max="4375" width="11.796875" style="14" customWidth="1"/>
    <col min="4376" max="4376" width="5.59765625" style="14" customWidth="1"/>
    <col min="4377" max="4377" width="2.8984375" style="14" customWidth="1"/>
    <col min="4378" max="4608" width="10.59765625" style="14"/>
    <col min="4609" max="4609" width="1.69921875" style="14" customWidth="1"/>
    <col min="4610" max="4610" width="15.09765625" style="14" customWidth="1"/>
    <col min="4611" max="4611" width="10.59765625" style="14"/>
    <col min="4612" max="4614" width="6.59765625" style="14" customWidth="1"/>
    <col min="4615" max="4615" width="11.19921875" style="14" customWidth="1"/>
    <col min="4616" max="4616" width="8.19921875" style="14" customWidth="1"/>
    <col min="4617" max="4617" width="11.19921875" style="14" customWidth="1"/>
    <col min="4618" max="4618" width="8.19921875" style="14" customWidth="1"/>
    <col min="4619" max="4619" width="11.19921875" style="14" customWidth="1"/>
    <col min="4620" max="4620" width="8.19921875" style="14" customWidth="1"/>
    <col min="4621" max="4621" width="11.19921875" style="14" customWidth="1"/>
    <col min="4622" max="4622" width="9.59765625" style="14" customWidth="1"/>
    <col min="4623" max="4623" width="11.19921875" style="14" customWidth="1"/>
    <col min="4624" max="4631" width="11.796875" style="14" customWidth="1"/>
    <col min="4632" max="4632" width="5.59765625" style="14" customWidth="1"/>
    <col min="4633" max="4633" width="2.8984375" style="14" customWidth="1"/>
    <col min="4634" max="4864" width="10.59765625" style="14"/>
    <col min="4865" max="4865" width="1.69921875" style="14" customWidth="1"/>
    <col min="4866" max="4866" width="15.09765625" style="14" customWidth="1"/>
    <col min="4867" max="4867" width="10.59765625" style="14"/>
    <col min="4868" max="4870" width="6.59765625" style="14" customWidth="1"/>
    <col min="4871" max="4871" width="11.19921875" style="14" customWidth="1"/>
    <col min="4872" max="4872" width="8.19921875" style="14" customWidth="1"/>
    <col min="4873" max="4873" width="11.19921875" style="14" customWidth="1"/>
    <col min="4874" max="4874" width="8.19921875" style="14" customWidth="1"/>
    <col min="4875" max="4875" width="11.19921875" style="14" customWidth="1"/>
    <col min="4876" max="4876" width="8.19921875" style="14" customWidth="1"/>
    <col min="4877" max="4877" width="11.19921875" style="14" customWidth="1"/>
    <col min="4878" max="4878" width="9.59765625" style="14" customWidth="1"/>
    <col min="4879" max="4879" width="11.19921875" style="14" customWidth="1"/>
    <col min="4880" max="4887" width="11.796875" style="14" customWidth="1"/>
    <col min="4888" max="4888" width="5.59765625" style="14" customWidth="1"/>
    <col min="4889" max="4889" width="2.8984375" style="14" customWidth="1"/>
    <col min="4890" max="5120" width="10.59765625" style="14"/>
    <col min="5121" max="5121" width="1.69921875" style="14" customWidth="1"/>
    <col min="5122" max="5122" width="15.09765625" style="14" customWidth="1"/>
    <col min="5123" max="5123" width="10.59765625" style="14"/>
    <col min="5124" max="5126" width="6.59765625" style="14" customWidth="1"/>
    <col min="5127" max="5127" width="11.19921875" style="14" customWidth="1"/>
    <col min="5128" max="5128" width="8.19921875" style="14" customWidth="1"/>
    <col min="5129" max="5129" width="11.19921875" style="14" customWidth="1"/>
    <col min="5130" max="5130" width="8.19921875" style="14" customWidth="1"/>
    <col min="5131" max="5131" width="11.19921875" style="14" customWidth="1"/>
    <col min="5132" max="5132" width="8.19921875" style="14" customWidth="1"/>
    <col min="5133" max="5133" width="11.19921875" style="14" customWidth="1"/>
    <col min="5134" max="5134" width="9.59765625" style="14" customWidth="1"/>
    <col min="5135" max="5135" width="11.19921875" style="14" customWidth="1"/>
    <col min="5136" max="5143" width="11.796875" style="14" customWidth="1"/>
    <col min="5144" max="5144" width="5.59765625" style="14" customWidth="1"/>
    <col min="5145" max="5145" width="2.8984375" style="14" customWidth="1"/>
    <col min="5146" max="5376" width="10.59765625" style="14"/>
    <col min="5377" max="5377" width="1.69921875" style="14" customWidth="1"/>
    <col min="5378" max="5378" width="15.09765625" style="14" customWidth="1"/>
    <col min="5379" max="5379" width="10.59765625" style="14"/>
    <col min="5380" max="5382" width="6.59765625" style="14" customWidth="1"/>
    <col min="5383" max="5383" width="11.19921875" style="14" customWidth="1"/>
    <col min="5384" max="5384" width="8.19921875" style="14" customWidth="1"/>
    <col min="5385" max="5385" width="11.19921875" style="14" customWidth="1"/>
    <col min="5386" max="5386" width="8.19921875" style="14" customWidth="1"/>
    <col min="5387" max="5387" width="11.19921875" style="14" customWidth="1"/>
    <col min="5388" max="5388" width="8.19921875" style="14" customWidth="1"/>
    <col min="5389" max="5389" width="11.19921875" style="14" customWidth="1"/>
    <col min="5390" max="5390" width="9.59765625" style="14" customWidth="1"/>
    <col min="5391" max="5391" width="11.19921875" style="14" customWidth="1"/>
    <col min="5392" max="5399" width="11.796875" style="14" customWidth="1"/>
    <col min="5400" max="5400" width="5.59765625" style="14" customWidth="1"/>
    <col min="5401" max="5401" width="2.8984375" style="14" customWidth="1"/>
    <col min="5402" max="5632" width="10.59765625" style="14"/>
    <col min="5633" max="5633" width="1.69921875" style="14" customWidth="1"/>
    <col min="5634" max="5634" width="15.09765625" style="14" customWidth="1"/>
    <col min="5635" max="5635" width="10.59765625" style="14"/>
    <col min="5636" max="5638" width="6.59765625" style="14" customWidth="1"/>
    <col min="5639" max="5639" width="11.19921875" style="14" customWidth="1"/>
    <col min="5640" max="5640" width="8.19921875" style="14" customWidth="1"/>
    <col min="5641" max="5641" width="11.19921875" style="14" customWidth="1"/>
    <col min="5642" max="5642" width="8.19921875" style="14" customWidth="1"/>
    <col min="5643" max="5643" width="11.19921875" style="14" customWidth="1"/>
    <col min="5644" max="5644" width="8.19921875" style="14" customWidth="1"/>
    <col min="5645" max="5645" width="11.19921875" style="14" customWidth="1"/>
    <col min="5646" max="5646" width="9.59765625" style="14" customWidth="1"/>
    <col min="5647" max="5647" width="11.19921875" style="14" customWidth="1"/>
    <col min="5648" max="5655" width="11.796875" style="14" customWidth="1"/>
    <col min="5656" max="5656" width="5.59765625" style="14" customWidth="1"/>
    <col min="5657" max="5657" width="2.8984375" style="14" customWidth="1"/>
    <col min="5658" max="5888" width="10.59765625" style="14"/>
    <col min="5889" max="5889" width="1.69921875" style="14" customWidth="1"/>
    <col min="5890" max="5890" width="15.09765625" style="14" customWidth="1"/>
    <col min="5891" max="5891" width="10.59765625" style="14"/>
    <col min="5892" max="5894" width="6.59765625" style="14" customWidth="1"/>
    <col min="5895" max="5895" width="11.19921875" style="14" customWidth="1"/>
    <col min="5896" max="5896" width="8.19921875" style="14" customWidth="1"/>
    <col min="5897" max="5897" width="11.19921875" style="14" customWidth="1"/>
    <col min="5898" max="5898" width="8.19921875" style="14" customWidth="1"/>
    <col min="5899" max="5899" width="11.19921875" style="14" customWidth="1"/>
    <col min="5900" max="5900" width="8.19921875" style="14" customWidth="1"/>
    <col min="5901" max="5901" width="11.19921875" style="14" customWidth="1"/>
    <col min="5902" max="5902" width="9.59765625" style="14" customWidth="1"/>
    <col min="5903" max="5903" width="11.19921875" style="14" customWidth="1"/>
    <col min="5904" max="5911" width="11.796875" style="14" customWidth="1"/>
    <col min="5912" max="5912" width="5.59765625" style="14" customWidth="1"/>
    <col min="5913" max="5913" width="2.8984375" style="14" customWidth="1"/>
    <col min="5914" max="6144" width="10.59765625" style="14"/>
    <col min="6145" max="6145" width="1.69921875" style="14" customWidth="1"/>
    <col min="6146" max="6146" width="15.09765625" style="14" customWidth="1"/>
    <col min="6147" max="6147" width="10.59765625" style="14"/>
    <col min="6148" max="6150" width="6.59765625" style="14" customWidth="1"/>
    <col min="6151" max="6151" width="11.19921875" style="14" customWidth="1"/>
    <col min="6152" max="6152" width="8.19921875" style="14" customWidth="1"/>
    <col min="6153" max="6153" width="11.19921875" style="14" customWidth="1"/>
    <col min="6154" max="6154" width="8.19921875" style="14" customWidth="1"/>
    <col min="6155" max="6155" width="11.19921875" style="14" customWidth="1"/>
    <col min="6156" max="6156" width="8.19921875" style="14" customWidth="1"/>
    <col min="6157" max="6157" width="11.19921875" style="14" customWidth="1"/>
    <col min="6158" max="6158" width="9.59765625" style="14" customWidth="1"/>
    <col min="6159" max="6159" width="11.19921875" style="14" customWidth="1"/>
    <col min="6160" max="6167" width="11.796875" style="14" customWidth="1"/>
    <col min="6168" max="6168" width="5.59765625" style="14" customWidth="1"/>
    <col min="6169" max="6169" width="2.8984375" style="14" customWidth="1"/>
    <col min="6170" max="6400" width="10.59765625" style="14"/>
    <col min="6401" max="6401" width="1.69921875" style="14" customWidth="1"/>
    <col min="6402" max="6402" width="15.09765625" style="14" customWidth="1"/>
    <col min="6403" max="6403" width="10.59765625" style="14"/>
    <col min="6404" max="6406" width="6.59765625" style="14" customWidth="1"/>
    <col min="6407" max="6407" width="11.19921875" style="14" customWidth="1"/>
    <col min="6408" max="6408" width="8.19921875" style="14" customWidth="1"/>
    <col min="6409" max="6409" width="11.19921875" style="14" customWidth="1"/>
    <col min="6410" max="6410" width="8.19921875" style="14" customWidth="1"/>
    <col min="6411" max="6411" width="11.19921875" style="14" customWidth="1"/>
    <col min="6412" max="6412" width="8.19921875" style="14" customWidth="1"/>
    <col min="6413" max="6413" width="11.19921875" style="14" customWidth="1"/>
    <col min="6414" max="6414" width="9.59765625" style="14" customWidth="1"/>
    <col min="6415" max="6415" width="11.19921875" style="14" customWidth="1"/>
    <col min="6416" max="6423" width="11.796875" style="14" customWidth="1"/>
    <col min="6424" max="6424" width="5.59765625" style="14" customWidth="1"/>
    <col min="6425" max="6425" width="2.8984375" style="14" customWidth="1"/>
    <col min="6426" max="6656" width="10.59765625" style="14"/>
    <col min="6657" max="6657" width="1.69921875" style="14" customWidth="1"/>
    <col min="6658" max="6658" width="15.09765625" style="14" customWidth="1"/>
    <col min="6659" max="6659" width="10.59765625" style="14"/>
    <col min="6660" max="6662" width="6.59765625" style="14" customWidth="1"/>
    <col min="6663" max="6663" width="11.19921875" style="14" customWidth="1"/>
    <col min="6664" max="6664" width="8.19921875" style="14" customWidth="1"/>
    <col min="6665" max="6665" width="11.19921875" style="14" customWidth="1"/>
    <col min="6666" max="6666" width="8.19921875" style="14" customWidth="1"/>
    <col min="6667" max="6667" width="11.19921875" style="14" customWidth="1"/>
    <col min="6668" max="6668" width="8.19921875" style="14" customWidth="1"/>
    <col min="6669" max="6669" width="11.19921875" style="14" customWidth="1"/>
    <col min="6670" max="6670" width="9.59765625" style="14" customWidth="1"/>
    <col min="6671" max="6671" width="11.19921875" style="14" customWidth="1"/>
    <col min="6672" max="6679" width="11.796875" style="14" customWidth="1"/>
    <col min="6680" max="6680" width="5.59765625" style="14" customWidth="1"/>
    <col min="6681" max="6681" width="2.8984375" style="14" customWidth="1"/>
    <col min="6682" max="6912" width="10.59765625" style="14"/>
    <col min="6913" max="6913" width="1.69921875" style="14" customWidth="1"/>
    <col min="6914" max="6914" width="15.09765625" style="14" customWidth="1"/>
    <col min="6915" max="6915" width="10.59765625" style="14"/>
    <col min="6916" max="6918" width="6.59765625" style="14" customWidth="1"/>
    <col min="6919" max="6919" width="11.19921875" style="14" customWidth="1"/>
    <col min="6920" max="6920" width="8.19921875" style="14" customWidth="1"/>
    <col min="6921" max="6921" width="11.19921875" style="14" customWidth="1"/>
    <col min="6922" max="6922" width="8.19921875" style="14" customWidth="1"/>
    <col min="6923" max="6923" width="11.19921875" style="14" customWidth="1"/>
    <col min="6924" max="6924" width="8.19921875" style="14" customWidth="1"/>
    <col min="6925" max="6925" width="11.19921875" style="14" customWidth="1"/>
    <col min="6926" max="6926" width="9.59765625" style="14" customWidth="1"/>
    <col min="6927" max="6927" width="11.19921875" style="14" customWidth="1"/>
    <col min="6928" max="6935" width="11.796875" style="14" customWidth="1"/>
    <col min="6936" max="6936" width="5.59765625" style="14" customWidth="1"/>
    <col min="6937" max="6937" width="2.8984375" style="14" customWidth="1"/>
    <col min="6938" max="7168" width="10.59765625" style="14"/>
    <col min="7169" max="7169" width="1.69921875" style="14" customWidth="1"/>
    <col min="7170" max="7170" width="15.09765625" style="14" customWidth="1"/>
    <col min="7171" max="7171" width="10.59765625" style="14"/>
    <col min="7172" max="7174" width="6.59765625" style="14" customWidth="1"/>
    <col min="7175" max="7175" width="11.19921875" style="14" customWidth="1"/>
    <col min="7176" max="7176" width="8.19921875" style="14" customWidth="1"/>
    <col min="7177" max="7177" width="11.19921875" style="14" customWidth="1"/>
    <col min="7178" max="7178" width="8.19921875" style="14" customWidth="1"/>
    <col min="7179" max="7179" width="11.19921875" style="14" customWidth="1"/>
    <col min="7180" max="7180" width="8.19921875" style="14" customWidth="1"/>
    <col min="7181" max="7181" width="11.19921875" style="14" customWidth="1"/>
    <col min="7182" max="7182" width="9.59765625" style="14" customWidth="1"/>
    <col min="7183" max="7183" width="11.19921875" style="14" customWidth="1"/>
    <col min="7184" max="7191" width="11.796875" style="14" customWidth="1"/>
    <col min="7192" max="7192" width="5.59765625" style="14" customWidth="1"/>
    <col min="7193" max="7193" width="2.8984375" style="14" customWidth="1"/>
    <col min="7194" max="7424" width="10.59765625" style="14"/>
    <col min="7425" max="7425" width="1.69921875" style="14" customWidth="1"/>
    <col min="7426" max="7426" width="15.09765625" style="14" customWidth="1"/>
    <col min="7427" max="7427" width="10.59765625" style="14"/>
    <col min="7428" max="7430" width="6.59765625" style="14" customWidth="1"/>
    <col min="7431" max="7431" width="11.19921875" style="14" customWidth="1"/>
    <col min="7432" max="7432" width="8.19921875" style="14" customWidth="1"/>
    <col min="7433" max="7433" width="11.19921875" style="14" customWidth="1"/>
    <col min="7434" max="7434" width="8.19921875" style="14" customWidth="1"/>
    <col min="7435" max="7435" width="11.19921875" style="14" customWidth="1"/>
    <col min="7436" max="7436" width="8.19921875" style="14" customWidth="1"/>
    <col min="7437" max="7437" width="11.19921875" style="14" customWidth="1"/>
    <col min="7438" max="7438" width="9.59765625" style="14" customWidth="1"/>
    <col min="7439" max="7439" width="11.19921875" style="14" customWidth="1"/>
    <col min="7440" max="7447" width="11.796875" style="14" customWidth="1"/>
    <col min="7448" max="7448" width="5.59765625" style="14" customWidth="1"/>
    <col min="7449" max="7449" width="2.8984375" style="14" customWidth="1"/>
    <col min="7450" max="7680" width="10.59765625" style="14"/>
    <col min="7681" max="7681" width="1.69921875" style="14" customWidth="1"/>
    <col min="7682" max="7682" width="15.09765625" style="14" customWidth="1"/>
    <col min="7683" max="7683" width="10.59765625" style="14"/>
    <col min="7684" max="7686" width="6.59765625" style="14" customWidth="1"/>
    <col min="7687" max="7687" width="11.19921875" style="14" customWidth="1"/>
    <col min="7688" max="7688" width="8.19921875" style="14" customWidth="1"/>
    <col min="7689" max="7689" width="11.19921875" style="14" customWidth="1"/>
    <col min="7690" max="7690" width="8.19921875" style="14" customWidth="1"/>
    <col min="7691" max="7691" width="11.19921875" style="14" customWidth="1"/>
    <col min="7692" max="7692" width="8.19921875" style="14" customWidth="1"/>
    <col min="7693" max="7693" width="11.19921875" style="14" customWidth="1"/>
    <col min="7694" max="7694" width="9.59765625" style="14" customWidth="1"/>
    <col min="7695" max="7695" width="11.19921875" style="14" customWidth="1"/>
    <col min="7696" max="7703" width="11.796875" style="14" customWidth="1"/>
    <col min="7704" max="7704" width="5.59765625" style="14" customWidth="1"/>
    <col min="7705" max="7705" width="2.8984375" style="14" customWidth="1"/>
    <col min="7706" max="7936" width="10.59765625" style="14"/>
    <col min="7937" max="7937" width="1.69921875" style="14" customWidth="1"/>
    <col min="7938" max="7938" width="15.09765625" style="14" customWidth="1"/>
    <col min="7939" max="7939" width="10.59765625" style="14"/>
    <col min="7940" max="7942" width="6.59765625" style="14" customWidth="1"/>
    <col min="7943" max="7943" width="11.19921875" style="14" customWidth="1"/>
    <col min="7944" max="7944" width="8.19921875" style="14" customWidth="1"/>
    <col min="7945" max="7945" width="11.19921875" style="14" customWidth="1"/>
    <col min="7946" max="7946" width="8.19921875" style="14" customWidth="1"/>
    <col min="7947" max="7947" width="11.19921875" style="14" customWidth="1"/>
    <col min="7948" max="7948" width="8.19921875" style="14" customWidth="1"/>
    <col min="7949" max="7949" width="11.19921875" style="14" customWidth="1"/>
    <col min="7950" max="7950" width="9.59765625" style="14" customWidth="1"/>
    <col min="7951" max="7951" width="11.19921875" style="14" customWidth="1"/>
    <col min="7952" max="7959" width="11.796875" style="14" customWidth="1"/>
    <col min="7960" max="7960" width="5.59765625" style="14" customWidth="1"/>
    <col min="7961" max="7961" width="2.8984375" style="14" customWidth="1"/>
    <col min="7962" max="8192" width="10.59765625" style="14"/>
    <col min="8193" max="8193" width="1.69921875" style="14" customWidth="1"/>
    <col min="8194" max="8194" width="15.09765625" style="14" customWidth="1"/>
    <col min="8195" max="8195" width="10.59765625" style="14"/>
    <col min="8196" max="8198" width="6.59765625" style="14" customWidth="1"/>
    <col min="8199" max="8199" width="11.19921875" style="14" customWidth="1"/>
    <col min="8200" max="8200" width="8.19921875" style="14" customWidth="1"/>
    <col min="8201" max="8201" width="11.19921875" style="14" customWidth="1"/>
    <col min="8202" max="8202" width="8.19921875" style="14" customWidth="1"/>
    <col min="8203" max="8203" width="11.19921875" style="14" customWidth="1"/>
    <col min="8204" max="8204" width="8.19921875" style="14" customWidth="1"/>
    <col min="8205" max="8205" width="11.19921875" style="14" customWidth="1"/>
    <col min="8206" max="8206" width="9.59765625" style="14" customWidth="1"/>
    <col min="8207" max="8207" width="11.19921875" style="14" customWidth="1"/>
    <col min="8208" max="8215" width="11.796875" style="14" customWidth="1"/>
    <col min="8216" max="8216" width="5.59765625" style="14" customWidth="1"/>
    <col min="8217" max="8217" width="2.8984375" style="14" customWidth="1"/>
    <col min="8218" max="8448" width="10.59765625" style="14"/>
    <col min="8449" max="8449" width="1.69921875" style="14" customWidth="1"/>
    <col min="8450" max="8450" width="15.09765625" style="14" customWidth="1"/>
    <col min="8451" max="8451" width="10.59765625" style="14"/>
    <col min="8452" max="8454" width="6.59765625" style="14" customWidth="1"/>
    <col min="8455" max="8455" width="11.19921875" style="14" customWidth="1"/>
    <col min="8456" max="8456" width="8.19921875" style="14" customWidth="1"/>
    <col min="8457" max="8457" width="11.19921875" style="14" customWidth="1"/>
    <col min="8458" max="8458" width="8.19921875" style="14" customWidth="1"/>
    <col min="8459" max="8459" width="11.19921875" style="14" customWidth="1"/>
    <col min="8460" max="8460" width="8.19921875" style="14" customWidth="1"/>
    <col min="8461" max="8461" width="11.19921875" style="14" customWidth="1"/>
    <col min="8462" max="8462" width="9.59765625" style="14" customWidth="1"/>
    <col min="8463" max="8463" width="11.19921875" style="14" customWidth="1"/>
    <col min="8464" max="8471" width="11.796875" style="14" customWidth="1"/>
    <col min="8472" max="8472" width="5.59765625" style="14" customWidth="1"/>
    <col min="8473" max="8473" width="2.8984375" style="14" customWidth="1"/>
    <col min="8474" max="8704" width="10.59765625" style="14"/>
    <col min="8705" max="8705" width="1.69921875" style="14" customWidth="1"/>
    <col min="8706" max="8706" width="15.09765625" style="14" customWidth="1"/>
    <col min="8707" max="8707" width="10.59765625" style="14"/>
    <col min="8708" max="8710" width="6.59765625" style="14" customWidth="1"/>
    <col min="8711" max="8711" width="11.19921875" style="14" customWidth="1"/>
    <col min="8712" max="8712" width="8.19921875" style="14" customWidth="1"/>
    <col min="8713" max="8713" width="11.19921875" style="14" customWidth="1"/>
    <col min="8714" max="8714" width="8.19921875" style="14" customWidth="1"/>
    <col min="8715" max="8715" width="11.19921875" style="14" customWidth="1"/>
    <col min="8716" max="8716" width="8.19921875" style="14" customWidth="1"/>
    <col min="8717" max="8717" width="11.19921875" style="14" customWidth="1"/>
    <col min="8718" max="8718" width="9.59765625" style="14" customWidth="1"/>
    <col min="8719" max="8719" width="11.19921875" style="14" customWidth="1"/>
    <col min="8720" max="8727" width="11.796875" style="14" customWidth="1"/>
    <col min="8728" max="8728" width="5.59765625" style="14" customWidth="1"/>
    <col min="8729" max="8729" width="2.8984375" style="14" customWidth="1"/>
    <col min="8730" max="8960" width="10.59765625" style="14"/>
    <col min="8961" max="8961" width="1.69921875" style="14" customWidth="1"/>
    <col min="8962" max="8962" width="15.09765625" style="14" customWidth="1"/>
    <col min="8963" max="8963" width="10.59765625" style="14"/>
    <col min="8964" max="8966" width="6.59765625" style="14" customWidth="1"/>
    <col min="8967" max="8967" width="11.19921875" style="14" customWidth="1"/>
    <col min="8968" max="8968" width="8.19921875" style="14" customWidth="1"/>
    <col min="8969" max="8969" width="11.19921875" style="14" customWidth="1"/>
    <col min="8970" max="8970" width="8.19921875" style="14" customWidth="1"/>
    <col min="8971" max="8971" width="11.19921875" style="14" customWidth="1"/>
    <col min="8972" max="8972" width="8.19921875" style="14" customWidth="1"/>
    <col min="8973" max="8973" width="11.19921875" style="14" customWidth="1"/>
    <col min="8974" max="8974" width="9.59765625" style="14" customWidth="1"/>
    <col min="8975" max="8975" width="11.19921875" style="14" customWidth="1"/>
    <col min="8976" max="8983" width="11.796875" style="14" customWidth="1"/>
    <col min="8984" max="8984" width="5.59765625" style="14" customWidth="1"/>
    <col min="8985" max="8985" width="2.8984375" style="14" customWidth="1"/>
    <col min="8986" max="9216" width="10.59765625" style="14"/>
    <col min="9217" max="9217" width="1.69921875" style="14" customWidth="1"/>
    <col min="9218" max="9218" width="15.09765625" style="14" customWidth="1"/>
    <col min="9219" max="9219" width="10.59765625" style="14"/>
    <col min="9220" max="9222" width="6.59765625" style="14" customWidth="1"/>
    <col min="9223" max="9223" width="11.19921875" style="14" customWidth="1"/>
    <col min="9224" max="9224" width="8.19921875" style="14" customWidth="1"/>
    <col min="9225" max="9225" width="11.19921875" style="14" customWidth="1"/>
    <col min="9226" max="9226" width="8.19921875" style="14" customWidth="1"/>
    <col min="9227" max="9227" width="11.19921875" style="14" customWidth="1"/>
    <col min="9228" max="9228" width="8.19921875" style="14" customWidth="1"/>
    <col min="9229" max="9229" width="11.19921875" style="14" customWidth="1"/>
    <col min="9230" max="9230" width="9.59765625" style="14" customWidth="1"/>
    <col min="9231" max="9231" width="11.19921875" style="14" customWidth="1"/>
    <col min="9232" max="9239" width="11.796875" style="14" customWidth="1"/>
    <col min="9240" max="9240" width="5.59765625" style="14" customWidth="1"/>
    <col min="9241" max="9241" width="2.8984375" style="14" customWidth="1"/>
    <col min="9242" max="9472" width="10.59765625" style="14"/>
    <col min="9473" max="9473" width="1.69921875" style="14" customWidth="1"/>
    <col min="9474" max="9474" width="15.09765625" style="14" customWidth="1"/>
    <col min="9475" max="9475" width="10.59765625" style="14"/>
    <col min="9476" max="9478" width="6.59765625" style="14" customWidth="1"/>
    <col min="9479" max="9479" width="11.19921875" style="14" customWidth="1"/>
    <col min="9480" max="9480" width="8.19921875" style="14" customWidth="1"/>
    <col min="9481" max="9481" width="11.19921875" style="14" customWidth="1"/>
    <col min="9482" max="9482" width="8.19921875" style="14" customWidth="1"/>
    <col min="9483" max="9483" width="11.19921875" style="14" customWidth="1"/>
    <col min="9484" max="9484" width="8.19921875" style="14" customWidth="1"/>
    <col min="9485" max="9485" width="11.19921875" style="14" customWidth="1"/>
    <col min="9486" max="9486" width="9.59765625" style="14" customWidth="1"/>
    <col min="9487" max="9487" width="11.19921875" style="14" customWidth="1"/>
    <col min="9488" max="9495" width="11.796875" style="14" customWidth="1"/>
    <col min="9496" max="9496" width="5.59765625" style="14" customWidth="1"/>
    <col min="9497" max="9497" width="2.8984375" style="14" customWidth="1"/>
    <col min="9498" max="9728" width="10.59765625" style="14"/>
    <col min="9729" max="9729" width="1.69921875" style="14" customWidth="1"/>
    <col min="9730" max="9730" width="15.09765625" style="14" customWidth="1"/>
    <col min="9731" max="9731" width="10.59765625" style="14"/>
    <col min="9732" max="9734" width="6.59765625" style="14" customWidth="1"/>
    <col min="9735" max="9735" width="11.19921875" style="14" customWidth="1"/>
    <col min="9736" max="9736" width="8.19921875" style="14" customWidth="1"/>
    <col min="9737" max="9737" width="11.19921875" style="14" customWidth="1"/>
    <col min="9738" max="9738" width="8.19921875" style="14" customWidth="1"/>
    <col min="9739" max="9739" width="11.19921875" style="14" customWidth="1"/>
    <col min="9740" max="9740" width="8.19921875" style="14" customWidth="1"/>
    <col min="9741" max="9741" width="11.19921875" style="14" customWidth="1"/>
    <col min="9742" max="9742" width="9.59765625" style="14" customWidth="1"/>
    <col min="9743" max="9743" width="11.19921875" style="14" customWidth="1"/>
    <col min="9744" max="9751" width="11.796875" style="14" customWidth="1"/>
    <col min="9752" max="9752" width="5.59765625" style="14" customWidth="1"/>
    <col min="9753" max="9753" width="2.8984375" style="14" customWidth="1"/>
    <col min="9754" max="9984" width="10.59765625" style="14"/>
    <col min="9985" max="9985" width="1.69921875" style="14" customWidth="1"/>
    <col min="9986" max="9986" width="15.09765625" style="14" customWidth="1"/>
    <col min="9987" max="9987" width="10.59765625" style="14"/>
    <col min="9988" max="9990" width="6.59765625" style="14" customWidth="1"/>
    <col min="9991" max="9991" width="11.19921875" style="14" customWidth="1"/>
    <col min="9992" max="9992" width="8.19921875" style="14" customWidth="1"/>
    <col min="9993" max="9993" width="11.19921875" style="14" customWidth="1"/>
    <col min="9994" max="9994" width="8.19921875" style="14" customWidth="1"/>
    <col min="9995" max="9995" width="11.19921875" style="14" customWidth="1"/>
    <col min="9996" max="9996" width="8.19921875" style="14" customWidth="1"/>
    <col min="9997" max="9997" width="11.19921875" style="14" customWidth="1"/>
    <col min="9998" max="9998" width="9.59765625" style="14" customWidth="1"/>
    <col min="9999" max="9999" width="11.19921875" style="14" customWidth="1"/>
    <col min="10000" max="10007" width="11.796875" style="14" customWidth="1"/>
    <col min="10008" max="10008" width="5.59765625" style="14" customWidth="1"/>
    <col min="10009" max="10009" width="2.8984375" style="14" customWidth="1"/>
    <col min="10010" max="10240" width="10.59765625" style="14"/>
    <col min="10241" max="10241" width="1.69921875" style="14" customWidth="1"/>
    <col min="10242" max="10242" width="15.09765625" style="14" customWidth="1"/>
    <col min="10243" max="10243" width="10.59765625" style="14"/>
    <col min="10244" max="10246" width="6.59765625" style="14" customWidth="1"/>
    <col min="10247" max="10247" width="11.19921875" style="14" customWidth="1"/>
    <col min="10248" max="10248" width="8.19921875" style="14" customWidth="1"/>
    <col min="10249" max="10249" width="11.19921875" style="14" customWidth="1"/>
    <col min="10250" max="10250" width="8.19921875" style="14" customWidth="1"/>
    <col min="10251" max="10251" width="11.19921875" style="14" customWidth="1"/>
    <col min="10252" max="10252" width="8.19921875" style="14" customWidth="1"/>
    <col min="10253" max="10253" width="11.19921875" style="14" customWidth="1"/>
    <col min="10254" max="10254" width="9.59765625" style="14" customWidth="1"/>
    <col min="10255" max="10255" width="11.19921875" style="14" customWidth="1"/>
    <col min="10256" max="10263" width="11.796875" style="14" customWidth="1"/>
    <col min="10264" max="10264" width="5.59765625" style="14" customWidth="1"/>
    <col min="10265" max="10265" width="2.8984375" style="14" customWidth="1"/>
    <col min="10266" max="10496" width="10.59765625" style="14"/>
    <col min="10497" max="10497" width="1.69921875" style="14" customWidth="1"/>
    <col min="10498" max="10498" width="15.09765625" style="14" customWidth="1"/>
    <col min="10499" max="10499" width="10.59765625" style="14"/>
    <col min="10500" max="10502" width="6.59765625" style="14" customWidth="1"/>
    <col min="10503" max="10503" width="11.19921875" style="14" customWidth="1"/>
    <col min="10504" max="10504" width="8.19921875" style="14" customWidth="1"/>
    <col min="10505" max="10505" width="11.19921875" style="14" customWidth="1"/>
    <col min="10506" max="10506" width="8.19921875" style="14" customWidth="1"/>
    <col min="10507" max="10507" width="11.19921875" style="14" customWidth="1"/>
    <col min="10508" max="10508" width="8.19921875" style="14" customWidth="1"/>
    <col min="10509" max="10509" width="11.19921875" style="14" customWidth="1"/>
    <col min="10510" max="10510" width="9.59765625" style="14" customWidth="1"/>
    <col min="10511" max="10511" width="11.19921875" style="14" customWidth="1"/>
    <col min="10512" max="10519" width="11.796875" style="14" customWidth="1"/>
    <col min="10520" max="10520" width="5.59765625" style="14" customWidth="1"/>
    <col min="10521" max="10521" width="2.8984375" style="14" customWidth="1"/>
    <col min="10522" max="10752" width="10.59765625" style="14"/>
    <col min="10753" max="10753" width="1.69921875" style="14" customWidth="1"/>
    <col min="10754" max="10754" width="15.09765625" style="14" customWidth="1"/>
    <col min="10755" max="10755" width="10.59765625" style="14"/>
    <col min="10756" max="10758" width="6.59765625" style="14" customWidth="1"/>
    <col min="10759" max="10759" width="11.19921875" style="14" customWidth="1"/>
    <col min="10760" max="10760" width="8.19921875" style="14" customWidth="1"/>
    <col min="10761" max="10761" width="11.19921875" style="14" customWidth="1"/>
    <col min="10762" max="10762" width="8.19921875" style="14" customWidth="1"/>
    <col min="10763" max="10763" width="11.19921875" style="14" customWidth="1"/>
    <col min="10764" max="10764" width="8.19921875" style="14" customWidth="1"/>
    <col min="10765" max="10765" width="11.19921875" style="14" customWidth="1"/>
    <col min="10766" max="10766" width="9.59765625" style="14" customWidth="1"/>
    <col min="10767" max="10767" width="11.19921875" style="14" customWidth="1"/>
    <col min="10768" max="10775" width="11.796875" style="14" customWidth="1"/>
    <col min="10776" max="10776" width="5.59765625" style="14" customWidth="1"/>
    <col min="10777" max="10777" width="2.8984375" style="14" customWidth="1"/>
    <col min="10778" max="11008" width="10.59765625" style="14"/>
    <col min="11009" max="11009" width="1.69921875" style="14" customWidth="1"/>
    <col min="11010" max="11010" width="15.09765625" style="14" customWidth="1"/>
    <col min="11011" max="11011" width="10.59765625" style="14"/>
    <col min="11012" max="11014" width="6.59765625" style="14" customWidth="1"/>
    <col min="11015" max="11015" width="11.19921875" style="14" customWidth="1"/>
    <col min="11016" max="11016" width="8.19921875" style="14" customWidth="1"/>
    <col min="11017" max="11017" width="11.19921875" style="14" customWidth="1"/>
    <col min="11018" max="11018" width="8.19921875" style="14" customWidth="1"/>
    <col min="11019" max="11019" width="11.19921875" style="14" customWidth="1"/>
    <col min="11020" max="11020" width="8.19921875" style="14" customWidth="1"/>
    <col min="11021" max="11021" width="11.19921875" style="14" customWidth="1"/>
    <col min="11022" max="11022" width="9.59765625" style="14" customWidth="1"/>
    <col min="11023" max="11023" width="11.19921875" style="14" customWidth="1"/>
    <col min="11024" max="11031" width="11.796875" style="14" customWidth="1"/>
    <col min="11032" max="11032" width="5.59765625" style="14" customWidth="1"/>
    <col min="11033" max="11033" width="2.8984375" style="14" customWidth="1"/>
    <col min="11034" max="11264" width="10.59765625" style="14"/>
    <col min="11265" max="11265" width="1.69921875" style="14" customWidth="1"/>
    <col min="11266" max="11266" width="15.09765625" style="14" customWidth="1"/>
    <col min="11267" max="11267" width="10.59765625" style="14"/>
    <col min="11268" max="11270" width="6.59765625" style="14" customWidth="1"/>
    <col min="11271" max="11271" width="11.19921875" style="14" customWidth="1"/>
    <col min="11272" max="11272" width="8.19921875" style="14" customWidth="1"/>
    <col min="11273" max="11273" width="11.19921875" style="14" customWidth="1"/>
    <col min="11274" max="11274" width="8.19921875" style="14" customWidth="1"/>
    <col min="11275" max="11275" width="11.19921875" style="14" customWidth="1"/>
    <col min="11276" max="11276" width="8.19921875" style="14" customWidth="1"/>
    <col min="11277" max="11277" width="11.19921875" style="14" customWidth="1"/>
    <col min="11278" max="11278" width="9.59765625" style="14" customWidth="1"/>
    <col min="11279" max="11279" width="11.19921875" style="14" customWidth="1"/>
    <col min="11280" max="11287" width="11.796875" style="14" customWidth="1"/>
    <col min="11288" max="11288" width="5.59765625" style="14" customWidth="1"/>
    <col min="11289" max="11289" width="2.8984375" style="14" customWidth="1"/>
    <col min="11290" max="11520" width="10.59765625" style="14"/>
    <col min="11521" max="11521" width="1.69921875" style="14" customWidth="1"/>
    <col min="11522" max="11522" width="15.09765625" style="14" customWidth="1"/>
    <col min="11523" max="11523" width="10.59765625" style="14"/>
    <col min="11524" max="11526" width="6.59765625" style="14" customWidth="1"/>
    <col min="11527" max="11527" width="11.19921875" style="14" customWidth="1"/>
    <col min="11528" max="11528" width="8.19921875" style="14" customWidth="1"/>
    <col min="11529" max="11529" width="11.19921875" style="14" customWidth="1"/>
    <col min="11530" max="11530" width="8.19921875" style="14" customWidth="1"/>
    <col min="11531" max="11531" width="11.19921875" style="14" customWidth="1"/>
    <col min="11532" max="11532" width="8.19921875" style="14" customWidth="1"/>
    <col min="11533" max="11533" width="11.19921875" style="14" customWidth="1"/>
    <col min="11534" max="11534" width="9.59765625" style="14" customWidth="1"/>
    <col min="11535" max="11535" width="11.19921875" style="14" customWidth="1"/>
    <col min="11536" max="11543" width="11.796875" style="14" customWidth="1"/>
    <col min="11544" max="11544" width="5.59765625" style="14" customWidth="1"/>
    <col min="11545" max="11545" width="2.8984375" style="14" customWidth="1"/>
    <col min="11546" max="11776" width="10.59765625" style="14"/>
    <col min="11777" max="11777" width="1.69921875" style="14" customWidth="1"/>
    <col min="11778" max="11778" width="15.09765625" style="14" customWidth="1"/>
    <col min="11779" max="11779" width="10.59765625" style="14"/>
    <col min="11780" max="11782" width="6.59765625" style="14" customWidth="1"/>
    <col min="11783" max="11783" width="11.19921875" style="14" customWidth="1"/>
    <col min="11784" max="11784" width="8.19921875" style="14" customWidth="1"/>
    <col min="11785" max="11785" width="11.19921875" style="14" customWidth="1"/>
    <col min="11786" max="11786" width="8.19921875" style="14" customWidth="1"/>
    <col min="11787" max="11787" width="11.19921875" style="14" customWidth="1"/>
    <col min="11788" max="11788" width="8.19921875" style="14" customWidth="1"/>
    <col min="11789" max="11789" width="11.19921875" style="14" customWidth="1"/>
    <col min="11790" max="11790" width="9.59765625" style="14" customWidth="1"/>
    <col min="11791" max="11791" width="11.19921875" style="14" customWidth="1"/>
    <col min="11792" max="11799" width="11.796875" style="14" customWidth="1"/>
    <col min="11800" max="11800" width="5.59765625" style="14" customWidth="1"/>
    <col min="11801" max="11801" width="2.8984375" style="14" customWidth="1"/>
    <col min="11802" max="12032" width="10.59765625" style="14"/>
    <col min="12033" max="12033" width="1.69921875" style="14" customWidth="1"/>
    <col min="12034" max="12034" width="15.09765625" style="14" customWidth="1"/>
    <col min="12035" max="12035" width="10.59765625" style="14"/>
    <col min="12036" max="12038" width="6.59765625" style="14" customWidth="1"/>
    <col min="12039" max="12039" width="11.19921875" style="14" customWidth="1"/>
    <col min="12040" max="12040" width="8.19921875" style="14" customWidth="1"/>
    <col min="12041" max="12041" width="11.19921875" style="14" customWidth="1"/>
    <col min="12042" max="12042" width="8.19921875" style="14" customWidth="1"/>
    <col min="12043" max="12043" width="11.19921875" style="14" customWidth="1"/>
    <col min="12044" max="12044" width="8.19921875" style="14" customWidth="1"/>
    <col min="12045" max="12045" width="11.19921875" style="14" customWidth="1"/>
    <col min="12046" max="12046" width="9.59765625" style="14" customWidth="1"/>
    <col min="12047" max="12047" width="11.19921875" style="14" customWidth="1"/>
    <col min="12048" max="12055" width="11.796875" style="14" customWidth="1"/>
    <col min="12056" max="12056" width="5.59765625" style="14" customWidth="1"/>
    <col min="12057" max="12057" width="2.8984375" style="14" customWidth="1"/>
    <col min="12058" max="12288" width="10.59765625" style="14"/>
    <col min="12289" max="12289" width="1.69921875" style="14" customWidth="1"/>
    <col min="12290" max="12290" width="15.09765625" style="14" customWidth="1"/>
    <col min="12291" max="12291" width="10.59765625" style="14"/>
    <col min="12292" max="12294" width="6.59765625" style="14" customWidth="1"/>
    <col min="12295" max="12295" width="11.19921875" style="14" customWidth="1"/>
    <col min="12296" max="12296" width="8.19921875" style="14" customWidth="1"/>
    <col min="12297" max="12297" width="11.19921875" style="14" customWidth="1"/>
    <col min="12298" max="12298" width="8.19921875" style="14" customWidth="1"/>
    <col min="12299" max="12299" width="11.19921875" style="14" customWidth="1"/>
    <col min="12300" max="12300" width="8.19921875" style="14" customWidth="1"/>
    <col min="12301" max="12301" width="11.19921875" style="14" customWidth="1"/>
    <col min="12302" max="12302" width="9.59765625" style="14" customWidth="1"/>
    <col min="12303" max="12303" width="11.19921875" style="14" customWidth="1"/>
    <col min="12304" max="12311" width="11.796875" style="14" customWidth="1"/>
    <col min="12312" max="12312" width="5.59765625" style="14" customWidth="1"/>
    <col min="12313" max="12313" width="2.8984375" style="14" customWidth="1"/>
    <col min="12314" max="12544" width="10.59765625" style="14"/>
    <col min="12545" max="12545" width="1.69921875" style="14" customWidth="1"/>
    <col min="12546" max="12546" width="15.09765625" style="14" customWidth="1"/>
    <col min="12547" max="12547" width="10.59765625" style="14"/>
    <col min="12548" max="12550" width="6.59765625" style="14" customWidth="1"/>
    <col min="12551" max="12551" width="11.19921875" style="14" customWidth="1"/>
    <col min="12552" max="12552" width="8.19921875" style="14" customWidth="1"/>
    <col min="12553" max="12553" width="11.19921875" style="14" customWidth="1"/>
    <col min="12554" max="12554" width="8.19921875" style="14" customWidth="1"/>
    <col min="12555" max="12555" width="11.19921875" style="14" customWidth="1"/>
    <col min="12556" max="12556" width="8.19921875" style="14" customWidth="1"/>
    <col min="12557" max="12557" width="11.19921875" style="14" customWidth="1"/>
    <col min="12558" max="12558" width="9.59765625" style="14" customWidth="1"/>
    <col min="12559" max="12559" width="11.19921875" style="14" customWidth="1"/>
    <col min="12560" max="12567" width="11.796875" style="14" customWidth="1"/>
    <col min="12568" max="12568" width="5.59765625" style="14" customWidth="1"/>
    <col min="12569" max="12569" width="2.8984375" style="14" customWidth="1"/>
    <col min="12570" max="12800" width="10.59765625" style="14"/>
    <col min="12801" max="12801" width="1.69921875" style="14" customWidth="1"/>
    <col min="12802" max="12802" width="15.09765625" style="14" customWidth="1"/>
    <col min="12803" max="12803" width="10.59765625" style="14"/>
    <col min="12804" max="12806" width="6.59765625" style="14" customWidth="1"/>
    <col min="12807" max="12807" width="11.19921875" style="14" customWidth="1"/>
    <col min="12808" max="12808" width="8.19921875" style="14" customWidth="1"/>
    <col min="12809" max="12809" width="11.19921875" style="14" customWidth="1"/>
    <col min="12810" max="12810" width="8.19921875" style="14" customWidth="1"/>
    <col min="12811" max="12811" width="11.19921875" style="14" customWidth="1"/>
    <col min="12812" max="12812" width="8.19921875" style="14" customWidth="1"/>
    <col min="12813" max="12813" width="11.19921875" style="14" customWidth="1"/>
    <col min="12814" max="12814" width="9.59765625" style="14" customWidth="1"/>
    <col min="12815" max="12815" width="11.19921875" style="14" customWidth="1"/>
    <col min="12816" max="12823" width="11.796875" style="14" customWidth="1"/>
    <col min="12824" max="12824" width="5.59765625" style="14" customWidth="1"/>
    <col min="12825" max="12825" width="2.8984375" style="14" customWidth="1"/>
    <col min="12826" max="13056" width="10.59765625" style="14"/>
    <col min="13057" max="13057" width="1.69921875" style="14" customWidth="1"/>
    <col min="13058" max="13058" width="15.09765625" style="14" customWidth="1"/>
    <col min="13059" max="13059" width="10.59765625" style="14"/>
    <col min="13060" max="13062" width="6.59765625" style="14" customWidth="1"/>
    <col min="13063" max="13063" width="11.19921875" style="14" customWidth="1"/>
    <col min="13064" max="13064" width="8.19921875" style="14" customWidth="1"/>
    <col min="13065" max="13065" width="11.19921875" style="14" customWidth="1"/>
    <col min="13066" max="13066" width="8.19921875" style="14" customWidth="1"/>
    <col min="13067" max="13067" width="11.19921875" style="14" customWidth="1"/>
    <col min="13068" max="13068" width="8.19921875" style="14" customWidth="1"/>
    <col min="13069" max="13069" width="11.19921875" style="14" customWidth="1"/>
    <col min="13070" max="13070" width="9.59765625" style="14" customWidth="1"/>
    <col min="13071" max="13071" width="11.19921875" style="14" customWidth="1"/>
    <col min="13072" max="13079" width="11.796875" style="14" customWidth="1"/>
    <col min="13080" max="13080" width="5.59765625" style="14" customWidth="1"/>
    <col min="13081" max="13081" width="2.8984375" style="14" customWidth="1"/>
    <col min="13082" max="13312" width="10.59765625" style="14"/>
    <col min="13313" max="13313" width="1.69921875" style="14" customWidth="1"/>
    <col min="13314" max="13314" width="15.09765625" style="14" customWidth="1"/>
    <col min="13315" max="13315" width="10.59765625" style="14"/>
    <col min="13316" max="13318" width="6.59765625" style="14" customWidth="1"/>
    <col min="13319" max="13319" width="11.19921875" style="14" customWidth="1"/>
    <col min="13320" max="13320" width="8.19921875" style="14" customWidth="1"/>
    <col min="13321" max="13321" width="11.19921875" style="14" customWidth="1"/>
    <col min="13322" max="13322" width="8.19921875" style="14" customWidth="1"/>
    <col min="13323" max="13323" width="11.19921875" style="14" customWidth="1"/>
    <col min="13324" max="13324" width="8.19921875" style="14" customWidth="1"/>
    <col min="13325" max="13325" width="11.19921875" style="14" customWidth="1"/>
    <col min="13326" max="13326" width="9.59765625" style="14" customWidth="1"/>
    <col min="13327" max="13327" width="11.19921875" style="14" customWidth="1"/>
    <col min="13328" max="13335" width="11.796875" style="14" customWidth="1"/>
    <col min="13336" max="13336" width="5.59765625" style="14" customWidth="1"/>
    <col min="13337" max="13337" width="2.8984375" style="14" customWidth="1"/>
    <col min="13338" max="13568" width="10.59765625" style="14"/>
    <col min="13569" max="13569" width="1.69921875" style="14" customWidth="1"/>
    <col min="13570" max="13570" width="15.09765625" style="14" customWidth="1"/>
    <col min="13571" max="13571" width="10.59765625" style="14"/>
    <col min="13572" max="13574" width="6.59765625" style="14" customWidth="1"/>
    <col min="13575" max="13575" width="11.19921875" style="14" customWidth="1"/>
    <col min="13576" max="13576" width="8.19921875" style="14" customWidth="1"/>
    <col min="13577" max="13577" width="11.19921875" style="14" customWidth="1"/>
    <col min="13578" max="13578" width="8.19921875" style="14" customWidth="1"/>
    <col min="13579" max="13579" width="11.19921875" style="14" customWidth="1"/>
    <col min="13580" max="13580" width="8.19921875" style="14" customWidth="1"/>
    <col min="13581" max="13581" width="11.19921875" style="14" customWidth="1"/>
    <col min="13582" max="13582" width="9.59765625" style="14" customWidth="1"/>
    <col min="13583" max="13583" width="11.19921875" style="14" customWidth="1"/>
    <col min="13584" max="13591" width="11.796875" style="14" customWidth="1"/>
    <col min="13592" max="13592" width="5.59765625" style="14" customWidth="1"/>
    <col min="13593" max="13593" width="2.8984375" style="14" customWidth="1"/>
    <col min="13594" max="13824" width="10.59765625" style="14"/>
    <col min="13825" max="13825" width="1.69921875" style="14" customWidth="1"/>
    <col min="13826" max="13826" width="15.09765625" style="14" customWidth="1"/>
    <col min="13827" max="13827" width="10.59765625" style="14"/>
    <col min="13828" max="13830" width="6.59765625" style="14" customWidth="1"/>
    <col min="13831" max="13831" width="11.19921875" style="14" customWidth="1"/>
    <col min="13832" max="13832" width="8.19921875" style="14" customWidth="1"/>
    <col min="13833" max="13833" width="11.19921875" style="14" customWidth="1"/>
    <col min="13834" max="13834" width="8.19921875" style="14" customWidth="1"/>
    <col min="13835" max="13835" width="11.19921875" style="14" customWidth="1"/>
    <col min="13836" max="13836" width="8.19921875" style="14" customWidth="1"/>
    <col min="13837" max="13837" width="11.19921875" style="14" customWidth="1"/>
    <col min="13838" max="13838" width="9.59765625" style="14" customWidth="1"/>
    <col min="13839" max="13839" width="11.19921875" style="14" customWidth="1"/>
    <col min="13840" max="13847" width="11.796875" style="14" customWidth="1"/>
    <col min="13848" max="13848" width="5.59765625" style="14" customWidth="1"/>
    <col min="13849" max="13849" width="2.8984375" style="14" customWidth="1"/>
    <col min="13850" max="14080" width="10.59765625" style="14"/>
    <col min="14081" max="14081" width="1.69921875" style="14" customWidth="1"/>
    <col min="14082" max="14082" width="15.09765625" style="14" customWidth="1"/>
    <col min="14083" max="14083" width="10.59765625" style="14"/>
    <col min="14084" max="14086" width="6.59765625" style="14" customWidth="1"/>
    <col min="14087" max="14087" width="11.19921875" style="14" customWidth="1"/>
    <col min="14088" max="14088" width="8.19921875" style="14" customWidth="1"/>
    <col min="14089" max="14089" width="11.19921875" style="14" customWidth="1"/>
    <col min="14090" max="14090" width="8.19921875" style="14" customWidth="1"/>
    <col min="14091" max="14091" width="11.19921875" style="14" customWidth="1"/>
    <col min="14092" max="14092" width="8.19921875" style="14" customWidth="1"/>
    <col min="14093" max="14093" width="11.19921875" style="14" customWidth="1"/>
    <col min="14094" max="14094" width="9.59765625" style="14" customWidth="1"/>
    <col min="14095" max="14095" width="11.19921875" style="14" customWidth="1"/>
    <col min="14096" max="14103" width="11.796875" style="14" customWidth="1"/>
    <col min="14104" max="14104" width="5.59765625" style="14" customWidth="1"/>
    <col min="14105" max="14105" width="2.8984375" style="14" customWidth="1"/>
    <col min="14106" max="14336" width="10.59765625" style="14"/>
    <col min="14337" max="14337" width="1.69921875" style="14" customWidth="1"/>
    <col min="14338" max="14338" width="15.09765625" style="14" customWidth="1"/>
    <col min="14339" max="14339" width="10.59765625" style="14"/>
    <col min="14340" max="14342" width="6.59765625" style="14" customWidth="1"/>
    <col min="14343" max="14343" width="11.19921875" style="14" customWidth="1"/>
    <col min="14344" max="14344" width="8.19921875" style="14" customWidth="1"/>
    <col min="14345" max="14345" width="11.19921875" style="14" customWidth="1"/>
    <col min="14346" max="14346" width="8.19921875" style="14" customWidth="1"/>
    <col min="14347" max="14347" width="11.19921875" style="14" customWidth="1"/>
    <col min="14348" max="14348" width="8.19921875" style="14" customWidth="1"/>
    <col min="14349" max="14349" width="11.19921875" style="14" customWidth="1"/>
    <col min="14350" max="14350" width="9.59765625" style="14" customWidth="1"/>
    <col min="14351" max="14351" width="11.19921875" style="14" customWidth="1"/>
    <col min="14352" max="14359" width="11.796875" style="14" customWidth="1"/>
    <col min="14360" max="14360" width="5.59765625" style="14" customWidth="1"/>
    <col min="14361" max="14361" width="2.8984375" style="14" customWidth="1"/>
    <col min="14362" max="14592" width="10.59765625" style="14"/>
    <col min="14593" max="14593" width="1.69921875" style="14" customWidth="1"/>
    <col min="14594" max="14594" width="15.09765625" style="14" customWidth="1"/>
    <col min="14595" max="14595" width="10.59765625" style="14"/>
    <col min="14596" max="14598" width="6.59765625" style="14" customWidth="1"/>
    <col min="14599" max="14599" width="11.19921875" style="14" customWidth="1"/>
    <col min="14600" max="14600" width="8.19921875" style="14" customWidth="1"/>
    <col min="14601" max="14601" width="11.19921875" style="14" customWidth="1"/>
    <col min="14602" max="14602" width="8.19921875" style="14" customWidth="1"/>
    <col min="14603" max="14603" width="11.19921875" style="14" customWidth="1"/>
    <col min="14604" max="14604" width="8.19921875" style="14" customWidth="1"/>
    <col min="14605" max="14605" width="11.19921875" style="14" customWidth="1"/>
    <col min="14606" max="14606" width="9.59765625" style="14" customWidth="1"/>
    <col min="14607" max="14607" width="11.19921875" style="14" customWidth="1"/>
    <col min="14608" max="14615" width="11.796875" style="14" customWidth="1"/>
    <col min="14616" max="14616" width="5.59765625" style="14" customWidth="1"/>
    <col min="14617" max="14617" width="2.8984375" style="14" customWidth="1"/>
    <col min="14618" max="14848" width="10.59765625" style="14"/>
    <col min="14849" max="14849" width="1.69921875" style="14" customWidth="1"/>
    <col min="14850" max="14850" width="15.09765625" style="14" customWidth="1"/>
    <col min="14851" max="14851" width="10.59765625" style="14"/>
    <col min="14852" max="14854" width="6.59765625" style="14" customWidth="1"/>
    <col min="14855" max="14855" width="11.19921875" style="14" customWidth="1"/>
    <col min="14856" max="14856" width="8.19921875" style="14" customWidth="1"/>
    <col min="14857" max="14857" width="11.19921875" style="14" customWidth="1"/>
    <col min="14858" max="14858" width="8.19921875" style="14" customWidth="1"/>
    <col min="14859" max="14859" width="11.19921875" style="14" customWidth="1"/>
    <col min="14860" max="14860" width="8.19921875" style="14" customWidth="1"/>
    <col min="14861" max="14861" width="11.19921875" style="14" customWidth="1"/>
    <col min="14862" max="14862" width="9.59765625" style="14" customWidth="1"/>
    <col min="14863" max="14863" width="11.19921875" style="14" customWidth="1"/>
    <col min="14864" max="14871" width="11.796875" style="14" customWidth="1"/>
    <col min="14872" max="14872" width="5.59765625" style="14" customWidth="1"/>
    <col min="14873" max="14873" width="2.8984375" style="14" customWidth="1"/>
    <col min="14874" max="15104" width="10.59765625" style="14"/>
    <col min="15105" max="15105" width="1.69921875" style="14" customWidth="1"/>
    <col min="15106" max="15106" width="15.09765625" style="14" customWidth="1"/>
    <col min="15107" max="15107" width="10.59765625" style="14"/>
    <col min="15108" max="15110" width="6.59765625" style="14" customWidth="1"/>
    <col min="15111" max="15111" width="11.19921875" style="14" customWidth="1"/>
    <col min="15112" max="15112" width="8.19921875" style="14" customWidth="1"/>
    <col min="15113" max="15113" width="11.19921875" style="14" customWidth="1"/>
    <col min="15114" max="15114" width="8.19921875" style="14" customWidth="1"/>
    <col min="15115" max="15115" width="11.19921875" style="14" customWidth="1"/>
    <col min="15116" max="15116" width="8.19921875" style="14" customWidth="1"/>
    <col min="15117" max="15117" width="11.19921875" style="14" customWidth="1"/>
    <col min="15118" max="15118" width="9.59765625" style="14" customWidth="1"/>
    <col min="15119" max="15119" width="11.19921875" style="14" customWidth="1"/>
    <col min="15120" max="15127" width="11.796875" style="14" customWidth="1"/>
    <col min="15128" max="15128" width="5.59765625" style="14" customWidth="1"/>
    <col min="15129" max="15129" width="2.8984375" style="14" customWidth="1"/>
    <col min="15130" max="15360" width="10.59765625" style="14"/>
    <col min="15361" max="15361" width="1.69921875" style="14" customWidth="1"/>
    <col min="15362" max="15362" width="15.09765625" style="14" customWidth="1"/>
    <col min="15363" max="15363" width="10.59765625" style="14"/>
    <col min="15364" max="15366" width="6.59765625" style="14" customWidth="1"/>
    <col min="15367" max="15367" width="11.19921875" style="14" customWidth="1"/>
    <col min="15368" max="15368" width="8.19921875" style="14" customWidth="1"/>
    <col min="15369" max="15369" width="11.19921875" style="14" customWidth="1"/>
    <col min="15370" max="15370" width="8.19921875" style="14" customWidth="1"/>
    <col min="15371" max="15371" width="11.19921875" style="14" customWidth="1"/>
    <col min="15372" max="15372" width="8.19921875" style="14" customWidth="1"/>
    <col min="15373" max="15373" width="11.19921875" style="14" customWidth="1"/>
    <col min="15374" max="15374" width="9.59765625" style="14" customWidth="1"/>
    <col min="15375" max="15375" width="11.19921875" style="14" customWidth="1"/>
    <col min="15376" max="15383" width="11.796875" style="14" customWidth="1"/>
    <col min="15384" max="15384" width="5.59765625" style="14" customWidth="1"/>
    <col min="15385" max="15385" width="2.8984375" style="14" customWidth="1"/>
    <col min="15386" max="15616" width="10.59765625" style="14"/>
    <col min="15617" max="15617" width="1.69921875" style="14" customWidth="1"/>
    <col min="15618" max="15618" width="15.09765625" style="14" customWidth="1"/>
    <col min="15619" max="15619" width="10.59765625" style="14"/>
    <col min="15620" max="15622" width="6.59765625" style="14" customWidth="1"/>
    <col min="15623" max="15623" width="11.19921875" style="14" customWidth="1"/>
    <col min="15624" max="15624" width="8.19921875" style="14" customWidth="1"/>
    <col min="15625" max="15625" width="11.19921875" style="14" customWidth="1"/>
    <col min="15626" max="15626" width="8.19921875" style="14" customWidth="1"/>
    <col min="15627" max="15627" width="11.19921875" style="14" customWidth="1"/>
    <col min="15628" max="15628" width="8.19921875" style="14" customWidth="1"/>
    <col min="15629" max="15629" width="11.19921875" style="14" customWidth="1"/>
    <col min="15630" max="15630" width="9.59765625" style="14" customWidth="1"/>
    <col min="15631" max="15631" width="11.19921875" style="14" customWidth="1"/>
    <col min="15632" max="15639" width="11.796875" style="14" customWidth="1"/>
    <col min="15640" max="15640" width="5.59765625" style="14" customWidth="1"/>
    <col min="15641" max="15641" width="2.8984375" style="14" customWidth="1"/>
    <col min="15642" max="15872" width="10.59765625" style="14"/>
    <col min="15873" max="15873" width="1.69921875" style="14" customWidth="1"/>
    <col min="15874" max="15874" width="15.09765625" style="14" customWidth="1"/>
    <col min="15875" max="15875" width="10.59765625" style="14"/>
    <col min="15876" max="15878" width="6.59765625" style="14" customWidth="1"/>
    <col min="15879" max="15879" width="11.19921875" style="14" customWidth="1"/>
    <col min="15880" max="15880" width="8.19921875" style="14" customWidth="1"/>
    <col min="15881" max="15881" width="11.19921875" style="14" customWidth="1"/>
    <col min="15882" max="15882" width="8.19921875" style="14" customWidth="1"/>
    <col min="15883" max="15883" width="11.19921875" style="14" customWidth="1"/>
    <col min="15884" max="15884" width="8.19921875" style="14" customWidth="1"/>
    <col min="15885" max="15885" width="11.19921875" style="14" customWidth="1"/>
    <col min="15886" max="15886" width="9.59765625" style="14" customWidth="1"/>
    <col min="15887" max="15887" width="11.19921875" style="14" customWidth="1"/>
    <col min="15888" max="15895" width="11.796875" style="14" customWidth="1"/>
    <col min="15896" max="15896" width="5.59765625" style="14" customWidth="1"/>
    <col min="15897" max="15897" width="2.8984375" style="14" customWidth="1"/>
    <col min="15898" max="16128" width="10.59765625" style="14"/>
    <col min="16129" max="16129" width="1.69921875" style="14" customWidth="1"/>
    <col min="16130" max="16130" width="15.09765625" style="14" customWidth="1"/>
    <col min="16131" max="16131" width="10.59765625" style="14"/>
    <col min="16132" max="16134" width="6.59765625" style="14" customWidth="1"/>
    <col min="16135" max="16135" width="11.19921875" style="14" customWidth="1"/>
    <col min="16136" max="16136" width="8.19921875" style="14" customWidth="1"/>
    <col min="16137" max="16137" width="11.19921875" style="14" customWidth="1"/>
    <col min="16138" max="16138" width="8.19921875" style="14" customWidth="1"/>
    <col min="16139" max="16139" width="11.19921875" style="14" customWidth="1"/>
    <col min="16140" max="16140" width="8.19921875" style="14" customWidth="1"/>
    <col min="16141" max="16141" width="11.19921875" style="14" customWidth="1"/>
    <col min="16142" max="16142" width="9.59765625" style="14" customWidth="1"/>
    <col min="16143" max="16143" width="11.19921875" style="14" customWidth="1"/>
    <col min="16144" max="16151" width="11.796875" style="14" customWidth="1"/>
    <col min="16152" max="16152" width="5.59765625" style="14" customWidth="1"/>
    <col min="16153" max="16153" width="2.8984375" style="14" customWidth="1"/>
    <col min="16154" max="16384" width="10.59765625" style="14"/>
  </cols>
  <sheetData>
    <row r="1" spans="2:31" ht="24" customHeight="1" thickBot="1">
      <c r="B1" s="280" t="s">
        <v>125</v>
      </c>
      <c r="C1" s="154"/>
      <c r="D1" s="155"/>
      <c r="E1" s="155"/>
      <c r="F1" s="15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231" t="s">
        <v>126</v>
      </c>
      <c r="U1" s="231"/>
      <c r="V1" s="231"/>
      <c r="W1" s="231"/>
      <c r="X1" s="231"/>
      <c r="Y1" s="156"/>
      <c r="Z1" s="156"/>
      <c r="AA1" s="156"/>
      <c r="AB1" s="156"/>
      <c r="AC1" s="156"/>
      <c r="AD1" s="156"/>
      <c r="AE1" s="156"/>
    </row>
    <row r="2" spans="2:31" ht="30" customHeight="1">
      <c r="B2" s="289"/>
      <c r="C2" s="79"/>
      <c r="D2" s="247" t="s">
        <v>127</v>
      </c>
      <c r="E2" s="247" t="s">
        <v>128</v>
      </c>
      <c r="F2" s="247" t="s">
        <v>129</v>
      </c>
      <c r="G2" s="254" t="s">
        <v>5</v>
      </c>
      <c r="H2" s="267"/>
      <c r="I2" s="267"/>
      <c r="J2" s="267"/>
      <c r="K2" s="267"/>
      <c r="L2" s="267"/>
      <c r="M2" s="268" t="s">
        <v>6</v>
      </c>
      <c r="N2" s="269"/>
      <c r="O2" s="270"/>
      <c r="P2" s="258" t="s">
        <v>130</v>
      </c>
      <c r="Q2" s="247" t="s">
        <v>8</v>
      </c>
      <c r="R2" s="247" t="s">
        <v>9</v>
      </c>
      <c r="S2" s="247" t="s">
        <v>131</v>
      </c>
      <c r="T2" s="247" t="s">
        <v>11</v>
      </c>
      <c r="U2" s="247" t="s">
        <v>12</v>
      </c>
      <c r="V2" s="266" t="s">
        <v>132</v>
      </c>
      <c r="W2" s="266" t="s">
        <v>109</v>
      </c>
      <c r="X2" s="249" t="s">
        <v>15</v>
      </c>
      <c r="Y2" s="157"/>
      <c r="AA2" s="156"/>
      <c r="AB2" s="156"/>
      <c r="AC2" s="156"/>
      <c r="AD2" s="156"/>
      <c r="AE2" s="156"/>
    </row>
    <row r="3" spans="2:31" ht="30" customHeight="1">
      <c r="B3" s="290"/>
      <c r="C3" s="83"/>
      <c r="D3" s="248"/>
      <c r="E3" s="248"/>
      <c r="F3" s="248"/>
      <c r="G3" s="271" t="s">
        <v>16</v>
      </c>
      <c r="H3" s="272"/>
      <c r="I3" s="271" t="s">
        <v>17</v>
      </c>
      <c r="J3" s="272"/>
      <c r="K3" s="271" t="s">
        <v>18</v>
      </c>
      <c r="L3" s="273"/>
      <c r="M3" s="274" t="s">
        <v>19</v>
      </c>
      <c r="N3" s="275"/>
      <c r="O3" s="246" t="s">
        <v>133</v>
      </c>
      <c r="P3" s="259"/>
      <c r="Q3" s="248"/>
      <c r="R3" s="248"/>
      <c r="S3" s="248"/>
      <c r="T3" s="248"/>
      <c r="U3" s="248"/>
      <c r="V3" s="265"/>
      <c r="W3" s="265"/>
      <c r="X3" s="250"/>
      <c r="Y3" s="157"/>
      <c r="AA3" s="156"/>
      <c r="AB3" s="156"/>
      <c r="AC3" s="156"/>
      <c r="AD3" s="156"/>
      <c r="AE3" s="156"/>
    </row>
    <row r="4" spans="2:31" ht="30" customHeight="1">
      <c r="B4" s="292" t="s">
        <v>21</v>
      </c>
      <c r="C4" s="83" t="s">
        <v>22</v>
      </c>
      <c r="D4" s="248"/>
      <c r="E4" s="248"/>
      <c r="F4" s="248"/>
      <c r="G4" s="264" t="s">
        <v>23</v>
      </c>
      <c r="H4" s="264" t="s">
        <v>24</v>
      </c>
      <c r="I4" s="264" t="s">
        <v>23</v>
      </c>
      <c r="J4" s="264" t="s">
        <v>24</v>
      </c>
      <c r="K4" s="264" t="s">
        <v>23</v>
      </c>
      <c r="L4" s="262" t="s">
        <v>24</v>
      </c>
      <c r="M4" s="264" t="s">
        <v>23</v>
      </c>
      <c r="N4" s="264" t="s">
        <v>24</v>
      </c>
      <c r="O4" s="246"/>
      <c r="P4" s="259"/>
      <c r="Q4" s="248"/>
      <c r="R4" s="248"/>
      <c r="S4" s="248"/>
      <c r="T4" s="248"/>
      <c r="U4" s="248"/>
      <c r="V4" s="265"/>
      <c r="W4" s="265"/>
      <c r="X4" s="250"/>
      <c r="Y4" s="157"/>
      <c r="AA4" s="156"/>
      <c r="AB4" s="156"/>
      <c r="AC4" s="156"/>
      <c r="AD4" s="156"/>
      <c r="AE4" s="156"/>
    </row>
    <row r="5" spans="2:31" ht="30" customHeight="1">
      <c r="B5" s="290"/>
      <c r="C5" s="83"/>
      <c r="D5" s="248"/>
      <c r="E5" s="248"/>
      <c r="F5" s="248"/>
      <c r="G5" s="265"/>
      <c r="H5" s="265"/>
      <c r="I5" s="265"/>
      <c r="J5" s="265"/>
      <c r="K5" s="265"/>
      <c r="L5" s="263"/>
      <c r="M5" s="265"/>
      <c r="N5" s="265"/>
      <c r="O5" s="246"/>
      <c r="P5" s="259"/>
      <c r="Q5" s="248"/>
      <c r="R5" s="248"/>
      <c r="S5" s="248"/>
      <c r="T5" s="248"/>
      <c r="U5" s="248"/>
      <c r="V5" s="265"/>
      <c r="W5" s="265"/>
      <c r="X5" s="250"/>
      <c r="Y5" s="157"/>
      <c r="AA5" s="156"/>
      <c r="AB5" s="156"/>
      <c r="AC5" s="156"/>
      <c r="AD5" s="156"/>
      <c r="AE5" s="156"/>
    </row>
    <row r="6" spans="2:31" ht="30" customHeight="1">
      <c r="B6" s="291"/>
      <c r="C6" s="85"/>
      <c r="D6" s="253"/>
      <c r="E6" s="253"/>
      <c r="F6" s="253"/>
      <c r="G6" s="85" t="s">
        <v>25</v>
      </c>
      <c r="H6" s="85" t="s">
        <v>26</v>
      </c>
      <c r="I6" s="85" t="s">
        <v>25</v>
      </c>
      <c r="J6" s="85" t="s">
        <v>26</v>
      </c>
      <c r="K6" s="85" t="s">
        <v>25</v>
      </c>
      <c r="L6" s="85" t="s">
        <v>26</v>
      </c>
      <c r="M6" s="85" t="s">
        <v>25</v>
      </c>
      <c r="N6" s="86" t="s">
        <v>26</v>
      </c>
      <c r="O6" s="93" t="s">
        <v>25</v>
      </c>
      <c r="P6" s="88" t="s">
        <v>25</v>
      </c>
      <c r="Q6" s="85" t="s">
        <v>25</v>
      </c>
      <c r="R6" s="85" t="s">
        <v>25</v>
      </c>
      <c r="S6" s="85" t="s">
        <v>25</v>
      </c>
      <c r="T6" s="85" t="s">
        <v>25</v>
      </c>
      <c r="U6" s="85" t="s">
        <v>25</v>
      </c>
      <c r="V6" s="85" t="s">
        <v>25</v>
      </c>
      <c r="W6" s="85" t="s">
        <v>25</v>
      </c>
      <c r="X6" s="250"/>
      <c r="Y6" s="157"/>
      <c r="AA6" s="156"/>
      <c r="AB6" s="156"/>
      <c r="AC6" s="156"/>
      <c r="AD6" s="156"/>
      <c r="AE6" s="156"/>
    </row>
    <row r="7" spans="2:31" ht="30" customHeight="1">
      <c r="B7" s="290"/>
      <c r="C7" s="83"/>
      <c r="D7" s="9"/>
      <c r="E7" s="9"/>
      <c r="F7" s="83"/>
      <c r="G7" s="9"/>
      <c r="H7" s="9"/>
      <c r="I7" s="9"/>
      <c r="J7" s="9"/>
      <c r="K7" s="9"/>
      <c r="L7" s="158"/>
      <c r="M7" s="9"/>
      <c r="N7" s="90"/>
      <c r="O7" s="96"/>
      <c r="P7" s="89"/>
      <c r="Q7" s="9"/>
      <c r="R7" s="9"/>
      <c r="S7" s="9"/>
      <c r="T7" s="9"/>
      <c r="U7" s="9"/>
      <c r="V7" s="9"/>
      <c r="W7" s="9"/>
      <c r="X7" s="250"/>
      <c r="Y7" s="157"/>
      <c r="AA7" s="156"/>
      <c r="AB7" s="156"/>
      <c r="AC7" s="156"/>
      <c r="AD7" s="156"/>
      <c r="AE7" s="156"/>
    </row>
    <row r="8" spans="2:31" ht="30" customHeight="1">
      <c r="B8" s="292" t="s">
        <v>134</v>
      </c>
      <c r="C8" s="83" t="s">
        <v>28</v>
      </c>
      <c r="D8" s="9"/>
      <c r="E8" s="9"/>
      <c r="F8" s="83"/>
      <c r="G8" s="5">
        <v>2883368</v>
      </c>
      <c r="H8" s="5">
        <v>58.230000000000004</v>
      </c>
      <c r="I8" s="94">
        <v>0</v>
      </c>
      <c r="J8" s="5">
        <v>0</v>
      </c>
      <c r="K8" s="5">
        <v>1255498</v>
      </c>
      <c r="L8" s="94">
        <v>25.35</v>
      </c>
      <c r="M8" s="5">
        <v>812937</v>
      </c>
      <c r="N8" s="5">
        <v>16.420000000000002</v>
      </c>
      <c r="O8" s="159">
        <v>4951803</v>
      </c>
      <c r="P8" s="160">
        <v>646885</v>
      </c>
      <c r="Q8" s="5">
        <v>9731</v>
      </c>
      <c r="R8" s="5" t="s">
        <v>29</v>
      </c>
      <c r="S8" s="5">
        <v>3928</v>
      </c>
      <c r="T8" s="5">
        <v>24621</v>
      </c>
      <c r="U8" s="5">
        <v>416945</v>
      </c>
      <c r="V8" s="5">
        <v>-135328</v>
      </c>
      <c r="W8" s="5">
        <v>4080074</v>
      </c>
      <c r="X8" s="250"/>
      <c r="Y8" s="157"/>
      <c r="AA8" s="156"/>
      <c r="AB8" s="156"/>
      <c r="AC8" s="156"/>
      <c r="AD8" s="156"/>
      <c r="AE8" s="156"/>
    </row>
    <row r="9" spans="2:31" ht="30" customHeight="1">
      <c r="B9" s="292" t="s">
        <v>135</v>
      </c>
      <c r="C9" s="83" t="s">
        <v>28</v>
      </c>
      <c r="D9" s="9"/>
      <c r="E9" s="9"/>
      <c r="F9" s="83"/>
      <c r="G9" s="5">
        <v>2861269</v>
      </c>
      <c r="H9" s="5">
        <v>58.480000000000004</v>
      </c>
      <c r="I9" s="94">
        <v>0</v>
      </c>
      <c r="J9" s="5">
        <v>0</v>
      </c>
      <c r="K9" s="5">
        <v>1230837</v>
      </c>
      <c r="L9" s="94">
        <v>25.16</v>
      </c>
      <c r="M9" s="5">
        <v>800661</v>
      </c>
      <c r="N9" s="5">
        <v>16.36</v>
      </c>
      <c r="O9" s="159">
        <v>4892767</v>
      </c>
      <c r="P9" s="160">
        <v>639660</v>
      </c>
      <c r="Q9" s="5">
        <v>9396</v>
      </c>
      <c r="R9" s="5">
        <v>0</v>
      </c>
      <c r="S9" s="5">
        <v>160</v>
      </c>
      <c r="T9" s="5">
        <v>28454</v>
      </c>
      <c r="U9" s="5">
        <v>398309</v>
      </c>
      <c r="V9" s="5">
        <v>-120444</v>
      </c>
      <c r="W9" s="5">
        <v>4074093</v>
      </c>
      <c r="X9" s="250"/>
      <c r="Y9" s="157"/>
      <c r="AA9" s="156"/>
      <c r="AB9" s="156"/>
      <c r="AC9" s="156"/>
      <c r="AD9" s="156"/>
      <c r="AE9" s="156"/>
    </row>
    <row r="10" spans="2:31" ht="30" customHeight="1">
      <c r="B10" s="292" t="s">
        <v>136</v>
      </c>
      <c r="C10" s="83" t="s">
        <v>28</v>
      </c>
      <c r="D10" s="9"/>
      <c r="E10" s="9"/>
      <c r="F10" s="83"/>
      <c r="G10" s="6">
        <f>SUM(G11:G12)</f>
        <v>3034375</v>
      </c>
      <c r="H10" s="6">
        <f>SUM(100-J10-L10-N10)</f>
        <v>58.55</v>
      </c>
      <c r="I10" s="6">
        <f t="shared" ref="I10:W10" si="0">SUM(I11:I12)</f>
        <v>0</v>
      </c>
      <c r="J10" s="97">
        <f>ROUND(I10/O10*100,2)</f>
        <v>0</v>
      </c>
      <c r="K10" s="6">
        <f t="shared" si="0"/>
        <v>1291468</v>
      </c>
      <c r="L10" s="6">
        <f>ROUND(K10/O10*100,2)</f>
        <v>24.92</v>
      </c>
      <c r="M10" s="6">
        <f t="shared" si="0"/>
        <v>856603</v>
      </c>
      <c r="N10" s="97">
        <f>ROUND(M10/O10*100,2)</f>
        <v>16.53</v>
      </c>
      <c r="O10" s="161">
        <f t="shared" si="0"/>
        <v>5182446</v>
      </c>
      <c r="P10" s="99">
        <f t="shared" si="0"/>
        <v>676401</v>
      </c>
      <c r="Q10" s="6">
        <f>SUM(Q11:Q12)</f>
        <v>9390</v>
      </c>
      <c r="R10" s="6">
        <f>SUM(R11:R12)</f>
        <v>984</v>
      </c>
      <c r="S10" s="6">
        <f t="shared" si="0"/>
        <v>41</v>
      </c>
      <c r="T10" s="6">
        <f t="shared" si="0"/>
        <v>27132</v>
      </c>
      <c r="U10" s="6">
        <f t="shared" si="0"/>
        <v>437405</v>
      </c>
      <c r="V10" s="6">
        <f t="shared" si="0"/>
        <v>-200563</v>
      </c>
      <c r="W10" s="6">
        <f t="shared" si="0"/>
        <v>4210726</v>
      </c>
      <c r="X10" s="250"/>
      <c r="Y10" s="157"/>
      <c r="AA10" s="156"/>
      <c r="AB10" s="156"/>
      <c r="AC10" s="156"/>
      <c r="AD10" s="156"/>
      <c r="AE10" s="156"/>
    </row>
    <row r="11" spans="2:31" ht="30" customHeight="1">
      <c r="B11" s="292" t="s">
        <v>32</v>
      </c>
      <c r="C11" s="83" t="s">
        <v>33</v>
      </c>
      <c r="D11" s="9"/>
      <c r="E11" s="9"/>
      <c r="F11" s="83"/>
      <c r="G11" s="6">
        <f>SUM(G13:G32)</f>
        <v>3034375</v>
      </c>
      <c r="H11" s="6">
        <f>SUM(100-J11-L11-N11)</f>
        <v>58.55</v>
      </c>
      <c r="I11" s="6">
        <f>SUM(I13:I32)</f>
        <v>0</v>
      </c>
      <c r="J11" s="6">
        <f>ROUND(I11/O11*100,2)</f>
        <v>0</v>
      </c>
      <c r="K11" s="6">
        <f>SUM(K13:K32)</f>
        <v>1291468</v>
      </c>
      <c r="L11" s="6">
        <f>ROUND(K11/O11*100,2)</f>
        <v>24.92</v>
      </c>
      <c r="M11" s="6">
        <f>SUM(M13:M32)</f>
        <v>856603</v>
      </c>
      <c r="N11" s="97">
        <f>ROUND(M11/O11*100,2)</f>
        <v>16.53</v>
      </c>
      <c r="O11" s="161">
        <f t="shared" ref="O11:W11" si="1">SUM(O13:O32)</f>
        <v>5182446</v>
      </c>
      <c r="P11" s="99">
        <f t="shared" si="1"/>
        <v>676401</v>
      </c>
      <c r="Q11" s="6">
        <f>SUM(Q13:Q32)</f>
        <v>9390</v>
      </c>
      <c r="R11" s="6">
        <f>SUM(R13:R32)</f>
        <v>984</v>
      </c>
      <c r="S11" s="6">
        <f t="shared" si="1"/>
        <v>41</v>
      </c>
      <c r="T11" s="6">
        <f t="shared" si="1"/>
        <v>27132</v>
      </c>
      <c r="U11" s="6">
        <f t="shared" si="1"/>
        <v>437405</v>
      </c>
      <c r="V11" s="6">
        <f t="shared" si="1"/>
        <v>-200563</v>
      </c>
      <c r="W11" s="6">
        <f t="shared" si="1"/>
        <v>3830530</v>
      </c>
      <c r="X11" s="250"/>
      <c r="Y11" s="157"/>
      <c r="AA11" s="156"/>
      <c r="AB11" s="156"/>
      <c r="AC11" s="156"/>
      <c r="AD11" s="156"/>
      <c r="AE11" s="156"/>
    </row>
    <row r="12" spans="2:31" ht="30" customHeight="1">
      <c r="B12" s="293" t="s">
        <v>34</v>
      </c>
      <c r="C12" s="85" t="s">
        <v>33</v>
      </c>
      <c r="D12" s="162"/>
      <c r="E12" s="162"/>
      <c r="F12" s="85"/>
      <c r="G12" s="105" t="s">
        <v>29</v>
      </c>
      <c r="H12" s="105" t="s">
        <v>29</v>
      </c>
      <c r="I12" s="105" t="s">
        <v>29</v>
      </c>
      <c r="J12" s="105" t="s">
        <v>29</v>
      </c>
      <c r="K12" s="105" t="s">
        <v>29</v>
      </c>
      <c r="L12" s="7" t="s">
        <v>29</v>
      </c>
      <c r="M12" s="7" t="s">
        <v>29</v>
      </c>
      <c r="N12" s="105" t="s">
        <v>29</v>
      </c>
      <c r="O12" s="163" t="s">
        <v>29</v>
      </c>
      <c r="P12" s="107" t="s">
        <v>137</v>
      </c>
      <c r="Q12" s="7" t="s">
        <v>29</v>
      </c>
      <c r="R12" s="7" t="s">
        <v>29</v>
      </c>
      <c r="S12" s="7" t="s">
        <v>29</v>
      </c>
      <c r="T12" s="7" t="s">
        <v>29</v>
      </c>
      <c r="U12" s="7" t="s">
        <v>29</v>
      </c>
      <c r="V12" s="7" t="s">
        <v>29</v>
      </c>
      <c r="W12" s="7">
        <f>SUM(W33:W35)</f>
        <v>380196</v>
      </c>
      <c r="X12" s="251"/>
      <c r="Y12" s="157"/>
      <c r="AA12" s="156"/>
      <c r="AB12" s="156"/>
      <c r="AC12" s="156"/>
      <c r="AD12" s="156"/>
      <c r="AE12" s="156"/>
    </row>
    <row r="13" spans="2:31" ht="30" customHeight="1">
      <c r="B13" s="290">
        <v>41001</v>
      </c>
      <c r="C13" s="83" t="s">
        <v>36</v>
      </c>
      <c r="D13" s="83" t="s">
        <v>37</v>
      </c>
      <c r="E13" s="83" t="s">
        <v>38</v>
      </c>
      <c r="F13" s="112">
        <v>10</v>
      </c>
      <c r="G13" s="11">
        <v>1034248</v>
      </c>
      <c r="H13" s="6">
        <f>SUM(100-L13-N13)</f>
        <v>61.37</v>
      </c>
      <c r="I13" s="5">
        <v>0</v>
      </c>
      <c r="J13" s="164">
        <v>0</v>
      </c>
      <c r="K13" s="11">
        <v>424690</v>
      </c>
      <c r="L13" s="6">
        <f t="shared" ref="L13:L20" si="2">ROUND(K13/O13*100,2)</f>
        <v>25.2</v>
      </c>
      <c r="M13" s="113">
        <v>226268</v>
      </c>
      <c r="N13" s="97">
        <f t="shared" ref="N13:N20" si="3">ROUND(M13/O13*100,2)</f>
        <v>13.43</v>
      </c>
      <c r="O13" s="165">
        <f>G13+I13+K13+M13</f>
        <v>1685206</v>
      </c>
      <c r="P13" s="116">
        <v>205990</v>
      </c>
      <c r="Q13" s="113">
        <v>3510</v>
      </c>
      <c r="R13" s="113">
        <v>502</v>
      </c>
      <c r="S13" s="113">
        <v>8</v>
      </c>
      <c r="T13" s="113">
        <v>1846</v>
      </c>
      <c r="U13" s="113">
        <v>227035</v>
      </c>
      <c r="V13" s="11">
        <v>-67251</v>
      </c>
      <c r="W13" s="117">
        <v>1179064</v>
      </c>
      <c r="X13" s="84" t="s">
        <v>39</v>
      </c>
      <c r="Y13" s="157"/>
      <c r="Z13" s="166"/>
      <c r="AA13" s="156"/>
      <c r="AB13" s="156"/>
      <c r="AC13" s="156"/>
      <c r="AD13" s="156"/>
      <c r="AE13" s="156"/>
    </row>
    <row r="14" spans="2:31" ht="30" customHeight="1">
      <c r="B14" s="290">
        <v>41002</v>
      </c>
      <c r="C14" s="83" t="s">
        <v>40</v>
      </c>
      <c r="D14" s="83" t="s">
        <v>37</v>
      </c>
      <c r="E14" s="83" t="s">
        <v>38</v>
      </c>
      <c r="F14" s="120">
        <v>10</v>
      </c>
      <c r="G14" s="11">
        <v>431626</v>
      </c>
      <c r="H14" s="6">
        <f>SUM(100-L14-N14)</f>
        <v>57.039999999999992</v>
      </c>
      <c r="I14" s="167">
        <v>0</v>
      </c>
      <c r="J14" s="168">
        <v>0</v>
      </c>
      <c r="K14" s="90">
        <v>186998</v>
      </c>
      <c r="L14" s="6">
        <f t="shared" si="2"/>
        <v>24.71</v>
      </c>
      <c r="M14" s="90">
        <v>138131</v>
      </c>
      <c r="N14" s="97">
        <f t="shared" si="3"/>
        <v>18.25</v>
      </c>
      <c r="O14" s="169">
        <f t="shared" ref="O14:O20" si="4">G14+I14+K14+M14</f>
        <v>756755</v>
      </c>
      <c r="P14" s="89">
        <v>111358</v>
      </c>
      <c r="Q14" s="90">
        <v>1404</v>
      </c>
      <c r="R14" s="90">
        <v>196</v>
      </c>
      <c r="S14" s="90">
        <v>0</v>
      </c>
      <c r="T14" s="90">
        <v>345</v>
      </c>
      <c r="U14" s="90">
        <v>61278</v>
      </c>
      <c r="V14" s="11">
        <v>-10903</v>
      </c>
      <c r="W14" s="117">
        <v>571271</v>
      </c>
      <c r="X14" s="84" t="s">
        <v>41</v>
      </c>
      <c r="Y14" s="157"/>
      <c r="Z14" s="166"/>
    </row>
    <row r="15" spans="2:31" ht="30" customHeight="1">
      <c r="B15" s="290">
        <v>41003</v>
      </c>
      <c r="C15" s="83" t="s">
        <v>42</v>
      </c>
      <c r="D15" s="83" t="s">
        <v>37</v>
      </c>
      <c r="E15" s="83" t="s">
        <v>38</v>
      </c>
      <c r="F15" s="120">
        <v>10</v>
      </c>
      <c r="G15" s="11">
        <v>238697</v>
      </c>
      <c r="H15" s="6">
        <f>SUM(100-L15-N15)</f>
        <v>53.7</v>
      </c>
      <c r="I15" s="5">
        <v>0</v>
      </c>
      <c r="J15" s="170">
        <v>0</v>
      </c>
      <c r="K15" s="11">
        <v>120472</v>
      </c>
      <c r="L15" s="6">
        <f t="shared" si="2"/>
        <v>27.1</v>
      </c>
      <c r="M15" s="90">
        <v>85346</v>
      </c>
      <c r="N15" s="97">
        <f t="shared" si="3"/>
        <v>19.2</v>
      </c>
      <c r="O15" s="169">
        <f t="shared" si="4"/>
        <v>444515</v>
      </c>
      <c r="P15" s="89">
        <v>65805</v>
      </c>
      <c r="Q15" s="90">
        <v>780</v>
      </c>
      <c r="R15" s="90">
        <v>36</v>
      </c>
      <c r="S15" s="90">
        <v>0</v>
      </c>
      <c r="T15" s="90">
        <v>807</v>
      </c>
      <c r="U15" s="90">
        <v>34682</v>
      </c>
      <c r="V15" s="11">
        <v>-8566</v>
      </c>
      <c r="W15" s="117">
        <v>333839</v>
      </c>
      <c r="X15" s="84" t="s">
        <v>43</v>
      </c>
      <c r="Y15" s="157"/>
      <c r="Z15" s="45"/>
      <c r="AA15" s="156"/>
      <c r="AB15" s="156"/>
      <c r="AC15" s="156"/>
      <c r="AD15" s="156"/>
      <c r="AE15" s="156"/>
    </row>
    <row r="16" spans="2:31" ht="30" customHeight="1">
      <c r="B16" s="290">
        <v>41004</v>
      </c>
      <c r="C16" s="83" t="s">
        <v>44</v>
      </c>
      <c r="D16" s="83" t="s">
        <v>37</v>
      </c>
      <c r="E16" s="83" t="s">
        <v>38</v>
      </c>
      <c r="F16" s="120">
        <v>10</v>
      </c>
      <c r="G16" s="11">
        <v>49974</v>
      </c>
      <c r="H16" s="6">
        <f>SUM(100-L16-N16)</f>
        <v>50.460000000000008</v>
      </c>
      <c r="I16" s="5">
        <v>0</v>
      </c>
      <c r="J16" s="170">
        <v>0</v>
      </c>
      <c r="K16" s="11">
        <v>29258</v>
      </c>
      <c r="L16" s="6">
        <f t="shared" si="2"/>
        <v>29.54</v>
      </c>
      <c r="M16" s="90">
        <v>19806</v>
      </c>
      <c r="N16" s="97">
        <f t="shared" si="3"/>
        <v>20</v>
      </c>
      <c r="O16" s="169">
        <f t="shared" si="4"/>
        <v>99038</v>
      </c>
      <c r="P16" s="89">
        <v>19098</v>
      </c>
      <c r="Q16" s="90">
        <v>136</v>
      </c>
      <c r="R16" s="90">
        <v>1</v>
      </c>
      <c r="S16" s="90">
        <v>6</v>
      </c>
      <c r="T16" s="90">
        <v>5</v>
      </c>
      <c r="U16" s="90">
        <v>2716</v>
      </c>
      <c r="V16" s="11">
        <v>-1459</v>
      </c>
      <c r="W16" s="117">
        <v>75617</v>
      </c>
      <c r="X16" s="84" t="s">
        <v>45</v>
      </c>
      <c r="Y16" s="157"/>
      <c r="Z16" s="166"/>
      <c r="AA16" s="156"/>
      <c r="AB16" s="156"/>
      <c r="AC16" s="156"/>
      <c r="AD16" s="156"/>
      <c r="AE16" s="156"/>
    </row>
    <row r="17" spans="2:31" ht="30" customHeight="1">
      <c r="B17" s="290">
        <v>41005</v>
      </c>
      <c r="C17" s="83" t="s">
        <v>46</v>
      </c>
      <c r="D17" s="83" t="s">
        <v>37</v>
      </c>
      <c r="E17" s="83" t="s">
        <v>38</v>
      </c>
      <c r="F17" s="120">
        <v>10</v>
      </c>
      <c r="G17" s="11">
        <v>156436</v>
      </c>
      <c r="H17" s="6">
        <f t="shared" ref="H17:H32" si="5">SUM(100-L17-N17)</f>
        <v>54.8</v>
      </c>
      <c r="I17" s="5">
        <v>0</v>
      </c>
      <c r="J17" s="170">
        <v>0</v>
      </c>
      <c r="K17" s="11">
        <v>71781</v>
      </c>
      <c r="L17" s="6">
        <f t="shared" si="2"/>
        <v>25.14</v>
      </c>
      <c r="M17" s="90">
        <v>57258</v>
      </c>
      <c r="N17" s="97">
        <f t="shared" si="3"/>
        <v>20.059999999999999</v>
      </c>
      <c r="O17" s="169">
        <f t="shared" si="4"/>
        <v>285475</v>
      </c>
      <c r="P17" s="89">
        <v>44202</v>
      </c>
      <c r="Q17" s="90">
        <v>513</v>
      </c>
      <c r="R17" s="90">
        <v>30</v>
      </c>
      <c r="S17" s="90">
        <v>15</v>
      </c>
      <c r="T17" s="90">
        <v>156</v>
      </c>
      <c r="U17" s="90">
        <v>10798</v>
      </c>
      <c r="V17" s="11">
        <v>-2162</v>
      </c>
      <c r="W17" s="117">
        <v>227599</v>
      </c>
      <c r="X17" s="84" t="s">
        <v>47</v>
      </c>
      <c r="Y17" s="157"/>
      <c r="Z17" s="166"/>
      <c r="AA17" s="156"/>
      <c r="AB17" s="156"/>
      <c r="AC17" s="156"/>
      <c r="AD17" s="156"/>
      <c r="AE17" s="156"/>
    </row>
    <row r="18" spans="2:31" ht="30" customHeight="1">
      <c r="B18" s="290">
        <v>41006</v>
      </c>
      <c r="C18" s="83" t="s">
        <v>48</v>
      </c>
      <c r="D18" s="83" t="s">
        <v>37</v>
      </c>
      <c r="E18" s="83" t="s">
        <v>38</v>
      </c>
      <c r="F18" s="120">
        <v>10</v>
      </c>
      <c r="G18" s="11">
        <v>191805</v>
      </c>
      <c r="H18" s="6">
        <f t="shared" si="5"/>
        <v>59.28</v>
      </c>
      <c r="I18" s="5">
        <v>0</v>
      </c>
      <c r="J18" s="170">
        <v>0</v>
      </c>
      <c r="K18" s="11">
        <v>81420</v>
      </c>
      <c r="L18" s="6">
        <f t="shared" si="2"/>
        <v>25.17</v>
      </c>
      <c r="M18" s="90">
        <v>50308</v>
      </c>
      <c r="N18" s="97">
        <f t="shared" si="3"/>
        <v>15.55</v>
      </c>
      <c r="O18" s="169">
        <f t="shared" si="4"/>
        <v>323533</v>
      </c>
      <c r="P18" s="89">
        <v>36290</v>
      </c>
      <c r="Q18" s="90">
        <v>599</v>
      </c>
      <c r="R18" s="90">
        <v>76</v>
      </c>
      <c r="S18" s="90">
        <v>0</v>
      </c>
      <c r="T18" s="90">
        <v>31</v>
      </c>
      <c r="U18" s="90">
        <v>13394</v>
      </c>
      <c r="V18" s="11">
        <v>-58403</v>
      </c>
      <c r="W18" s="117">
        <v>214740</v>
      </c>
      <c r="X18" s="84" t="s">
        <v>49</v>
      </c>
      <c r="Y18" s="157"/>
      <c r="Z18" s="166"/>
      <c r="AA18" s="156"/>
      <c r="AB18" s="156"/>
      <c r="AC18" s="156"/>
      <c r="AD18" s="156"/>
      <c r="AE18" s="156"/>
    </row>
    <row r="19" spans="2:31" ht="30" customHeight="1">
      <c r="B19" s="290">
        <v>41007</v>
      </c>
      <c r="C19" s="83" t="s">
        <v>50</v>
      </c>
      <c r="D19" s="83" t="s">
        <v>37</v>
      </c>
      <c r="E19" s="83" t="s">
        <v>38</v>
      </c>
      <c r="F19" s="120">
        <v>10</v>
      </c>
      <c r="G19" s="11">
        <v>74537</v>
      </c>
      <c r="H19" s="6">
        <f t="shared" si="5"/>
        <v>59.000000000000007</v>
      </c>
      <c r="I19" s="5">
        <v>0</v>
      </c>
      <c r="J19" s="170">
        <v>0</v>
      </c>
      <c r="K19" s="11">
        <v>27881</v>
      </c>
      <c r="L19" s="6">
        <f t="shared" si="2"/>
        <v>22.07</v>
      </c>
      <c r="M19" s="90">
        <v>23921</v>
      </c>
      <c r="N19" s="97">
        <f t="shared" si="3"/>
        <v>18.93</v>
      </c>
      <c r="O19" s="169">
        <f t="shared" si="4"/>
        <v>126339</v>
      </c>
      <c r="P19" s="89">
        <v>15629</v>
      </c>
      <c r="Q19" s="90">
        <v>267</v>
      </c>
      <c r="R19" s="90">
        <v>15</v>
      </c>
      <c r="S19" s="90">
        <v>0</v>
      </c>
      <c r="T19" s="90">
        <v>47</v>
      </c>
      <c r="U19" s="90">
        <v>5000</v>
      </c>
      <c r="V19" s="11">
        <v>-1821</v>
      </c>
      <c r="W19" s="117">
        <v>103560</v>
      </c>
      <c r="X19" s="84" t="s">
        <v>51</v>
      </c>
      <c r="Y19" s="157"/>
      <c r="Z19" s="166"/>
      <c r="AA19" s="156"/>
      <c r="AB19" s="156"/>
      <c r="AC19" s="156"/>
      <c r="AD19" s="156"/>
      <c r="AE19" s="156"/>
    </row>
    <row r="20" spans="2:31" ht="30" customHeight="1">
      <c r="B20" s="290">
        <v>41025</v>
      </c>
      <c r="C20" s="83" t="s">
        <v>52</v>
      </c>
      <c r="D20" s="83" t="s">
        <v>37</v>
      </c>
      <c r="E20" s="83" t="s">
        <v>38</v>
      </c>
      <c r="F20" s="120">
        <v>10</v>
      </c>
      <c r="G20" s="11">
        <v>164299</v>
      </c>
      <c r="H20" s="6">
        <f t="shared" si="5"/>
        <v>58.77</v>
      </c>
      <c r="I20" s="171">
        <v>0</v>
      </c>
      <c r="J20" s="170">
        <v>0</v>
      </c>
      <c r="K20" s="11">
        <v>71055</v>
      </c>
      <c r="L20" s="6">
        <f t="shared" si="2"/>
        <v>25.41</v>
      </c>
      <c r="M20" s="90">
        <v>44239</v>
      </c>
      <c r="N20" s="97">
        <f t="shared" si="3"/>
        <v>15.82</v>
      </c>
      <c r="O20" s="169">
        <f t="shared" si="4"/>
        <v>279593</v>
      </c>
      <c r="P20" s="89">
        <v>34680</v>
      </c>
      <c r="Q20" s="90">
        <v>447</v>
      </c>
      <c r="R20" s="90">
        <v>9</v>
      </c>
      <c r="S20" s="90">
        <v>0</v>
      </c>
      <c r="T20" s="90">
        <v>773</v>
      </c>
      <c r="U20" s="90">
        <v>22565</v>
      </c>
      <c r="V20" s="11">
        <v>-6241</v>
      </c>
      <c r="W20" s="117">
        <v>214878</v>
      </c>
      <c r="X20" s="84" t="s">
        <v>53</v>
      </c>
      <c r="Y20" s="157"/>
      <c r="Z20" s="166"/>
      <c r="AA20" s="156"/>
      <c r="AB20" s="156"/>
      <c r="AC20" s="156"/>
      <c r="AD20" s="156"/>
      <c r="AE20" s="156"/>
    </row>
    <row r="21" spans="2:31" ht="30" customHeight="1">
      <c r="B21" s="290">
        <v>41048</v>
      </c>
      <c r="C21" s="83" t="s">
        <v>54</v>
      </c>
      <c r="D21" s="83" t="s">
        <v>37</v>
      </c>
      <c r="E21" s="83" t="s">
        <v>38</v>
      </c>
      <c r="F21" s="120">
        <v>10</v>
      </c>
      <c r="G21" s="11">
        <v>93484</v>
      </c>
      <c r="H21" s="6">
        <f t="shared" si="5"/>
        <v>56.009999999999991</v>
      </c>
      <c r="I21" s="5">
        <v>0</v>
      </c>
      <c r="J21" s="170">
        <v>0</v>
      </c>
      <c r="K21" s="11">
        <v>37026</v>
      </c>
      <c r="L21" s="6">
        <f>ROUND(K21/O21*100,2)</f>
        <v>22.18</v>
      </c>
      <c r="M21" s="90">
        <v>36414</v>
      </c>
      <c r="N21" s="97">
        <f>ROUND(M21/O21*100,2)</f>
        <v>21.81</v>
      </c>
      <c r="O21" s="169">
        <f>G21+I21+K21+M21</f>
        <v>166924</v>
      </c>
      <c r="P21" s="89">
        <v>20151</v>
      </c>
      <c r="Q21" s="172">
        <v>214</v>
      </c>
      <c r="R21" s="90">
        <v>9</v>
      </c>
      <c r="S21" s="172">
        <v>0</v>
      </c>
      <c r="T21" s="172">
        <v>48</v>
      </c>
      <c r="U21" s="172">
        <v>4559</v>
      </c>
      <c r="V21" s="11">
        <v>-24040</v>
      </c>
      <c r="W21" s="117">
        <v>117903</v>
      </c>
      <c r="X21" s="84" t="s">
        <v>55</v>
      </c>
      <c r="Y21" s="157"/>
      <c r="Z21" s="166"/>
      <c r="AA21" s="156"/>
      <c r="AB21" s="156"/>
      <c r="AC21" s="156"/>
      <c r="AD21" s="156"/>
      <c r="AE21" s="156"/>
    </row>
    <row r="22" spans="2:31" ht="30" customHeight="1">
      <c r="B22" s="290">
        <v>41014</v>
      </c>
      <c r="C22" s="83" t="s">
        <v>56</v>
      </c>
      <c r="D22" s="83" t="s">
        <v>37</v>
      </c>
      <c r="E22" s="83" t="s">
        <v>38</v>
      </c>
      <c r="F22" s="120">
        <v>10</v>
      </c>
      <c r="G22" s="11">
        <v>85584</v>
      </c>
      <c r="H22" s="6">
        <f t="shared" si="5"/>
        <v>57.93</v>
      </c>
      <c r="I22" s="5">
        <v>0</v>
      </c>
      <c r="J22" s="170">
        <v>0</v>
      </c>
      <c r="K22" s="11">
        <v>34350</v>
      </c>
      <c r="L22" s="6">
        <f>ROUND(K22/O22*100,2)</f>
        <v>23.25</v>
      </c>
      <c r="M22" s="90">
        <v>27802</v>
      </c>
      <c r="N22" s="97">
        <f>ROUND(M22/O22*100,2)</f>
        <v>18.82</v>
      </c>
      <c r="O22" s="169">
        <f>G22+I22+K22+M22</f>
        <v>147736</v>
      </c>
      <c r="P22" s="89">
        <v>17944</v>
      </c>
      <c r="Q22" s="172">
        <v>196</v>
      </c>
      <c r="R22" s="90">
        <v>2</v>
      </c>
      <c r="S22" s="172">
        <v>0</v>
      </c>
      <c r="T22" s="172">
        <v>152</v>
      </c>
      <c r="U22" s="172">
        <v>4755</v>
      </c>
      <c r="V22" s="11">
        <v>-1335</v>
      </c>
      <c r="W22" s="117">
        <v>123352</v>
      </c>
      <c r="X22" s="84" t="s">
        <v>57</v>
      </c>
      <c r="Y22" s="157"/>
      <c r="Z22" s="166"/>
      <c r="AA22" s="156"/>
      <c r="AB22" s="156"/>
      <c r="AC22" s="156"/>
      <c r="AD22" s="156"/>
      <c r="AE22" s="156"/>
    </row>
    <row r="23" spans="2:31" ht="30" customHeight="1">
      <c r="B23" s="290">
        <v>41016</v>
      </c>
      <c r="C23" s="125" t="s">
        <v>58</v>
      </c>
      <c r="D23" s="83" t="s">
        <v>37</v>
      </c>
      <c r="E23" s="83" t="s">
        <v>38</v>
      </c>
      <c r="F23" s="120">
        <v>10</v>
      </c>
      <c r="G23" s="11">
        <v>30112</v>
      </c>
      <c r="H23" s="6">
        <f t="shared" si="5"/>
        <v>55.320000000000007</v>
      </c>
      <c r="I23" s="171">
        <v>0</v>
      </c>
      <c r="J23" s="170">
        <v>0</v>
      </c>
      <c r="K23" s="11">
        <v>13151</v>
      </c>
      <c r="L23" s="6">
        <f>ROUND(K23/O23*100,2)</f>
        <v>24.16</v>
      </c>
      <c r="M23" s="90">
        <v>11169</v>
      </c>
      <c r="N23" s="97">
        <f>ROUND(M23/O23*100,2)</f>
        <v>20.52</v>
      </c>
      <c r="O23" s="169">
        <f>G23+I23+K23+M23</f>
        <v>54432</v>
      </c>
      <c r="P23" s="89">
        <v>7260</v>
      </c>
      <c r="Q23" s="172">
        <v>88</v>
      </c>
      <c r="R23" s="90">
        <v>0</v>
      </c>
      <c r="S23" s="172">
        <v>0</v>
      </c>
      <c r="T23" s="172">
        <v>77</v>
      </c>
      <c r="U23" s="172">
        <v>2657</v>
      </c>
      <c r="V23" s="11">
        <v>-1475</v>
      </c>
      <c r="W23" s="117">
        <v>42875</v>
      </c>
      <c r="X23" s="84" t="s">
        <v>59</v>
      </c>
      <c r="Y23" s="157"/>
      <c r="Z23" s="166"/>
      <c r="AA23" s="156"/>
      <c r="AB23" s="156"/>
      <c r="AC23" s="156"/>
      <c r="AD23" s="156"/>
      <c r="AE23" s="156"/>
    </row>
    <row r="24" spans="2:31" ht="30" customHeight="1">
      <c r="B24" s="290">
        <v>41020</v>
      </c>
      <c r="C24" s="83" t="s">
        <v>60</v>
      </c>
      <c r="D24" s="83" t="s">
        <v>37</v>
      </c>
      <c r="E24" s="83" t="s">
        <v>38</v>
      </c>
      <c r="F24" s="120">
        <v>10</v>
      </c>
      <c r="G24" s="11">
        <v>53258</v>
      </c>
      <c r="H24" s="6">
        <f t="shared" si="5"/>
        <v>53.81</v>
      </c>
      <c r="I24" s="5">
        <v>0</v>
      </c>
      <c r="J24" s="170">
        <v>0</v>
      </c>
      <c r="K24" s="11">
        <v>26560</v>
      </c>
      <c r="L24" s="6">
        <f t="shared" ref="L24:L32" si="6">ROUND(K24/O24*100,2)</f>
        <v>26.83</v>
      </c>
      <c r="M24" s="90">
        <v>19164</v>
      </c>
      <c r="N24" s="97">
        <f t="shared" ref="N24:N32" si="7">ROUND(M24/O24*100,2)</f>
        <v>19.36</v>
      </c>
      <c r="O24" s="169">
        <f t="shared" ref="O24:O32" si="8">G24+I24+K24+M24</f>
        <v>98982</v>
      </c>
      <c r="P24" s="89">
        <v>12531</v>
      </c>
      <c r="Q24" s="172">
        <v>111</v>
      </c>
      <c r="R24" s="90">
        <v>5</v>
      </c>
      <c r="S24" s="172">
        <v>0</v>
      </c>
      <c r="T24" s="172">
        <v>410</v>
      </c>
      <c r="U24" s="172">
        <v>4667</v>
      </c>
      <c r="V24" s="11">
        <v>-2663</v>
      </c>
      <c r="W24" s="117">
        <v>78595</v>
      </c>
      <c r="X24" s="84" t="s">
        <v>61</v>
      </c>
      <c r="Y24" s="157"/>
      <c r="Z24" s="166"/>
      <c r="AA24" s="156"/>
      <c r="AB24" s="156"/>
      <c r="AC24" s="156"/>
      <c r="AD24" s="156"/>
      <c r="AE24" s="156"/>
    </row>
    <row r="25" spans="2:31" ht="30" customHeight="1">
      <c r="B25" s="290">
        <v>41024</v>
      </c>
      <c r="C25" s="83" t="s">
        <v>62</v>
      </c>
      <c r="D25" s="83" t="s">
        <v>37</v>
      </c>
      <c r="E25" s="83" t="s">
        <v>38</v>
      </c>
      <c r="F25" s="120">
        <v>10</v>
      </c>
      <c r="G25" s="11">
        <v>17539</v>
      </c>
      <c r="H25" s="6">
        <f t="shared" si="5"/>
        <v>52.249999999999993</v>
      </c>
      <c r="I25" s="5">
        <v>0</v>
      </c>
      <c r="J25" s="170">
        <v>0</v>
      </c>
      <c r="K25" s="11">
        <v>9366</v>
      </c>
      <c r="L25" s="6">
        <f t="shared" si="6"/>
        <v>27.9</v>
      </c>
      <c r="M25" s="90">
        <v>6664</v>
      </c>
      <c r="N25" s="97">
        <f t="shared" si="7"/>
        <v>19.850000000000001</v>
      </c>
      <c r="O25" s="169">
        <f t="shared" si="8"/>
        <v>33569</v>
      </c>
      <c r="P25" s="89">
        <v>4634</v>
      </c>
      <c r="Q25" s="172">
        <v>63</v>
      </c>
      <c r="R25" s="90">
        <v>15</v>
      </c>
      <c r="S25" s="172">
        <v>12</v>
      </c>
      <c r="T25" s="172">
        <v>18</v>
      </c>
      <c r="U25" s="172">
        <v>233</v>
      </c>
      <c r="V25" s="11">
        <v>-861</v>
      </c>
      <c r="W25" s="117">
        <v>27733</v>
      </c>
      <c r="X25" s="84" t="s">
        <v>63</v>
      </c>
      <c r="Y25" s="157"/>
      <c r="Z25" s="166"/>
      <c r="AA25" s="156"/>
      <c r="AB25" s="156"/>
      <c r="AC25" s="156"/>
      <c r="AD25" s="156"/>
      <c r="AE25" s="156"/>
    </row>
    <row r="26" spans="2:31" ht="30" customHeight="1">
      <c r="B26" s="290">
        <v>41021</v>
      </c>
      <c r="C26" s="83" t="s">
        <v>124</v>
      </c>
      <c r="D26" s="83" t="s">
        <v>37</v>
      </c>
      <c r="E26" s="83" t="s">
        <v>38</v>
      </c>
      <c r="F26" s="120">
        <v>10</v>
      </c>
      <c r="G26" s="11">
        <v>87245</v>
      </c>
      <c r="H26" s="6">
        <f t="shared" si="5"/>
        <v>58.91</v>
      </c>
      <c r="I26" s="5">
        <v>0</v>
      </c>
      <c r="J26" s="170">
        <v>0</v>
      </c>
      <c r="K26" s="11">
        <v>36537</v>
      </c>
      <c r="L26" s="6">
        <f t="shared" si="6"/>
        <v>24.67</v>
      </c>
      <c r="M26" s="90">
        <v>24324</v>
      </c>
      <c r="N26" s="97">
        <f t="shared" si="7"/>
        <v>16.420000000000002</v>
      </c>
      <c r="O26" s="169">
        <f t="shared" si="8"/>
        <v>148106</v>
      </c>
      <c r="P26" s="89">
        <v>18367</v>
      </c>
      <c r="Q26" s="172">
        <v>212</v>
      </c>
      <c r="R26" s="90">
        <v>11</v>
      </c>
      <c r="S26" s="172">
        <v>0</v>
      </c>
      <c r="T26" s="172">
        <v>252</v>
      </c>
      <c r="U26" s="172">
        <v>8996</v>
      </c>
      <c r="V26" s="11">
        <v>-1693</v>
      </c>
      <c r="W26" s="117">
        <v>118575</v>
      </c>
      <c r="X26" s="84" t="s">
        <v>65</v>
      </c>
      <c r="Y26" s="157"/>
      <c r="Z26" s="166"/>
      <c r="AA26" s="156"/>
      <c r="AB26" s="156"/>
      <c r="AC26" s="156"/>
      <c r="AD26" s="156"/>
      <c r="AE26" s="156"/>
    </row>
    <row r="27" spans="2:31" ht="30" customHeight="1">
      <c r="B27" s="290">
        <v>41035</v>
      </c>
      <c r="C27" s="83" t="s">
        <v>66</v>
      </c>
      <c r="D27" s="83" t="s">
        <v>37</v>
      </c>
      <c r="E27" s="83" t="s">
        <v>38</v>
      </c>
      <c r="F27" s="120">
        <v>10</v>
      </c>
      <c r="G27" s="11">
        <v>28511</v>
      </c>
      <c r="H27" s="6">
        <f t="shared" si="5"/>
        <v>61.240000000000009</v>
      </c>
      <c r="I27" s="5">
        <v>0</v>
      </c>
      <c r="J27" s="168">
        <v>0</v>
      </c>
      <c r="K27" s="90">
        <v>11307</v>
      </c>
      <c r="L27" s="6">
        <f t="shared" si="6"/>
        <v>24.29</v>
      </c>
      <c r="M27" s="90">
        <v>6738</v>
      </c>
      <c r="N27" s="97">
        <f t="shared" si="7"/>
        <v>14.47</v>
      </c>
      <c r="O27" s="169">
        <f t="shared" si="8"/>
        <v>46556</v>
      </c>
      <c r="P27" s="89">
        <v>4977</v>
      </c>
      <c r="Q27" s="90">
        <v>106</v>
      </c>
      <c r="R27" s="90">
        <v>2</v>
      </c>
      <c r="S27" s="90">
        <v>0</v>
      </c>
      <c r="T27" s="90">
        <v>0</v>
      </c>
      <c r="U27" s="90">
        <v>3716</v>
      </c>
      <c r="V27" s="11">
        <v>-1074</v>
      </c>
      <c r="W27" s="117">
        <v>36681</v>
      </c>
      <c r="X27" s="84" t="s">
        <v>67</v>
      </c>
      <c r="Y27" s="157"/>
      <c r="Z27" s="166"/>
      <c r="AA27" s="156"/>
      <c r="AB27" s="156"/>
      <c r="AC27" s="156"/>
      <c r="AD27" s="156"/>
      <c r="AE27" s="156"/>
    </row>
    <row r="28" spans="2:31" ht="30" customHeight="1">
      <c r="B28" s="290">
        <v>41038</v>
      </c>
      <c r="C28" s="83" t="s">
        <v>68</v>
      </c>
      <c r="D28" s="83" t="s">
        <v>37</v>
      </c>
      <c r="E28" s="83" t="s">
        <v>38</v>
      </c>
      <c r="F28" s="120">
        <v>10</v>
      </c>
      <c r="G28" s="11">
        <v>57854</v>
      </c>
      <c r="H28" s="6">
        <f t="shared" si="5"/>
        <v>55.34</v>
      </c>
      <c r="I28" s="5">
        <v>0</v>
      </c>
      <c r="J28" s="168">
        <v>0</v>
      </c>
      <c r="K28" s="90">
        <v>27210</v>
      </c>
      <c r="L28" s="6">
        <f t="shared" si="6"/>
        <v>26.02</v>
      </c>
      <c r="M28" s="90">
        <v>19490</v>
      </c>
      <c r="N28" s="97">
        <f t="shared" si="7"/>
        <v>18.64</v>
      </c>
      <c r="O28" s="169">
        <f t="shared" si="8"/>
        <v>104554</v>
      </c>
      <c r="P28" s="89">
        <v>16148</v>
      </c>
      <c r="Q28" s="90">
        <v>70</v>
      </c>
      <c r="R28" s="90">
        <v>0</v>
      </c>
      <c r="S28" s="90">
        <v>0</v>
      </c>
      <c r="T28" s="90">
        <v>95</v>
      </c>
      <c r="U28" s="90">
        <v>6140</v>
      </c>
      <c r="V28" s="11">
        <v>-1390</v>
      </c>
      <c r="W28" s="117">
        <v>80711</v>
      </c>
      <c r="X28" s="84" t="s">
        <v>69</v>
      </c>
      <c r="Y28" s="157"/>
      <c r="Z28" s="166"/>
      <c r="AA28" s="156"/>
      <c r="AB28" s="156"/>
      <c r="AC28" s="156"/>
      <c r="AD28" s="156"/>
      <c r="AE28" s="156"/>
    </row>
    <row r="29" spans="2:31" ht="30" customHeight="1">
      <c r="B29" s="290">
        <v>41042</v>
      </c>
      <c r="C29" s="83" t="s">
        <v>70</v>
      </c>
      <c r="D29" s="83" t="s">
        <v>37</v>
      </c>
      <c r="E29" s="83" t="s">
        <v>38</v>
      </c>
      <c r="F29" s="120">
        <v>10</v>
      </c>
      <c r="G29" s="11">
        <v>17820</v>
      </c>
      <c r="H29" s="6">
        <f t="shared" si="5"/>
        <v>53.08</v>
      </c>
      <c r="I29" s="5">
        <v>0</v>
      </c>
      <c r="J29" s="168">
        <v>0</v>
      </c>
      <c r="K29" s="90">
        <v>9275</v>
      </c>
      <c r="L29" s="6">
        <f t="shared" si="6"/>
        <v>27.62</v>
      </c>
      <c r="M29" s="90">
        <v>6482</v>
      </c>
      <c r="N29" s="97">
        <f t="shared" si="7"/>
        <v>19.3</v>
      </c>
      <c r="O29" s="169">
        <f t="shared" si="8"/>
        <v>33577</v>
      </c>
      <c r="P29" s="89">
        <v>11350</v>
      </c>
      <c r="Q29" s="90">
        <v>26</v>
      </c>
      <c r="R29" s="90">
        <v>2</v>
      </c>
      <c r="S29" s="90">
        <v>0</v>
      </c>
      <c r="T29" s="90">
        <v>93</v>
      </c>
      <c r="U29" s="90">
        <v>276</v>
      </c>
      <c r="V29" s="11">
        <v>-3</v>
      </c>
      <c r="W29" s="117">
        <v>21827</v>
      </c>
      <c r="X29" s="84" t="s">
        <v>71</v>
      </c>
      <c r="Y29" s="157"/>
      <c r="Z29" s="166"/>
      <c r="AA29" s="156"/>
      <c r="AB29" s="156"/>
      <c r="AC29" s="156"/>
      <c r="AD29" s="156"/>
      <c r="AE29" s="156"/>
    </row>
    <row r="30" spans="2:31" ht="30" customHeight="1">
      <c r="B30" s="290">
        <v>41043</v>
      </c>
      <c r="C30" s="83" t="s">
        <v>72</v>
      </c>
      <c r="D30" s="83" t="s">
        <v>37</v>
      </c>
      <c r="E30" s="120" t="s">
        <v>38</v>
      </c>
      <c r="F30" s="120">
        <v>10</v>
      </c>
      <c r="G30" s="11">
        <v>39060</v>
      </c>
      <c r="H30" s="6">
        <f t="shared" si="5"/>
        <v>60.07</v>
      </c>
      <c r="I30" s="5">
        <v>0</v>
      </c>
      <c r="J30" s="170">
        <v>0</v>
      </c>
      <c r="K30" s="11">
        <v>14562</v>
      </c>
      <c r="L30" s="6">
        <f t="shared" si="6"/>
        <v>22.39</v>
      </c>
      <c r="M30" s="90">
        <v>11402</v>
      </c>
      <c r="N30" s="97">
        <f t="shared" si="7"/>
        <v>17.54</v>
      </c>
      <c r="O30" s="169">
        <f t="shared" si="8"/>
        <v>65024</v>
      </c>
      <c r="P30" s="89">
        <v>6348</v>
      </c>
      <c r="Q30" s="90">
        <v>125</v>
      </c>
      <c r="R30" s="90">
        <v>35</v>
      </c>
      <c r="S30" s="90">
        <v>0</v>
      </c>
      <c r="T30" s="90">
        <v>208</v>
      </c>
      <c r="U30" s="90">
        <v>3415</v>
      </c>
      <c r="V30" s="11">
        <v>-8641</v>
      </c>
      <c r="W30" s="117">
        <v>46252</v>
      </c>
      <c r="X30" s="84" t="s">
        <v>73</v>
      </c>
      <c r="Y30" s="157"/>
      <c r="Z30" s="166"/>
      <c r="AA30" s="156"/>
      <c r="AB30" s="156"/>
      <c r="AC30" s="156"/>
      <c r="AD30" s="156"/>
      <c r="AE30" s="156"/>
    </row>
    <row r="31" spans="2:31" ht="30" customHeight="1">
      <c r="B31" s="290">
        <v>41044</v>
      </c>
      <c r="C31" s="83" t="s">
        <v>74</v>
      </c>
      <c r="D31" s="83" t="s">
        <v>37</v>
      </c>
      <c r="E31" s="83" t="s">
        <v>38</v>
      </c>
      <c r="F31" s="120">
        <v>10</v>
      </c>
      <c r="G31" s="11">
        <v>136307</v>
      </c>
      <c r="H31" s="6">
        <f t="shared" si="5"/>
        <v>63.98</v>
      </c>
      <c r="I31" s="5">
        <v>0</v>
      </c>
      <c r="J31" s="170">
        <v>0</v>
      </c>
      <c r="K31" s="11">
        <v>45159</v>
      </c>
      <c r="L31" s="6">
        <f t="shared" si="6"/>
        <v>21.2</v>
      </c>
      <c r="M31" s="90">
        <v>31567</v>
      </c>
      <c r="N31" s="97">
        <f t="shared" si="7"/>
        <v>14.82</v>
      </c>
      <c r="O31" s="169">
        <f t="shared" si="8"/>
        <v>213033</v>
      </c>
      <c r="P31" s="89">
        <v>16370</v>
      </c>
      <c r="Q31" s="90">
        <v>398</v>
      </c>
      <c r="R31" s="90">
        <v>19</v>
      </c>
      <c r="S31" s="90">
        <v>0</v>
      </c>
      <c r="T31" s="90">
        <v>21769</v>
      </c>
      <c r="U31" s="90">
        <v>15118</v>
      </c>
      <c r="V31" s="11">
        <v>1593</v>
      </c>
      <c r="W31" s="117">
        <v>160952</v>
      </c>
      <c r="X31" s="84" t="s">
        <v>75</v>
      </c>
      <c r="Y31" s="157"/>
      <c r="Z31" s="166"/>
      <c r="AA31" s="156"/>
      <c r="AB31" s="156"/>
      <c r="AC31" s="156"/>
      <c r="AD31" s="156"/>
      <c r="AE31" s="156"/>
    </row>
    <row r="32" spans="2:31" ht="30" customHeight="1">
      <c r="B32" s="290">
        <v>41047</v>
      </c>
      <c r="C32" s="173" t="s">
        <v>76</v>
      </c>
      <c r="D32" s="173" t="s">
        <v>37</v>
      </c>
      <c r="E32" s="174" t="s">
        <v>38</v>
      </c>
      <c r="F32" s="174">
        <v>10</v>
      </c>
      <c r="G32" s="8">
        <v>45979</v>
      </c>
      <c r="H32" s="175">
        <f t="shared" si="5"/>
        <v>66.150000000000006</v>
      </c>
      <c r="I32" s="127">
        <v>0</v>
      </c>
      <c r="J32" s="176">
        <v>0</v>
      </c>
      <c r="K32" s="11">
        <v>13410</v>
      </c>
      <c r="L32" s="175">
        <f t="shared" si="6"/>
        <v>19.3</v>
      </c>
      <c r="M32" s="8">
        <v>10110</v>
      </c>
      <c r="N32" s="177">
        <f t="shared" si="7"/>
        <v>14.55</v>
      </c>
      <c r="O32" s="178">
        <f t="shared" si="8"/>
        <v>69499</v>
      </c>
      <c r="P32" s="89">
        <v>7269</v>
      </c>
      <c r="Q32" s="90">
        <v>125</v>
      </c>
      <c r="R32" s="90">
        <v>19</v>
      </c>
      <c r="S32" s="90">
        <v>0</v>
      </c>
      <c r="T32" s="90">
        <v>0</v>
      </c>
      <c r="U32" s="90">
        <v>5405</v>
      </c>
      <c r="V32" s="8">
        <v>-2175</v>
      </c>
      <c r="W32" s="117">
        <v>54506</v>
      </c>
      <c r="X32" s="84" t="s">
        <v>77</v>
      </c>
      <c r="Y32" s="157"/>
      <c r="Z32" s="166"/>
      <c r="AA32" s="156"/>
      <c r="AB32" s="156"/>
      <c r="AC32" s="156"/>
      <c r="AD32" s="156"/>
      <c r="AE32" s="156"/>
    </row>
    <row r="33" spans="2:31" ht="30" customHeight="1">
      <c r="B33" s="294">
        <v>41301</v>
      </c>
      <c r="C33" s="83" t="s">
        <v>78</v>
      </c>
      <c r="D33" s="83" t="s">
        <v>79</v>
      </c>
      <c r="E33" s="83" t="s">
        <v>80</v>
      </c>
      <c r="F33" s="83">
        <v>12</v>
      </c>
      <c r="G33" s="94" t="s">
        <v>29</v>
      </c>
      <c r="H33" s="168" t="s">
        <v>29</v>
      </c>
      <c r="I33" s="94" t="s">
        <v>29</v>
      </c>
      <c r="J33" s="168" t="s">
        <v>29</v>
      </c>
      <c r="K33" s="131" t="s">
        <v>29</v>
      </c>
      <c r="L33" s="168" t="s">
        <v>29</v>
      </c>
      <c r="M33" s="131" t="s">
        <v>29</v>
      </c>
      <c r="N33" s="170" t="s">
        <v>29</v>
      </c>
      <c r="O33" s="159" t="s">
        <v>29</v>
      </c>
      <c r="P33" s="135" t="s">
        <v>29</v>
      </c>
      <c r="Q33" s="131" t="s">
        <v>29</v>
      </c>
      <c r="R33" s="131" t="s">
        <v>29</v>
      </c>
      <c r="S33" s="131" t="s">
        <v>29</v>
      </c>
      <c r="T33" s="131" t="s">
        <v>29</v>
      </c>
      <c r="U33" s="131" t="s">
        <v>29</v>
      </c>
      <c r="V33" s="5" t="s">
        <v>29</v>
      </c>
      <c r="W33" s="179">
        <v>76352</v>
      </c>
      <c r="X33" s="137" t="s">
        <v>81</v>
      </c>
      <c r="Y33" s="157"/>
      <c r="Z33" s="166"/>
      <c r="AA33" s="156"/>
      <c r="AB33" s="156"/>
      <c r="AC33" s="156"/>
      <c r="AD33" s="156"/>
      <c r="AE33" s="156"/>
    </row>
    <row r="34" spans="2:31" ht="30" customHeight="1">
      <c r="B34" s="290">
        <v>41302</v>
      </c>
      <c r="C34" s="83" t="s">
        <v>82</v>
      </c>
      <c r="D34" s="83" t="s">
        <v>79</v>
      </c>
      <c r="E34" s="83" t="s">
        <v>80</v>
      </c>
      <c r="F34" s="83">
        <v>12</v>
      </c>
      <c r="G34" s="94" t="s">
        <v>29</v>
      </c>
      <c r="H34" s="168" t="s">
        <v>29</v>
      </c>
      <c r="I34" s="94" t="s">
        <v>29</v>
      </c>
      <c r="J34" s="168" t="s">
        <v>29</v>
      </c>
      <c r="K34" s="94" t="s">
        <v>29</v>
      </c>
      <c r="L34" s="168" t="s">
        <v>29</v>
      </c>
      <c r="M34" s="5" t="s">
        <v>29</v>
      </c>
      <c r="N34" s="170" t="s">
        <v>29</v>
      </c>
      <c r="O34" s="159" t="s">
        <v>29</v>
      </c>
      <c r="P34" s="160" t="s">
        <v>29</v>
      </c>
      <c r="Q34" s="94" t="s">
        <v>29</v>
      </c>
      <c r="R34" s="94" t="s">
        <v>29</v>
      </c>
      <c r="S34" s="94" t="s">
        <v>29</v>
      </c>
      <c r="T34" s="94" t="s">
        <v>29</v>
      </c>
      <c r="U34" s="94" t="s">
        <v>29</v>
      </c>
      <c r="V34" s="5" t="s">
        <v>29</v>
      </c>
      <c r="W34" s="11">
        <v>99530</v>
      </c>
      <c r="X34" s="84" t="s">
        <v>83</v>
      </c>
      <c r="Y34" s="157"/>
      <c r="Z34" s="166"/>
      <c r="AA34" s="156"/>
      <c r="AB34" s="156"/>
      <c r="AC34" s="156"/>
      <c r="AD34" s="156"/>
      <c r="AE34" s="156"/>
    </row>
    <row r="35" spans="2:31" ht="30" customHeight="1" thickBot="1">
      <c r="B35" s="295">
        <v>41303</v>
      </c>
      <c r="C35" s="144" t="s">
        <v>84</v>
      </c>
      <c r="D35" s="144" t="s">
        <v>79</v>
      </c>
      <c r="E35" s="144" t="s">
        <v>80</v>
      </c>
      <c r="F35" s="180">
        <v>12</v>
      </c>
      <c r="G35" s="181" t="s">
        <v>29</v>
      </c>
      <c r="H35" s="182" t="s">
        <v>29</v>
      </c>
      <c r="I35" s="181" t="s">
        <v>29</v>
      </c>
      <c r="J35" s="182" t="s">
        <v>29</v>
      </c>
      <c r="K35" s="181" t="s">
        <v>29</v>
      </c>
      <c r="L35" s="182" t="s">
        <v>29</v>
      </c>
      <c r="M35" s="145" t="s">
        <v>29</v>
      </c>
      <c r="N35" s="183" t="s">
        <v>29</v>
      </c>
      <c r="O35" s="184" t="s">
        <v>29</v>
      </c>
      <c r="P35" s="147" t="s">
        <v>29</v>
      </c>
      <c r="Q35" s="181" t="s">
        <v>29</v>
      </c>
      <c r="R35" s="181" t="s">
        <v>29</v>
      </c>
      <c r="S35" s="181" t="s">
        <v>29</v>
      </c>
      <c r="T35" s="181" t="s">
        <v>29</v>
      </c>
      <c r="U35" s="181" t="s">
        <v>29</v>
      </c>
      <c r="V35" s="145" t="s">
        <v>29</v>
      </c>
      <c r="W35" s="185">
        <v>204314</v>
      </c>
      <c r="X35" s="149" t="s">
        <v>85</v>
      </c>
      <c r="Y35" s="157"/>
      <c r="Z35" s="166"/>
      <c r="AA35" s="156"/>
      <c r="AB35" s="156"/>
      <c r="AC35" s="156"/>
      <c r="AD35" s="156"/>
      <c r="AE35" s="156"/>
    </row>
    <row r="36" spans="2:31" ht="15.9" customHeight="1">
      <c r="B36" s="296"/>
      <c r="C36" s="186"/>
      <c r="D36" s="156"/>
      <c r="E36" s="156"/>
      <c r="F36" s="18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87"/>
      <c r="W36" s="186"/>
      <c r="Y36" s="156"/>
      <c r="Z36" s="156"/>
      <c r="AA36" s="156"/>
      <c r="AB36" s="156"/>
      <c r="AC36" s="156"/>
      <c r="AD36" s="156"/>
      <c r="AE36" s="156"/>
    </row>
    <row r="37" spans="2:31" ht="15.9" customHeight="1">
      <c r="B37" s="296"/>
      <c r="C37" s="186"/>
      <c r="D37" s="156"/>
      <c r="E37" s="156"/>
      <c r="F37" s="18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86"/>
      <c r="Y37" s="156"/>
      <c r="Z37" s="156"/>
      <c r="AA37" s="156"/>
      <c r="AB37" s="156"/>
      <c r="AC37" s="156"/>
      <c r="AD37" s="156"/>
      <c r="AE37" s="156"/>
    </row>
    <row r="38" spans="2:31" ht="15.9" customHeight="1">
      <c r="B38" s="296"/>
      <c r="C38" s="186"/>
      <c r="D38" s="156"/>
      <c r="E38" s="156"/>
      <c r="F38" s="18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86"/>
      <c r="Y38" s="156"/>
      <c r="Z38" s="156"/>
      <c r="AA38" s="156"/>
      <c r="AB38" s="156"/>
      <c r="AC38" s="156"/>
      <c r="AD38" s="156"/>
      <c r="AE38" s="156"/>
    </row>
    <row r="39" spans="2:31" ht="15.9" customHeight="1">
      <c r="B39" s="296"/>
      <c r="C39" s="186"/>
      <c r="D39" s="156"/>
      <c r="E39" s="156"/>
      <c r="F39" s="18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86"/>
      <c r="Y39" s="156"/>
      <c r="Z39" s="156"/>
      <c r="AA39" s="156"/>
      <c r="AB39" s="156"/>
      <c r="AC39" s="156"/>
      <c r="AD39" s="156"/>
      <c r="AE39" s="156"/>
    </row>
    <row r="40" spans="2:31" ht="15.9" customHeight="1">
      <c r="B40" s="296"/>
      <c r="C40" s="186"/>
      <c r="D40" s="156"/>
      <c r="E40" s="156"/>
      <c r="F40" s="18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86"/>
      <c r="Y40" s="156"/>
      <c r="Z40" s="156"/>
      <c r="AA40" s="156"/>
      <c r="AB40" s="156"/>
      <c r="AC40" s="156"/>
      <c r="AD40" s="156"/>
      <c r="AE40" s="156"/>
    </row>
    <row r="41" spans="2:31" ht="15.9" customHeight="1">
      <c r="B41" s="296"/>
      <c r="C41" s="186"/>
      <c r="D41" s="156"/>
      <c r="E41" s="156"/>
      <c r="F41" s="18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86"/>
      <c r="Y41" s="156"/>
      <c r="Z41" s="156"/>
      <c r="AA41" s="156"/>
      <c r="AB41" s="156"/>
      <c r="AC41" s="156"/>
      <c r="AD41" s="156"/>
      <c r="AE41" s="156"/>
    </row>
    <row r="42" spans="2:31" ht="15.9" customHeight="1">
      <c r="B42" s="296"/>
      <c r="C42" s="186"/>
      <c r="D42" s="156"/>
      <c r="E42" s="156"/>
      <c r="F42" s="18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86"/>
      <c r="Y42" s="156"/>
      <c r="Z42" s="156"/>
      <c r="AA42" s="156"/>
      <c r="AB42" s="156"/>
      <c r="AC42" s="156"/>
      <c r="AD42" s="156"/>
      <c r="AE42" s="156"/>
    </row>
    <row r="43" spans="2:31" ht="15.9" customHeight="1">
      <c r="B43" s="296"/>
      <c r="C43" s="186"/>
      <c r="D43" s="156"/>
      <c r="E43" s="156"/>
      <c r="F43" s="18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86"/>
      <c r="Y43" s="156"/>
      <c r="Z43" s="156"/>
      <c r="AA43" s="156"/>
      <c r="AB43" s="156"/>
      <c r="AC43" s="156"/>
      <c r="AD43" s="156"/>
      <c r="AE43" s="156"/>
    </row>
    <row r="44" spans="2:31" ht="15.9" customHeight="1">
      <c r="B44" s="296"/>
      <c r="C44" s="186"/>
      <c r="D44" s="156"/>
      <c r="E44" s="156"/>
      <c r="F44" s="18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86"/>
      <c r="Y44" s="156"/>
      <c r="Z44" s="156"/>
      <c r="AA44" s="156"/>
      <c r="AB44" s="156"/>
      <c r="AC44" s="156"/>
      <c r="AD44" s="156"/>
      <c r="AE44" s="156"/>
    </row>
    <row r="45" spans="2:31" ht="15.9" customHeight="1">
      <c r="B45" s="296"/>
      <c r="C45" s="186"/>
      <c r="D45" s="156"/>
      <c r="E45" s="156"/>
      <c r="F45" s="18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86"/>
      <c r="Y45" s="156"/>
      <c r="Z45" s="156"/>
      <c r="AA45" s="156"/>
      <c r="AB45" s="156"/>
      <c r="AC45" s="156"/>
      <c r="AD45" s="156"/>
      <c r="AE45" s="156"/>
    </row>
    <row r="46" spans="2:31" ht="15.9" customHeight="1">
      <c r="B46" s="296"/>
      <c r="C46" s="186"/>
      <c r="D46" s="156"/>
      <c r="E46" s="156"/>
      <c r="F46" s="18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86"/>
      <c r="Y46" s="156"/>
      <c r="Z46" s="156"/>
      <c r="AA46" s="156"/>
      <c r="AB46" s="156"/>
      <c r="AC46" s="156"/>
      <c r="AD46" s="156"/>
      <c r="AE46" s="156"/>
    </row>
    <row r="47" spans="2:31" ht="15.9" customHeight="1">
      <c r="B47" s="296"/>
      <c r="C47" s="186"/>
      <c r="D47" s="156"/>
      <c r="E47" s="156"/>
      <c r="F47" s="18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86"/>
      <c r="Y47" s="156"/>
      <c r="Z47" s="156"/>
      <c r="AA47" s="156"/>
      <c r="AB47" s="156"/>
      <c r="AC47" s="156"/>
      <c r="AD47" s="156"/>
      <c r="AE47" s="156"/>
    </row>
    <row r="48" spans="2:31" ht="15.9" customHeight="1">
      <c r="B48" s="296"/>
      <c r="C48" s="186"/>
      <c r="D48" s="156"/>
      <c r="E48" s="156"/>
      <c r="F48" s="18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86"/>
      <c r="Y48" s="156"/>
      <c r="Z48" s="156"/>
      <c r="AA48" s="156"/>
      <c r="AB48" s="156"/>
      <c r="AC48" s="156"/>
      <c r="AD48" s="156"/>
      <c r="AE48" s="156"/>
    </row>
    <row r="49" spans="2:31" ht="15.9" customHeight="1">
      <c r="B49" s="296"/>
      <c r="C49" s="186"/>
      <c r="D49" s="156"/>
      <c r="E49" s="156"/>
      <c r="F49" s="18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86"/>
      <c r="Y49" s="156"/>
      <c r="Z49" s="156"/>
      <c r="AA49" s="156"/>
      <c r="AB49" s="156"/>
      <c r="AC49" s="156"/>
      <c r="AD49" s="156"/>
      <c r="AE49" s="156"/>
    </row>
    <row r="50" spans="2:31" ht="15.9" customHeight="1">
      <c r="B50" s="296"/>
      <c r="C50" s="186"/>
      <c r="D50" s="156"/>
      <c r="E50" s="156"/>
      <c r="F50" s="18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86"/>
      <c r="Y50" s="156"/>
      <c r="Z50" s="156"/>
      <c r="AA50" s="156"/>
      <c r="AB50" s="156"/>
      <c r="AC50" s="156"/>
      <c r="AD50" s="156"/>
      <c r="AE50" s="156"/>
    </row>
    <row r="51" spans="2:31" ht="15.9" customHeight="1">
      <c r="B51" s="296"/>
      <c r="C51" s="186"/>
      <c r="D51" s="156"/>
      <c r="E51" s="156"/>
      <c r="F51" s="18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86"/>
      <c r="Y51" s="156"/>
      <c r="Z51" s="156"/>
      <c r="AA51" s="156"/>
      <c r="AB51" s="156"/>
      <c r="AC51" s="156"/>
      <c r="AD51" s="156"/>
      <c r="AE51" s="156"/>
    </row>
    <row r="52" spans="2:31" ht="15.9" customHeight="1">
      <c r="B52" s="296"/>
      <c r="C52" s="186"/>
      <c r="D52" s="156"/>
      <c r="E52" s="156"/>
      <c r="F52" s="18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86"/>
      <c r="Y52" s="156"/>
      <c r="Z52" s="156"/>
      <c r="AA52" s="156"/>
      <c r="AB52" s="156"/>
      <c r="AC52" s="156"/>
      <c r="AD52" s="156"/>
      <c r="AE52" s="156"/>
    </row>
    <row r="53" spans="2:31" ht="15.9" customHeight="1">
      <c r="B53" s="296"/>
      <c r="C53" s="186"/>
      <c r="D53" s="156"/>
      <c r="E53" s="156"/>
      <c r="F53" s="18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86"/>
      <c r="Y53" s="156"/>
      <c r="Z53" s="156"/>
      <c r="AA53" s="156"/>
      <c r="AB53" s="156"/>
      <c r="AC53" s="156"/>
      <c r="AD53" s="156"/>
      <c r="AE53" s="156"/>
    </row>
    <row r="54" spans="2:31" ht="15.9" customHeight="1">
      <c r="B54" s="296"/>
      <c r="C54" s="186"/>
      <c r="D54" s="156"/>
      <c r="E54" s="156"/>
      <c r="F54" s="18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86"/>
      <c r="Y54" s="156"/>
      <c r="Z54" s="156"/>
      <c r="AA54" s="156"/>
      <c r="AB54" s="156"/>
      <c r="AC54" s="156"/>
      <c r="AD54" s="156"/>
      <c r="AE54" s="156"/>
    </row>
    <row r="55" spans="2:31" ht="15.9" customHeight="1">
      <c r="B55" s="296"/>
      <c r="C55" s="186"/>
      <c r="D55" s="156"/>
      <c r="E55" s="156"/>
      <c r="F55" s="18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86"/>
      <c r="Y55" s="156"/>
      <c r="Z55" s="156"/>
      <c r="AA55" s="156"/>
      <c r="AB55" s="156"/>
      <c r="AC55" s="156"/>
      <c r="AD55" s="156"/>
      <c r="AE55" s="156"/>
    </row>
    <row r="56" spans="2:31" ht="15.9" customHeight="1">
      <c r="B56" s="296"/>
      <c r="C56" s="186"/>
      <c r="D56" s="156"/>
      <c r="E56" s="156"/>
      <c r="F56" s="18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86"/>
      <c r="Y56" s="156"/>
      <c r="Z56" s="156"/>
      <c r="AA56" s="156"/>
      <c r="AB56" s="156"/>
      <c r="AC56" s="156"/>
      <c r="AD56" s="156"/>
      <c r="AE56" s="156"/>
    </row>
    <row r="57" spans="2:31" ht="15.9" customHeight="1">
      <c r="B57" s="296"/>
      <c r="C57" s="186"/>
      <c r="D57" s="156"/>
      <c r="E57" s="156"/>
      <c r="F57" s="18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86"/>
      <c r="Y57" s="156"/>
      <c r="Z57" s="156"/>
      <c r="AA57" s="156"/>
      <c r="AB57" s="156"/>
      <c r="AC57" s="156"/>
      <c r="AD57" s="156"/>
      <c r="AE57" s="156"/>
    </row>
    <row r="58" spans="2:31" ht="15.9" customHeight="1">
      <c r="B58" s="296"/>
      <c r="C58" s="186"/>
      <c r="D58" s="156"/>
      <c r="E58" s="156"/>
      <c r="F58" s="18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86"/>
      <c r="Y58" s="156"/>
      <c r="Z58" s="156"/>
      <c r="AA58" s="156"/>
      <c r="AB58" s="156"/>
      <c r="AC58" s="156"/>
      <c r="AD58" s="156"/>
      <c r="AE58" s="156"/>
    </row>
    <row r="59" spans="2:31" ht="15.9" customHeight="1">
      <c r="B59" s="296"/>
      <c r="C59" s="186"/>
      <c r="D59" s="156"/>
      <c r="E59" s="156"/>
      <c r="F59" s="18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86"/>
      <c r="Y59" s="156"/>
      <c r="Z59" s="156"/>
      <c r="AA59" s="156"/>
      <c r="AB59" s="156"/>
      <c r="AC59" s="156"/>
      <c r="AD59" s="156"/>
      <c r="AE59" s="156"/>
    </row>
    <row r="60" spans="2:31" ht="15.9" customHeight="1">
      <c r="B60" s="296"/>
      <c r="C60" s="186"/>
      <c r="D60" s="156"/>
      <c r="E60" s="156"/>
      <c r="F60" s="18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86"/>
      <c r="Y60" s="156"/>
      <c r="Z60" s="156"/>
      <c r="AA60" s="156"/>
      <c r="AB60" s="156"/>
      <c r="AC60" s="156"/>
      <c r="AD60" s="156"/>
      <c r="AE60" s="156"/>
    </row>
    <row r="61" spans="2:31" ht="15.9" customHeight="1">
      <c r="B61" s="296"/>
      <c r="C61" s="186"/>
      <c r="D61" s="156"/>
      <c r="E61" s="156"/>
      <c r="F61" s="18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86"/>
      <c r="Y61" s="156"/>
      <c r="Z61" s="156"/>
      <c r="AA61" s="156"/>
      <c r="AB61" s="156"/>
      <c r="AC61" s="156"/>
      <c r="AD61" s="156"/>
      <c r="AE61" s="156"/>
    </row>
    <row r="62" spans="2:31" ht="15.9" customHeight="1">
      <c r="B62" s="296"/>
      <c r="C62" s="186"/>
      <c r="D62" s="156"/>
      <c r="E62" s="156"/>
      <c r="F62" s="18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86"/>
      <c r="Y62" s="156"/>
      <c r="Z62" s="156"/>
      <c r="AA62" s="156"/>
      <c r="AB62" s="156"/>
      <c r="AC62" s="156"/>
      <c r="AD62" s="156"/>
      <c r="AE62" s="156"/>
    </row>
    <row r="63" spans="2:31" ht="15.9" customHeight="1">
      <c r="B63" s="296"/>
      <c r="C63" s="186"/>
      <c r="D63" s="156"/>
      <c r="E63" s="156"/>
      <c r="F63" s="18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86"/>
      <c r="Y63" s="156"/>
      <c r="Z63" s="156"/>
      <c r="AA63" s="156"/>
      <c r="AB63" s="156"/>
      <c r="AC63" s="156"/>
      <c r="AD63" s="156"/>
      <c r="AE63" s="156"/>
    </row>
    <row r="64" spans="2:31" ht="15.9" customHeight="1">
      <c r="B64" s="296"/>
      <c r="C64" s="186"/>
      <c r="D64" s="156"/>
      <c r="E64" s="156"/>
      <c r="F64" s="18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86"/>
      <c r="Y64" s="156"/>
      <c r="Z64" s="156"/>
      <c r="AA64" s="156"/>
      <c r="AB64" s="156"/>
      <c r="AC64" s="156"/>
      <c r="AD64" s="156"/>
      <c r="AE64" s="156"/>
    </row>
    <row r="65" spans="2:31" ht="15.9" customHeight="1">
      <c r="B65" s="296"/>
      <c r="C65" s="186"/>
      <c r="D65" s="156"/>
      <c r="E65" s="156"/>
      <c r="F65" s="18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86"/>
      <c r="Y65" s="156"/>
      <c r="Z65" s="156"/>
      <c r="AA65" s="156"/>
      <c r="AB65" s="156"/>
      <c r="AC65" s="156"/>
      <c r="AD65" s="156"/>
      <c r="AE65" s="156"/>
    </row>
    <row r="66" spans="2:31" ht="15.9" customHeight="1">
      <c r="B66" s="296"/>
      <c r="C66" s="186"/>
      <c r="D66" s="156"/>
      <c r="E66" s="156"/>
      <c r="F66" s="18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86"/>
      <c r="Y66" s="156"/>
      <c r="Z66" s="156"/>
      <c r="AA66" s="156"/>
      <c r="AB66" s="156"/>
      <c r="AC66" s="156"/>
      <c r="AD66" s="156"/>
      <c r="AE66" s="156"/>
    </row>
    <row r="67" spans="2:31" ht="15.9" customHeight="1">
      <c r="B67" s="296"/>
      <c r="C67" s="186"/>
      <c r="D67" s="156"/>
      <c r="E67" s="156"/>
      <c r="F67" s="18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86"/>
      <c r="Y67" s="156"/>
      <c r="Z67" s="156"/>
      <c r="AA67" s="156"/>
      <c r="AB67" s="156"/>
      <c r="AC67" s="156"/>
      <c r="AD67" s="156"/>
      <c r="AE67" s="156"/>
    </row>
    <row r="68" spans="2:31" ht="15.9" customHeight="1">
      <c r="B68" s="296"/>
      <c r="C68" s="186"/>
      <c r="D68" s="156"/>
      <c r="E68" s="156"/>
      <c r="F68" s="18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86"/>
      <c r="Y68" s="156"/>
      <c r="Z68" s="156"/>
      <c r="AA68" s="156"/>
      <c r="AB68" s="156"/>
      <c r="AC68" s="156"/>
      <c r="AD68" s="156"/>
      <c r="AE68" s="156"/>
    </row>
    <row r="69" spans="2:31" ht="15.9" customHeight="1">
      <c r="B69" s="296"/>
      <c r="C69" s="186"/>
      <c r="D69" s="156"/>
      <c r="E69" s="156"/>
      <c r="F69" s="18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86"/>
      <c r="Y69" s="156"/>
      <c r="Z69" s="156"/>
      <c r="AA69" s="156"/>
      <c r="AB69" s="156"/>
      <c r="AC69" s="156"/>
      <c r="AD69" s="156"/>
      <c r="AE69" s="156"/>
    </row>
    <row r="70" spans="2:31" ht="15.9" customHeight="1">
      <c r="B70" s="296"/>
      <c r="C70" s="186"/>
      <c r="D70" s="156"/>
      <c r="E70" s="156"/>
      <c r="F70" s="18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86"/>
      <c r="Y70" s="156"/>
      <c r="Z70" s="156"/>
      <c r="AA70" s="156"/>
      <c r="AB70" s="156"/>
      <c r="AC70" s="156"/>
      <c r="AD70" s="156"/>
      <c r="AE70" s="156"/>
    </row>
    <row r="71" spans="2:31" ht="15.9" customHeight="1">
      <c r="B71" s="296"/>
      <c r="C71" s="186"/>
      <c r="D71" s="156"/>
      <c r="E71" s="156"/>
      <c r="F71" s="18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86"/>
      <c r="Y71" s="156"/>
      <c r="Z71" s="156"/>
      <c r="AA71" s="156"/>
      <c r="AB71" s="156"/>
      <c r="AC71" s="156"/>
      <c r="AD71" s="156"/>
      <c r="AE71" s="156"/>
    </row>
    <row r="72" spans="2:31" ht="15.9" customHeight="1">
      <c r="B72" s="296"/>
      <c r="C72" s="186"/>
      <c r="D72" s="156"/>
      <c r="E72" s="156"/>
      <c r="F72" s="18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86"/>
      <c r="Y72" s="156"/>
      <c r="Z72" s="156"/>
      <c r="AA72" s="156"/>
      <c r="AB72" s="156"/>
      <c r="AC72" s="156"/>
      <c r="AD72" s="156"/>
      <c r="AE72" s="156"/>
    </row>
    <row r="73" spans="2:31" ht="15.9" customHeight="1">
      <c r="B73" s="296"/>
      <c r="C73" s="186"/>
      <c r="D73" s="156"/>
      <c r="E73" s="156"/>
      <c r="F73" s="18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86"/>
      <c r="Y73" s="156"/>
      <c r="Z73" s="156"/>
      <c r="AA73" s="156"/>
      <c r="AB73" s="156"/>
      <c r="AC73" s="156"/>
      <c r="AD73" s="156"/>
      <c r="AE73" s="156"/>
    </row>
    <row r="74" spans="2:31" ht="15.9" customHeight="1">
      <c r="B74" s="296"/>
      <c r="C74" s="186"/>
      <c r="D74" s="156"/>
      <c r="E74" s="156"/>
      <c r="F74" s="18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86"/>
      <c r="Y74" s="156"/>
      <c r="Z74" s="156"/>
      <c r="AA74" s="156"/>
      <c r="AB74" s="156"/>
      <c r="AC74" s="156"/>
      <c r="AD74" s="156"/>
      <c r="AE74" s="156"/>
    </row>
    <row r="75" spans="2:31" ht="15.9" customHeight="1">
      <c r="B75" s="296"/>
      <c r="C75" s="186"/>
      <c r="D75" s="156"/>
      <c r="E75" s="156"/>
      <c r="F75" s="18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86"/>
      <c r="Y75" s="156"/>
      <c r="Z75" s="156"/>
      <c r="AA75" s="156"/>
      <c r="AB75" s="156"/>
      <c r="AC75" s="156"/>
      <c r="AD75" s="156"/>
      <c r="AE75" s="156"/>
    </row>
    <row r="76" spans="2:31" ht="15.9" customHeight="1">
      <c r="B76" s="296"/>
      <c r="C76" s="186"/>
      <c r="D76" s="156"/>
      <c r="E76" s="156"/>
      <c r="F76" s="18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86"/>
      <c r="Y76" s="156"/>
      <c r="Z76" s="156"/>
      <c r="AA76" s="156"/>
      <c r="AB76" s="156"/>
      <c r="AC76" s="156"/>
      <c r="AD76" s="156"/>
      <c r="AE76" s="156"/>
    </row>
    <row r="77" spans="2:31" ht="15.9" customHeight="1">
      <c r="B77" s="296"/>
      <c r="C77" s="186"/>
      <c r="D77" s="156"/>
      <c r="E77" s="156"/>
      <c r="F77" s="18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86"/>
      <c r="Y77" s="156"/>
      <c r="Z77" s="156"/>
      <c r="AA77" s="156"/>
      <c r="AB77" s="156"/>
      <c r="AC77" s="156"/>
      <c r="AD77" s="156"/>
      <c r="AE77" s="156"/>
    </row>
    <row r="78" spans="2:31" ht="15.9" customHeight="1">
      <c r="B78" s="296"/>
      <c r="C78" s="186"/>
      <c r="D78" s="156"/>
      <c r="E78" s="156"/>
      <c r="F78" s="18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86"/>
      <c r="Y78" s="156"/>
      <c r="Z78" s="156"/>
      <c r="AA78" s="156"/>
      <c r="AB78" s="156"/>
      <c r="AC78" s="156"/>
      <c r="AD78" s="156"/>
      <c r="AE78" s="156"/>
    </row>
    <row r="79" spans="2:31" ht="15.9" customHeight="1">
      <c r="B79" s="296"/>
      <c r="C79" s="186"/>
      <c r="D79" s="156"/>
      <c r="E79" s="156"/>
      <c r="F79" s="18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86"/>
      <c r="Y79" s="156"/>
      <c r="Z79" s="156"/>
      <c r="AA79" s="156"/>
      <c r="AB79" s="156"/>
      <c r="AC79" s="156"/>
      <c r="AD79" s="156"/>
      <c r="AE79" s="156"/>
    </row>
    <row r="80" spans="2:31" ht="15.9" customHeight="1">
      <c r="B80" s="296"/>
      <c r="C80" s="186"/>
      <c r="D80" s="156"/>
      <c r="E80" s="156"/>
      <c r="F80" s="18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86"/>
      <c r="Y80" s="156"/>
      <c r="Z80" s="156"/>
      <c r="AA80" s="156"/>
      <c r="AB80" s="156"/>
      <c r="AC80" s="156"/>
      <c r="AD80" s="156"/>
      <c r="AE80" s="156"/>
    </row>
    <row r="81" spans="2:31" ht="15.9" customHeight="1">
      <c r="B81" s="296"/>
      <c r="C81" s="186"/>
      <c r="D81" s="156"/>
      <c r="E81" s="156"/>
      <c r="F81" s="18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86"/>
      <c r="Y81" s="156"/>
      <c r="Z81" s="156"/>
      <c r="AA81" s="156"/>
      <c r="AB81" s="156"/>
      <c r="AC81" s="156"/>
      <c r="AD81" s="156"/>
      <c r="AE81" s="156"/>
    </row>
    <row r="82" spans="2:31" ht="15.9" customHeight="1">
      <c r="B82" s="296"/>
      <c r="C82" s="186"/>
      <c r="D82" s="156"/>
      <c r="E82" s="156"/>
      <c r="F82" s="18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86"/>
      <c r="Y82" s="156"/>
      <c r="Z82" s="156"/>
      <c r="AA82" s="156"/>
      <c r="AB82" s="156"/>
      <c r="AC82" s="156"/>
      <c r="AD82" s="156"/>
      <c r="AE82" s="156"/>
    </row>
    <row r="83" spans="2:31" ht="15.9" customHeight="1">
      <c r="B83" s="296"/>
      <c r="C83" s="186"/>
      <c r="D83" s="156"/>
      <c r="E83" s="156"/>
      <c r="F83" s="18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86"/>
      <c r="Y83" s="156"/>
      <c r="Z83" s="156"/>
      <c r="AA83" s="156"/>
      <c r="AB83" s="156"/>
      <c r="AC83" s="156"/>
      <c r="AD83" s="156"/>
      <c r="AE83" s="156"/>
    </row>
    <row r="84" spans="2:31" ht="15.9" customHeight="1">
      <c r="B84" s="296"/>
      <c r="C84" s="186"/>
      <c r="D84" s="156"/>
      <c r="E84" s="156"/>
      <c r="F84" s="18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86"/>
      <c r="Y84" s="156"/>
      <c r="Z84" s="156"/>
      <c r="AA84" s="156"/>
      <c r="AB84" s="156"/>
      <c r="AC84" s="156"/>
      <c r="AD84" s="156"/>
      <c r="AE84" s="156"/>
    </row>
    <row r="85" spans="2:31" ht="15.9" customHeight="1">
      <c r="B85" s="296"/>
      <c r="C85" s="186"/>
      <c r="D85" s="156"/>
      <c r="E85" s="156"/>
      <c r="F85" s="18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86"/>
      <c r="Y85" s="156"/>
      <c r="Z85" s="156"/>
      <c r="AA85" s="156"/>
      <c r="AB85" s="156"/>
      <c r="AC85" s="156"/>
      <c r="AD85" s="156"/>
      <c r="AE85" s="156"/>
    </row>
    <row r="86" spans="2:31" ht="15.9" customHeight="1">
      <c r="B86" s="296"/>
      <c r="C86" s="186"/>
      <c r="D86" s="156"/>
      <c r="E86" s="156"/>
      <c r="F86" s="18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86"/>
      <c r="Y86" s="156"/>
      <c r="Z86" s="156"/>
      <c r="AA86" s="156"/>
      <c r="AB86" s="156"/>
      <c r="AC86" s="156"/>
      <c r="AD86" s="156"/>
      <c r="AE86" s="156"/>
    </row>
    <row r="87" spans="2:31" ht="15.9" customHeight="1">
      <c r="B87" s="296"/>
      <c r="C87" s="186"/>
      <c r="D87" s="156"/>
      <c r="E87" s="156"/>
      <c r="F87" s="18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86"/>
      <c r="Y87" s="156"/>
      <c r="Z87" s="156"/>
      <c r="AA87" s="156"/>
      <c r="AB87" s="156"/>
      <c r="AC87" s="156"/>
      <c r="AD87" s="156"/>
      <c r="AE87" s="156"/>
    </row>
    <row r="88" spans="2:31" ht="15.9" customHeight="1">
      <c r="B88" s="296"/>
      <c r="C88" s="186"/>
      <c r="D88" s="156"/>
      <c r="E88" s="156"/>
      <c r="F88" s="18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86"/>
      <c r="Y88" s="156"/>
      <c r="Z88" s="156"/>
      <c r="AA88" s="156"/>
      <c r="AB88" s="156"/>
      <c r="AC88" s="156"/>
      <c r="AD88" s="156"/>
      <c r="AE88" s="156"/>
    </row>
    <row r="89" spans="2:31" ht="15.9" customHeight="1">
      <c r="B89" s="296"/>
      <c r="C89" s="186"/>
      <c r="D89" s="156"/>
      <c r="E89" s="156"/>
      <c r="F89" s="18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86"/>
      <c r="Y89" s="156"/>
      <c r="Z89" s="156"/>
      <c r="AA89" s="156"/>
      <c r="AB89" s="156"/>
      <c r="AC89" s="156"/>
      <c r="AD89" s="156"/>
      <c r="AE89" s="156"/>
    </row>
    <row r="90" spans="2:31" ht="15.9" customHeight="1">
      <c r="B90" s="296"/>
      <c r="C90" s="186"/>
      <c r="D90" s="156"/>
      <c r="E90" s="156"/>
      <c r="F90" s="18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86"/>
      <c r="Y90" s="156"/>
      <c r="Z90" s="156"/>
      <c r="AA90" s="156"/>
      <c r="AB90" s="156"/>
      <c r="AC90" s="156"/>
      <c r="AD90" s="156"/>
      <c r="AE90" s="156"/>
    </row>
    <row r="91" spans="2:31" ht="15.9" customHeight="1">
      <c r="B91" s="296"/>
      <c r="C91" s="186"/>
      <c r="D91" s="156"/>
      <c r="E91" s="156"/>
      <c r="F91" s="18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86"/>
      <c r="Y91" s="156"/>
      <c r="Z91" s="156"/>
      <c r="AA91" s="156"/>
      <c r="AB91" s="156"/>
      <c r="AC91" s="156"/>
      <c r="AD91" s="156"/>
      <c r="AE91" s="156"/>
    </row>
    <row r="92" spans="2:31" ht="15.9" customHeight="1">
      <c r="B92" s="296"/>
      <c r="C92" s="186"/>
      <c r="D92" s="156"/>
      <c r="E92" s="156"/>
      <c r="F92" s="18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86"/>
      <c r="Y92" s="156"/>
      <c r="Z92" s="156"/>
      <c r="AA92" s="156"/>
      <c r="AB92" s="156"/>
      <c r="AC92" s="156"/>
      <c r="AD92" s="156"/>
      <c r="AE92" s="156"/>
    </row>
    <row r="93" spans="2:31" ht="15.9" customHeight="1">
      <c r="B93" s="296"/>
      <c r="C93" s="186"/>
      <c r="D93" s="156"/>
      <c r="E93" s="156"/>
      <c r="F93" s="18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86"/>
      <c r="Y93" s="156"/>
      <c r="Z93" s="156"/>
      <c r="AA93" s="156"/>
      <c r="AB93" s="156"/>
      <c r="AC93" s="156"/>
      <c r="AD93" s="156"/>
      <c r="AE93" s="156"/>
    </row>
    <row r="94" spans="2:31" ht="15.9" customHeight="1">
      <c r="B94" s="296"/>
      <c r="C94" s="186"/>
      <c r="D94" s="156"/>
      <c r="E94" s="156"/>
      <c r="F94" s="18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86"/>
      <c r="Y94" s="156"/>
      <c r="Z94" s="156"/>
      <c r="AA94" s="156"/>
      <c r="AB94" s="156"/>
      <c r="AC94" s="156"/>
      <c r="AD94" s="156"/>
      <c r="AE94" s="156"/>
    </row>
    <row r="95" spans="2:31" ht="15.9" customHeight="1">
      <c r="B95" s="296"/>
      <c r="C95" s="186"/>
      <c r="D95" s="156"/>
      <c r="E95" s="156"/>
      <c r="F95" s="18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86"/>
      <c r="Y95" s="156"/>
      <c r="Z95" s="156"/>
      <c r="AA95" s="156"/>
      <c r="AB95" s="156"/>
      <c r="AC95" s="156"/>
      <c r="AD95" s="156"/>
      <c r="AE95" s="156"/>
    </row>
    <row r="96" spans="2:31" ht="15.9" customHeight="1">
      <c r="B96" s="296"/>
      <c r="C96" s="186"/>
      <c r="D96" s="156"/>
      <c r="E96" s="156"/>
      <c r="F96" s="18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86"/>
      <c r="Y96" s="156"/>
      <c r="Z96" s="156"/>
      <c r="AA96" s="156"/>
      <c r="AB96" s="156"/>
      <c r="AC96" s="156"/>
      <c r="AD96" s="156"/>
      <c r="AE96" s="156"/>
    </row>
    <row r="97" spans="2:31" ht="15.9" customHeight="1">
      <c r="B97" s="296"/>
      <c r="C97" s="186"/>
      <c r="D97" s="156"/>
      <c r="E97" s="156"/>
      <c r="F97" s="18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86"/>
      <c r="Y97" s="156"/>
      <c r="Z97" s="156"/>
      <c r="AA97" s="156"/>
      <c r="AB97" s="156"/>
      <c r="AC97" s="156"/>
      <c r="AD97" s="156"/>
      <c r="AE97" s="156"/>
    </row>
    <row r="98" spans="2:31" ht="15.9" customHeight="1">
      <c r="B98" s="296"/>
      <c r="C98" s="186"/>
      <c r="D98" s="156"/>
      <c r="E98" s="156"/>
      <c r="F98" s="18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86"/>
      <c r="Y98" s="156"/>
      <c r="Z98" s="156"/>
      <c r="AA98" s="156"/>
      <c r="AB98" s="156"/>
      <c r="AC98" s="156"/>
      <c r="AD98" s="156"/>
      <c r="AE98" s="156"/>
    </row>
    <row r="99" spans="2:31" ht="15.9" customHeight="1">
      <c r="B99" s="296"/>
      <c r="C99" s="186"/>
      <c r="D99" s="156"/>
      <c r="E99" s="156"/>
      <c r="F99" s="18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86"/>
      <c r="Y99" s="156"/>
      <c r="Z99" s="156"/>
      <c r="AA99" s="156"/>
      <c r="AB99" s="156"/>
      <c r="AC99" s="156"/>
      <c r="AD99" s="156"/>
      <c r="AE99" s="156"/>
    </row>
    <row r="100" spans="2:31" ht="15.9" customHeight="1">
      <c r="B100" s="296"/>
      <c r="C100" s="186"/>
      <c r="D100" s="156"/>
      <c r="E100" s="156"/>
      <c r="F100" s="18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86"/>
      <c r="Y100" s="156"/>
      <c r="Z100" s="156"/>
      <c r="AA100" s="156"/>
      <c r="AB100" s="156"/>
      <c r="AC100" s="156"/>
      <c r="AD100" s="156"/>
      <c r="AE100" s="156"/>
    </row>
    <row r="101" spans="2:31" ht="15.9" customHeight="1">
      <c r="B101" s="296"/>
      <c r="C101" s="186"/>
      <c r="D101" s="156"/>
      <c r="E101" s="156"/>
      <c r="F101" s="18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86"/>
      <c r="Y101" s="156"/>
      <c r="Z101" s="156"/>
      <c r="AA101" s="156"/>
      <c r="AB101" s="156"/>
      <c r="AC101" s="156"/>
      <c r="AD101" s="156"/>
      <c r="AE101" s="156"/>
    </row>
    <row r="102" spans="2:31" ht="15.9" customHeight="1">
      <c r="B102" s="296"/>
      <c r="C102" s="186"/>
      <c r="D102" s="156"/>
      <c r="E102" s="156"/>
      <c r="F102" s="18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86"/>
      <c r="Y102" s="156"/>
      <c r="Z102" s="156"/>
      <c r="AA102" s="156"/>
      <c r="AB102" s="156"/>
      <c r="AC102" s="156"/>
      <c r="AD102" s="156"/>
      <c r="AE102" s="156"/>
    </row>
    <row r="103" spans="2:31" ht="15.9" customHeight="1">
      <c r="B103" s="296"/>
      <c r="C103" s="186"/>
      <c r="D103" s="156"/>
      <c r="E103" s="156"/>
      <c r="F103" s="18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86"/>
      <c r="Y103" s="156"/>
      <c r="Z103" s="156"/>
      <c r="AA103" s="156"/>
      <c r="AB103" s="156"/>
      <c r="AC103" s="156"/>
      <c r="AD103" s="156"/>
      <c r="AE103" s="156"/>
    </row>
    <row r="104" spans="2:31" ht="15.9" customHeight="1">
      <c r="B104" s="296"/>
      <c r="C104" s="186"/>
      <c r="D104" s="156"/>
      <c r="E104" s="156"/>
      <c r="F104" s="18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86"/>
      <c r="Y104" s="156"/>
      <c r="Z104" s="156"/>
      <c r="AA104" s="156"/>
      <c r="AB104" s="156"/>
      <c r="AC104" s="156"/>
      <c r="AD104" s="156"/>
      <c r="AE104" s="156"/>
    </row>
    <row r="105" spans="2:31" ht="15.9" customHeight="1">
      <c r="B105" s="296"/>
      <c r="C105" s="186"/>
      <c r="D105" s="156"/>
      <c r="E105" s="156"/>
      <c r="F105" s="18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86"/>
      <c r="Y105" s="156"/>
      <c r="Z105" s="156"/>
      <c r="AA105" s="156"/>
      <c r="AB105" s="156"/>
      <c r="AC105" s="156"/>
      <c r="AD105" s="156"/>
      <c r="AE105" s="156"/>
    </row>
    <row r="106" spans="2:31" ht="15.9" customHeight="1">
      <c r="B106" s="296"/>
      <c r="C106" s="186"/>
      <c r="D106" s="156"/>
      <c r="E106" s="156"/>
      <c r="F106" s="18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86"/>
      <c r="Y106" s="156"/>
      <c r="Z106" s="156"/>
      <c r="AA106" s="156"/>
      <c r="AB106" s="156"/>
      <c r="AC106" s="156"/>
      <c r="AD106" s="156"/>
      <c r="AE106" s="156"/>
    </row>
    <row r="107" spans="2:31" ht="15.9" customHeight="1">
      <c r="B107" s="296"/>
      <c r="C107" s="186"/>
      <c r="D107" s="156"/>
      <c r="E107" s="156"/>
      <c r="F107" s="18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86"/>
      <c r="Y107" s="156"/>
      <c r="Z107" s="156"/>
      <c r="AA107" s="156"/>
      <c r="AB107" s="156"/>
      <c r="AC107" s="156"/>
      <c r="AD107" s="156"/>
      <c r="AE107" s="156"/>
    </row>
    <row r="108" spans="2:31" ht="15.9" customHeight="1">
      <c r="B108" s="296"/>
      <c r="C108" s="186"/>
      <c r="D108" s="156"/>
      <c r="E108" s="156"/>
      <c r="F108" s="18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86"/>
      <c r="Y108" s="156"/>
      <c r="Z108" s="156"/>
      <c r="AA108" s="156"/>
      <c r="AB108" s="156"/>
      <c r="AC108" s="156"/>
      <c r="AD108" s="156"/>
      <c r="AE108" s="156"/>
    </row>
    <row r="109" spans="2:31" ht="15.9" customHeight="1">
      <c r="B109" s="296"/>
      <c r="C109" s="186"/>
      <c r="D109" s="156"/>
      <c r="E109" s="156"/>
      <c r="F109" s="18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86"/>
      <c r="Y109" s="156"/>
      <c r="Z109" s="156"/>
      <c r="AA109" s="156"/>
      <c r="AB109" s="156"/>
      <c r="AC109" s="156"/>
      <c r="AD109" s="156"/>
      <c r="AE109" s="156"/>
    </row>
    <row r="110" spans="2:31" ht="15.9" customHeight="1">
      <c r="B110" s="296"/>
      <c r="C110" s="186"/>
      <c r="D110" s="156"/>
      <c r="E110" s="156"/>
      <c r="F110" s="18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86"/>
      <c r="Y110" s="156"/>
      <c r="Z110" s="156"/>
      <c r="AA110" s="156"/>
      <c r="AB110" s="156"/>
      <c r="AC110" s="156"/>
      <c r="AD110" s="156"/>
      <c r="AE110" s="156"/>
    </row>
    <row r="111" spans="2:31" ht="15.9" customHeight="1">
      <c r="B111" s="296"/>
      <c r="C111" s="186"/>
      <c r="D111" s="156"/>
      <c r="E111" s="156"/>
      <c r="F111" s="18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86"/>
      <c r="Y111" s="156"/>
      <c r="Z111" s="156"/>
      <c r="AA111" s="156"/>
      <c r="AB111" s="156"/>
      <c r="AC111" s="156"/>
      <c r="AD111" s="156"/>
      <c r="AE111" s="156"/>
    </row>
    <row r="112" spans="2:31" ht="15.9" customHeight="1">
      <c r="B112" s="296"/>
      <c r="C112" s="186"/>
      <c r="D112" s="156"/>
      <c r="E112" s="156"/>
      <c r="F112" s="18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86"/>
      <c r="Y112" s="156"/>
      <c r="Z112" s="156"/>
      <c r="AA112" s="156"/>
      <c r="AB112" s="156"/>
      <c r="AC112" s="156"/>
      <c r="AD112" s="156"/>
      <c r="AE112" s="156"/>
    </row>
    <row r="113" spans="2:31" ht="15.9" customHeight="1">
      <c r="B113" s="296"/>
      <c r="C113" s="186"/>
      <c r="D113" s="156"/>
      <c r="E113" s="156"/>
      <c r="F113" s="18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86"/>
      <c r="Y113" s="156"/>
      <c r="Z113" s="156"/>
      <c r="AA113" s="156"/>
      <c r="AB113" s="156"/>
      <c r="AC113" s="156"/>
      <c r="AD113" s="156"/>
      <c r="AE113" s="156"/>
    </row>
    <row r="114" spans="2:31" ht="15.9" customHeight="1">
      <c r="B114" s="296"/>
      <c r="C114" s="186"/>
      <c r="D114" s="156"/>
      <c r="E114" s="156"/>
      <c r="F114" s="18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86"/>
      <c r="Y114" s="156"/>
      <c r="Z114" s="156"/>
      <c r="AA114" s="156"/>
      <c r="AB114" s="156"/>
      <c r="AC114" s="156"/>
      <c r="AD114" s="156"/>
      <c r="AE114" s="156"/>
    </row>
    <row r="115" spans="2:31" ht="15.9" customHeight="1">
      <c r="B115" s="296"/>
      <c r="C115" s="186"/>
      <c r="D115" s="156"/>
      <c r="E115" s="156"/>
      <c r="F115" s="18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86"/>
      <c r="Y115" s="156"/>
      <c r="Z115" s="156"/>
      <c r="AA115" s="156"/>
      <c r="AB115" s="156"/>
      <c r="AC115" s="156"/>
      <c r="AD115" s="156"/>
      <c r="AE115" s="156"/>
    </row>
    <row r="116" spans="2:31" ht="15.9" customHeight="1">
      <c r="B116" s="296"/>
      <c r="C116" s="186"/>
      <c r="D116" s="156"/>
      <c r="E116" s="156"/>
      <c r="F116" s="18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86"/>
      <c r="Y116" s="156"/>
      <c r="Z116" s="156"/>
      <c r="AA116" s="156"/>
      <c r="AB116" s="156"/>
      <c r="AC116" s="156"/>
      <c r="AD116" s="156"/>
      <c r="AE116" s="156"/>
    </row>
    <row r="117" spans="2:31" ht="15.9" customHeight="1">
      <c r="B117" s="296"/>
      <c r="C117" s="186"/>
      <c r="D117" s="156"/>
      <c r="E117" s="156"/>
      <c r="F117" s="18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86"/>
      <c r="Y117" s="156"/>
      <c r="Z117" s="156"/>
      <c r="AA117" s="156"/>
      <c r="AB117" s="156"/>
      <c r="AC117" s="156"/>
      <c r="AD117" s="156"/>
      <c r="AE117" s="156"/>
    </row>
    <row r="118" spans="2:31" ht="15.9" customHeight="1">
      <c r="B118" s="296"/>
      <c r="C118" s="186"/>
      <c r="D118" s="156"/>
      <c r="E118" s="156"/>
      <c r="F118" s="18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86"/>
      <c r="Y118" s="156"/>
      <c r="Z118" s="156"/>
      <c r="AA118" s="156"/>
      <c r="AB118" s="156"/>
      <c r="AC118" s="156"/>
      <c r="AD118" s="156"/>
      <c r="AE118" s="156"/>
    </row>
    <row r="119" spans="2:31" ht="15.9" customHeight="1">
      <c r="B119" s="296"/>
      <c r="C119" s="186"/>
      <c r="D119" s="156"/>
      <c r="E119" s="156"/>
      <c r="F119" s="18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86"/>
      <c r="Y119" s="156"/>
      <c r="Z119" s="156"/>
      <c r="AA119" s="156"/>
      <c r="AB119" s="156"/>
      <c r="AC119" s="156"/>
      <c r="AD119" s="156"/>
      <c r="AE119" s="156"/>
    </row>
    <row r="120" spans="2:31" ht="15.9" customHeight="1">
      <c r="B120" s="296"/>
      <c r="C120" s="186"/>
      <c r="D120" s="156"/>
      <c r="E120" s="156"/>
      <c r="F120" s="18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86"/>
      <c r="Y120" s="156"/>
      <c r="Z120" s="156"/>
      <c r="AA120" s="156"/>
      <c r="AB120" s="156"/>
      <c r="AC120" s="156"/>
      <c r="AD120" s="156"/>
      <c r="AE120" s="156"/>
    </row>
    <row r="121" spans="2:31" ht="15.9" customHeight="1">
      <c r="B121" s="296"/>
      <c r="C121" s="186"/>
      <c r="D121" s="156"/>
      <c r="E121" s="156"/>
      <c r="F121" s="18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86"/>
      <c r="Y121" s="156"/>
      <c r="Z121" s="156"/>
      <c r="AA121" s="156"/>
      <c r="AB121" s="156"/>
      <c r="AC121" s="156"/>
      <c r="AD121" s="156"/>
      <c r="AE121" s="156"/>
    </row>
    <row r="122" spans="2:31" ht="15.9" customHeight="1">
      <c r="B122" s="296"/>
      <c r="C122" s="186"/>
      <c r="D122" s="156"/>
      <c r="E122" s="156"/>
      <c r="F122" s="18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86"/>
      <c r="Y122" s="156"/>
      <c r="Z122" s="156"/>
      <c r="AA122" s="156"/>
      <c r="AB122" s="156"/>
      <c r="AC122" s="156"/>
      <c r="AD122" s="156"/>
      <c r="AE122" s="156"/>
    </row>
    <row r="123" spans="2:31" ht="15.9" customHeight="1">
      <c r="B123" s="296"/>
      <c r="C123" s="186"/>
      <c r="D123" s="156"/>
      <c r="E123" s="156"/>
      <c r="F123" s="18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86"/>
      <c r="Y123" s="156"/>
      <c r="Z123" s="156"/>
      <c r="AA123" s="156"/>
      <c r="AB123" s="156"/>
      <c r="AC123" s="156"/>
      <c r="AD123" s="156"/>
      <c r="AE123" s="156"/>
    </row>
    <row r="124" spans="2:31" ht="15.9" customHeight="1">
      <c r="B124" s="296"/>
      <c r="C124" s="186"/>
      <c r="D124" s="156"/>
      <c r="E124" s="156"/>
      <c r="F124" s="18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86"/>
      <c r="Y124" s="156"/>
      <c r="Z124" s="156"/>
      <c r="AA124" s="156"/>
      <c r="AB124" s="156"/>
      <c r="AC124" s="156"/>
      <c r="AD124" s="156"/>
      <c r="AE124" s="156"/>
    </row>
    <row r="125" spans="2:31" ht="15.9" customHeight="1">
      <c r="B125" s="296"/>
      <c r="C125" s="186"/>
      <c r="D125" s="156"/>
      <c r="E125" s="156"/>
      <c r="F125" s="18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86"/>
      <c r="Y125" s="156"/>
      <c r="Z125" s="156"/>
      <c r="AA125" s="156"/>
      <c r="AB125" s="156"/>
      <c r="AC125" s="156"/>
      <c r="AD125" s="156"/>
      <c r="AE125" s="156"/>
    </row>
    <row r="126" spans="2:31" ht="15.9" customHeight="1">
      <c r="B126" s="296"/>
      <c r="C126" s="186"/>
      <c r="D126" s="156"/>
      <c r="E126" s="156"/>
      <c r="F126" s="18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86"/>
      <c r="Y126" s="156"/>
      <c r="Z126" s="156"/>
      <c r="AA126" s="156"/>
      <c r="AB126" s="156"/>
      <c r="AC126" s="156"/>
      <c r="AD126" s="156"/>
      <c r="AE126" s="156"/>
    </row>
    <row r="127" spans="2:31" ht="15.9" customHeight="1">
      <c r="B127" s="296"/>
      <c r="C127" s="186"/>
      <c r="D127" s="156"/>
      <c r="E127" s="156"/>
      <c r="F127" s="18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86"/>
      <c r="Y127" s="156"/>
      <c r="Z127" s="156"/>
      <c r="AA127" s="156"/>
      <c r="AB127" s="156"/>
      <c r="AC127" s="156"/>
      <c r="AD127" s="156"/>
      <c r="AE127" s="156"/>
    </row>
    <row r="128" spans="2:31" ht="15.9" customHeight="1">
      <c r="B128" s="296"/>
      <c r="C128" s="186"/>
      <c r="D128" s="156"/>
      <c r="E128" s="156"/>
      <c r="F128" s="18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86"/>
      <c r="Y128" s="156"/>
      <c r="Z128" s="156"/>
      <c r="AA128" s="156"/>
      <c r="AB128" s="156"/>
      <c r="AC128" s="156"/>
      <c r="AD128" s="156"/>
      <c r="AE128" s="156"/>
    </row>
    <row r="129" spans="2:31" ht="15.9" customHeight="1">
      <c r="B129" s="296"/>
      <c r="C129" s="186"/>
      <c r="D129" s="156"/>
      <c r="E129" s="156"/>
      <c r="F129" s="18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86"/>
      <c r="Y129" s="156"/>
      <c r="Z129" s="156"/>
      <c r="AA129" s="156"/>
      <c r="AB129" s="156"/>
      <c r="AC129" s="156"/>
      <c r="AD129" s="156"/>
      <c r="AE129" s="156"/>
    </row>
    <row r="130" spans="2:31" ht="15.9" customHeight="1">
      <c r="B130" s="296"/>
      <c r="C130" s="186"/>
      <c r="D130" s="156"/>
      <c r="E130" s="156"/>
      <c r="F130" s="18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86"/>
      <c r="Y130" s="156"/>
      <c r="Z130" s="156"/>
      <c r="AA130" s="156"/>
      <c r="AB130" s="156"/>
      <c r="AC130" s="156"/>
      <c r="AD130" s="156"/>
      <c r="AE130" s="156"/>
    </row>
    <row r="131" spans="2:31" ht="15.9" customHeight="1">
      <c r="B131" s="296"/>
      <c r="C131" s="186"/>
      <c r="D131" s="156"/>
      <c r="E131" s="156"/>
      <c r="F131" s="18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86"/>
      <c r="Y131" s="156"/>
      <c r="Z131" s="156"/>
      <c r="AA131" s="156"/>
      <c r="AB131" s="156"/>
      <c r="AC131" s="156"/>
      <c r="AD131" s="156"/>
      <c r="AE131" s="156"/>
    </row>
    <row r="132" spans="2:31" ht="15.9" customHeight="1">
      <c r="B132" s="296"/>
      <c r="C132" s="186"/>
      <c r="D132" s="156"/>
      <c r="E132" s="156"/>
      <c r="F132" s="18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86"/>
      <c r="Y132" s="156"/>
      <c r="Z132" s="156"/>
      <c r="AA132" s="156"/>
      <c r="AB132" s="156"/>
      <c r="AC132" s="156"/>
      <c r="AD132" s="156"/>
      <c r="AE132" s="156"/>
    </row>
    <row r="133" spans="2:31" ht="15.9" customHeight="1">
      <c r="B133" s="296"/>
      <c r="C133" s="186"/>
      <c r="D133" s="156"/>
      <c r="E133" s="156"/>
      <c r="F133" s="18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86"/>
      <c r="Y133" s="156"/>
      <c r="Z133" s="156"/>
      <c r="AA133" s="156"/>
      <c r="AB133" s="156"/>
      <c r="AC133" s="156"/>
      <c r="AD133" s="156"/>
      <c r="AE133" s="156"/>
    </row>
    <row r="134" spans="2:31" ht="15.9" customHeight="1">
      <c r="B134" s="296"/>
      <c r="C134" s="186"/>
      <c r="D134" s="156"/>
      <c r="E134" s="156"/>
      <c r="F134" s="18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86"/>
      <c r="Y134" s="156"/>
      <c r="Z134" s="156"/>
      <c r="AA134" s="156"/>
      <c r="AB134" s="156"/>
      <c r="AC134" s="156"/>
      <c r="AD134" s="156"/>
      <c r="AE134" s="156"/>
    </row>
    <row r="135" spans="2:31" ht="15.9" customHeight="1">
      <c r="B135" s="296"/>
      <c r="C135" s="186"/>
      <c r="D135" s="156"/>
      <c r="E135" s="156"/>
      <c r="F135" s="18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86"/>
      <c r="Y135" s="156"/>
      <c r="Z135" s="156"/>
      <c r="AA135" s="156"/>
      <c r="AB135" s="156"/>
      <c r="AC135" s="156"/>
      <c r="AD135" s="156"/>
      <c r="AE135" s="156"/>
    </row>
    <row r="136" spans="2:31" ht="15.9" customHeight="1">
      <c r="B136" s="296"/>
      <c r="C136" s="186"/>
      <c r="D136" s="156"/>
      <c r="E136" s="156"/>
      <c r="F136" s="18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86"/>
      <c r="Y136" s="156"/>
      <c r="Z136" s="156"/>
      <c r="AA136" s="156"/>
      <c r="AB136" s="156"/>
      <c r="AC136" s="156"/>
      <c r="AD136" s="156"/>
      <c r="AE136" s="156"/>
    </row>
    <row r="137" spans="2:31" ht="15.9" customHeight="1">
      <c r="B137" s="296"/>
      <c r="C137" s="186"/>
      <c r="D137" s="156"/>
      <c r="E137" s="156"/>
      <c r="F137" s="18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86"/>
      <c r="Y137" s="156"/>
      <c r="Z137" s="156"/>
      <c r="AA137" s="156"/>
      <c r="AB137" s="156"/>
      <c r="AC137" s="156"/>
      <c r="AD137" s="156"/>
      <c r="AE137" s="156"/>
    </row>
    <row r="138" spans="2:31" ht="15.9" customHeight="1">
      <c r="B138" s="296"/>
      <c r="C138" s="186"/>
      <c r="D138" s="156"/>
      <c r="E138" s="156"/>
      <c r="F138" s="18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86"/>
      <c r="Y138" s="156"/>
      <c r="Z138" s="156"/>
      <c r="AA138" s="156"/>
      <c r="AB138" s="156"/>
      <c r="AC138" s="156"/>
      <c r="AD138" s="156"/>
      <c r="AE138" s="156"/>
    </row>
    <row r="139" spans="2:31" ht="15.9" customHeight="1">
      <c r="B139" s="296"/>
      <c r="C139" s="186"/>
      <c r="D139" s="156"/>
      <c r="E139" s="156"/>
      <c r="F139" s="18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86"/>
      <c r="Y139" s="156"/>
      <c r="Z139" s="156"/>
      <c r="AA139" s="156"/>
      <c r="AB139" s="156"/>
      <c r="AC139" s="156"/>
      <c r="AD139" s="156"/>
      <c r="AE139" s="156"/>
    </row>
    <row r="140" spans="2:31" ht="15.9" customHeight="1">
      <c r="B140" s="296"/>
      <c r="C140" s="186"/>
      <c r="D140" s="156"/>
      <c r="E140" s="156"/>
      <c r="F140" s="18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86"/>
      <c r="Y140" s="156"/>
      <c r="Z140" s="156"/>
      <c r="AA140" s="156"/>
      <c r="AB140" s="156"/>
      <c r="AC140" s="156"/>
      <c r="AD140" s="156"/>
      <c r="AE140" s="156"/>
    </row>
    <row r="141" spans="2:31" ht="15.9" customHeight="1">
      <c r="B141" s="296"/>
      <c r="C141" s="186"/>
      <c r="D141" s="156"/>
      <c r="E141" s="156"/>
      <c r="F141" s="18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86"/>
      <c r="Y141" s="156"/>
      <c r="Z141" s="156"/>
      <c r="AA141" s="156"/>
      <c r="AB141" s="156"/>
      <c r="AC141" s="156"/>
      <c r="AD141" s="156"/>
      <c r="AE141" s="156"/>
    </row>
    <row r="142" spans="2:31" ht="15.9" customHeight="1">
      <c r="B142" s="296"/>
      <c r="C142" s="186"/>
      <c r="D142" s="156"/>
      <c r="E142" s="156"/>
      <c r="F142" s="18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86"/>
      <c r="Y142" s="156"/>
      <c r="Z142" s="156"/>
      <c r="AA142" s="156"/>
      <c r="AB142" s="156"/>
      <c r="AC142" s="156"/>
      <c r="AD142" s="156"/>
      <c r="AE142" s="156"/>
    </row>
    <row r="143" spans="2:31" ht="15.9" customHeight="1">
      <c r="B143" s="296"/>
      <c r="C143" s="186"/>
      <c r="D143" s="156"/>
      <c r="E143" s="156"/>
      <c r="F143" s="18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86"/>
      <c r="Y143" s="156"/>
      <c r="Z143" s="156"/>
      <c r="AA143" s="156"/>
      <c r="AB143" s="156"/>
      <c r="AC143" s="156"/>
      <c r="AD143" s="156"/>
      <c r="AE143" s="156"/>
    </row>
    <row r="144" spans="2:31" ht="15.9" customHeight="1">
      <c r="B144" s="296"/>
      <c r="C144" s="186"/>
      <c r="D144" s="156"/>
      <c r="E144" s="156"/>
      <c r="F144" s="18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86"/>
      <c r="Y144" s="156"/>
      <c r="Z144" s="156"/>
      <c r="AA144" s="156"/>
      <c r="AB144" s="156"/>
      <c r="AC144" s="156"/>
      <c r="AD144" s="156"/>
      <c r="AE144" s="156"/>
    </row>
    <row r="145" spans="2:31" ht="15.9" customHeight="1">
      <c r="B145" s="296"/>
      <c r="C145" s="186"/>
      <c r="D145" s="156"/>
      <c r="E145" s="156"/>
      <c r="F145" s="18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86"/>
      <c r="Y145" s="156"/>
      <c r="Z145" s="156"/>
      <c r="AA145" s="156"/>
      <c r="AB145" s="156"/>
      <c r="AC145" s="156"/>
      <c r="AD145" s="156"/>
      <c r="AE145" s="156"/>
    </row>
    <row r="146" spans="2:31" ht="15.9" customHeight="1">
      <c r="B146" s="296"/>
      <c r="C146" s="186"/>
      <c r="D146" s="156"/>
      <c r="E146" s="156"/>
      <c r="F146" s="18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86"/>
      <c r="Y146" s="156"/>
      <c r="Z146" s="156"/>
      <c r="AA146" s="156"/>
      <c r="AB146" s="156"/>
      <c r="AC146" s="156"/>
      <c r="AD146" s="156"/>
      <c r="AE146" s="156"/>
    </row>
    <row r="147" spans="2:31" ht="15.9" customHeight="1">
      <c r="B147" s="296"/>
      <c r="C147" s="186"/>
      <c r="D147" s="156"/>
      <c r="E147" s="156"/>
      <c r="F147" s="18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86"/>
      <c r="Y147" s="156"/>
      <c r="Z147" s="156"/>
      <c r="AA147" s="156"/>
      <c r="AB147" s="156"/>
      <c r="AC147" s="156"/>
      <c r="AD147" s="156"/>
      <c r="AE147" s="156"/>
    </row>
    <row r="148" spans="2:31" ht="15.9" customHeight="1">
      <c r="B148" s="296"/>
      <c r="C148" s="186"/>
      <c r="D148" s="156"/>
      <c r="E148" s="156"/>
      <c r="F148" s="18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86"/>
      <c r="Y148" s="156"/>
      <c r="Z148" s="156"/>
      <c r="AA148" s="156"/>
      <c r="AB148" s="156"/>
      <c r="AC148" s="156"/>
      <c r="AD148" s="156"/>
      <c r="AE148" s="156"/>
    </row>
    <row r="149" spans="2:31" ht="15.9" customHeight="1">
      <c r="B149" s="296"/>
      <c r="C149" s="186"/>
      <c r="D149" s="156"/>
      <c r="E149" s="156"/>
      <c r="F149" s="18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86"/>
      <c r="Y149" s="156"/>
      <c r="Z149" s="156"/>
      <c r="AA149" s="156"/>
      <c r="AB149" s="156"/>
      <c r="AC149" s="156"/>
      <c r="AD149" s="156"/>
      <c r="AE149" s="156"/>
    </row>
    <row r="150" spans="2:31" ht="15.9" customHeight="1">
      <c r="B150" s="296"/>
      <c r="C150" s="186"/>
      <c r="D150" s="156"/>
      <c r="E150" s="156"/>
      <c r="F150" s="18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86"/>
      <c r="Y150" s="156"/>
      <c r="Z150" s="156"/>
      <c r="AA150" s="156"/>
      <c r="AB150" s="156"/>
      <c r="AC150" s="156"/>
      <c r="AD150" s="156"/>
      <c r="AE150" s="156"/>
    </row>
    <row r="151" spans="2:31" ht="15.9" customHeight="1">
      <c r="B151" s="296"/>
      <c r="C151" s="186"/>
      <c r="D151" s="156"/>
      <c r="E151" s="156"/>
      <c r="F151" s="18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86"/>
      <c r="Y151" s="156"/>
      <c r="Z151" s="156"/>
      <c r="AA151" s="156"/>
      <c r="AB151" s="156"/>
      <c r="AC151" s="156"/>
      <c r="AD151" s="156"/>
      <c r="AE151" s="156"/>
    </row>
    <row r="152" spans="2:31" ht="15.9" customHeight="1">
      <c r="B152" s="296"/>
      <c r="C152" s="186"/>
      <c r="D152" s="156"/>
      <c r="E152" s="156"/>
      <c r="F152" s="18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86"/>
      <c r="Y152" s="156"/>
      <c r="Z152" s="156"/>
      <c r="AA152" s="156"/>
      <c r="AB152" s="156"/>
      <c r="AC152" s="156"/>
      <c r="AD152" s="156"/>
      <c r="AE152" s="156"/>
    </row>
    <row r="153" spans="2:31" ht="15.9" customHeight="1">
      <c r="B153" s="296"/>
      <c r="C153" s="186"/>
      <c r="D153" s="156"/>
      <c r="E153" s="156"/>
      <c r="F153" s="18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86"/>
      <c r="Y153" s="156"/>
      <c r="Z153" s="156"/>
      <c r="AA153" s="156"/>
      <c r="AB153" s="156"/>
      <c r="AC153" s="156"/>
      <c r="AD153" s="156"/>
      <c r="AE153" s="156"/>
    </row>
    <row r="154" spans="2:31" ht="15.9" customHeight="1">
      <c r="B154" s="296"/>
      <c r="C154" s="186"/>
      <c r="D154" s="156"/>
      <c r="E154" s="156"/>
      <c r="F154" s="18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86"/>
      <c r="Y154" s="156"/>
      <c r="Z154" s="156"/>
      <c r="AA154" s="156"/>
      <c r="AB154" s="156"/>
      <c r="AC154" s="156"/>
      <c r="AD154" s="156"/>
      <c r="AE154" s="156"/>
    </row>
    <row r="155" spans="2:31" ht="15.9" customHeight="1">
      <c r="B155" s="296"/>
      <c r="C155" s="186"/>
      <c r="D155" s="156"/>
      <c r="E155" s="156"/>
      <c r="F155" s="18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86"/>
      <c r="Y155" s="156"/>
      <c r="Z155" s="156"/>
      <c r="AA155" s="156"/>
      <c r="AB155" s="156"/>
      <c r="AC155" s="156"/>
      <c r="AD155" s="156"/>
      <c r="AE155" s="156"/>
    </row>
    <row r="156" spans="2:31" ht="15.9" customHeight="1">
      <c r="B156" s="296"/>
      <c r="C156" s="186"/>
      <c r="D156" s="156"/>
      <c r="E156" s="156"/>
      <c r="F156" s="18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86"/>
      <c r="Y156" s="156"/>
      <c r="Z156" s="156"/>
      <c r="AA156" s="156"/>
      <c r="AB156" s="156"/>
      <c r="AC156" s="156"/>
      <c r="AD156" s="156"/>
      <c r="AE156" s="156"/>
    </row>
    <row r="157" spans="2:31" ht="15.9" customHeight="1">
      <c r="B157" s="296"/>
      <c r="C157" s="186"/>
      <c r="D157" s="156"/>
      <c r="E157" s="156"/>
      <c r="F157" s="18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86"/>
      <c r="Y157" s="156"/>
      <c r="Z157" s="156"/>
      <c r="AA157" s="156"/>
      <c r="AB157" s="156"/>
      <c r="AC157" s="156"/>
      <c r="AD157" s="156"/>
      <c r="AE157" s="156"/>
    </row>
    <row r="158" spans="2:31" ht="15.9" customHeight="1">
      <c r="B158" s="296"/>
      <c r="C158" s="186"/>
      <c r="D158" s="156"/>
      <c r="E158" s="156"/>
      <c r="F158" s="18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86"/>
      <c r="Y158" s="156"/>
      <c r="Z158" s="156"/>
      <c r="AA158" s="156"/>
      <c r="AB158" s="156"/>
      <c r="AC158" s="156"/>
      <c r="AD158" s="156"/>
      <c r="AE158" s="156"/>
    </row>
    <row r="159" spans="2:31" ht="15.9" customHeight="1">
      <c r="B159" s="296"/>
      <c r="C159" s="186"/>
      <c r="D159" s="156"/>
      <c r="E159" s="156"/>
      <c r="F159" s="18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86"/>
      <c r="Y159" s="156"/>
      <c r="Z159" s="156"/>
      <c r="AA159" s="156"/>
      <c r="AB159" s="156"/>
      <c r="AC159" s="156"/>
      <c r="AD159" s="156"/>
      <c r="AE159" s="156"/>
    </row>
    <row r="160" spans="2:31" ht="15.9" customHeight="1">
      <c r="B160" s="296"/>
      <c r="C160" s="186"/>
      <c r="D160" s="156"/>
      <c r="E160" s="156"/>
      <c r="F160" s="18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86"/>
      <c r="Y160" s="156"/>
      <c r="Z160" s="156"/>
      <c r="AA160" s="156"/>
      <c r="AB160" s="156"/>
      <c r="AC160" s="156"/>
      <c r="AD160" s="156"/>
      <c r="AE160" s="156"/>
    </row>
    <row r="161" spans="2:31" ht="15.9" customHeight="1">
      <c r="B161" s="296"/>
      <c r="C161" s="186"/>
      <c r="D161" s="156"/>
      <c r="E161" s="156"/>
      <c r="F161" s="18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86"/>
      <c r="Y161" s="156"/>
      <c r="Z161" s="156"/>
      <c r="AA161" s="156"/>
      <c r="AB161" s="156"/>
      <c r="AC161" s="156"/>
      <c r="AD161" s="156"/>
      <c r="AE161" s="156"/>
    </row>
    <row r="162" spans="2:31" ht="15.9" customHeight="1">
      <c r="B162" s="296"/>
      <c r="C162" s="186"/>
      <c r="D162" s="156"/>
      <c r="E162" s="156"/>
      <c r="F162" s="18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86"/>
      <c r="Y162" s="156"/>
      <c r="Z162" s="156"/>
      <c r="AA162" s="156"/>
      <c r="AB162" s="156"/>
      <c r="AC162" s="156"/>
      <c r="AD162" s="156"/>
      <c r="AE162" s="156"/>
    </row>
    <row r="163" spans="2:31" ht="15.9" customHeight="1">
      <c r="B163" s="296"/>
      <c r="C163" s="186"/>
      <c r="D163" s="156"/>
      <c r="E163" s="156"/>
      <c r="F163" s="18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86"/>
      <c r="Y163" s="156"/>
      <c r="Z163" s="156"/>
      <c r="AA163" s="156"/>
      <c r="AB163" s="156"/>
      <c r="AC163" s="156"/>
      <c r="AD163" s="156"/>
      <c r="AE163" s="156"/>
    </row>
    <row r="164" spans="2:31" ht="15.9" customHeight="1">
      <c r="B164" s="296"/>
      <c r="C164" s="186"/>
      <c r="D164" s="156"/>
      <c r="E164" s="156"/>
      <c r="F164" s="18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86"/>
      <c r="Y164" s="156"/>
      <c r="Z164" s="156"/>
      <c r="AA164" s="156"/>
      <c r="AB164" s="156"/>
      <c r="AC164" s="156"/>
      <c r="AD164" s="156"/>
      <c r="AE164" s="156"/>
    </row>
    <row r="165" spans="2:31" ht="15.9" customHeight="1">
      <c r="B165" s="296"/>
      <c r="C165" s="186"/>
      <c r="D165" s="156"/>
      <c r="E165" s="156"/>
      <c r="F165" s="18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86"/>
      <c r="Y165" s="156"/>
      <c r="Z165" s="156"/>
      <c r="AA165" s="156"/>
      <c r="AB165" s="156"/>
      <c r="AC165" s="156"/>
      <c r="AD165" s="156"/>
      <c r="AE165" s="156"/>
    </row>
    <row r="166" spans="2:31" ht="15.9" customHeight="1">
      <c r="B166" s="296"/>
      <c r="C166" s="186"/>
      <c r="D166" s="156"/>
      <c r="E166" s="156"/>
      <c r="F166" s="18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86"/>
      <c r="Y166" s="156"/>
      <c r="Z166" s="156"/>
      <c r="AA166" s="156"/>
      <c r="AB166" s="156"/>
      <c r="AC166" s="156"/>
      <c r="AD166" s="156"/>
      <c r="AE166" s="156"/>
    </row>
    <row r="167" spans="2:31" ht="15.9" customHeight="1">
      <c r="B167" s="296"/>
      <c r="C167" s="186"/>
      <c r="D167" s="156"/>
      <c r="E167" s="156"/>
      <c r="F167" s="18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86"/>
      <c r="Y167" s="156"/>
      <c r="Z167" s="156"/>
      <c r="AA167" s="156"/>
      <c r="AB167" s="156"/>
      <c r="AC167" s="156"/>
      <c r="AD167" s="156"/>
      <c r="AE167" s="156"/>
    </row>
    <row r="168" spans="2:31" ht="15.9" customHeight="1">
      <c r="B168" s="296"/>
      <c r="C168" s="186"/>
      <c r="D168" s="156"/>
      <c r="E168" s="156"/>
      <c r="F168" s="18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86"/>
      <c r="Y168" s="156"/>
      <c r="Z168" s="156"/>
      <c r="AA168" s="156"/>
      <c r="AB168" s="156"/>
      <c r="AC168" s="156"/>
      <c r="AD168" s="156"/>
      <c r="AE168" s="156"/>
    </row>
    <row r="169" spans="2:31" ht="15.9" customHeight="1">
      <c r="B169" s="296"/>
      <c r="C169" s="186"/>
      <c r="D169" s="156"/>
      <c r="E169" s="156"/>
      <c r="F169" s="18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86"/>
      <c r="Y169" s="156"/>
      <c r="Z169" s="156"/>
      <c r="AA169" s="156"/>
      <c r="AB169" s="156"/>
      <c r="AC169" s="156"/>
      <c r="AD169" s="156"/>
      <c r="AE169" s="156"/>
    </row>
    <row r="170" spans="2:31" ht="15.9" customHeight="1">
      <c r="B170" s="296"/>
      <c r="C170" s="186"/>
      <c r="D170" s="156"/>
      <c r="E170" s="156"/>
      <c r="F170" s="18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86"/>
      <c r="Y170" s="156"/>
      <c r="Z170" s="156"/>
      <c r="AA170" s="156"/>
      <c r="AB170" s="156"/>
      <c r="AC170" s="156"/>
      <c r="AD170" s="156"/>
      <c r="AE170" s="156"/>
    </row>
    <row r="171" spans="2:31" ht="15.9" customHeight="1">
      <c r="B171" s="296"/>
      <c r="C171" s="186"/>
      <c r="D171" s="156"/>
      <c r="E171" s="156"/>
      <c r="F171" s="18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86"/>
      <c r="Y171" s="156"/>
      <c r="Z171" s="156"/>
      <c r="AA171" s="156"/>
      <c r="AB171" s="156"/>
      <c r="AC171" s="156"/>
      <c r="AD171" s="156"/>
      <c r="AE171" s="156"/>
    </row>
    <row r="172" spans="2:31" ht="15.9" customHeight="1">
      <c r="B172" s="296"/>
      <c r="C172" s="186"/>
      <c r="D172" s="156"/>
      <c r="E172" s="156"/>
      <c r="F172" s="18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86"/>
      <c r="Y172" s="156"/>
      <c r="Z172" s="156"/>
      <c r="AA172" s="156"/>
      <c r="AB172" s="156"/>
      <c r="AC172" s="156"/>
      <c r="AD172" s="156"/>
      <c r="AE172" s="156"/>
    </row>
    <row r="173" spans="2:31" ht="15.9" customHeight="1">
      <c r="B173" s="296"/>
      <c r="C173" s="186"/>
      <c r="D173" s="156"/>
      <c r="E173" s="156"/>
      <c r="F173" s="18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86"/>
      <c r="Y173" s="156"/>
      <c r="Z173" s="156"/>
      <c r="AA173" s="156"/>
      <c r="AB173" s="156"/>
      <c r="AC173" s="156"/>
      <c r="AD173" s="156"/>
      <c r="AE173" s="156"/>
    </row>
    <row r="174" spans="2:31" ht="15.9" customHeight="1">
      <c r="B174" s="296"/>
      <c r="C174" s="186"/>
      <c r="D174" s="156"/>
      <c r="E174" s="156"/>
      <c r="F174" s="18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86"/>
      <c r="Y174" s="156"/>
      <c r="Z174" s="156"/>
      <c r="AA174" s="156"/>
      <c r="AB174" s="156"/>
      <c r="AC174" s="156"/>
      <c r="AD174" s="156"/>
      <c r="AE174" s="156"/>
    </row>
    <row r="175" spans="2:31" ht="15.9" customHeight="1">
      <c r="B175" s="296"/>
      <c r="C175" s="186"/>
      <c r="D175" s="156"/>
      <c r="E175" s="156"/>
      <c r="F175" s="18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86"/>
      <c r="Y175" s="156"/>
      <c r="Z175" s="156"/>
      <c r="AA175" s="156"/>
      <c r="AB175" s="156"/>
      <c r="AC175" s="156"/>
      <c r="AD175" s="156"/>
      <c r="AE175" s="156"/>
    </row>
    <row r="176" spans="2:31" ht="15.9" customHeight="1">
      <c r="B176" s="296"/>
      <c r="C176" s="186"/>
      <c r="D176" s="156"/>
      <c r="E176" s="156"/>
      <c r="F176" s="18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86"/>
      <c r="Y176" s="156"/>
      <c r="Z176" s="156"/>
      <c r="AA176" s="156"/>
      <c r="AB176" s="156"/>
      <c r="AC176" s="156"/>
      <c r="AD176" s="156"/>
      <c r="AE176" s="156"/>
    </row>
    <row r="177" spans="2:31" ht="15.9" customHeight="1">
      <c r="B177" s="296"/>
      <c r="C177" s="186"/>
      <c r="D177" s="156"/>
      <c r="E177" s="156"/>
      <c r="F177" s="18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86"/>
      <c r="Y177" s="156"/>
      <c r="Z177" s="156"/>
      <c r="AA177" s="156"/>
      <c r="AB177" s="156"/>
      <c r="AC177" s="156"/>
      <c r="AD177" s="156"/>
      <c r="AE177" s="156"/>
    </row>
    <row r="178" spans="2:31" ht="15.9" customHeight="1">
      <c r="B178" s="296"/>
      <c r="C178" s="186"/>
      <c r="D178" s="156"/>
      <c r="E178" s="156"/>
      <c r="F178" s="18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86"/>
      <c r="Y178" s="156"/>
      <c r="Z178" s="156"/>
      <c r="AA178" s="156"/>
      <c r="AB178" s="156"/>
      <c r="AC178" s="156"/>
      <c r="AD178" s="156"/>
      <c r="AE178" s="156"/>
    </row>
    <row r="179" spans="2:31" ht="15.9" customHeight="1">
      <c r="B179" s="296"/>
      <c r="C179" s="186"/>
      <c r="D179" s="156"/>
      <c r="E179" s="156"/>
      <c r="F179" s="18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86"/>
      <c r="Y179" s="156"/>
      <c r="Z179" s="156"/>
      <c r="AA179" s="156"/>
      <c r="AB179" s="156"/>
      <c r="AC179" s="156"/>
      <c r="AD179" s="156"/>
      <c r="AE179" s="156"/>
    </row>
    <row r="180" spans="2:31" ht="15.9" customHeight="1">
      <c r="B180" s="296"/>
      <c r="C180" s="186"/>
      <c r="D180" s="156"/>
      <c r="E180" s="156"/>
      <c r="F180" s="18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86"/>
      <c r="Y180" s="156"/>
      <c r="Z180" s="156"/>
      <c r="AA180" s="156"/>
      <c r="AB180" s="156"/>
      <c r="AC180" s="156"/>
      <c r="AD180" s="156"/>
      <c r="AE180" s="156"/>
    </row>
    <row r="181" spans="2:31" ht="15.9" customHeight="1">
      <c r="B181" s="296"/>
      <c r="C181" s="186"/>
      <c r="D181" s="156"/>
      <c r="E181" s="156"/>
      <c r="F181" s="18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86"/>
      <c r="Y181" s="156"/>
      <c r="Z181" s="156"/>
      <c r="AA181" s="156"/>
      <c r="AB181" s="156"/>
      <c r="AC181" s="156"/>
      <c r="AD181" s="156"/>
      <c r="AE181" s="156"/>
    </row>
    <row r="182" spans="2:31" ht="15.9" customHeight="1">
      <c r="B182" s="296"/>
      <c r="C182" s="186"/>
      <c r="D182" s="156"/>
      <c r="E182" s="156"/>
      <c r="F182" s="18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86"/>
      <c r="Y182" s="156"/>
      <c r="Z182" s="156"/>
      <c r="AA182" s="156"/>
      <c r="AB182" s="156"/>
      <c r="AC182" s="156"/>
      <c r="AD182" s="156"/>
      <c r="AE182" s="156"/>
    </row>
    <row r="183" spans="2:31" ht="15.9" customHeight="1">
      <c r="B183" s="296"/>
      <c r="C183" s="186"/>
      <c r="D183" s="156"/>
      <c r="E183" s="156"/>
      <c r="F183" s="18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86"/>
      <c r="Y183" s="156"/>
      <c r="Z183" s="156"/>
      <c r="AA183" s="156"/>
      <c r="AB183" s="156"/>
      <c r="AC183" s="156"/>
      <c r="AD183" s="156"/>
      <c r="AE183" s="156"/>
    </row>
    <row r="184" spans="2:31" ht="15.9" customHeight="1">
      <c r="B184" s="296"/>
      <c r="C184" s="186"/>
      <c r="D184" s="156"/>
      <c r="E184" s="156"/>
      <c r="F184" s="18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86"/>
      <c r="Y184" s="156"/>
      <c r="Z184" s="156"/>
      <c r="AA184" s="156"/>
      <c r="AB184" s="156"/>
      <c r="AC184" s="156"/>
      <c r="AD184" s="156"/>
      <c r="AE184" s="156"/>
    </row>
    <row r="185" spans="2:31" ht="15.9" customHeight="1">
      <c r="B185" s="296"/>
      <c r="C185" s="186"/>
      <c r="D185" s="156"/>
      <c r="E185" s="156"/>
      <c r="F185" s="18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86"/>
      <c r="Y185" s="156"/>
      <c r="Z185" s="156"/>
      <c r="AA185" s="156"/>
      <c r="AB185" s="156"/>
      <c r="AC185" s="156"/>
      <c r="AD185" s="156"/>
      <c r="AE185" s="156"/>
    </row>
    <row r="186" spans="2:31" ht="15.9" customHeight="1">
      <c r="B186" s="296"/>
      <c r="C186" s="186"/>
      <c r="D186" s="156"/>
      <c r="E186" s="156"/>
      <c r="F186" s="18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86"/>
      <c r="Y186" s="156"/>
      <c r="Z186" s="156"/>
      <c r="AA186" s="156"/>
      <c r="AB186" s="156"/>
      <c r="AC186" s="156"/>
      <c r="AD186" s="156"/>
      <c r="AE186" s="156"/>
    </row>
    <row r="187" spans="2:31" ht="15.9" customHeight="1">
      <c r="B187" s="296"/>
      <c r="C187" s="186"/>
      <c r="D187" s="156"/>
      <c r="E187" s="156"/>
      <c r="F187" s="18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86"/>
      <c r="Y187" s="156"/>
      <c r="Z187" s="156"/>
      <c r="AA187" s="156"/>
      <c r="AB187" s="156"/>
      <c r="AC187" s="156"/>
      <c r="AD187" s="156"/>
      <c r="AE187" s="156"/>
    </row>
    <row r="188" spans="2:31" ht="15.9" customHeight="1">
      <c r="B188" s="296"/>
      <c r="C188" s="186"/>
      <c r="D188" s="156"/>
      <c r="E188" s="156"/>
      <c r="F188" s="18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86"/>
      <c r="Y188" s="156"/>
      <c r="Z188" s="156"/>
      <c r="AA188" s="156"/>
      <c r="AB188" s="156"/>
      <c r="AC188" s="156"/>
      <c r="AD188" s="156"/>
      <c r="AE188" s="156"/>
    </row>
    <row r="189" spans="2:31" ht="15.9" customHeight="1">
      <c r="B189" s="296"/>
      <c r="C189" s="186"/>
      <c r="D189" s="156"/>
      <c r="E189" s="156"/>
      <c r="F189" s="18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86"/>
      <c r="Y189" s="156"/>
      <c r="Z189" s="156"/>
      <c r="AA189" s="156"/>
      <c r="AB189" s="156"/>
      <c r="AC189" s="156"/>
      <c r="AD189" s="156"/>
      <c r="AE189" s="156"/>
    </row>
    <row r="190" spans="2:31" ht="15.9" customHeight="1">
      <c r="B190" s="296"/>
      <c r="C190" s="186"/>
      <c r="D190" s="156"/>
      <c r="E190" s="156"/>
      <c r="F190" s="18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86"/>
      <c r="Y190" s="156"/>
      <c r="Z190" s="156"/>
      <c r="AA190" s="156"/>
      <c r="AB190" s="156"/>
      <c r="AC190" s="156"/>
      <c r="AD190" s="156"/>
      <c r="AE190" s="156"/>
    </row>
    <row r="191" spans="2:31" ht="15.9" customHeight="1">
      <c r="B191" s="296"/>
      <c r="C191" s="186"/>
      <c r="D191" s="156"/>
      <c r="E191" s="156"/>
      <c r="F191" s="18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86"/>
      <c r="Y191" s="156"/>
      <c r="Z191" s="156"/>
      <c r="AA191" s="156"/>
      <c r="AB191" s="156"/>
      <c r="AC191" s="156"/>
      <c r="AD191" s="156"/>
      <c r="AE191" s="156"/>
    </row>
    <row r="192" spans="2:31" ht="15.9" customHeight="1">
      <c r="B192" s="296"/>
      <c r="C192" s="186"/>
      <c r="D192" s="156"/>
      <c r="E192" s="156"/>
      <c r="F192" s="18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86"/>
      <c r="Y192" s="156"/>
      <c r="Z192" s="156"/>
      <c r="AA192" s="156"/>
      <c r="AB192" s="156"/>
      <c r="AC192" s="156"/>
      <c r="AD192" s="156"/>
      <c r="AE192" s="156"/>
    </row>
    <row r="193" spans="2:31" ht="15.9" customHeight="1">
      <c r="B193" s="296"/>
      <c r="C193" s="186"/>
      <c r="D193" s="156"/>
      <c r="E193" s="156"/>
      <c r="F193" s="18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86"/>
      <c r="Y193" s="156"/>
      <c r="Z193" s="156"/>
      <c r="AA193" s="156"/>
      <c r="AB193" s="156"/>
      <c r="AC193" s="156"/>
      <c r="AD193" s="156"/>
      <c r="AE193" s="156"/>
    </row>
    <row r="194" spans="2:31" ht="15.9" customHeight="1">
      <c r="B194" s="296"/>
      <c r="C194" s="186"/>
      <c r="D194" s="156"/>
      <c r="E194" s="156"/>
      <c r="F194" s="18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86"/>
      <c r="Y194" s="156"/>
      <c r="Z194" s="156"/>
      <c r="AA194" s="156"/>
      <c r="AB194" s="156"/>
      <c r="AC194" s="156"/>
      <c r="AD194" s="156"/>
      <c r="AE194" s="156"/>
    </row>
    <row r="195" spans="2:31" ht="15.9" customHeight="1">
      <c r="B195" s="296"/>
      <c r="C195" s="186"/>
      <c r="D195" s="156"/>
      <c r="E195" s="156"/>
      <c r="F195" s="18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86"/>
      <c r="Y195" s="156"/>
      <c r="Z195" s="156"/>
      <c r="AA195" s="156"/>
      <c r="AB195" s="156"/>
      <c r="AC195" s="156"/>
      <c r="AD195" s="156"/>
      <c r="AE195" s="156"/>
    </row>
    <row r="196" spans="2:31" ht="15.9" customHeight="1">
      <c r="B196" s="296"/>
      <c r="C196" s="186"/>
      <c r="D196" s="156"/>
      <c r="E196" s="156"/>
      <c r="F196" s="18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86"/>
      <c r="Y196" s="156"/>
      <c r="Z196" s="156"/>
      <c r="AA196" s="156"/>
      <c r="AB196" s="156"/>
      <c r="AC196" s="156"/>
      <c r="AD196" s="156"/>
      <c r="AE196" s="156"/>
    </row>
    <row r="197" spans="2:31" ht="15.9" customHeight="1">
      <c r="B197" s="296"/>
      <c r="C197" s="186"/>
      <c r="D197" s="156"/>
      <c r="E197" s="156"/>
      <c r="F197" s="18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86"/>
      <c r="Y197" s="156"/>
      <c r="Z197" s="156"/>
      <c r="AA197" s="156"/>
      <c r="AB197" s="156"/>
      <c r="AC197" s="156"/>
      <c r="AD197" s="156"/>
      <c r="AE197" s="156"/>
    </row>
    <row r="198" spans="2:31" ht="15.9" customHeight="1">
      <c r="B198" s="296"/>
      <c r="C198" s="186"/>
      <c r="D198" s="156"/>
      <c r="E198" s="156"/>
      <c r="F198" s="18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86"/>
      <c r="Y198" s="156"/>
      <c r="Z198" s="156"/>
      <c r="AA198" s="156"/>
      <c r="AB198" s="156"/>
      <c r="AC198" s="156"/>
      <c r="AD198" s="156"/>
      <c r="AE198" s="156"/>
    </row>
    <row r="199" spans="2:31" ht="15.9" customHeight="1">
      <c r="B199" s="296"/>
      <c r="C199" s="186"/>
      <c r="D199" s="156"/>
      <c r="E199" s="156"/>
      <c r="F199" s="18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86"/>
      <c r="Y199" s="156"/>
      <c r="Z199" s="156"/>
      <c r="AA199" s="156"/>
      <c r="AB199" s="156"/>
      <c r="AC199" s="156"/>
      <c r="AD199" s="156"/>
      <c r="AE199" s="156"/>
    </row>
    <row r="200" spans="2:31" ht="15.9" customHeight="1">
      <c r="B200" s="296"/>
      <c r="C200" s="186"/>
      <c r="D200" s="156"/>
      <c r="E200" s="156"/>
      <c r="F200" s="18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86"/>
      <c r="Y200" s="156"/>
      <c r="Z200" s="156"/>
      <c r="AA200" s="156"/>
      <c r="AB200" s="156"/>
      <c r="AC200" s="156"/>
      <c r="AD200" s="156"/>
      <c r="AE200" s="156"/>
    </row>
    <row r="201" spans="2:31" ht="15.9" customHeight="1">
      <c r="B201" s="296"/>
      <c r="C201" s="186"/>
      <c r="D201" s="156"/>
      <c r="E201" s="156"/>
      <c r="F201" s="18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86"/>
      <c r="Y201" s="156"/>
      <c r="Z201" s="156"/>
      <c r="AA201" s="156"/>
      <c r="AB201" s="156"/>
      <c r="AC201" s="156"/>
      <c r="AD201" s="156"/>
      <c r="AE201" s="156"/>
    </row>
    <row r="202" spans="2:31" ht="15.9" customHeight="1">
      <c r="B202" s="296"/>
      <c r="C202" s="186"/>
      <c r="D202" s="156"/>
      <c r="E202" s="156"/>
      <c r="F202" s="18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86"/>
      <c r="Y202" s="156"/>
      <c r="Z202" s="156"/>
      <c r="AA202" s="156"/>
      <c r="AB202" s="156"/>
      <c r="AC202" s="156"/>
      <c r="AD202" s="156"/>
      <c r="AE202" s="156"/>
    </row>
    <row r="203" spans="2:31" ht="15.9" customHeight="1">
      <c r="B203" s="296"/>
      <c r="C203" s="186"/>
      <c r="D203" s="156"/>
      <c r="E203" s="156"/>
      <c r="F203" s="18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86"/>
      <c r="Y203" s="156"/>
      <c r="Z203" s="156"/>
      <c r="AA203" s="156"/>
      <c r="AB203" s="156"/>
      <c r="AC203" s="156"/>
      <c r="AD203" s="156"/>
      <c r="AE203" s="156"/>
    </row>
    <row r="204" spans="2:31" ht="15.9" customHeight="1">
      <c r="B204" s="296"/>
      <c r="C204" s="186"/>
      <c r="D204" s="156"/>
      <c r="E204" s="156"/>
      <c r="F204" s="18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86"/>
      <c r="Y204" s="156"/>
      <c r="Z204" s="156"/>
      <c r="AA204" s="156"/>
      <c r="AB204" s="156"/>
      <c r="AC204" s="156"/>
      <c r="AD204" s="156"/>
      <c r="AE204" s="156"/>
    </row>
    <row r="205" spans="2:31" ht="15.9" customHeight="1">
      <c r="B205" s="296"/>
      <c r="C205" s="186"/>
      <c r="D205" s="156"/>
      <c r="E205" s="156"/>
      <c r="F205" s="18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86"/>
      <c r="Y205" s="156"/>
      <c r="Z205" s="156"/>
      <c r="AA205" s="156"/>
      <c r="AB205" s="156"/>
      <c r="AC205" s="156"/>
      <c r="AD205" s="156"/>
      <c r="AE205" s="156"/>
    </row>
    <row r="206" spans="2:31" ht="15.9" customHeight="1">
      <c r="B206" s="296"/>
      <c r="C206" s="186"/>
      <c r="D206" s="156"/>
      <c r="E206" s="156"/>
      <c r="F206" s="18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86"/>
      <c r="Y206" s="156"/>
      <c r="Z206" s="156"/>
      <c r="AA206" s="156"/>
      <c r="AB206" s="156"/>
      <c r="AC206" s="156"/>
      <c r="AD206" s="156"/>
      <c r="AE206" s="156"/>
    </row>
    <row r="207" spans="2:31" ht="15.9" customHeight="1">
      <c r="B207" s="296"/>
      <c r="C207" s="186"/>
      <c r="D207" s="156"/>
      <c r="E207" s="156"/>
      <c r="F207" s="18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86"/>
      <c r="Y207" s="156"/>
      <c r="Z207" s="156"/>
      <c r="AA207" s="156"/>
      <c r="AB207" s="156"/>
      <c r="AC207" s="156"/>
      <c r="AD207" s="156"/>
      <c r="AE207" s="156"/>
    </row>
    <row r="208" spans="2:31" ht="15.9" customHeight="1">
      <c r="B208" s="296"/>
      <c r="C208" s="186"/>
      <c r="D208" s="156"/>
      <c r="E208" s="156"/>
      <c r="F208" s="18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86"/>
      <c r="Y208" s="156"/>
      <c r="Z208" s="156"/>
      <c r="AA208" s="156"/>
      <c r="AB208" s="156"/>
      <c r="AC208" s="156"/>
      <c r="AD208" s="156"/>
      <c r="AE208" s="156"/>
    </row>
    <row r="209" spans="2:31" ht="15.9" customHeight="1">
      <c r="B209" s="296"/>
      <c r="C209" s="186"/>
      <c r="D209" s="156"/>
      <c r="E209" s="156"/>
      <c r="F209" s="18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86"/>
      <c r="Y209" s="156"/>
      <c r="Z209" s="156"/>
      <c r="AA209" s="156"/>
      <c r="AB209" s="156"/>
      <c r="AC209" s="156"/>
      <c r="AD209" s="156"/>
      <c r="AE209" s="156"/>
    </row>
    <row r="210" spans="2:31" ht="15.9" customHeight="1">
      <c r="B210" s="296"/>
      <c r="C210" s="186"/>
      <c r="D210" s="156"/>
      <c r="E210" s="156"/>
      <c r="F210" s="18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86"/>
      <c r="Y210" s="156"/>
      <c r="Z210" s="156"/>
      <c r="AA210" s="156"/>
      <c r="AB210" s="156"/>
      <c r="AC210" s="156"/>
      <c r="AD210" s="156"/>
      <c r="AE210" s="156"/>
    </row>
    <row r="211" spans="2:31" ht="15.9" customHeight="1">
      <c r="B211" s="296"/>
      <c r="C211" s="186"/>
      <c r="D211" s="156"/>
      <c r="E211" s="156"/>
      <c r="F211" s="18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86"/>
      <c r="Y211" s="156"/>
      <c r="Z211" s="156"/>
      <c r="AA211" s="156"/>
      <c r="AB211" s="156"/>
      <c r="AC211" s="156"/>
      <c r="AD211" s="156"/>
      <c r="AE211" s="156"/>
    </row>
    <row r="212" spans="2:31" ht="15.9" customHeight="1">
      <c r="B212" s="296"/>
      <c r="C212" s="186"/>
      <c r="D212" s="156"/>
      <c r="E212" s="156"/>
      <c r="F212" s="18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86"/>
      <c r="Y212" s="156"/>
      <c r="Z212" s="156"/>
      <c r="AA212" s="156"/>
      <c r="AB212" s="156"/>
      <c r="AC212" s="156"/>
      <c r="AD212" s="156"/>
      <c r="AE212" s="156"/>
    </row>
    <row r="213" spans="2:31" ht="15.9" customHeight="1">
      <c r="B213" s="296"/>
      <c r="C213" s="186"/>
      <c r="D213" s="156"/>
      <c r="E213" s="156"/>
      <c r="F213" s="18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86"/>
      <c r="Y213" s="156"/>
      <c r="Z213" s="156"/>
      <c r="AA213" s="156"/>
      <c r="AB213" s="156"/>
      <c r="AC213" s="156"/>
      <c r="AD213" s="156"/>
      <c r="AE213" s="156"/>
    </row>
    <row r="214" spans="2:31" ht="15.9" customHeight="1">
      <c r="B214" s="296"/>
      <c r="C214" s="186"/>
      <c r="D214" s="156"/>
      <c r="E214" s="156"/>
      <c r="F214" s="18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86"/>
      <c r="Y214" s="156"/>
      <c r="Z214" s="156"/>
      <c r="AA214" s="156"/>
      <c r="AB214" s="156"/>
      <c r="AC214" s="156"/>
      <c r="AD214" s="156"/>
      <c r="AE214" s="156"/>
    </row>
    <row r="215" spans="2:31" ht="15.9" customHeight="1">
      <c r="B215" s="296"/>
      <c r="C215" s="186"/>
      <c r="D215" s="156"/>
      <c r="E215" s="156"/>
      <c r="F215" s="18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86"/>
      <c r="Y215" s="156"/>
      <c r="Z215" s="156"/>
      <c r="AA215" s="156"/>
      <c r="AB215" s="156"/>
      <c r="AC215" s="156"/>
      <c r="AD215" s="156"/>
      <c r="AE215" s="156"/>
    </row>
    <row r="216" spans="2:31" ht="15.9" customHeight="1">
      <c r="B216" s="296"/>
      <c r="C216" s="186"/>
      <c r="D216" s="156"/>
      <c r="E216" s="156"/>
      <c r="F216" s="18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86"/>
      <c r="Y216" s="156"/>
      <c r="Z216" s="156"/>
      <c r="AA216" s="156"/>
      <c r="AB216" s="156"/>
      <c r="AC216" s="156"/>
      <c r="AD216" s="156"/>
      <c r="AE216" s="156"/>
    </row>
    <row r="217" spans="2:31" ht="15.9" customHeight="1">
      <c r="B217" s="296"/>
      <c r="C217" s="186"/>
      <c r="D217" s="156"/>
      <c r="E217" s="156"/>
      <c r="F217" s="18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86"/>
      <c r="Y217" s="156"/>
      <c r="Z217" s="156"/>
      <c r="AA217" s="156"/>
      <c r="AB217" s="156"/>
      <c r="AC217" s="156"/>
      <c r="AD217" s="156"/>
      <c r="AE217" s="156"/>
    </row>
    <row r="218" spans="2:31" ht="15.9" customHeight="1">
      <c r="B218" s="296"/>
      <c r="C218" s="186"/>
      <c r="D218" s="156"/>
      <c r="E218" s="156"/>
      <c r="F218" s="18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86"/>
      <c r="Y218" s="156"/>
      <c r="Z218" s="156"/>
      <c r="AA218" s="156"/>
      <c r="AB218" s="156"/>
      <c r="AC218" s="156"/>
      <c r="AD218" s="156"/>
      <c r="AE218" s="156"/>
    </row>
    <row r="219" spans="2:31" ht="15.9" customHeight="1">
      <c r="B219" s="296"/>
      <c r="C219" s="186"/>
      <c r="D219" s="156"/>
      <c r="E219" s="156"/>
      <c r="F219" s="18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86"/>
      <c r="Y219" s="156"/>
      <c r="Z219" s="156"/>
      <c r="AA219" s="156"/>
      <c r="AB219" s="156"/>
      <c r="AC219" s="156"/>
      <c r="AD219" s="156"/>
      <c r="AE219" s="156"/>
    </row>
    <row r="220" spans="2:31" ht="15.9" customHeight="1">
      <c r="B220" s="296"/>
      <c r="C220" s="186"/>
      <c r="D220" s="156"/>
      <c r="E220" s="156"/>
      <c r="F220" s="18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186"/>
      <c r="Y220" s="156"/>
      <c r="Z220" s="156"/>
      <c r="AA220" s="156"/>
      <c r="AB220" s="156"/>
      <c r="AC220" s="156"/>
      <c r="AD220" s="156"/>
      <c r="AE220" s="156"/>
    </row>
    <row r="221" spans="2:31" ht="15.9" customHeight="1">
      <c r="B221" s="296"/>
      <c r="C221" s="186"/>
      <c r="D221" s="156"/>
      <c r="E221" s="156"/>
      <c r="F221" s="18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86"/>
      <c r="Y221" s="156"/>
      <c r="Z221" s="156"/>
      <c r="AA221" s="156"/>
      <c r="AB221" s="156"/>
      <c r="AC221" s="156"/>
      <c r="AD221" s="156"/>
      <c r="AE221" s="156"/>
    </row>
    <row r="222" spans="2:31" ht="15.9" customHeight="1">
      <c r="B222" s="296"/>
      <c r="C222" s="186"/>
      <c r="D222" s="156"/>
      <c r="E222" s="156"/>
      <c r="F222" s="18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86"/>
      <c r="Y222" s="156"/>
      <c r="Z222" s="156"/>
      <c r="AA222" s="156"/>
      <c r="AB222" s="156"/>
      <c r="AC222" s="156"/>
      <c r="AD222" s="156"/>
      <c r="AE222" s="156"/>
    </row>
    <row r="223" spans="2:31" ht="15.9" customHeight="1">
      <c r="B223" s="296"/>
      <c r="C223" s="186"/>
      <c r="D223" s="156"/>
      <c r="E223" s="156"/>
      <c r="F223" s="18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86"/>
      <c r="Y223" s="156"/>
      <c r="Z223" s="156"/>
      <c r="AA223" s="156"/>
      <c r="AB223" s="156"/>
      <c r="AC223" s="156"/>
      <c r="AD223" s="156"/>
      <c r="AE223" s="156"/>
    </row>
    <row r="224" spans="2:31" ht="15.9" customHeight="1">
      <c r="B224" s="296"/>
      <c r="C224" s="186"/>
      <c r="D224" s="156"/>
      <c r="E224" s="156"/>
      <c r="F224" s="18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  <c r="X224" s="186"/>
      <c r="Y224" s="156"/>
      <c r="Z224" s="156"/>
      <c r="AA224" s="156"/>
      <c r="AB224" s="156"/>
      <c r="AC224" s="156"/>
      <c r="AD224" s="156"/>
      <c r="AE224" s="156"/>
    </row>
    <row r="225" spans="2:31" ht="15.9" customHeight="1">
      <c r="B225" s="296"/>
      <c r="C225" s="186"/>
      <c r="D225" s="156"/>
      <c r="E225" s="156"/>
      <c r="F225" s="18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86"/>
      <c r="Y225" s="156"/>
      <c r="Z225" s="156"/>
      <c r="AA225" s="156"/>
      <c r="AB225" s="156"/>
      <c r="AC225" s="156"/>
      <c r="AD225" s="156"/>
      <c r="AE225" s="156"/>
    </row>
    <row r="226" spans="2:31" ht="15.9" customHeight="1">
      <c r="B226" s="296"/>
      <c r="C226" s="186"/>
      <c r="D226" s="156"/>
      <c r="E226" s="156"/>
      <c r="F226" s="18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86"/>
      <c r="Y226" s="156"/>
      <c r="Z226" s="156"/>
      <c r="AA226" s="156"/>
      <c r="AB226" s="156"/>
      <c r="AC226" s="156"/>
      <c r="AD226" s="156"/>
      <c r="AE226" s="156"/>
    </row>
    <row r="227" spans="2:31" ht="15.9" customHeight="1">
      <c r="B227" s="296"/>
      <c r="C227" s="186"/>
      <c r="D227" s="156"/>
      <c r="E227" s="156"/>
      <c r="F227" s="18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86"/>
      <c r="Y227" s="156"/>
      <c r="Z227" s="156"/>
      <c r="AA227" s="156"/>
      <c r="AB227" s="156"/>
      <c r="AC227" s="156"/>
      <c r="AD227" s="156"/>
      <c r="AE227" s="156"/>
    </row>
    <row r="228" spans="2:31" ht="15.9" customHeight="1">
      <c r="B228" s="296"/>
      <c r="C228" s="186"/>
      <c r="D228" s="156"/>
      <c r="E228" s="156"/>
      <c r="F228" s="18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86"/>
      <c r="Y228" s="156"/>
      <c r="Z228" s="156"/>
      <c r="AA228" s="156"/>
      <c r="AB228" s="156"/>
      <c r="AC228" s="156"/>
      <c r="AD228" s="156"/>
      <c r="AE228" s="156"/>
    </row>
    <row r="229" spans="2:31" ht="15.9" customHeight="1">
      <c r="B229" s="296"/>
      <c r="C229" s="186"/>
      <c r="D229" s="156"/>
      <c r="E229" s="156"/>
      <c r="F229" s="18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86"/>
      <c r="Y229" s="156"/>
      <c r="Z229" s="156"/>
      <c r="AA229" s="156"/>
      <c r="AB229" s="156"/>
      <c r="AC229" s="156"/>
      <c r="AD229" s="156"/>
      <c r="AE229" s="156"/>
    </row>
    <row r="230" spans="2:31" ht="15.9" customHeight="1">
      <c r="B230" s="296"/>
      <c r="C230" s="186"/>
      <c r="D230" s="156"/>
      <c r="E230" s="156"/>
      <c r="F230" s="18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86"/>
      <c r="Y230" s="156"/>
      <c r="Z230" s="156"/>
      <c r="AA230" s="156"/>
      <c r="AB230" s="156"/>
      <c r="AC230" s="156"/>
      <c r="AD230" s="156"/>
      <c r="AE230" s="156"/>
    </row>
    <row r="231" spans="2:31" ht="15.9" customHeight="1">
      <c r="B231" s="296"/>
      <c r="C231" s="186"/>
      <c r="D231" s="156"/>
      <c r="E231" s="156"/>
      <c r="F231" s="18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86"/>
      <c r="Y231" s="156"/>
      <c r="Z231" s="156"/>
      <c r="AA231" s="156"/>
      <c r="AB231" s="156"/>
      <c r="AC231" s="156"/>
      <c r="AD231" s="156"/>
      <c r="AE231" s="156"/>
    </row>
    <row r="232" spans="2:31" ht="15.9" customHeight="1">
      <c r="B232" s="296"/>
      <c r="C232" s="186"/>
      <c r="D232" s="156"/>
      <c r="E232" s="156"/>
      <c r="F232" s="18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86"/>
      <c r="Y232" s="156"/>
      <c r="Z232" s="156"/>
      <c r="AA232" s="156"/>
      <c r="AB232" s="156"/>
      <c r="AC232" s="156"/>
      <c r="AD232" s="156"/>
      <c r="AE232" s="156"/>
    </row>
    <row r="233" spans="2:31" ht="15.9" customHeight="1">
      <c r="B233" s="296"/>
      <c r="C233" s="186"/>
      <c r="D233" s="156"/>
      <c r="E233" s="156"/>
      <c r="F233" s="18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86"/>
      <c r="Y233" s="156"/>
      <c r="Z233" s="156"/>
      <c r="AA233" s="156"/>
      <c r="AB233" s="156"/>
      <c r="AC233" s="156"/>
      <c r="AD233" s="156"/>
      <c r="AE233" s="156"/>
    </row>
    <row r="234" spans="2:31" ht="15.9" customHeight="1">
      <c r="B234" s="296"/>
      <c r="C234" s="186"/>
      <c r="D234" s="156"/>
      <c r="E234" s="156"/>
      <c r="F234" s="18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186"/>
      <c r="Y234" s="156"/>
      <c r="Z234" s="156"/>
      <c r="AA234" s="156"/>
      <c r="AB234" s="156"/>
      <c r="AC234" s="156"/>
      <c r="AD234" s="156"/>
      <c r="AE234" s="156"/>
    </row>
    <row r="235" spans="2:31" ht="15.9" customHeight="1">
      <c r="B235" s="296"/>
      <c r="C235" s="186"/>
      <c r="D235" s="156"/>
      <c r="E235" s="156"/>
      <c r="F235" s="18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  <c r="X235" s="186"/>
      <c r="Y235" s="156"/>
      <c r="Z235" s="156"/>
      <c r="AA235" s="156"/>
      <c r="AB235" s="156"/>
      <c r="AC235" s="156"/>
      <c r="AD235" s="156"/>
      <c r="AE235" s="156"/>
    </row>
    <row r="236" spans="2:31" ht="15.9" customHeight="1">
      <c r="B236" s="296"/>
      <c r="C236" s="186"/>
      <c r="D236" s="156"/>
      <c r="E236" s="156"/>
      <c r="F236" s="18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186"/>
      <c r="Y236" s="156"/>
      <c r="Z236" s="156"/>
      <c r="AA236" s="156"/>
      <c r="AB236" s="156"/>
      <c r="AC236" s="156"/>
      <c r="AD236" s="156"/>
      <c r="AE236" s="156"/>
    </row>
    <row r="237" spans="2:31" ht="15.9" customHeight="1">
      <c r="B237" s="296"/>
      <c r="C237" s="186"/>
      <c r="D237" s="156"/>
      <c r="E237" s="156"/>
      <c r="F237" s="18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86"/>
      <c r="Y237" s="156"/>
      <c r="Z237" s="156"/>
      <c r="AA237" s="156"/>
      <c r="AB237" s="156"/>
      <c r="AC237" s="156"/>
      <c r="AD237" s="156"/>
      <c r="AE237" s="156"/>
    </row>
    <row r="238" spans="2:31" ht="15.9" customHeight="1">
      <c r="B238" s="296"/>
      <c r="C238" s="186"/>
      <c r="D238" s="156"/>
      <c r="E238" s="156"/>
      <c r="F238" s="18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186"/>
      <c r="Y238" s="156"/>
      <c r="Z238" s="156"/>
      <c r="AA238" s="156"/>
      <c r="AB238" s="156"/>
      <c r="AC238" s="156"/>
      <c r="AD238" s="156"/>
      <c r="AE238" s="156"/>
    </row>
    <row r="239" spans="2:31" ht="15.9" customHeight="1">
      <c r="B239" s="296"/>
      <c r="C239" s="186"/>
      <c r="D239" s="156"/>
      <c r="E239" s="156"/>
      <c r="F239" s="18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  <c r="X239" s="186"/>
      <c r="Y239" s="156"/>
      <c r="Z239" s="156"/>
      <c r="AA239" s="156"/>
      <c r="AB239" s="156"/>
      <c r="AC239" s="156"/>
      <c r="AD239" s="156"/>
      <c r="AE239" s="156"/>
    </row>
    <row r="240" spans="2:31" ht="15.9" customHeight="1">
      <c r="B240" s="296"/>
      <c r="C240" s="186"/>
      <c r="D240" s="156"/>
      <c r="E240" s="156"/>
      <c r="F240" s="18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86"/>
      <c r="Y240" s="156"/>
      <c r="Z240" s="156"/>
      <c r="AA240" s="156"/>
      <c r="AB240" s="156"/>
      <c r="AC240" s="156"/>
      <c r="AD240" s="156"/>
      <c r="AE240" s="156"/>
    </row>
    <row r="241" spans="2:31" ht="15.9" customHeight="1">
      <c r="B241" s="296"/>
      <c r="C241" s="186"/>
      <c r="D241" s="156"/>
      <c r="E241" s="156"/>
      <c r="F241" s="18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86"/>
      <c r="Y241" s="156"/>
      <c r="Z241" s="156"/>
      <c r="AA241" s="156"/>
      <c r="AB241" s="156"/>
      <c r="AC241" s="156"/>
      <c r="AD241" s="156"/>
      <c r="AE241" s="156"/>
    </row>
    <row r="242" spans="2:31" ht="15.9" customHeight="1">
      <c r="B242" s="296"/>
      <c r="C242" s="186"/>
      <c r="D242" s="156"/>
      <c r="E242" s="156"/>
      <c r="F242" s="18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86"/>
      <c r="Y242" s="156"/>
      <c r="Z242" s="156"/>
      <c r="AA242" s="156"/>
      <c r="AB242" s="156"/>
      <c r="AC242" s="156"/>
      <c r="AD242" s="156"/>
      <c r="AE242" s="156"/>
    </row>
    <row r="243" spans="2:31" ht="15.9" customHeight="1">
      <c r="B243" s="296"/>
      <c r="C243" s="186"/>
      <c r="D243" s="156"/>
      <c r="E243" s="156"/>
      <c r="F243" s="18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86"/>
      <c r="Y243" s="156"/>
      <c r="Z243" s="156"/>
      <c r="AA243" s="156"/>
      <c r="AB243" s="156"/>
      <c r="AC243" s="156"/>
      <c r="AD243" s="156"/>
      <c r="AE243" s="156"/>
    </row>
    <row r="244" spans="2:31" ht="15.9" customHeight="1">
      <c r="B244" s="296"/>
      <c r="C244" s="186"/>
      <c r="D244" s="156"/>
      <c r="E244" s="156"/>
      <c r="F244" s="18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86"/>
      <c r="Y244" s="156"/>
      <c r="Z244" s="156"/>
      <c r="AA244" s="156"/>
      <c r="AB244" s="156"/>
      <c r="AC244" s="156"/>
      <c r="AD244" s="156"/>
      <c r="AE244" s="156"/>
    </row>
    <row r="245" spans="2:31" ht="15.9" customHeight="1">
      <c r="B245" s="296"/>
      <c r="C245" s="186"/>
      <c r="D245" s="156"/>
      <c r="E245" s="156"/>
      <c r="F245" s="18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86"/>
      <c r="Y245" s="156"/>
      <c r="Z245" s="156"/>
      <c r="AA245" s="156"/>
      <c r="AB245" s="156"/>
      <c r="AC245" s="156"/>
      <c r="AD245" s="156"/>
      <c r="AE245" s="156"/>
    </row>
    <row r="246" spans="2:31" ht="15.9" customHeight="1">
      <c r="B246" s="296"/>
      <c r="C246" s="186"/>
      <c r="D246" s="156"/>
      <c r="E246" s="156"/>
      <c r="F246" s="18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86"/>
      <c r="Y246" s="156"/>
      <c r="Z246" s="156"/>
      <c r="AA246" s="156"/>
      <c r="AB246" s="156"/>
      <c r="AC246" s="156"/>
      <c r="AD246" s="156"/>
      <c r="AE246" s="156"/>
    </row>
    <row r="247" spans="2:31" ht="15.9" customHeight="1">
      <c r="B247" s="296"/>
      <c r="C247" s="186"/>
      <c r="D247" s="156"/>
      <c r="E247" s="156"/>
      <c r="F247" s="18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86"/>
      <c r="Y247" s="156"/>
      <c r="Z247" s="156"/>
      <c r="AA247" s="156"/>
      <c r="AB247" s="156"/>
      <c r="AC247" s="156"/>
      <c r="AD247" s="156"/>
      <c r="AE247" s="156"/>
    </row>
    <row r="248" spans="2:31" ht="15.9" customHeight="1">
      <c r="B248" s="296"/>
      <c r="C248" s="186"/>
      <c r="D248" s="156"/>
      <c r="E248" s="156"/>
      <c r="F248" s="18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86"/>
      <c r="Y248" s="156"/>
      <c r="Z248" s="156"/>
      <c r="AA248" s="156"/>
      <c r="AB248" s="156"/>
      <c r="AC248" s="156"/>
      <c r="AD248" s="156"/>
      <c r="AE248" s="156"/>
    </row>
    <row r="249" spans="2:31" ht="15.9" customHeight="1">
      <c r="B249" s="296"/>
      <c r="C249" s="186"/>
      <c r="D249" s="156"/>
      <c r="E249" s="156"/>
      <c r="F249" s="18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186"/>
      <c r="Y249" s="156"/>
      <c r="Z249" s="156"/>
      <c r="AA249" s="156"/>
      <c r="AB249" s="156"/>
      <c r="AC249" s="156"/>
      <c r="AD249" s="156"/>
      <c r="AE249" s="156"/>
    </row>
    <row r="250" spans="2:31" ht="15.9" customHeight="1">
      <c r="B250" s="296"/>
      <c r="C250" s="186"/>
      <c r="D250" s="156"/>
      <c r="E250" s="156"/>
      <c r="F250" s="18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  <c r="X250" s="186"/>
      <c r="Y250" s="156"/>
      <c r="Z250" s="156"/>
      <c r="AA250" s="156"/>
      <c r="AB250" s="156"/>
      <c r="AC250" s="156"/>
      <c r="AD250" s="156"/>
      <c r="AE250" s="156"/>
    </row>
    <row r="251" spans="2:31" ht="15.9" customHeight="1">
      <c r="B251" s="296"/>
      <c r="C251" s="186"/>
      <c r="D251" s="156"/>
      <c r="E251" s="156"/>
      <c r="F251" s="18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86"/>
      <c r="Y251" s="156"/>
      <c r="Z251" s="156"/>
      <c r="AA251" s="156"/>
      <c r="AB251" s="156"/>
      <c r="AC251" s="156"/>
      <c r="AD251" s="156"/>
      <c r="AE251" s="156"/>
    </row>
    <row r="252" spans="2:31" ht="15.9" customHeight="1">
      <c r="B252" s="296"/>
      <c r="C252" s="186"/>
      <c r="D252" s="156"/>
      <c r="E252" s="156"/>
      <c r="F252" s="18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86"/>
      <c r="Y252" s="156"/>
      <c r="Z252" s="156"/>
      <c r="AA252" s="156"/>
      <c r="AB252" s="156"/>
      <c r="AC252" s="156"/>
      <c r="AD252" s="156"/>
      <c r="AE252" s="156"/>
    </row>
    <row r="253" spans="2:31" ht="15.9" customHeight="1">
      <c r="B253" s="296"/>
      <c r="C253" s="186"/>
      <c r="D253" s="156"/>
      <c r="E253" s="156"/>
      <c r="F253" s="18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86"/>
      <c r="Y253" s="156"/>
      <c r="Z253" s="156"/>
      <c r="AA253" s="156"/>
      <c r="AB253" s="156"/>
      <c r="AC253" s="156"/>
      <c r="AD253" s="156"/>
      <c r="AE253" s="156"/>
    </row>
    <row r="254" spans="2:31" ht="15.9" customHeight="1">
      <c r="B254" s="296"/>
      <c r="C254" s="186"/>
      <c r="D254" s="156"/>
      <c r="E254" s="156"/>
      <c r="F254" s="18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86"/>
      <c r="Y254" s="156"/>
      <c r="Z254" s="156"/>
      <c r="AA254" s="156"/>
      <c r="AB254" s="156"/>
      <c r="AC254" s="156"/>
      <c r="AD254" s="156"/>
      <c r="AE254" s="156"/>
    </row>
    <row r="255" spans="2:31" ht="15.9" customHeight="1">
      <c r="B255" s="296"/>
      <c r="C255" s="186"/>
      <c r="D255" s="156"/>
      <c r="E255" s="156"/>
      <c r="F255" s="18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86"/>
      <c r="Y255" s="156"/>
      <c r="Z255" s="156"/>
      <c r="AA255" s="156"/>
      <c r="AB255" s="156"/>
      <c r="AC255" s="156"/>
      <c r="AD255" s="156"/>
      <c r="AE255" s="156"/>
    </row>
    <row r="256" spans="2:31" ht="15.9" customHeight="1">
      <c r="B256" s="296"/>
      <c r="C256" s="186"/>
      <c r="D256" s="156"/>
      <c r="E256" s="156"/>
      <c r="F256" s="18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86"/>
      <c r="Y256" s="156"/>
      <c r="Z256" s="156"/>
      <c r="AA256" s="156"/>
      <c r="AB256" s="156"/>
      <c r="AC256" s="156"/>
      <c r="AD256" s="156"/>
      <c r="AE256" s="156"/>
    </row>
    <row r="257" spans="2:31" ht="15.9" customHeight="1">
      <c r="B257" s="296"/>
      <c r="C257" s="186"/>
      <c r="D257" s="156"/>
      <c r="E257" s="156"/>
      <c r="F257" s="18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86"/>
      <c r="Y257" s="156"/>
      <c r="Z257" s="156"/>
      <c r="AA257" s="156"/>
      <c r="AB257" s="156"/>
      <c r="AC257" s="156"/>
      <c r="AD257" s="156"/>
      <c r="AE257" s="156"/>
    </row>
    <row r="258" spans="2:31" ht="15.9" customHeight="1">
      <c r="B258" s="296"/>
      <c r="C258" s="186"/>
      <c r="D258" s="156"/>
      <c r="E258" s="156"/>
      <c r="F258" s="18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86"/>
      <c r="Y258" s="156"/>
      <c r="Z258" s="156"/>
      <c r="AA258" s="156"/>
      <c r="AB258" s="156"/>
      <c r="AC258" s="156"/>
      <c r="AD258" s="156"/>
      <c r="AE258" s="156"/>
    </row>
    <row r="259" spans="2:31" ht="15.9" customHeight="1">
      <c r="B259" s="296"/>
      <c r="C259" s="186"/>
      <c r="D259" s="156"/>
      <c r="E259" s="156"/>
      <c r="F259" s="18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86"/>
      <c r="Y259" s="156"/>
      <c r="Z259" s="156"/>
      <c r="AA259" s="156"/>
      <c r="AB259" s="156"/>
      <c r="AC259" s="156"/>
      <c r="AD259" s="156"/>
      <c r="AE259" s="156"/>
    </row>
    <row r="260" spans="2:31" ht="15.9" customHeight="1">
      <c r="B260" s="296"/>
      <c r="C260" s="186"/>
      <c r="D260" s="156"/>
      <c r="E260" s="156"/>
      <c r="F260" s="18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86"/>
      <c r="Y260" s="156"/>
      <c r="Z260" s="156"/>
      <c r="AA260" s="156"/>
      <c r="AB260" s="156"/>
      <c r="AC260" s="156"/>
      <c r="AD260" s="156"/>
      <c r="AE260" s="156"/>
    </row>
    <row r="261" spans="2:31" ht="15.9" customHeight="1">
      <c r="B261" s="296"/>
      <c r="C261" s="186"/>
      <c r="D261" s="156"/>
      <c r="E261" s="156"/>
      <c r="F261" s="18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86"/>
      <c r="Y261" s="156"/>
      <c r="Z261" s="156"/>
      <c r="AA261" s="156"/>
      <c r="AB261" s="156"/>
      <c r="AC261" s="156"/>
      <c r="AD261" s="156"/>
      <c r="AE261" s="156"/>
    </row>
    <row r="262" spans="2:31" ht="15.9" customHeight="1">
      <c r="B262" s="296"/>
      <c r="C262" s="186"/>
      <c r="D262" s="156"/>
      <c r="E262" s="156"/>
      <c r="F262" s="18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86"/>
      <c r="Y262" s="156"/>
      <c r="Z262" s="156"/>
      <c r="AA262" s="156"/>
      <c r="AB262" s="156"/>
      <c r="AC262" s="156"/>
      <c r="AD262" s="156"/>
      <c r="AE262" s="156"/>
    </row>
    <row r="263" spans="2:31" ht="15.9" customHeight="1">
      <c r="B263" s="296"/>
      <c r="C263" s="186"/>
      <c r="D263" s="156"/>
      <c r="E263" s="156"/>
      <c r="F263" s="18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86"/>
      <c r="Y263" s="156"/>
      <c r="Z263" s="156"/>
      <c r="AA263" s="156"/>
      <c r="AB263" s="156"/>
      <c r="AC263" s="156"/>
      <c r="AD263" s="156"/>
      <c r="AE263" s="156"/>
    </row>
    <row r="264" spans="2:31" ht="15.9" customHeight="1">
      <c r="B264" s="296"/>
      <c r="C264" s="186"/>
      <c r="D264" s="156"/>
      <c r="E264" s="156"/>
      <c r="F264" s="18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86"/>
      <c r="Y264" s="156"/>
      <c r="Z264" s="156"/>
      <c r="AA264" s="156"/>
      <c r="AB264" s="156"/>
      <c r="AC264" s="156"/>
      <c r="AD264" s="156"/>
      <c r="AE264" s="156"/>
    </row>
    <row r="265" spans="2:31" ht="15.9" customHeight="1">
      <c r="B265" s="296"/>
      <c r="C265" s="186"/>
      <c r="D265" s="156"/>
      <c r="E265" s="156"/>
      <c r="F265" s="18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86"/>
      <c r="Y265" s="156"/>
      <c r="Z265" s="156"/>
      <c r="AA265" s="156"/>
      <c r="AB265" s="156"/>
      <c r="AC265" s="156"/>
      <c r="AD265" s="156"/>
      <c r="AE265" s="156"/>
    </row>
    <row r="266" spans="2:31" ht="15.9" customHeight="1">
      <c r="B266" s="296"/>
      <c r="C266" s="186"/>
      <c r="D266" s="156"/>
      <c r="E266" s="156"/>
      <c r="F266" s="18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86"/>
      <c r="Y266" s="156"/>
      <c r="Z266" s="156"/>
      <c r="AA266" s="156"/>
      <c r="AB266" s="156"/>
      <c r="AC266" s="156"/>
      <c r="AD266" s="156"/>
      <c r="AE266" s="156"/>
    </row>
    <row r="267" spans="2:31" ht="15.9" customHeight="1">
      <c r="B267" s="296"/>
      <c r="C267" s="186"/>
      <c r="D267" s="156"/>
      <c r="E267" s="156"/>
      <c r="F267" s="18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86"/>
      <c r="Y267" s="156"/>
      <c r="Z267" s="156"/>
      <c r="AA267" s="156"/>
      <c r="AB267" s="156"/>
      <c r="AC267" s="156"/>
      <c r="AD267" s="156"/>
      <c r="AE267" s="156"/>
    </row>
    <row r="268" spans="2:31" ht="15.9" customHeight="1">
      <c r="B268" s="296"/>
      <c r="C268" s="186"/>
      <c r="D268" s="156"/>
      <c r="E268" s="156"/>
      <c r="F268" s="18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86"/>
      <c r="Y268" s="156"/>
      <c r="Z268" s="156"/>
      <c r="AA268" s="156"/>
      <c r="AB268" s="156"/>
      <c r="AC268" s="156"/>
      <c r="AD268" s="156"/>
      <c r="AE268" s="156"/>
    </row>
    <row r="269" spans="2:31" ht="15.9" customHeight="1">
      <c r="B269" s="296"/>
      <c r="C269" s="186"/>
      <c r="D269" s="156"/>
      <c r="E269" s="156"/>
      <c r="F269" s="18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86"/>
      <c r="Y269" s="156"/>
      <c r="Z269" s="156"/>
      <c r="AA269" s="156"/>
      <c r="AB269" s="156"/>
      <c r="AC269" s="156"/>
      <c r="AD269" s="156"/>
      <c r="AE269" s="156"/>
    </row>
    <row r="270" spans="2:31" ht="15.9" customHeight="1">
      <c r="B270" s="296"/>
      <c r="C270" s="186"/>
      <c r="D270" s="156"/>
      <c r="E270" s="156"/>
      <c r="F270" s="18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6"/>
      <c r="U270" s="156"/>
      <c r="V270" s="156"/>
      <c r="W270" s="156"/>
      <c r="X270" s="186"/>
      <c r="Y270" s="156"/>
      <c r="Z270" s="156"/>
      <c r="AA270" s="156"/>
      <c r="AB270" s="156"/>
      <c r="AC270" s="156"/>
      <c r="AD270" s="156"/>
      <c r="AE270" s="156"/>
    </row>
    <row r="271" spans="2:31" ht="15.9" customHeight="1">
      <c r="B271" s="296"/>
      <c r="C271" s="186"/>
      <c r="D271" s="156"/>
      <c r="E271" s="156"/>
      <c r="F271" s="18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86"/>
      <c r="Y271" s="156"/>
      <c r="Z271" s="156"/>
      <c r="AA271" s="156"/>
      <c r="AB271" s="156"/>
      <c r="AC271" s="156"/>
      <c r="AD271" s="156"/>
      <c r="AE271" s="156"/>
    </row>
    <row r="272" spans="2:31" ht="15.9" customHeight="1">
      <c r="B272" s="296"/>
      <c r="C272" s="186"/>
      <c r="D272" s="156"/>
      <c r="E272" s="156"/>
      <c r="F272" s="18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86"/>
      <c r="Y272" s="156"/>
      <c r="Z272" s="156"/>
      <c r="AA272" s="156"/>
      <c r="AB272" s="156"/>
      <c r="AC272" s="156"/>
      <c r="AD272" s="156"/>
      <c r="AE272" s="156"/>
    </row>
    <row r="273" spans="2:31" ht="15.9" customHeight="1">
      <c r="B273" s="296"/>
      <c r="C273" s="186"/>
      <c r="D273" s="156"/>
      <c r="E273" s="156"/>
      <c r="F273" s="18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86"/>
      <c r="Y273" s="156"/>
      <c r="Z273" s="156"/>
      <c r="AA273" s="156"/>
      <c r="AB273" s="156"/>
      <c r="AC273" s="156"/>
      <c r="AD273" s="156"/>
      <c r="AE273" s="156"/>
    </row>
    <row r="274" spans="2:31" ht="15.9" customHeight="1">
      <c r="B274" s="296"/>
      <c r="C274" s="186"/>
      <c r="D274" s="156"/>
      <c r="E274" s="156"/>
      <c r="F274" s="18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156"/>
      <c r="X274" s="186"/>
      <c r="Y274" s="156"/>
      <c r="Z274" s="156"/>
      <c r="AA274" s="156"/>
      <c r="AB274" s="156"/>
      <c r="AC274" s="156"/>
      <c r="AD274" s="156"/>
      <c r="AE274" s="156"/>
    </row>
    <row r="275" spans="2:31" ht="15.9" customHeight="1">
      <c r="B275" s="296"/>
      <c r="C275" s="186"/>
      <c r="D275" s="156"/>
      <c r="E275" s="156"/>
      <c r="F275" s="18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86"/>
      <c r="Y275" s="156"/>
      <c r="Z275" s="156"/>
      <c r="AA275" s="156"/>
      <c r="AB275" s="156"/>
      <c r="AC275" s="156"/>
      <c r="AD275" s="156"/>
      <c r="AE275" s="156"/>
    </row>
    <row r="276" spans="2:31" ht="15.9" customHeight="1">
      <c r="B276" s="296"/>
      <c r="C276" s="186"/>
      <c r="D276" s="156"/>
      <c r="E276" s="156"/>
      <c r="F276" s="18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86"/>
      <c r="Y276" s="156"/>
      <c r="Z276" s="156"/>
      <c r="AA276" s="156"/>
      <c r="AB276" s="156"/>
      <c r="AC276" s="156"/>
      <c r="AD276" s="156"/>
      <c r="AE276" s="156"/>
    </row>
    <row r="277" spans="2:31" ht="15.9" customHeight="1">
      <c r="B277" s="296"/>
      <c r="C277" s="186"/>
      <c r="D277" s="156"/>
      <c r="E277" s="156"/>
      <c r="F277" s="18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86"/>
      <c r="Y277" s="156"/>
      <c r="Z277" s="156"/>
      <c r="AA277" s="156"/>
      <c r="AB277" s="156"/>
      <c r="AC277" s="156"/>
      <c r="AD277" s="156"/>
      <c r="AE277" s="156"/>
    </row>
    <row r="278" spans="2:31" ht="15.9" customHeight="1">
      <c r="B278" s="296"/>
      <c r="C278" s="186"/>
      <c r="D278" s="156"/>
      <c r="E278" s="156"/>
      <c r="F278" s="18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86"/>
      <c r="Y278" s="156"/>
      <c r="Z278" s="156"/>
      <c r="AA278" s="156"/>
      <c r="AB278" s="156"/>
      <c r="AC278" s="156"/>
      <c r="AD278" s="156"/>
      <c r="AE278" s="156"/>
    </row>
    <row r="279" spans="2:31" ht="15.9" customHeight="1">
      <c r="B279" s="296"/>
      <c r="C279" s="186"/>
      <c r="D279" s="156"/>
      <c r="E279" s="156"/>
      <c r="F279" s="18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86"/>
      <c r="Y279" s="156"/>
      <c r="Z279" s="156"/>
      <c r="AA279" s="156"/>
      <c r="AB279" s="156"/>
      <c r="AC279" s="156"/>
      <c r="AD279" s="156"/>
      <c r="AE279" s="156"/>
    </row>
    <row r="280" spans="2:31" ht="15.9" customHeight="1">
      <c r="B280" s="296"/>
      <c r="C280" s="186"/>
      <c r="D280" s="156"/>
      <c r="E280" s="156"/>
      <c r="F280" s="18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86"/>
      <c r="Y280" s="156"/>
      <c r="Z280" s="156"/>
      <c r="AA280" s="156"/>
      <c r="AB280" s="156"/>
      <c r="AC280" s="156"/>
      <c r="AD280" s="156"/>
      <c r="AE280" s="156"/>
    </row>
    <row r="281" spans="2:31" ht="15.9" customHeight="1">
      <c r="B281" s="296"/>
      <c r="C281" s="186"/>
      <c r="D281" s="156"/>
      <c r="E281" s="156"/>
      <c r="F281" s="18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86"/>
      <c r="Y281" s="156"/>
      <c r="Z281" s="156"/>
      <c r="AA281" s="156"/>
      <c r="AB281" s="156"/>
      <c r="AC281" s="156"/>
      <c r="AD281" s="156"/>
      <c r="AE281" s="156"/>
    </row>
    <row r="282" spans="2:31" ht="15.9" customHeight="1">
      <c r="B282" s="296"/>
      <c r="C282" s="186"/>
      <c r="D282" s="156"/>
      <c r="E282" s="156"/>
      <c r="F282" s="18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86"/>
      <c r="Y282" s="156"/>
      <c r="Z282" s="156"/>
      <c r="AA282" s="156"/>
      <c r="AB282" s="156"/>
      <c r="AC282" s="156"/>
      <c r="AD282" s="156"/>
      <c r="AE282" s="156"/>
    </row>
    <row r="283" spans="2:31" ht="15.9" customHeight="1">
      <c r="B283" s="296"/>
      <c r="C283" s="186"/>
      <c r="D283" s="156"/>
      <c r="E283" s="156"/>
      <c r="F283" s="18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86"/>
      <c r="Y283" s="156"/>
      <c r="Z283" s="156"/>
      <c r="AA283" s="156"/>
      <c r="AB283" s="156"/>
      <c r="AC283" s="156"/>
      <c r="AD283" s="156"/>
      <c r="AE283" s="156"/>
    </row>
    <row r="284" spans="2:31" ht="15.9" customHeight="1">
      <c r="B284" s="296"/>
      <c r="C284" s="186"/>
      <c r="D284" s="156"/>
      <c r="E284" s="156"/>
      <c r="F284" s="18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86"/>
      <c r="Y284" s="156"/>
      <c r="Z284" s="156"/>
      <c r="AA284" s="156"/>
      <c r="AB284" s="156"/>
      <c r="AC284" s="156"/>
      <c r="AD284" s="156"/>
      <c r="AE284" s="156"/>
    </row>
    <row r="285" spans="2:31" ht="15.9" customHeight="1">
      <c r="B285" s="296"/>
      <c r="C285" s="186"/>
      <c r="D285" s="156"/>
      <c r="E285" s="156"/>
      <c r="F285" s="18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86"/>
      <c r="Y285" s="156"/>
      <c r="Z285" s="156"/>
      <c r="AA285" s="156"/>
      <c r="AB285" s="156"/>
      <c r="AC285" s="156"/>
      <c r="AD285" s="156"/>
      <c r="AE285" s="156"/>
    </row>
    <row r="286" spans="2:31" ht="15.9" customHeight="1">
      <c r="B286" s="296"/>
      <c r="C286" s="186"/>
      <c r="D286" s="156"/>
      <c r="E286" s="156"/>
      <c r="F286" s="18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86"/>
      <c r="Y286" s="156"/>
      <c r="Z286" s="156"/>
      <c r="AA286" s="156"/>
      <c r="AB286" s="156"/>
      <c r="AC286" s="156"/>
      <c r="AD286" s="156"/>
      <c r="AE286" s="156"/>
    </row>
    <row r="287" spans="2:31" ht="15.9" customHeight="1">
      <c r="B287" s="296"/>
      <c r="C287" s="186"/>
      <c r="D287" s="156"/>
      <c r="E287" s="156"/>
      <c r="F287" s="18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86"/>
      <c r="Y287" s="156"/>
      <c r="Z287" s="156"/>
      <c r="AA287" s="156"/>
      <c r="AB287" s="156"/>
      <c r="AC287" s="156"/>
      <c r="AD287" s="156"/>
      <c r="AE287" s="156"/>
    </row>
    <row r="288" spans="2:31" ht="15.9" customHeight="1">
      <c r="B288" s="296"/>
      <c r="C288" s="186"/>
      <c r="D288" s="156"/>
      <c r="E288" s="156"/>
      <c r="F288" s="18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86"/>
      <c r="Y288" s="156"/>
      <c r="Z288" s="156"/>
      <c r="AA288" s="156"/>
      <c r="AB288" s="156"/>
      <c r="AC288" s="156"/>
      <c r="AD288" s="156"/>
      <c r="AE288" s="156"/>
    </row>
    <row r="289" spans="2:31" ht="15.9" customHeight="1">
      <c r="B289" s="296"/>
      <c r="C289" s="186"/>
      <c r="D289" s="156"/>
      <c r="E289" s="156"/>
      <c r="F289" s="18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86"/>
      <c r="Y289" s="156"/>
      <c r="Z289" s="156"/>
      <c r="AA289" s="156"/>
      <c r="AB289" s="156"/>
      <c r="AC289" s="156"/>
      <c r="AD289" s="156"/>
      <c r="AE289" s="156"/>
    </row>
    <row r="290" spans="2:31" ht="15.9" customHeight="1">
      <c r="B290" s="296"/>
      <c r="C290" s="186"/>
      <c r="D290" s="156"/>
      <c r="E290" s="156"/>
      <c r="F290" s="18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86"/>
      <c r="Y290" s="156"/>
      <c r="Z290" s="156"/>
      <c r="AA290" s="156"/>
      <c r="AB290" s="156"/>
      <c r="AC290" s="156"/>
      <c r="AD290" s="156"/>
      <c r="AE290" s="156"/>
    </row>
    <row r="291" spans="2:31" ht="15.9" customHeight="1">
      <c r="B291" s="296"/>
      <c r="C291" s="186"/>
      <c r="D291" s="156"/>
      <c r="E291" s="156"/>
      <c r="F291" s="18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86"/>
      <c r="Y291" s="156"/>
      <c r="Z291" s="156"/>
      <c r="AA291" s="156"/>
      <c r="AB291" s="156"/>
      <c r="AC291" s="156"/>
      <c r="AD291" s="156"/>
      <c r="AE291" s="156"/>
    </row>
    <row r="292" spans="2:31" ht="15.9" customHeight="1">
      <c r="B292" s="296"/>
      <c r="C292" s="186"/>
      <c r="D292" s="156"/>
      <c r="E292" s="156"/>
      <c r="F292" s="18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86"/>
      <c r="Y292" s="156"/>
      <c r="Z292" s="156"/>
      <c r="AA292" s="156"/>
      <c r="AB292" s="156"/>
      <c r="AC292" s="156"/>
      <c r="AD292" s="156"/>
      <c r="AE292" s="156"/>
    </row>
    <row r="293" spans="2:31" ht="15.9" customHeight="1">
      <c r="B293" s="296"/>
      <c r="C293" s="186"/>
      <c r="D293" s="156"/>
      <c r="E293" s="156"/>
      <c r="F293" s="18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86"/>
      <c r="Y293" s="156"/>
      <c r="Z293" s="156"/>
      <c r="AA293" s="156"/>
      <c r="AB293" s="156"/>
      <c r="AC293" s="156"/>
      <c r="AD293" s="156"/>
      <c r="AE293" s="156"/>
    </row>
    <row r="294" spans="2:31" ht="15.9" customHeight="1">
      <c r="B294" s="296"/>
      <c r="C294" s="186"/>
      <c r="D294" s="156"/>
      <c r="E294" s="156"/>
      <c r="F294" s="18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86"/>
      <c r="Y294" s="156"/>
      <c r="Z294" s="156"/>
      <c r="AA294" s="156"/>
      <c r="AB294" s="156"/>
      <c r="AC294" s="156"/>
      <c r="AD294" s="156"/>
      <c r="AE294" s="156"/>
    </row>
    <row r="295" spans="2:31" ht="15.9" customHeight="1">
      <c r="B295" s="296"/>
      <c r="C295" s="186"/>
      <c r="D295" s="156"/>
      <c r="E295" s="156"/>
      <c r="F295" s="18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86"/>
      <c r="Y295" s="156"/>
      <c r="Z295" s="156"/>
      <c r="AA295" s="156"/>
      <c r="AB295" s="156"/>
      <c r="AC295" s="156"/>
      <c r="AD295" s="156"/>
      <c r="AE295" s="156"/>
    </row>
    <row r="296" spans="2:31" ht="15.9" customHeight="1">
      <c r="B296" s="296"/>
      <c r="C296" s="186"/>
      <c r="D296" s="156"/>
      <c r="E296" s="156"/>
      <c r="F296" s="18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86"/>
      <c r="Y296" s="156"/>
      <c r="Z296" s="156"/>
      <c r="AA296" s="156"/>
      <c r="AB296" s="156"/>
      <c r="AC296" s="156"/>
      <c r="AD296" s="156"/>
      <c r="AE296" s="156"/>
    </row>
    <row r="297" spans="2:31" ht="15.9" customHeight="1">
      <c r="B297" s="296"/>
      <c r="C297" s="186"/>
      <c r="D297" s="156"/>
      <c r="E297" s="156"/>
      <c r="F297" s="18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86"/>
      <c r="Y297" s="156"/>
      <c r="Z297" s="156"/>
      <c r="AA297" s="156"/>
      <c r="AB297" s="156"/>
      <c r="AC297" s="156"/>
      <c r="AD297" s="156"/>
      <c r="AE297" s="156"/>
    </row>
    <row r="298" spans="2:31" ht="15.9" customHeight="1">
      <c r="B298" s="296"/>
      <c r="C298" s="186"/>
      <c r="D298" s="156"/>
      <c r="E298" s="156"/>
      <c r="F298" s="18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86"/>
      <c r="Y298" s="156"/>
      <c r="Z298" s="156"/>
      <c r="AA298" s="156"/>
      <c r="AB298" s="156"/>
      <c r="AC298" s="156"/>
      <c r="AD298" s="156"/>
      <c r="AE298" s="156"/>
    </row>
    <row r="299" spans="2:31" ht="15.9" customHeight="1">
      <c r="B299" s="296"/>
      <c r="C299" s="186"/>
      <c r="D299" s="156"/>
      <c r="E299" s="156"/>
      <c r="F299" s="18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86"/>
      <c r="Y299" s="156"/>
      <c r="Z299" s="156"/>
      <c r="AA299" s="156"/>
      <c r="AB299" s="156"/>
      <c r="AC299" s="156"/>
      <c r="AD299" s="156"/>
      <c r="AE299" s="156"/>
    </row>
    <row r="300" spans="2:31" ht="15.9" customHeight="1">
      <c r="B300" s="296"/>
      <c r="C300" s="186"/>
      <c r="D300" s="156"/>
      <c r="E300" s="156"/>
      <c r="F300" s="18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86"/>
      <c r="Y300" s="156"/>
      <c r="Z300" s="156"/>
      <c r="AA300" s="156"/>
      <c r="AB300" s="156"/>
      <c r="AC300" s="156"/>
      <c r="AD300" s="156"/>
      <c r="AE300" s="156"/>
    </row>
    <row r="301" spans="2:31" ht="15.9" customHeight="1">
      <c r="B301" s="296"/>
      <c r="C301" s="186"/>
      <c r="D301" s="156"/>
      <c r="E301" s="156"/>
      <c r="F301" s="18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86"/>
      <c r="Y301" s="156"/>
      <c r="Z301" s="156"/>
      <c r="AA301" s="156"/>
      <c r="AB301" s="156"/>
      <c r="AC301" s="156"/>
      <c r="AD301" s="156"/>
      <c r="AE301" s="156"/>
    </row>
    <row r="302" spans="2:31" ht="15.9" customHeight="1">
      <c r="B302" s="296"/>
      <c r="C302" s="186"/>
      <c r="D302" s="156"/>
      <c r="E302" s="156"/>
      <c r="F302" s="18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86"/>
      <c r="Y302" s="156"/>
      <c r="Z302" s="156"/>
      <c r="AA302" s="156"/>
      <c r="AB302" s="156"/>
      <c r="AC302" s="156"/>
      <c r="AD302" s="156"/>
      <c r="AE302" s="156"/>
    </row>
    <row r="303" spans="2:31" ht="15.9" customHeight="1">
      <c r="B303" s="296"/>
      <c r="C303" s="186"/>
      <c r="D303" s="156"/>
      <c r="E303" s="156"/>
      <c r="F303" s="18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86"/>
      <c r="Y303" s="156"/>
      <c r="Z303" s="156"/>
      <c r="AA303" s="156"/>
      <c r="AB303" s="156"/>
      <c r="AC303" s="156"/>
      <c r="AD303" s="156"/>
      <c r="AE303" s="156"/>
    </row>
    <row r="304" spans="2:31" ht="15.9" customHeight="1">
      <c r="B304" s="296"/>
      <c r="C304" s="186"/>
      <c r="D304" s="156"/>
      <c r="E304" s="156"/>
      <c r="F304" s="18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6"/>
      <c r="U304" s="156"/>
      <c r="V304" s="156"/>
      <c r="W304" s="156"/>
      <c r="X304" s="186"/>
      <c r="Y304" s="156"/>
      <c r="Z304" s="156"/>
      <c r="AA304" s="156"/>
      <c r="AB304" s="156"/>
      <c r="AC304" s="156"/>
      <c r="AD304" s="156"/>
      <c r="AE304" s="156"/>
    </row>
    <row r="305" spans="2:31" ht="15.9" customHeight="1">
      <c r="B305" s="296"/>
      <c r="C305" s="186"/>
      <c r="D305" s="156"/>
      <c r="E305" s="156"/>
      <c r="F305" s="18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6"/>
      <c r="U305" s="156"/>
      <c r="V305" s="156"/>
      <c r="W305" s="156"/>
      <c r="X305" s="186"/>
      <c r="Y305" s="156"/>
      <c r="Z305" s="156"/>
      <c r="AA305" s="156"/>
      <c r="AB305" s="156"/>
      <c r="AC305" s="156"/>
      <c r="AD305" s="156"/>
      <c r="AE305" s="156"/>
    </row>
    <row r="306" spans="2:31" ht="15.9" customHeight="1">
      <c r="B306" s="296"/>
      <c r="C306" s="186"/>
      <c r="D306" s="156"/>
      <c r="E306" s="156"/>
      <c r="F306" s="18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156"/>
      <c r="T306" s="156"/>
      <c r="U306" s="156"/>
      <c r="V306" s="156"/>
      <c r="W306" s="156"/>
      <c r="X306" s="186"/>
      <c r="Y306" s="156"/>
      <c r="Z306" s="156"/>
      <c r="AA306" s="156"/>
      <c r="AB306" s="156"/>
      <c r="AC306" s="156"/>
      <c r="AD306" s="156"/>
      <c r="AE306" s="156"/>
    </row>
    <row r="307" spans="2:31" ht="15.9" customHeight="1">
      <c r="B307" s="296"/>
      <c r="C307" s="186"/>
      <c r="D307" s="156"/>
      <c r="E307" s="156"/>
      <c r="F307" s="18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86"/>
      <c r="Y307" s="156"/>
      <c r="Z307" s="156"/>
      <c r="AA307" s="156"/>
      <c r="AB307" s="156"/>
      <c r="AC307" s="156"/>
      <c r="AD307" s="156"/>
      <c r="AE307" s="156"/>
    </row>
    <row r="308" spans="2:31" ht="15.9" customHeight="1">
      <c r="B308" s="296"/>
      <c r="C308" s="186"/>
      <c r="D308" s="156"/>
      <c r="E308" s="156"/>
      <c r="F308" s="18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86"/>
      <c r="Y308" s="156"/>
      <c r="Z308" s="156"/>
      <c r="AA308" s="156"/>
      <c r="AB308" s="156"/>
      <c r="AC308" s="156"/>
      <c r="AD308" s="156"/>
      <c r="AE308" s="156"/>
    </row>
    <row r="309" spans="2:31" ht="15.9" customHeight="1">
      <c r="B309" s="296"/>
      <c r="C309" s="186"/>
      <c r="D309" s="156"/>
      <c r="E309" s="156"/>
      <c r="F309" s="18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56"/>
      <c r="R309" s="156"/>
      <c r="S309" s="156"/>
      <c r="T309" s="156"/>
      <c r="U309" s="156"/>
      <c r="V309" s="156"/>
      <c r="W309" s="156"/>
      <c r="X309" s="186"/>
      <c r="Y309" s="156"/>
      <c r="Z309" s="156"/>
      <c r="AA309" s="156"/>
      <c r="AB309" s="156"/>
      <c r="AC309" s="156"/>
      <c r="AD309" s="156"/>
      <c r="AE309" s="156"/>
    </row>
    <row r="310" spans="2:31" ht="15.9" customHeight="1">
      <c r="B310" s="296"/>
      <c r="C310" s="186"/>
      <c r="D310" s="156"/>
      <c r="E310" s="156"/>
      <c r="F310" s="18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56"/>
      <c r="R310" s="156"/>
      <c r="S310" s="156"/>
      <c r="T310" s="156"/>
      <c r="U310" s="156"/>
      <c r="V310" s="156"/>
      <c r="W310" s="156"/>
      <c r="X310" s="186"/>
      <c r="Y310" s="156"/>
      <c r="Z310" s="156"/>
      <c r="AA310" s="156"/>
      <c r="AB310" s="156"/>
      <c r="AC310" s="156"/>
      <c r="AD310" s="156"/>
      <c r="AE310" s="156"/>
    </row>
    <row r="311" spans="2:31" ht="15.9" customHeight="1">
      <c r="B311" s="296"/>
      <c r="C311" s="186"/>
      <c r="D311" s="156"/>
      <c r="E311" s="156"/>
      <c r="F311" s="18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86"/>
      <c r="Y311" s="156"/>
      <c r="Z311" s="156"/>
      <c r="AA311" s="156"/>
      <c r="AB311" s="156"/>
      <c r="AC311" s="156"/>
      <c r="AD311" s="156"/>
      <c r="AE311" s="156"/>
    </row>
    <row r="312" spans="2:31" ht="15.9" customHeight="1">
      <c r="B312" s="296"/>
      <c r="C312" s="186"/>
      <c r="D312" s="156"/>
      <c r="E312" s="156"/>
      <c r="F312" s="18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56"/>
      <c r="R312" s="156"/>
      <c r="S312" s="156"/>
      <c r="T312" s="156"/>
      <c r="U312" s="156"/>
      <c r="V312" s="156"/>
      <c r="W312" s="156"/>
      <c r="X312" s="186"/>
      <c r="Y312" s="156"/>
      <c r="Z312" s="156"/>
      <c r="AA312" s="156"/>
      <c r="AB312" s="156"/>
      <c r="AC312" s="156"/>
      <c r="AD312" s="156"/>
      <c r="AE312" s="156"/>
    </row>
    <row r="313" spans="2:31" ht="15.9" customHeight="1">
      <c r="B313" s="296"/>
      <c r="C313" s="186"/>
      <c r="D313" s="156"/>
      <c r="E313" s="156"/>
      <c r="F313" s="18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86"/>
      <c r="Y313" s="156"/>
      <c r="Z313" s="156"/>
      <c r="AA313" s="156"/>
      <c r="AB313" s="156"/>
      <c r="AC313" s="156"/>
      <c r="AD313" s="156"/>
      <c r="AE313" s="156"/>
    </row>
    <row r="314" spans="2:31" ht="15.9" customHeight="1">
      <c r="B314" s="296"/>
      <c r="C314" s="186"/>
      <c r="D314" s="156"/>
      <c r="E314" s="156"/>
      <c r="F314" s="18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86"/>
      <c r="Y314" s="156"/>
      <c r="Z314" s="156"/>
      <c r="AA314" s="156"/>
      <c r="AB314" s="156"/>
      <c r="AC314" s="156"/>
      <c r="AD314" s="156"/>
      <c r="AE314" s="156"/>
    </row>
    <row r="315" spans="2:31" ht="15.9" customHeight="1">
      <c r="B315" s="296"/>
      <c r="C315" s="186"/>
      <c r="D315" s="156"/>
      <c r="E315" s="156"/>
      <c r="F315" s="18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86"/>
      <c r="Y315" s="156"/>
      <c r="Z315" s="156"/>
      <c r="AA315" s="156"/>
      <c r="AB315" s="156"/>
      <c r="AC315" s="156"/>
      <c r="AD315" s="156"/>
      <c r="AE315" s="156"/>
    </row>
    <row r="316" spans="2:31" ht="15.9" customHeight="1">
      <c r="B316" s="296"/>
      <c r="C316" s="186"/>
      <c r="D316" s="156"/>
      <c r="E316" s="156"/>
      <c r="F316" s="18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86"/>
      <c r="Y316" s="156"/>
      <c r="Z316" s="156"/>
      <c r="AA316" s="156"/>
      <c r="AB316" s="156"/>
      <c r="AC316" s="156"/>
      <c r="AD316" s="156"/>
      <c r="AE316" s="156"/>
    </row>
    <row r="317" spans="2:31" ht="15.9" customHeight="1">
      <c r="B317" s="296"/>
      <c r="C317" s="186"/>
      <c r="D317" s="156"/>
      <c r="E317" s="156"/>
      <c r="F317" s="18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86"/>
      <c r="Y317" s="156"/>
      <c r="Z317" s="156"/>
      <c r="AA317" s="156"/>
      <c r="AB317" s="156"/>
      <c r="AC317" s="156"/>
      <c r="AD317" s="156"/>
      <c r="AE317" s="156"/>
    </row>
    <row r="318" spans="2:31" ht="15.9" customHeight="1">
      <c r="B318" s="296"/>
      <c r="C318" s="186"/>
      <c r="D318" s="156"/>
      <c r="E318" s="156"/>
      <c r="F318" s="18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86"/>
      <c r="Y318" s="156"/>
      <c r="Z318" s="156"/>
      <c r="AA318" s="156"/>
      <c r="AB318" s="156"/>
      <c r="AC318" s="156"/>
      <c r="AD318" s="156"/>
      <c r="AE318" s="156"/>
    </row>
    <row r="319" spans="2:31" ht="15.9" customHeight="1">
      <c r="B319" s="296"/>
      <c r="C319" s="186"/>
      <c r="D319" s="156"/>
      <c r="E319" s="156"/>
      <c r="F319" s="18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86"/>
      <c r="Y319" s="156"/>
      <c r="Z319" s="156"/>
      <c r="AA319" s="156"/>
      <c r="AB319" s="156"/>
      <c r="AC319" s="156"/>
      <c r="AD319" s="156"/>
      <c r="AE319" s="156"/>
    </row>
    <row r="320" spans="2:31" ht="15.9" customHeight="1">
      <c r="B320" s="296"/>
      <c r="C320" s="186"/>
      <c r="D320" s="156"/>
      <c r="E320" s="156"/>
      <c r="F320" s="18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86"/>
      <c r="Y320" s="156"/>
      <c r="Z320" s="156"/>
      <c r="AA320" s="156"/>
      <c r="AB320" s="156"/>
      <c r="AC320" s="156"/>
      <c r="AD320" s="156"/>
      <c r="AE320" s="156"/>
    </row>
    <row r="321" spans="2:31" ht="15.9" customHeight="1">
      <c r="B321" s="296"/>
      <c r="C321" s="186"/>
      <c r="D321" s="156"/>
      <c r="E321" s="156"/>
      <c r="F321" s="18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86"/>
      <c r="Y321" s="156"/>
      <c r="Z321" s="156"/>
      <c r="AA321" s="156"/>
      <c r="AB321" s="156"/>
      <c r="AC321" s="156"/>
      <c r="AD321" s="156"/>
      <c r="AE321" s="156"/>
    </row>
    <row r="322" spans="2:31" ht="15.9" customHeight="1">
      <c r="B322" s="296"/>
      <c r="C322" s="186"/>
      <c r="D322" s="156"/>
      <c r="E322" s="156"/>
      <c r="F322" s="18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/>
      <c r="V322" s="156"/>
      <c r="W322" s="156"/>
      <c r="X322" s="186"/>
      <c r="Y322" s="156"/>
      <c r="Z322" s="156"/>
      <c r="AA322" s="156"/>
      <c r="AB322" s="156"/>
      <c r="AC322" s="156"/>
      <c r="AD322" s="156"/>
      <c r="AE322" s="156"/>
    </row>
    <row r="323" spans="2:31" ht="15.9" customHeight="1">
      <c r="B323" s="296"/>
      <c r="C323" s="186"/>
      <c r="D323" s="156"/>
      <c r="E323" s="156"/>
      <c r="F323" s="18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86"/>
      <c r="Y323" s="156"/>
      <c r="Z323" s="156"/>
      <c r="AA323" s="156"/>
      <c r="AB323" s="156"/>
      <c r="AC323" s="156"/>
      <c r="AD323" s="156"/>
      <c r="AE323" s="156"/>
    </row>
    <row r="324" spans="2:31" ht="15.9" customHeight="1">
      <c r="B324" s="296"/>
      <c r="C324" s="186"/>
      <c r="D324" s="156"/>
      <c r="E324" s="156"/>
      <c r="F324" s="18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56"/>
      <c r="R324" s="156"/>
      <c r="S324" s="156"/>
      <c r="T324" s="156"/>
      <c r="U324" s="156"/>
      <c r="V324" s="156"/>
      <c r="W324" s="156"/>
      <c r="X324" s="186"/>
      <c r="Y324" s="156"/>
      <c r="Z324" s="156"/>
      <c r="AA324" s="156"/>
      <c r="AB324" s="156"/>
      <c r="AC324" s="156"/>
      <c r="AD324" s="156"/>
      <c r="AE324" s="156"/>
    </row>
    <row r="325" spans="2:31" ht="15.9" customHeight="1">
      <c r="B325" s="296"/>
      <c r="C325" s="186"/>
      <c r="D325" s="156"/>
      <c r="E325" s="156"/>
      <c r="F325" s="18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6"/>
      <c r="U325" s="156"/>
      <c r="V325" s="156"/>
      <c r="W325" s="156"/>
      <c r="X325" s="186"/>
      <c r="Y325" s="156"/>
      <c r="Z325" s="156"/>
      <c r="AA325" s="156"/>
      <c r="AB325" s="156"/>
      <c r="AC325" s="156"/>
      <c r="AD325" s="156"/>
      <c r="AE325" s="156"/>
    </row>
    <row r="326" spans="2:31" ht="15.9" customHeight="1">
      <c r="B326" s="296"/>
      <c r="C326" s="186"/>
      <c r="D326" s="156"/>
      <c r="E326" s="156"/>
      <c r="F326" s="18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56"/>
      <c r="R326" s="156"/>
      <c r="S326" s="156"/>
      <c r="T326" s="156"/>
      <c r="U326" s="156"/>
      <c r="V326" s="156"/>
      <c r="W326" s="156"/>
      <c r="X326" s="186"/>
      <c r="Y326" s="156"/>
      <c r="Z326" s="156"/>
      <c r="AA326" s="156"/>
      <c r="AB326" s="156"/>
      <c r="AC326" s="156"/>
      <c r="AD326" s="156"/>
      <c r="AE326" s="156"/>
    </row>
    <row r="327" spans="2:31" ht="15.9" customHeight="1">
      <c r="B327" s="296"/>
      <c r="C327" s="186"/>
      <c r="D327" s="156"/>
      <c r="E327" s="156"/>
      <c r="F327" s="18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6"/>
      <c r="R327" s="156"/>
      <c r="S327" s="156"/>
      <c r="T327" s="156"/>
      <c r="U327" s="156"/>
      <c r="V327" s="156"/>
      <c r="W327" s="156"/>
      <c r="X327" s="186"/>
      <c r="Y327" s="156"/>
      <c r="Z327" s="156"/>
      <c r="AA327" s="156"/>
      <c r="AB327" s="156"/>
      <c r="AC327" s="156"/>
      <c r="AD327" s="156"/>
      <c r="AE327" s="156"/>
    </row>
    <row r="328" spans="2:31" ht="15.9" customHeight="1">
      <c r="B328" s="296"/>
      <c r="C328" s="186"/>
      <c r="D328" s="156"/>
      <c r="E328" s="156"/>
      <c r="F328" s="18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W328" s="156"/>
      <c r="X328" s="186"/>
      <c r="Y328" s="156"/>
      <c r="Z328" s="156"/>
      <c r="AA328" s="156"/>
      <c r="AB328" s="156"/>
      <c r="AC328" s="156"/>
      <c r="AD328" s="156"/>
      <c r="AE328" s="156"/>
    </row>
    <row r="329" spans="2:31" ht="15.9" customHeight="1">
      <c r="B329" s="296"/>
      <c r="C329" s="186"/>
      <c r="D329" s="156"/>
      <c r="E329" s="156"/>
      <c r="F329" s="18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56"/>
      <c r="R329" s="156"/>
      <c r="S329" s="156"/>
      <c r="T329" s="156"/>
      <c r="U329" s="156"/>
      <c r="V329" s="156"/>
      <c r="W329" s="156"/>
      <c r="X329" s="186"/>
      <c r="Y329" s="156"/>
      <c r="Z329" s="156"/>
      <c r="AA329" s="156"/>
      <c r="AB329" s="156"/>
      <c r="AC329" s="156"/>
      <c r="AD329" s="156"/>
      <c r="AE329" s="156"/>
    </row>
    <row r="330" spans="2:31" ht="15.9" customHeight="1">
      <c r="B330" s="296"/>
      <c r="C330" s="186"/>
      <c r="D330" s="156"/>
      <c r="E330" s="156"/>
      <c r="F330" s="18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56"/>
      <c r="R330" s="156"/>
      <c r="S330" s="156"/>
      <c r="T330" s="156"/>
      <c r="U330" s="156"/>
      <c r="V330" s="156"/>
      <c r="W330" s="156"/>
      <c r="X330" s="186"/>
      <c r="Y330" s="156"/>
      <c r="Z330" s="156"/>
      <c r="AA330" s="156"/>
      <c r="AB330" s="156"/>
      <c r="AC330" s="156"/>
      <c r="AD330" s="156"/>
      <c r="AE330" s="156"/>
    </row>
    <row r="331" spans="2:31" ht="15.9" customHeight="1">
      <c r="B331" s="296"/>
      <c r="C331" s="186"/>
      <c r="D331" s="156"/>
      <c r="E331" s="156"/>
      <c r="F331" s="18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86"/>
      <c r="Y331" s="156"/>
      <c r="Z331" s="156"/>
      <c r="AA331" s="156"/>
      <c r="AB331" s="156"/>
      <c r="AC331" s="156"/>
      <c r="AD331" s="156"/>
      <c r="AE331" s="156"/>
    </row>
    <row r="332" spans="2:31" ht="15.9" customHeight="1">
      <c r="B332" s="296"/>
      <c r="C332" s="186"/>
      <c r="D332" s="156"/>
      <c r="E332" s="156"/>
      <c r="F332" s="18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86"/>
      <c r="Y332" s="156"/>
      <c r="Z332" s="156"/>
      <c r="AA332" s="156"/>
      <c r="AB332" s="156"/>
      <c r="AC332" s="156"/>
      <c r="AD332" s="156"/>
      <c r="AE332" s="156"/>
    </row>
    <row r="333" spans="2:31" ht="15.9" customHeight="1">
      <c r="B333" s="296"/>
      <c r="C333" s="186"/>
      <c r="D333" s="156"/>
      <c r="E333" s="156"/>
      <c r="F333" s="18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86"/>
      <c r="Y333" s="156"/>
      <c r="Z333" s="156"/>
      <c r="AA333" s="156"/>
      <c r="AB333" s="156"/>
      <c r="AC333" s="156"/>
      <c r="AD333" s="156"/>
      <c r="AE333" s="156"/>
    </row>
    <row r="334" spans="2:31" ht="15.9" customHeight="1">
      <c r="B334" s="296"/>
      <c r="C334" s="186"/>
      <c r="D334" s="156"/>
      <c r="E334" s="156"/>
      <c r="F334" s="18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86"/>
      <c r="Y334" s="156"/>
      <c r="Z334" s="156"/>
      <c r="AA334" s="156"/>
      <c r="AB334" s="156"/>
      <c r="AC334" s="156"/>
      <c r="AD334" s="156"/>
      <c r="AE334" s="156"/>
    </row>
    <row r="335" spans="2:31" ht="15.9" customHeight="1">
      <c r="B335" s="296"/>
      <c r="C335" s="186"/>
      <c r="D335" s="156"/>
      <c r="E335" s="156"/>
      <c r="F335" s="18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  <c r="S335" s="156"/>
      <c r="T335" s="156"/>
      <c r="U335" s="156"/>
      <c r="V335" s="156"/>
      <c r="W335" s="156"/>
      <c r="X335" s="186"/>
      <c r="Y335" s="156"/>
      <c r="Z335" s="156"/>
      <c r="AA335" s="156"/>
      <c r="AB335" s="156"/>
      <c r="AC335" s="156"/>
      <c r="AD335" s="156"/>
      <c r="AE335" s="156"/>
    </row>
    <row r="336" spans="2:31" ht="15.9" customHeight="1">
      <c r="B336" s="296"/>
      <c r="C336" s="186"/>
      <c r="D336" s="156"/>
      <c r="E336" s="156"/>
      <c r="F336" s="18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56"/>
      <c r="U336" s="156"/>
      <c r="V336" s="156"/>
      <c r="W336" s="156"/>
      <c r="X336" s="186"/>
      <c r="Y336" s="156"/>
      <c r="Z336" s="156"/>
      <c r="AA336" s="156"/>
      <c r="AB336" s="156"/>
      <c r="AC336" s="156"/>
      <c r="AD336" s="156"/>
      <c r="AE336" s="156"/>
    </row>
    <row r="337" spans="2:31" ht="15.9" customHeight="1">
      <c r="B337" s="296"/>
      <c r="C337" s="186"/>
      <c r="D337" s="156"/>
      <c r="E337" s="156"/>
      <c r="F337" s="18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6"/>
      <c r="R337" s="156"/>
      <c r="S337" s="156"/>
      <c r="T337" s="156"/>
      <c r="U337" s="156"/>
      <c r="V337" s="156"/>
      <c r="W337" s="156"/>
      <c r="X337" s="186"/>
      <c r="Y337" s="156"/>
      <c r="Z337" s="156"/>
      <c r="AA337" s="156"/>
      <c r="AB337" s="156"/>
      <c r="AC337" s="156"/>
      <c r="AD337" s="156"/>
      <c r="AE337" s="156"/>
    </row>
    <row r="338" spans="2:31" ht="15.9" customHeight="1">
      <c r="B338" s="296"/>
      <c r="C338" s="186"/>
      <c r="D338" s="156"/>
      <c r="E338" s="156"/>
      <c r="F338" s="18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6"/>
      <c r="R338" s="156"/>
      <c r="S338" s="156"/>
      <c r="T338" s="156"/>
      <c r="U338" s="156"/>
      <c r="V338" s="156"/>
      <c r="W338" s="156"/>
      <c r="X338" s="186"/>
      <c r="Y338" s="156"/>
      <c r="Z338" s="156"/>
      <c r="AA338" s="156"/>
      <c r="AB338" s="156"/>
      <c r="AC338" s="156"/>
      <c r="AD338" s="156"/>
      <c r="AE338" s="156"/>
    </row>
    <row r="339" spans="2:31" ht="15.9" customHeight="1">
      <c r="B339" s="296"/>
      <c r="C339" s="186"/>
      <c r="D339" s="156"/>
      <c r="E339" s="156"/>
      <c r="F339" s="18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6"/>
      <c r="R339" s="156"/>
      <c r="S339" s="156"/>
      <c r="T339" s="156"/>
      <c r="U339" s="156"/>
      <c r="V339" s="156"/>
      <c r="W339" s="156"/>
      <c r="X339" s="186"/>
      <c r="Y339" s="156"/>
      <c r="Z339" s="156"/>
      <c r="AA339" s="156"/>
      <c r="AB339" s="156"/>
      <c r="AC339" s="156"/>
      <c r="AD339" s="156"/>
      <c r="AE339" s="156"/>
    </row>
    <row r="340" spans="2:31" ht="15.9" customHeight="1">
      <c r="B340" s="296"/>
      <c r="C340" s="186"/>
      <c r="D340" s="156"/>
      <c r="E340" s="156"/>
      <c r="F340" s="18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56"/>
      <c r="R340" s="156"/>
      <c r="S340" s="156"/>
      <c r="T340" s="156"/>
      <c r="U340" s="156"/>
      <c r="V340" s="156"/>
      <c r="W340" s="156"/>
      <c r="X340" s="186"/>
      <c r="Y340" s="156"/>
      <c r="Z340" s="156"/>
      <c r="AA340" s="156"/>
      <c r="AB340" s="156"/>
      <c r="AC340" s="156"/>
      <c r="AD340" s="156"/>
      <c r="AE340" s="156"/>
    </row>
    <row r="341" spans="2:31" ht="15.9" customHeight="1">
      <c r="B341" s="296"/>
      <c r="C341" s="186"/>
      <c r="D341" s="156"/>
      <c r="E341" s="156"/>
      <c r="F341" s="18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56"/>
      <c r="R341" s="156"/>
      <c r="S341" s="156"/>
      <c r="T341" s="156"/>
      <c r="U341" s="156"/>
      <c r="V341" s="156"/>
      <c r="W341" s="156"/>
      <c r="X341" s="186"/>
      <c r="Y341" s="156"/>
      <c r="Z341" s="156"/>
      <c r="AA341" s="156"/>
      <c r="AB341" s="156"/>
      <c r="AC341" s="156"/>
      <c r="AD341" s="156"/>
      <c r="AE341" s="156"/>
    </row>
    <row r="342" spans="2:31" ht="15.9" customHeight="1">
      <c r="B342" s="296"/>
      <c r="C342" s="186"/>
      <c r="D342" s="156"/>
      <c r="E342" s="156"/>
      <c r="F342" s="18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6"/>
      <c r="U342" s="156"/>
      <c r="V342" s="156"/>
      <c r="W342" s="156"/>
      <c r="X342" s="186"/>
      <c r="Y342" s="156"/>
      <c r="Z342" s="156"/>
      <c r="AA342" s="156"/>
      <c r="AB342" s="156"/>
      <c r="AC342" s="156"/>
      <c r="AD342" s="156"/>
      <c r="AE342" s="156"/>
    </row>
    <row r="343" spans="2:31" ht="15.9" customHeight="1">
      <c r="B343" s="296"/>
      <c r="C343" s="186"/>
      <c r="D343" s="156"/>
      <c r="E343" s="156"/>
      <c r="F343" s="18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6"/>
      <c r="U343" s="156"/>
      <c r="V343" s="156"/>
      <c r="W343" s="156"/>
      <c r="X343" s="186"/>
      <c r="Y343" s="156"/>
      <c r="Z343" s="156"/>
      <c r="AA343" s="156"/>
      <c r="AB343" s="156"/>
      <c r="AC343" s="156"/>
      <c r="AD343" s="156"/>
      <c r="AE343" s="156"/>
    </row>
    <row r="344" spans="2:31" ht="15.9" customHeight="1">
      <c r="B344" s="296"/>
      <c r="C344" s="186"/>
      <c r="D344" s="156"/>
      <c r="E344" s="156"/>
      <c r="F344" s="18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6"/>
      <c r="U344" s="156"/>
      <c r="V344" s="156"/>
      <c r="W344" s="156"/>
      <c r="X344" s="186"/>
      <c r="Y344" s="156"/>
      <c r="Z344" s="156"/>
      <c r="AA344" s="156"/>
      <c r="AB344" s="156"/>
      <c r="AC344" s="156"/>
      <c r="AD344" s="156"/>
      <c r="AE344" s="156"/>
    </row>
    <row r="345" spans="2:31" ht="15.9" customHeight="1">
      <c r="B345" s="296"/>
      <c r="C345" s="186"/>
      <c r="D345" s="156"/>
      <c r="E345" s="156"/>
      <c r="F345" s="18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86"/>
      <c r="Y345" s="156"/>
      <c r="Z345" s="156"/>
      <c r="AA345" s="156"/>
      <c r="AB345" s="156"/>
      <c r="AC345" s="156"/>
      <c r="AD345" s="156"/>
      <c r="AE345" s="156"/>
    </row>
    <row r="346" spans="2:31" ht="15.9" customHeight="1">
      <c r="B346" s="296"/>
      <c r="C346" s="186"/>
      <c r="D346" s="156"/>
      <c r="E346" s="156"/>
      <c r="F346" s="18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86"/>
      <c r="Y346" s="156"/>
      <c r="Z346" s="156"/>
      <c r="AA346" s="156"/>
      <c r="AB346" s="156"/>
      <c r="AC346" s="156"/>
      <c r="AD346" s="156"/>
      <c r="AE346" s="156"/>
    </row>
    <row r="347" spans="2:31" ht="15.9" customHeight="1">
      <c r="B347" s="296"/>
      <c r="C347" s="186"/>
      <c r="D347" s="156"/>
      <c r="E347" s="156"/>
      <c r="F347" s="18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6"/>
      <c r="R347" s="156"/>
      <c r="S347" s="156"/>
      <c r="T347" s="156"/>
      <c r="U347" s="156"/>
      <c r="V347" s="156"/>
      <c r="W347" s="156"/>
      <c r="X347" s="186"/>
      <c r="Y347" s="156"/>
      <c r="Z347" s="156"/>
      <c r="AA347" s="156"/>
      <c r="AB347" s="156"/>
      <c r="AC347" s="156"/>
      <c r="AD347" s="156"/>
      <c r="AE347" s="156"/>
    </row>
    <row r="348" spans="2:31" ht="15.9" customHeight="1">
      <c r="B348" s="296"/>
      <c r="C348" s="186"/>
      <c r="D348" s="156"/>
      <c r="E348" s="156"/>
      <c r="F348" s="18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6"/>
      <c r="U348" s="156"/>
      <c r="V348" s="156"/>
      <c r="W348" s="156"/>
      <c r="X348" s="186"/>
      <c r="Y348" s="156"/>
      <c r="Z348" s="156"/>
      <c r="AA348" s="156"/>
      <c r="AB348" s="156"/>
      <c r="AC348" s="156"/>
      <c r="AD348" s="156"/>
      <c r="AE348" s="156"/>
    </row>
    <row r="349" spans="2:31" ht="15.9" customHeight="1">
      <c r="B349" s="296"/>
      <c r="C349" s="186"/>
      <c r="D349" s="156"/>
      <c r="E349" s="156"/>
      <c r="F349" s="18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86"/>
      <c r="Y349" s="156"/>
      <c r="Z349" s="156"/>
      <c r="AA349" s="156"/>
      <c r="AB349" s="156"/>
      <c r="AC349" s="156"/>
      <c r="AD349" s="156"/>
      <c r="AE349" s="156"/>
    </row>
    <row r="350" spans="2:31" ht="15.9" customHeight="1">
      <c r="B350" s="296"/>
      <c r="C350" s="186"/>
      <c r="D350" s="156"/>
      <c r="E350" s="156"/>
      <c r="F350" s="18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86"/>
      <c r="Y350" s="156"/>
      <c r="Z350" s="156"/>
      <c r="AA350" s="156"/>
      <c r="AB350" s="156"/>
      <c r="AC350" s="156"/>
      <c r="AD350" s="156"/>
      <c r="AE350" s="156"/>
    </row>
    <row r="351" spans="2:31" ht="15.9" customHeight="1">
      <c r="B351" s="296"/>
      <c r="C351" s="186"/>
      <c r="D351" s="156"/>
      <c r="E351" s="156"/>
      <c r="F351" s="18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86"/>
      <c r="Y351" s="156"/>
      <c r="Z351" s="156"/>
      <c r="AA351" s="156"/>
      <c r="AB351" s="156"/>
      <c r="AC351" s="156"/>
      <c r="AD351" s="156"/>
      <c r="AE351" s="156"/>
    </row>
    <row r="352" spans="2:31" ht="15.9" customHeight="1">
      <c r="B352" s="296"/>
      <c r="C352" s="186"/>
      <c r="D352" s="156"/>
      <c r="E352" s="156"/>
      <c r="F352" s="18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86"/>
      <c r="Y352" s="156"/>
      <c r="Z352" s="156"/>
      <c r="AA352" s="156"/>
      <c r="AB352" s="156"/>
      <c r="AC352" s="156"/>
      <c r="AD352" s="156"/>
      <c r="AE352" s="156"/>
    </row>
    <row r="353" spans="2:31" ht="15.9" customHeight="1">
      <c r="B353" s="296"/>
      <c r="C353" s="186"/>
      <c r="D353" s="156"/>
      <c r="E353" s="156"/>
      <c r="F353" s="18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86"/>
      <c r="Y353" s="156"/>
      <c r="Z353" s="156"/>
      <c r="AA353" s="156"/>
      <c r="AB353" s="156"/>
      <c r="AC353" s="156"/>
      <c r="AD353" s="156"/>
      <c r="AE353" s="156"/>
    </row>
    <row r="354" spans="2:31" ht="15.9" customHeight="1">
      <c r="B354" s="296"/>
      <c r="C354" s="186"/>
      <c r="D354" s="156"/>
      <c r="E354" s="156"/>
      <c r="F354" s="18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86"/>
      <c r="Y354" s="156"/>
      <c r="Z354" s="156"/>
      <c r="AA354" s="156"/>
      <c r="AB354" s="156"/>
      <c r="AC354" s="156"/>
      <c r="AD354" s="156"/>
      <c r="AE354" s="156"/>
    </row>
    <row r="355" spans="2:31" ht="15.9" customHeight="1">
      <c r="B355" s="296"/>
      <c r="C355" s="186"/>
      <c r="D355" s="156"/>
      <c r="E355" s="156"/>
      <c r="F355" s="18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86"/>
      <c r="Y355" s="156"/>
      <c r="Z355" s="156"/>
      <c r="AA355" s="156"/>
      <c r="AB355" s="156"/>
      <c r="AC355" s="156"/>
      <c r="AD355" s="156"/>
      <c r="AE355" s="156"/>
    </row>
    <row r="356" spans="2:31" ht="15.9" customHeight="1">
      <c r="B356" s="296"/>
      <c r="C356" s="186"/>
      <c r="D356" s="156"/>
      <c r="E356" s="156"/>
      <c r="F356" s="18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86"/>
      <c r="Y356" s="156"/>
      <c r="Z356" s="156"/>
      <c r="AA356" s="156"/>
      <c r="AB356" s="156"/>
      <c r="AC356" s="156"/>
      <c r="AD356" s="156"/>
      <c r="AE356" s="156"/>
    </row>
    <row r="357" spans="2:31" ht="15.9" customHeight="1">
      <c r="B357" s="296"/>
      <c r="C357" s="186"/>
      <c r="D357" s="156"/>
      <c r="E357" s="156"/>
      <c r="F357" s="18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86"/>
      <c r="Y357" s="156"/>
      <c r="Z357" s="156"/>
      <c r="AA357" s="156"/>
      <c r="AB357" s="156"/>
      <c r="AC357" s="156"/>
      <c r="AD357" s="156"/>
      <c r="AE357" s="156"/>
    </row>
    <row r="358" spans="2:31" ht="15.9" customHeight="1">
      <c r="B358" s="296"/>
      <c r="C358" s="186"/>
      <c r="D358" s="156"/>
      <c r="E358" s="156"/>
      <c r="F358" s="18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86"/>
      <c r="Y358" s="156"/>
      <c r="Z358" s="156"/>
      <c r="AA358" s="156"/>
      <c r="AB358" s="156"/>
      <c r="AC358" s="156"/>
      <c r="AD358" s="156"/>
      <c r="AE358" s="156"/>
    </row>
    <row r="359" spans="2:31" ht="15.9" customHeight="1">
      <c r="B359" s="296"/>
      <c r="C359" s="186"/>
      <c r="D359" s="156"/>
      <c r="E359" s="156"/>
      <c r="F359" s="18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86"/>
      <c r="Y359" s="156"/>
      <c r="Z359" s="156"/>
      <c r="AA359" s="156"/>
      <c r="AB359" s="156"/>
      <c r="AC359" s="156"/>
      <c r="AD359" s="156"/>
      <c r="AE359" s="156"/>
    </row>
    <row r="360" spans="2:31" ht="15.9" customHeight="1">
      <c r="B360" s="296"/>
      <c r="C360" s="186"/>
      <c r="D360" s="156"/>
      <c r="E360" s="156"/>
      <c r="F360" s="18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86"/>
      <c r="Y360" s="156"/>
      <c r="Z360" s="156"/>
      <c r="AA360" s="156"/>
      <c r="AB360" s="156"/>
      <c r="AC360" s="156"/>
      <c r="AD360" s="156"/>
      <c r="AE360" s="156"/>
    </row>
    <row r="361" spans="2:31" ht="15.9" customHeight="1">
      <c r="B361" s="296"/>
      <c r="C361" s="186"/>
      <c r="D361" s="156"/>
      <c r="E361" s="156"/>
      <c r="F361" s="18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56"/>
      <c r="R361" s="156"/>
      <c r="S361" s="156"/>
      <c r="T361" s="156"/>
      <c r="U361" s="156"/>
      <c r="V361" s="156"/>
      <c r="W361" s="156"/>
      <c r="X361" s="186"/>
      <c r="Y361" s="156"/>
      <c r="Z361" s="156"/>
      <c r="AA361" s="156"/>
      <c r="AB361" s="156"/>
      <c r="AC361" s="156"/>
      <c r="AD361" s="156"/>
      <c r="AE361" s="156"/>
    </row>
    <row r="362" spans="2:31" ht="15.9" customHeight="1">
      <c r="B362" s="296"/>
      <c r="C362" s="186"/>
      <c r="D362" s="156"/>
      <c r="E362" s="156"/>
      <c r="F362" s="18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56"/>
      <c r="R362" s="156"/>
      <c r="S362" s="156"/>
      <c r="T362" s="156"/>
      <c r="U362" s="156"/>
      <c r="V362" s="156"/>
      <c r="W362" s="156"/>
      <c r="X362" s="186"/>
      <c r="Y362" s="156"/>
      <c r="Z362" s="156"/>
      <c r="AA362" s="156"/>
      <c r="AB362" s="156"/>
      <c r="AC362" s="156"/>
      <c r="AD362" s="156"/>
      <c r="AE362" s="156"/>
    </row>
    <row r="363" spans="2:31" ht="15.9" customHeight="1">
      <c r="B363" s="296"/>
      <c r="C363" s="186"/>
      <c r="D363" s="156"/>
      <c r="E363" s="156"/>
      <c r="F363" s="18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56"/>
      <c r="R363" s="156"/>
      <c r="S363" s="156"/>
      <c r="T363" s="156"/>
      <c r="U363" s="156"/>
      <c r="V363" s="156"/>
      <c r="W363" s="156"/>
      <c r="X363" s="186"/>
      <c r="Y363" s="156"/>
      <c r="Z363" s="156"/>
      <c r="AA363" s="156"/>
      <c r="AB363" s="156"/>
      <c r="AC363" s="156"/>
      <c r="AD363" s="156"/>
      <c r="AE363" s="156"/>
    </row>
    <row r="364" spans="2:31" ht="15.9" customHeight="1">
      <c r="B364" s="296"/>
      <c r="C364" s="186"/>
      <c r="D364" s="156"/>
      <c r="E364" s="156"/>
      <c r="F364" s="18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56"/>
      <c r="R364" s="156"/>
      <c r="S364" s="156"/>
      <c r="T364" s="156"/>
      <c r="U364" s="156"/>
      <c r="V364" s="156"/>
      <c r="W364" s="156"/>
      <c r="X364" s="186"/>
      <c r="Y364" s="156"/>
      <c r="Z364" s="156"/>
      <c r="AA364" s="156"/>
      <c r="AB364" s="156"/>
      <c r="AC364" s="156"/>
      <c r="AD364" s="156"/>
      <c r="AE364" s="156"/>
    </row>
    <row r="365" spans="2:31" ht="15.9" customHeight="1">
      <c r="B365" s="296"/>
      <c r="C365" s="186"/>
      <c r="D365" s="156"/>
      <c r="E365" s="156"/>
      <c r="F365" s="18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86"/>
      <c r="Y365" s="156"/>
      <c r="Z365" s="156"/>
      <c r="AA365" s="156"/>
      <c r="AB365" s="156"/>
      <c r="AC365" s="156"/>
      <c r="AD365" s="156"/>
      <c r="AE365" s="156"/>
    </row>
    <row r="366" spans="2:31" ht="15.9" customHeight="1">
      <c r="B366" s="296"/>
      <c r="C366" s="186"/>
      <c r="D366" s="156"/>
      <c r="E366" s="156"/>
      <c r="F366" s="18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86"/>
      <c r="Y366" s="156"/>
      <c r="Z366" s="156"/>
      <c r="AA366" s="156"/>
      <c r="AB366" s="156"/>
      <c r="AC366" s="156"/>
      <c r="AD366" s="156"/>
      <c r="AE366" s="156"/>
    </row>
    <row r="367" spans="2:31" ht="15.9" customHeight="1">
      <c r="B367" s="296"/>
      <c r="C367" s="186"/>
      <c r="D367" s="156"/>
      <c r="E367" s="156"/>
      <c r="F367" s="18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6"/>
      <c r="U367" s="156"/>
      <c r="V367" s="156"/>
      <c r="W367" s="156"/>
      <c r="X367" s="186"/>
      <c r="Y367" s="156"/>
      <c r="Z367" s="156"/>
      <c r="AA367" s="156"/>
      <c r="AB367" s="156"/>
      <c r="AC367" s="156"/>
      <c r="AD367" s="156"/>
      <c r="AE367" s="156"/>
    </row>
    <row r="368" spans="2:31" ht="15.9" customHeight="1">
      <c r="B368" s="296"/>
      <c r="C368" s="186"/>
      <c r="D368" s="156"/>
      <c r="E368" s="156"/>
      <c r="F368" s="18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6"/>
      <c r="U368" s="156"/>
      <c r="V368" s="156"/>
      <c r="W368" s="156"/>
      <c r="X368" s="186"/>
      <c r="Y368" s="156"/>
      <c r="Z368" s="156"/>
      <c r="AA368" s="156"/>
      <c r="AB368" s="156"/>
      <c r="AC368" s="156"/>
      <c r="AD368" s="156"/>
      <c r="AE368" s="156"/>
    </row>
    <row r="369" spans="2:31" ht="15.9" customHeight="1">
      <c r="B369" s="296"/>
      <c r="C369" s="186"/>
      <c r="D369" s="156"/>
      <c r="E369" s="156"/>
      <c r="F369" s="18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6"/>
      <c r="U369" s="156"/>
      <c r="V369" s="156"/>
      <c r="W369" s="156"/>
      <c r="X369" s="186"/>
      <c r="Y369" s="156"/>
      <c r="Z369" s="156"/>
      <c r="AA369" s="156"/>
      <c r="AB369" s="156"/>
      <c r="AC369" s="156"/>
      <c r="AD369" s="156"/>
      <c r="AE369" s="156"/>
    </row>
    <row r="370" spans="2:31" ht="15.9" customHeight="1">
      <c r="B370" s="296"/>
      <c r="C370" s="186"/>
      <c r="D370" s="156"/>
      <c r="E370" s="156"/>
      <c r="F370" s="18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86"/>
      <c r="Y370" s="156"/>
      <c r="Z370" s="156"/>
      <c r="AA370" s="156"/>
      <c r="AB370" s="156"/>
      <c r="AC370" s="156"/>
      <c r="AD370" s="156"/>
      <c r="AE370" s="156"/>
    </row>
    <row r="371" spans="2:31" ht="15.9" customHeight="1">
      <c r="B371" s="296"/>
      <c r="C371" s="186"/>
      <c r="D371" s="156"/>
      <c r="E371" s="156"/>
      <c r="F371" s="18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86"/>
      <c r="Y371" s="156"/>
      <c r="Z371" s="156"/>
      <c r="AA371" s="156"/>
      <c r="AB371" s="156"/>
      <c r="AC371" s="156"/>
      <c r="AD371" s="156"/>
      <c r="AE371" s="156"/>
    </row>
    <row r="372" spans="2:31" ht="15.9" customHeight="1">
      <c r="B372" s="296"/>
      <c r="C372" s="186"/>
      <c r="D372" s="156"/>
      <c r="E372" s="156"/>
      <c r="F372" s="18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86"/>
      <c r="Y372" s="156"/>
      <c r="Z372" s="156"/>
      <c r="AA372" s="156"/>
      <c r="AB372" s="156"/>
      <c r="AC372" s="156"/>
      <c r="AD372" s="156"/>
      <c r="AE372" s="156"/>
    </row>
    <row r="373" spans="2:31" ht="15.9" customHeight="1">
      <c r="B373" s="296"/>
      <c r="C373" s="186"/>
      <c r="D373" s="156"/>
      <c r="E373" s="156"/>
      <c r="F373" s="18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86"/>
      <c r="Y373" s="156"/>
      <c r="Z373" s="156"/>
      <c r="AA373" s="156"/>
      <c r="AB373" s="156"/>
      <c r="AC373" s="156"/>
      <c r="AD373" s="156"/>
      <c r="AE373" s="156"/>
    </row>
    <row r="374" spans="2:31" ht="15.9" customHeight="1">
      <c r="B374" s="296"/>
      <c r="C374" s="186"/>
      <c r="D374" s="156"/>
      <c r="E374" s="156"/>
      <c r="F374" s="18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86"/>
      <c r="Y374" s="156"/>
      <c r="Z374" s="156"/>
      <c r="AA374" s="156"/>
      <c r="AB374" s="156"/>
      <c r="AC374" s="156"/>
      <c r="AD374" s="156"/>
      <c r="AE374" s="156"/>
    </row>
    <row r="375" spans="2:31" ht="15.9" customHeight="1">
      <c r="B375" s="296"/>
      <c r="C375" s="186"/>
      <c r="D375" s="156"/>
      <c r="E375" s="156"/>
      <c r="F375" s="18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  <c r="T375" s="156"/>
      <c r="U375" s="156"/>
      <c r="V375" s="156"/>
      <c r="W375" s="156"/>
      <c r="X375" s="186"/>
      <c r="Y375" s="156"/>
      <c r="Z375" s="156"/>
      <c r="AA375" s="156"/>
      <c r="AB375" s="156"/>
      <c r="AC375" s="156"/>
      <c r="AD375" s="156"/>
      <c r="AE375" s="156"/>
    </row>
    <row r="376" spans="2:31" ht="15.9" customHeight="1">
      <c r="B376" s="296"/>
      <c r="C376" s="186"/>
      <c r="D376" s="156"/>
      <c r="E376" s="156"/>
      <c r="F376" s="18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  <c r="T376" s="156"/>
      <c r="U376" s="156"/>
      <c r="V376" s="156"/>
      <c r="W376" s="156"/>
      <c r="X376" s="186"/>
      <c r="Y376" s="156"/>
      <c r="Z376" s="156"/>
      <c r="AA376" s="156"/>
      <c r="AB376" s="156"/>
      <c r="AC376" s="156"/>
      <c r="AD376" s="156"/>
      <c r="AE376" s="156"/>
    </row>
    <row r="377" spans="2:31" ht="15.9" customHeight="1">
      <c r="B377" s="296"/>
      <c r="C377" s="186"/>
      <c r="D377" s="156"/>
      <c r="E377" s="156"/>
      <c r="F377" s="18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  <c r="T377" s="156"/>
      <c r="U377" s="156"/>
      <c r="V377" s="156"/>
      <c r="W377" s="156"/>
      <c r="X377" s="186"/>
      <c r="Y377" s="156"/>
      <c r="Z377" s="156"/>
      <c r="AA377" s="156"/>
      <c r="AB377" s="156"/>
      <c r="AC377" s="156"/>
      <c r="AD377" s="156"/>
      <c r="AE377" s="156"/>
    </row>
    <row r="378" spans="2:31" ht="15.9" customHeight="1">
      <c r="B378" s="296"/>
      <c r="C378" s="186"/>
      <c r="D378" s="156"/>
      <c r="E378" s="156"/>
      <c r="F378" s="18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6"/>
      <c r="R378" s="156"/>
      <c r="S378" s="156"/>
      <c r="T378" s="156"/>
      <c r="U378" s="156"/>
      <c r="V378" s="156"/>
      <c r="W378" s="156"/>
      <c r="X378" s="186"/>
      <c r="Y378" s="156"/>
      <c r="Z378" s="156"/>
      <c r="AA378" s="156"/>
      <c r="AB378" s="156"/>
      <c r="AC378" s="156"/>
      <c r="AD378" s="156"/>
      <c r="AE378" s="156"/>
    </row>
    <row r="379" spans="2:31" ht="15.9" customHeight="1">
      <c r="B379" s="296"/>
      <c r="C379" s="186"/>
      <c r="D379" s="156"/>
      <c r="E379" s="156"/>
      <c r="F379" s="18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6"/>
      <c r="R379" s="156"/>
      <c r="S379" s="156"/>
      <c r="T379" s="156"/>
      <c r="U379" s="156"/>
      <c r="V379" s="156"/>
      <c r="W379" s="156"/>
      <c r="X379" s="186"/>
      <c r="Y379" s="156"/>
      <c r="Z379" s="156"/>
      <c r="AA379" s="156"/>
      <c r="AB379" s="156"/>
      <c r="AC379" s="156"/>
      <c r="AD379" s="156"/>
      <c r="AE379" s="156"/>
    </row>
    <row r="380" spans="2:31" ht="15.9" customHeight="1">
      <c r="B380" s="296"/>
      <c r="C380" s="186"/>
      <c r="D380" s="156"/>
      <c r="E380" s="156"/>
      <c r="F380" s="18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  <c r="T380" s="156"/>
      <c r="U380" s="156"/>
      <c r="V380" s="156"/>
      <c r="W380" s="156"/>
      <c r="X380" s="186"/>
      <c r="Y380" s="156"/>
      <c r="Z380" s="156"/>
      <c r="AA380" s="156"/>
      <c r="AB380" s="156"/>
      <c r="AC380" s="156"/>
      <c r="AD380" s="156"/>
      <c r="AE380" s="156"/>
    </row>
    <row r="381" spans="2:31" ht="15.9" customHeight="1">
      <c r="B381" s="296"/>
      <c r="C381" s="186"/>
      <c r="D381" s="156"/>
      <c r="E381" s="156"/>
      <c r="F381" s="18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6"/>
      <c r="R381" s="156"/>
      <c r="S381" s="156"/>
      <c r="T381" s="156"/>
      <c r="U381" s="156"/>
      <c r="V381" s="156"/>
      <c r="W381" s="156"/>
      <c r="X381" s="186"/>
      <c r="Y381" s="156"/>
      <c r="Z381" s="156"/>
      <c r="AA381" s="156"/>
      <c r="AB381" s="156"/>
      <c r="AC381" s="156"/>
      <c r="AD381" s="156"/>
      <c r="AE381" s="156"/>
    </row>
    <row r="382" spans="2:31" ht="15.9" customHeight="1">
      <c r="B382" s="296"/>
      <c r="C382" s="186"/>
      <c r="D382" s="156"/>
      <c r="E382" s="156"/>
      <c r="F382" s="18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6"/>
      <c r="R382" s="156"/>
      <c r="S382" s="156"/>
      <c r="T382" s="156"/>
      <c r="U382" s="156"/>
      <c r="V382" s="156"/>
      <c r="W382" s="156"/>
      <c r="X382" s="186"/>
      <c r="Y382" s="156"/>
      <c r="Z382" s="156"/>
      <c r="AA382" s="156"/>
      <c r="AB382" s="156"/>
      <c r="AC382" s="156"/>
      <c r="AD382" s="156"/>
      <c r="AE382" s="156"/>
    </row>
    <row r="383" spans="2:31" ht="15.9" customHeight="1">
      <c r="B383" s="296"/>
      <c r="C383" s="186"/>
      <c r="D383" s="156"/>
      <c r="E383" s="156"/>
      <c r="F383" s="18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56"/>
      <c r="T383" s="156"/>
      <c r="U383" s="156"/>
      <c r="V383" s="156"/>
      <c r="W383" s="156"/>
      <c r="X383" s="186"/>
      <c r="Y383" s="156"/>
      <c r="Z383" s="156"/>
      <c r="AA383" s="156"/>
      <c r="AB383" s="156"/>
      <c r="AC383" s="156"/>
      <c r="AD383" s="156"/>
      <c r="AE383" s="156"/>
    </row>
    <row r="384" spans="2:31" ht="15.9" customHeight="1">
      <c r="B384" s="296"/>
      <c r="C384" s="186"/>
      <c r="D384" s="156"/>
      <c r="E384" s="156"/>
      <c r="F384" s="18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86"/>
      <c r="Y384" s="156"/>
      <c r="Z384" s="156"/>
      <c r="AA384" s="156"/>
      <c r="AB384" s="156"/>
      <c r="AC384" s="156"/>
      <c r="AD384" s="156"/>
      <c r="AE384" s="156"/>
    </row>
    <row r="385" spans="2:31" ht="15.9" customHeight="1">
      <c r="B385" s="296"/>
      <c r="C385" s="186"/>
      <c r="D385" s="156"/>
      <c r="E385" s="156"/>
      <c r="F385" s="18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86"/>
      <c r="Y385" s="156"/>
      <c r="Z385" s="156"/>
      <c r="AA385" s="156"/>
      <c r="AB385" s="156"/>
      <c r="AC385" s="156"/>
      <c r="AD385" s="156"/>
      <c r="AE385" s="156"/>
    </row>
    <row r="386" spans="2:31" ht="15.9" customHeight="1">
      <c r="B386" s="296"/>
      <c r="C386" s="186"/>
      <c r="D386" s="156"/>
      <c r="E386" s="156"/>
      <c r="F386" s="18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86"/>
      <c r="Y386" s="156"/>
      <c r="Z386" s="156"/>
      <c r="AA386" s="156"/>
      <c r="AB386" s="156"/>
      <c r="AC386" s="156"/>
      <c r="AD386" s="156"/>
      <c r="AE386" s="156"/>
    </row>
    <row r="387" spans="2:31" ht="15.9" customHeight="1">
      <c r="B387" s="296"/>
      <c r="C387" s="186"/>
      <c r="D387" s="156"/>
      <c r="E387" s="156"/>
      <c r="F387" s="18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86"/>
      <c r="Y387" s="156"/>
      <c r="Z387" s="156"/>
      <c r="AA387" s="156"/>
      <c r="AB387" s="156"/>
      <c r="AC387" s="156"/>
      <c r="AD387" s="156"/>
      <c r="AE387" s="156"/>
    </row>
    <row r="388" spans="2:31" ht="15.9" customHeight="1">
      <c r="B388" s="296"/>
      <c r="C388" s="186"/>
      <c r="D388" s="156"/>
      <c r="E388" s="156"/>
      <c r="F388" s="18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86"/>
      <c r="Y388" s="156"/>
      <c r="Z388" s="156"/>
      <c r="AA388" s="156"/>
      <c r="AB388" s="156"/>
      <c r="AC388" s="156"/>
      <c r="AD388" s="156"/>
      <c r="AE388" s="156"/>
    </row>
    <row r="389" spans="2:31" ht="15.9" customHeight="1">
      <c r="B389" s="296"/>
      <c r="C389" s="186"/>
      <c r="D389" s="156"/>
      <c r="E389" s="156"/>
      <c r="F389" s="18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86"/>
      <c r="Y389" s="156"/>
      <c r="Z389" s="156"/>
      <c r="AA389" s="156"/>
      <c r="AB389" s="156"/>
      <c r="AC389" s="156"/>
      <c r="AD389" s="156"/>
      <c r="AE389" s="156"/>
    </row>
    <row r="390" spans="2:31" ht="15.9" customHeight="1">
      <c r="B390" s="296"/>
      <c r="C390" s="186"/>
      <c r="D390" s="156"/>
      <c r="E390" s="156"/>
      <c r="F390" s="18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86"/>
      <c r="Y390" s="156"/>
      <c r="Z390" s="156"/>
      <c r="AA390" s="156"/>
      <c r="AB390" s="156"/>
      <c r="AC390" s="156"/>
      <c r="AD390" s="156"/>
      <c r="AE390" s="156"/>
    </row>
    <row r="391" spans="2:31" ht="15.9" customHeight="1">
      <c r="B391" s="296"/>
      <c r="C391" s="186"/>
      <c r="D391" s="156"/>
      <c r="E391" s="156"/>
      <c r="F391" s="18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86"/>
      <c r="Y391" s="156"/>
      <c r="Z391" s="156"/>
      <c r="AA391" s="156"/>
      <c r="AB391" s="156"/>
      <c r="AC391" s="156"/>
      <c r="AD391" s="156"/>
      <c r="AE391" s="156"/>
    </row>
    <row r="392" spans="2:31" ht="15.9" customHeight="1">
      <c r="B392" s="296"/>
      <c r="C392" s="186"/>
      <c r="D392" s="156"/>
      <c r="E392" s="156"/>
      <c r="F392" s="18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86"/>
      <c r="Y392" s="156"/>
      <c r="Z392" s="156"/>
      <c r="AA392" s="156"/>
      <c r="AB392" s="156"/>
      <c r="AC392" s="156"/>
      <c r="AD392" s="156"/>
      <c r="AE392" s="156"/>
    </row>
    <row r="393" spans="2:31" ht="15.9" customHeight="1">
      <c r="B393" s="296"/>
      <c r="C393" s="186"/>
      <c r="D393" s="156"/>
      <c r="E393" s="156"/>
      <c r="F393" s="18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86"/>
      <c r="Y393" s="156"/>
      <c r="Z393" s="156"/>
      <c r="AA393" s="156"/>
      <c r="AB393" s="156"/>
      <c r="AC393" s="156"/>
      <c r="AD393" s="156"/>
      <c r="AE393" s="156"/>
    </row>
    <row r="394" spans="2:31" ht="15.9" customHeight="1">
      <c r="B394" s="296"/>
      <c r="C394" s="186"/>
      <c r="D394" s="156"/>
      <c r="E394" s="156"/>
      <c r="F394" s="18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6"/>
      <c r="U394" s="156"/>
      <c r="V394" s="156"/>
      <c r="W394" s="156"/>
      <c r="X394" s="186"/>
      <c r="Y394" s="156"/>
      <c r="Z394" s="156"/>
      <c r="AA394" s="156"/>
      <c r="AB394" s="156"/>
      <c r="AC394" s="156"/>
      <c r="AD394" s="156"/>
      <c r="AE394" s="156"/>
    </row>
    <row r="395" spans="2:31" ht="15.9" customHeight="1">
      <c r="B395" s="296"/>
      <c r="C395" s="186"/>
      <c r="D395" s="156"/>
      <c r="E395" s="156"/>
      <c r="F395" s="18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6"/>
      <c r="U395" s="156"/>
      <c r="V395" s="156"/>
      <c r="W395" s="156"/>
      <c r="X395" s="186"/>
      <c r="Y395" s="156"/>
      <c r="Z395" s="156"/>
      <c r="AA395" s="156"/>
      <c r="AB395" s="156"/>
      <c r="AC395" s="156"/>
      <c r="AD395" s="156"/>
      <c r="AE395" s="156"/>
    </row>
    <row r="396" spans="2:31" ht="15.9" customHeight="1">
      <c r="B396" s="296"/>
      <c r="C396" s="186"/>
      <c r="D396" s="156"/>
      <c r="E396" s="156"/>
      <c r="F396" s="18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  <c r="T396" s="156"/>
      <c r="U396" s="156"/>
      <c r="V396" s="156"/>
      <c r="W396" s="156"/>
      <c r="X396" s="186"/>
      <c r="Y396" s="156"/>
      <c r="Z396" s="156"/>
      <c r="AA396" s="156"/>
      <c r="AB396" s="156"/>
      <c r="AC396" s="156"/>
      <c r="AD396" s="156"/>
      <c r="AE396" s="156"/>
    </row>
    <row r="397" spans="2:31" ht="15.9" customHeight="1">
      <c r="B397" s="296"/>
      <c r="C397" s="186"/>
      <c r="D397" s="156"/>
      <c r="E397" s="156"/>
      <c r="F397" s="18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  <c r="T397" s="156"/>
      <c r="U397" s="156"/>
      <c r="V397" s="156"/>
      <c r="W397" s="156"/>
      <c r="X397" s="186"/>
      <c r="Y397" s="156"/>
      <c r="Z397" s="156"/>
      <c r="AA397" s="156"/>
      <c r="AB397" s="156"/>
      <c r="AC397" s="156"/>
      <c r="AD397" s="156"/>
      <c r="AE397" s="156"/>
    </row>
    <row r="398" spans="2:31" ht="15.9" customHeight="1">
      <c r="B398" s="296"/>
      <c r="C398" s="186"/>
      <c r="D398" s="156"/>
      <c r="E398" s="156"/>
      <c r="F398" s="18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156"/>
      <c r="X398" s="186"/>
      <c r="Y398" s="156"/>
      <c r="Z398" s="156"/>
      <c r="AA398" s="156"/>
      <c r="AB398" s="156"/>
      <c r="AC398" s="156"/>
      <c r="AD398" s="156"/>
      <c r="AE398" s="156"/>
    </row>
    <row r="399" spans="2:31" ht="15.9" customHeight="1">
      <c r="B399" s="296"/>
      <c r="C399" s="186"/>
      <c r="D399" s="156"/>
      <c r="E399" s="156"/>
      <c r="F399" s="18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156"/>
      <c r="X399" s="186"/>
      <c r="Y399" s="156"/>
      <c r="Z399" s="156"/>
      <c r="AA399" s="156"/>
      <c r="AB399" s="156"/>
      <c r="AC399" s="156"/>
      <c r="AD399" s="156"/>
      <c r="AE399" s="156"/>
    </row>
    <row r="400" spans="2:31" ht="15.9" customHeight="1">
      <c r="B400" s="296"/>
      <c r="C400" s="186"/>
      <c r="D400" s="156"/>
      <c r="E400" s="156"/>
      <c r="F400" s="18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86"/>
      <c r="Y400" s="156"/>
      <c r="Z400" s="156"/>
      <c r="AA400" s="156"/>
      <c r="AB400" s="156"/>
      <c r="AC400" s="156"/>
      <c r="AD400" s="156"/>
      <c r="AE400" s="156"/>
    </row>
    <row r="401" spans="2:31" ht="15.9" customHeight="1">
      <c r="B401" s="296"/>
      <c r="C401" s="186"/>
      <c r="D401" s="156"/>
      <c r="E401" s="156"/>
      <c r="F401" s="18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86"/>
      <c r="Y401" s="156"/>
      <c r="Z401" s="156"/>
      <c r="AA401" s="156"/>
      <c r="AB401" s="156"/>
      <c r="AC401" s="156"/>
      <c r="AD401" s="156"/>
      <c r="AE401" s="156"/>
    </row>
    <row r="402" spans="2:31" ht="15.9" customHeight="1">
      <c r="B402" s="296"/>
      <c r="C402" s="186"/>
      <c r="D402" s="156"/>
      <c r="E402" s="156"/>
      <c r="F402" s="18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6"/>
      <c r="R402" s="156"/>
      <c r="S402" s="156"/>
      <c r="T402" s="156"/>
      <c r="U402" s="156"/>
      <c r="V402" s="156"/>
      <c r="W402" s="156"/>
      <c r="X402" s="186"/>
      <c r="Y402" s="156"/>
      <c r="Z402" s="156"/>
      <c r="AA402" s="156"/>
      <c r="AB402" s="156"/>
      <c r="AC402" s="156"/>
      <c r="AD402" s="156"/>
      <c r="AE402" s="156"/>
    </row>
    <row r="403" spans="2:31" ht="15.9" customHeight="1">
      <c r="B403" s="296"/>
      <c r="C403" s="186"/>
      <c r="D403" s="156"/>
      <c r="E403" s="156"/>
      <c r="F403" s="18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  <c r="T403" s="156"/>
      <c r="U403" s="156"/>
      <c r="V403" s="156"/>
      <c r="W403" s="156"/>
      <c r="X403" s="186"/>
      <c r="Y403" s="156"/>
      <c r="Z403" s="156"/>
      <c r="AA403" s="156"/>
      <c r="AB403" s="156"/>
      <c r="AC403" s="156"/>
      <c r="AD403" s="156"/>
      <c r="AE403" s="156"/>
    </row>
    <row r="404" spans="2:31" ht="15.9" customHeight="1">
      <c r="B404" s="296"/>
      <c r="C404" s="186"/>
      <c r="D404" s="156"/>
      <c r="E404" s="156"/>
      <c r="F404" s="18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156"/>
      <c r="X404" s="186"/>
      <c r="Y404" s="156"/>
      <c r="Z404" s="156"/>
      <c r="AA404" s="156"/>
      <c r="AB404" s="156"/>
      <c r="AC404" s="156"/>
      <c r="AD404" s="156"/>
      <c r="AE404" s="156"/>
    </row>
    <row r="405" spans="2:31" ht="15.9" customHeight="1">
      <c r="B405" s="296"/>
      <c r="C405" s="186"/>
      <c r="D405" s="156"/>
      <c r="E405" s="156"/>
      <c r="F405" s="18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156"/>
      <c r="X405" s="186"/>
      <c r="Y405" s="156"/>
      <c r="Z405" s="156"/>
      <c r="AA405" s="156"/>
      <c r="AB405" s="156"/>
      <c r="AC405" s="156"/>
      <c r="AD405" s="156"/>
      <c r="AE405" s="156"/>
    </row>
    <row r="406" spans="2:31" ht="15.9" customHeight="1">
      <c r="B406" s="296"/>
      <c r="C406" s="186"/>
      <c r="D406" s="156"/>
      <c r="E406" s="156"/>
      <c r="F406" s="18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86"/>
      <c r="Y406" s="156"/>
      <c r="Z406" s="156"/>
      <c r="AA406" s="156"/>
      <c r="AB406" s="156"/>
      <c r="AC406" s="156"/>
      <c r="AD406" s="156"/>
      <c r="AE406" s="156"/>
    </row>
    <row r="407" spans="2:31" ht="15.9" customHeight="1">
      <c r="B407" s="296"/>
      <c r="C407" s="186"/>
      <c r="D407" s="156"/>
      <c r="E407" s="156"/>
      <c r="F407" s="18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86"/>
      <c r="Y407" s="156"/>
      <c r="Z407" s="156"/>
      <c r="AA407" s="156"/>
      <c r="AB407" s="156"/>
      <c r="AC407" s="156"/>
      <c r="AD407" s="156"/>
      <c r="AE407" s="156"/>
    </row>
    <row r="408" spans="2:31" ht="15.9" customHeight="1">
      <c r="B408" s="296"/>
      <c r="C408" s="186"/>
      <c r="D408" s="156"/>
      <c r="E408" s="156"/>
      <c r="F408" s="18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86"/>
      <c r="Y408" s="156"/>
      <c r="Z408" s="156"/>
      <c r="AA408" s="156"/>
      <c r="AB408" s="156"/>
      <c r="AC408" s="156"/>
      <c r="AD408" s="156"/>
      <c r="AE408" s="156"/>
    </row>
    <row r="409" spans="2:31" ht="15.9" customHeight="1">
      <c r="B409" s="296"/>
      <c r="C409" s="186"/>
      <c r="D409" s="156"/>
      <c r="E409" s="156"/>
      <c r="F409" s="18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86"/>
      <c r="Y409" s="156"/>
      <c r="Z409" s="156"/>
      <c r="AA409" s="156"/>
      <c r="AB409" s="156"/>
      <c r="AC409" s="156"/>
      <c r="AD409" s="156"/>
      <c r="AE409" s="156"/>
    </row>
    <row r="410" spans="2:31" ht="15.9" customHeight="1">
      <c r="B410" s="296"/>
      <c r="C410" s="186"/>
      <c r="D410" s="156"/>
      <c r="E410" s="156"/>
      <c r="F410" s="18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86"/>
      <c r="Y410" s="156"/>
      <c r="Z410" s="156"/>
      <c r="AA410" s="156"/>
      <c r="AB410" s="156"/>
      <c r="AC410" s="156"/>
      <c r="AD410" s="156"/>
      <c r="AE410" s="156"/>
    </row>
    <row r="411" spans="2:31" ht="15.9" customHeight="1">
      <c r="B411" s="296"/>
      <c r="C411" s="186"/>
      <c r="D411" s="156"/>
      <c r="E411" s="156"/>
      <c r="F411" s="18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86"/>
      <c r="Y411" s="156"/>
      <c r="Z411" s="156"/>
      <c r="AA411" s="156"/>
      <c r="AB411" s="156"/>
      <c r="AC411" s="156"/>
      <c r="AD411" s="156"/>
      <c r="AE411" s="156"/>
    </row>
    <row r="412" spans="2:31" ht="15.9" customHeight="1">
      <c r="B412" s="296"/>
      <c r="C412" s="186"/>
      <c r="D412" s="156"/>
      <c r="E412" s="156"/>
      <c r="F412" s="18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86"/>
      <c r="Y412" s="156"/>
      <c r="Z412" s="156"/>
      <c r="AA412" s="156"/>
      <c r="AB412" s="156"/>
      <c r="AC412" s="156"/>
      <c r="AD412" s="156"/>
      <c r="AE412" s="156"/>
    </row>
    <row r="413" spans="2:31" ht="15.9" customHeight="1">
      <c r="B413" s="296"/>
      <c r="C413" s="186"/>
      <c r="D413" s="156"/>
      <c r="E413" s="156"/>
      <c r="F413" s="18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86"/>
      <c r="Y413" s="156"/>
      <c r="Z413" s="156"/>
      <c r="AA413" s="156"/>
      <c r="AB413" s="156"/>
      <c r="AC413" s="156"/>
      <c r="AD413" s="156"/>
      <c r="AE413" s="156"/>
    </row>
    <row r="414" spans="2:31" ht="15.9" customHeight="1">
      <c r="B414" s="296"/>
      <c r="C414" s="186"/>
      <c r="D414" s="156"/>
      <c r="E414" s="156"/>
      <c r="F414" s="18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86"/>
      <c r="Y414" s="156"/>
      <c r="Z414" s="156"/>
      <c r="AA414" s="156"/>
      <c r="AB414" s="156"/>
      <c r="AC414" s="156"/>
      <c r="AD414" s="156"/>
      <c r="AE414" s="156"/>
    </row>
    <row r="415" spans="2:31" ht="15.9" customHeight="1">
      <c r="B415" s="296"/>
      <c r="C415" s="186"/>
      <c r="D415" s="156"/>
      <c r="E415" s="156"/>
      <c r="F415" s="18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86"/>
      <c r="Y415" s="156"/>
      <c r="Z415" s="156"/>
      <c r="AA415" s="156"/>
      <c r="AB415" s="156"/>
      <c r="AC415" s="156"/>
      <c r="AD415" s="156"/>
      <c r="AE415" s="156"/>
    </row>
    <row r="416" spans="2:31" ht="15.9" customHeight="1">
      <c r="B416" s="296"/>
      <c r="C416" s="186"/>
      <c r="D416" s="156"/>
      <c r="E416" s="156"/>
      <c r="F416" s="18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86"/>
      <c r="Y416" s="156"/>
      <c r="Z416" s="156"/>
      <c r="AA416" s="156"/>
      <c r="AB416" s="156"/>
      <c r="AC416" s="156"/>
      <c r="AD416" s="156"/>
      <c r="AE416" s="156"/>
    </row>
    <row r="417" spans="2:31" ht="15.9" customHeight="1">
      <c r="B417" s="296"/>
      <c r="C417" s="186"/>
      <c r="D417" s="156"/>
      <c r="E417" s="156"/>
      <c r="F417" s="18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86"/>
      <c r="Y417" s="156"/>
      <c r="Z417" s="156"/>
      <c r="AA417" s="156"/>
      <c r="AB417" s="156"/>
      <c r="AC417" s="156"/>
      <c r="AD417" s="156"/>
      <c r="AE417" s="156"/>
    </row>
    <row r="418" spans="2:31" ht="15.9" customHeight="1">
      <c r="B418" s="296"/>
      <c r="C418" s="186"/>
      <c r="D418" s="156"/>
      <c r="E418" s="156"/>
      <c r="F418" s="18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86"/>
      <c r="Y418" s="156"/>
      <c r="Z418" s="156"/>
      <c r="AA418" s="156"/>
      <c r="AB418" s="156"/>
      <c r="AC418" s="156"/>
      <c r="AD418" s="156"/>
      <c r="AE418" s="156"/>
    </row>
    <row r="419" spans="2:31" ht="15.9" customHeight="1">
      <c r="B419" s="296"/>
      <c r="C419" s="186"/>
      <c r="D419" s="156"/>
      <c r="E419" s="156"/>
      <c r="F419" s="18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86"/>
      <c r="Y419" s="156"/>
      <c r="Z419" s="156"/>
      <c r="AA419" s="156"/>
      <c r="AB419" s="156"/>
      <c r="AC419" s="156"/>
      <c r="AD419" s="156"/>
      <c r="AE419" s="156"/>
    </row>
    <row r="420" spans="2:31" ht="15.9" customHeight="1">
      <c r="B420" s="296"/>
      <c r="C420" s="186"/>
      <c r="D420" s="156"/>
      <c r="E420" s="156"/>
      <c r="F420" s="18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86"/>
      <c r="Y420" s="156"/>
      <c r="Z420" s="156"/>
      <c r="AA420" s="156"/>
      <c r="AB420" s="156"/>
      <c r="AC420" s="156"/>
      <c r="AD420" s="156"/>
      <c r="AE420" s="156"/>
    </row>
    <row r="421" spans="2:31" ht="15.9" customHeight="1">
      <c r="B421" s="296"/>
      <c r="C421" s="186"/>
      <c r="D421" s="156"/>
      <c r="E421" s="156"/>
      <c r="F421" s="18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86"/>
      <c r="Y421" s="156"/>
      <c r="Z421" s="156"/>
      <c r="AA421" s="156"/>
      <c r="AB421" s="156"/>
      <c r="AC421" s="156"/>
      <c r="AD421" s="156"/>
      <c r="AE421" s="156"/>
    </row>
    <row r="422" spans="2:31" ht="15.9" customHeight="1">
      <c r="B422" s="296"/>
      <c r="C422" s="186"/>
      <c r="D422" s="156"/>
      <c r="E422" s="156"/>
      <c r="F422" s="18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86"/>
      <c r="Y422" s="156"/>
      <c r="Z422" s="156"/>
      <c r="AA422" s="156"/>
      <c r="AB422" s="156"/>
      <c r="AC422" s="156"/>
      <c r="AD422" s="156"/>
      <c r="AE422" s="156"/>
    </row>
    <row r="423" spans="2:31" ht="15.9" customHeight="1">
      <c r="B423" s="296"/>
      <c r="C423" s="186"/>
      <c r="D423" s="156"/>
      <c r="E423" s="156"/>
      <c r="F423" s="18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86"/>
      <c r="Y423" s="156"/>
      <c r="Z423" s="156"/>
      <c r="AA423" s="156"/>
      <c r="AB423" s="156"/>
      <c r="AC423" s="156"/>
      <c r="AD423" s="156"/>
      <c r="AE423" s="156"/>
    </row>
    <row r="424" spans="2:31" ht="15.9" customHeight="1">
      <c r="B424" s="296"/>
      <c r="C424" s="186"/>
      <c r="D424" s="156"/>
      <c r="E424" s="156"/>
      <c r="F424" s="18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86"/>
      <c r="Y424" s="156"/>
      <c r="Z424" s="156"/>
      <c r="AA424" s="156"/>
      <c r="AB424" s="156"/>
      <c r="AC424" s="156"/>
      <c r="AD424" s="156"/>
      <c r="AE424" s="156"/>
    </row>
    <row r="425" spans="2:31" ht="15.9" customHeight="1">
      <c r="B425" s="296"/>
      <c r="C425" s="186"/>
      <c r="D425" s="156"/>
      <c r="E425" s="156"/>
      <c r="F425" s="18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86"/>
      <c r="Y425" s="156"/>
      <c r="Z425" s="156"/>
      <c r="AA425" s="156"/>
      <c r="AB425" s="156"/>
      <c r="AC425" s="156"/>
      <c r="AD425" s="156"/>
      <c r="AE425" s="156"/>
    </row>
    <row r="426" spans="2:31" ht="15.9" customHeight="1">
      <c r="B426" s="296"/>
      <c r="C426" s="186"/>
      <c r="D426" s="156"/>
      <c r="E426" s="156"/>
      <c r="F426" s="18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86"/>
      <c r="Y426" s="156"/>
      <c r="Z426" s="156"/>
      <c r="AA426" s="156"/>
      <c r="AB426" s="156"/>
      <c r="AC426" s="156"/>
      <c r="AD426" s="156"/>
      <c r="AE426" s="156"/>
    </row>
    <row r="427" spans="2:31" ht="15.9" customHeight="1">
      <c r="B427" s="296"/>
      <c r="C427" s="186"/>
      <c r="D427" s="156"/>
      <c r="E427" s="156"/>
      <c r="F427" s="18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6"/>
      <c r="R427" s="156"/>
      <c r="S427" s="156"/>
      <c r="T427" s="156"/>
      <c r="U427" s="156"/>
      <c r="V427" s="156"/>
      <c r="W427" s="156"/>
      <c r="X427" s="186"/>
      <c r="Y427" s="156"/>
      <c r="Z427" s="156"/>
      <c r="AA427" s="156"/>
      <c r="AB427" s="156"/>
      <c r="AC427" s="156"/>
      <c r="AD427" s="156"/>
      <c r="AE427" s="156"/>
    </row>
    <row r="428" spans="2:31" ht="15.9" customHeight="1">
      <c r="B428" s="296"/>
      <c r="C428" s="186"/>
      <c r="D428" s="156"/>
      <c r="E428" s="156"/>
      <c r="F428" s="18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86"/>
      <c r="Y428" s="156"/>
      <c r="Z428" s="156"/>
      <c r="AA428" s="156"/>
      <c r="AB428" s="156"/>
      <c r="AC428" s="156"/>
      <c r="AD428" s="156"/>
      <c r="AE428" s="156"/>
    </row>
    <row r="429" spans="2:31" ht="15.9" customHeight="1">
      <c r="B429" s="296"/>
      <c r="C429" s="186"/>
      <c r="D429" s="156"/>
      <c r="E429" s="156"/>
      <c r="F429" s="18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6"/>
      <c r="U429" s="156"/>
      <c r="V429" s="156"/>
      <c r="W429" s="156"/>
      <c r="X429" s="186"/>
      <c r="Y429" s="156"/>
      <c r="Z429" s="156"/>
      <c r="AA429" s="156"/>
      <c r="AB429" s="156"/>
      <c r="AC429" s="156"/>
      <c r="AD429" s="156"/>
      <c r="AE429" s="156"/>
    </row>
    <row r="430" spans="2:31" ht="15.9" customHeight="1">
      <c r="B430" s="296"/>
      <c r="C430" s="186"/>
      <c r="D430" s="156"/>
      <c r="E430" s="156"/>
      <c r="F430" s="18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6"/>
      <c r="R430" s="156"/>
      <c r="S430" s="156"/>
      <c r="T430" s="156"/>
      <c r="U430" s="156"/>
      <c r="V430" s="156"/>
      <c r="W430" s="156"/>
      <c r="X430" s="186"/>
      <c r="Y430" s="156"/>
      <c r="Z430" s="156"/>
      <c r="AA430" s="156"/>
      <c r="AB430" s="156"/>
      <c r="AC430" s="156"/>
      <c r="AD430" s="156"/>
      <c r="AE430" s="156"/>
    </row>
    <row r="431" spans="2:31" ht="15.9" customHeight="1">
      <c r="B431" s="296"/>
      <c r="C431" s="186"/>
      <c r="D431" s="156"/>
      <c r="E431" s="156"/>
      <c r="F431" s="18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6"/>
      <c r="R431" s="156"/>
      <c r="S431" s="156"/>
      <c r="T431" s="156"/>
      <c r="U431" s="156"/>
      <c r="V431" s="156"/>
      <c r="W431" s="156"/>
      <c r="X431" s="186"/>
      <c r="Y431" s="156"/>
      <c r="Z431" s="156"/>
      <c r="AA431" s="156"/>
      <c r="AB431" s="156"/>
      <c r="AC431" s="156"/>
      <c r="AD431" s="156"/>
      <c r="AE431" s="156"/>
    </row>
    <row r="432" spans="2:31" ht="15.9" customHeight="1">
      <c r="B432" s="296"/>
      <c r="C432" s="186"/>
      <c r="D432" s="156"/>
      <c r="E432" s="156"/>
      <c r="F432" s="18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56"/>
      <c r="R432" s="156"/>
      <c r="S432" s="156"/>
      <c r="T432" s="156"/>
      <c r="U432" s="156"/>
      <c r="V432" s="156"/>
      <c r="W432" s="156"/>
      <c r="X432" s="186"/>
      <c r="Y432" s="156"/>
      <c r="Z432" s="156"/>
      <c r="AA432" s="156"/>
      <c r="AB432" s="156"/>
      <c r="AC432" s="156"/>
      <c r="AD432" s="156"/>
      <c r="AE432" s="156"/>
    </row>
    <row r="433" spans="2:31" ht="15.9" customHeight="1">
      <c r="B433" s="296"/>
      <c r="C433" s="186"/>
      <c r="D433" s="156"/>
      <c r="E433" s="156"/>
      <c r="F433" s="18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56"/>
      <c r="R433" s="156"/>
      <c r="S433" s="156"/>
      <c r="T433" s="156"/>
      <c r="U433" s="156"/>
      <c r="V433" s="156"/>
      <c r="W433" s="156"/>
      <c r="X433" s="186"/>
      <c r="Y433" s="156"/>
      <c r="Z433" s="156"/>
      <c r="AA433" s="156"/>
      <c r="AB433" s="156"/>
      <c r="AC433" s="156"/>
      <c r="AD433" s="156"/>
      <c r="AE433" s="156"/>
    </row>
    <row r="434" spans="2:31" ht="15.9" customHeight="1">
      <c r="B434" s="296"/>
      <c r="C434" s="186"/>
      <c r="D434" s="156"/>
      <c r="E434" s="156"/>
      <c r="F434" s="18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86"/>
      <c r="Y434" s="156"/>
      <c r="Z434" s="156"/>
      <c r="AA434" s="156"/>
      <c r="AB434" s="156"/>
      <c r="AC434" s="156"/>
      <c r="AD434" s="156"/>
      <c r="AE434" s="156"/>
    </row>
    <row r="435" spans="2:31" ht="15.9" customHeight="1">
      <c r="B435" s="296"/>
      <c r="C435" s="186"/>
      <c r="D435" s="156"/>
      <c r="E435" s="156"/>
      <c r="F435" s="18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6"/>
      <c r="R435" s="156"/>
      <c r="S435" s="156"/>
      <c r="T435" s="156"/>
      <c r="U435" s="156"/>
      <c r="V435" s="156"/>
      <c r="W435" s="156"/>
      <c r="X435" s="186"/>
      <c r="Y435" s="156"/>
      <c r="Z435" s="156"/>
      <c r="AA435" s="156"/>
      <c r="AB435" s="156"/>
      <c r="AC435" s="156"/>
      <c r="AD435" s="156"/>
      <c r="AE435" s="156"/>
    </row>
    <row r="436" spans="2:31" ht="15.9" customHeight="1">
      <c r="B436" s="296"/>
      <c r="C436" s="186"/>
      <c r="D436" s="156"/>
      <c r="E436" s="156"/>
      <c r="F436" s="18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56"/>
      <c r="R436" s="156"/>
      <c r="S436" s="156"/>
      <c r="T436" s="156"/>
      <c r="U436" s="156"/>
      <c r="V436" s="156"/>
      <c r="W436" s="156"/>
      <c r="X436" s="186"/>
      <c r="Y436" s="156"/>
      <c r="Z436" s="156"/>
      <c r="AA436" s="156"/>
      <c r="AB436" s="156"/>
      <c r="AC436" s="156"/>
      <c r="AD436" s="156"/>
      <c r="AE436" s="156"/>
    </row>
    <row r="437" spans="2:31" ht="15.9" customHeight="1">
      <c r="B437" s="296"/>
      <c r="C437" s="186"/>
      <c r="D437" s="156"/>
      <c r="E437" s="156"/>
      <c r="F437" s="18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56"/>
      <c r="R437" s="156"/>
      <c r="S437" s="156"/>
      <c r="T437" s="156"/>
      <c r="U437" s="156"/>
      <c r="V437" s="156"/>
      <c r="W437" s="156"/>
      <c r="X437" s="186"/>
      <c r="Y437" s="156"/>
      <c r="Z437" s="156"/>
      <c r="AA437" s="156"/>
      <c r="AB437" s="156"/>
      <c r="AC437" s="156"/>
      <c r="AD437" s="156"/>
      <c r="AE437" s="156"/>
    </row>
    <row r="438" spans="2:31" ht="15.9" customHeight="1">
      <c r="B438" s="296"/>
      <c r="C438" s="186"/>
      <c r="D438" s="156"/>
      <c r="E438" s="156"/>
      <c r="F438" s="18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56"/>
      <c r="R438" s="156"/>
      <c r="S438" s="156"/>
      <c r="T438" s="156"/>
      <c r="U438" s="156"/>
      <c r="V438" s="156"/>
      <c r="W438" s="156"/>
      <c r="X438" s="186"/>
      <c r="Y438" s="156"/>
      <c r="Z438" s="156"/>
      <c r="AA438" s="156"/>
      <c r="AB438" s="156"/>
      <c r="AC438" s="156"/>
      <c r="AD438" s="156"/>
      <c r="AE438" s="156"/>
    </row>
    <row r="439" spans="2:31" ht="15.9" customHeight="1">
      <c r="B439" s="296"/>
      <c r="C439" s="186"/>
      <c r="D439" s="156"/>
      <c r="E439" s="156"/>
      <c r="F439" s="18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56"/>
      <c r="R439" s="156"/>
      <c r="S439" s="156"/>
      <c r="T439" s="156"/>
      <c r="U439" s="156"/>
      <c r="V439" s="156"/>
      <c r="W439" s="156"/>
      <c r="X439" s="186"/>
      <c r="Y439" s="156"/>
      <c r="Z439" s="156"/>
      <c r="AA439" s="156"/>
      <c r="AB439" s="156"/>
      <c r="AC439" s="156"/>
      <c r="AD439" s="156"/>
      <c r="AE439" s="156"/>
    </row>
    <row r="440" spans="2:31" ht="15.9" customHeight="1">
      <c r="B440" s="296"/>
      <c r="C440" s="186"/>
      <c r="D440" s="156"/>
      <c r="E440" s="156"/>
      <c r="F440" s="18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6"/>
      <c r="R440" s="156"/>
      <c r="S440" s="156"/>
      <c r="T440" s="156"/>
      <c r="U440" s="156"/>
      <c r="V440" s="156"/>
      <c r="W440" s="156"/>
      <c r="X440" s="186"/>
      <c r="Y440" s="156"/>
      <c r="Z440" s="156"/>
      <c r="AA440" s="156"/>
      <c r="AB440" s="156"/>
      <c r="AC440" s="156"/>
      <c r="AD440" s="156"/>
      <c r="AE440" s="156"/>
    </row>
    <row r="441" spans="2:31" ht="15.9" customHeight="1">
      <c r="B441" s="296"/>
      <c r="C441" s="186"/>
      <c r="D441" s="156"/>
      <c r="E441" s="156"/>
      <c r="F441" s="18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6"/>
      <c r="R441" s="156"/>
      <c r="S441" s="156"/>
      <c r="T441" s="156"/>
      <c r="U441" s="156"/>
      <c r="V441" s="156"/>
      <c r="W441" s="156"/>
      <c r="X441" s="186"/>
      <c r="Y441" s="156"/>
      <c r="Z441" s="156"/>
      <c r="AA441" s="156"/>
      <c r="AB441" s="156"/>
      <c r="AC441" s="156"/>
      <c r="AD441" s="156"/>
      <c r="AE441" s="156"/>
    </row>
    <row r="442" spans="2:31" ht="15.9" customHeight="1">
      <c r="B442" s="296"/>
      <c r="C442" s="186"/>
      <c r="D442" s="156"/>
      <c r="E442" s="156"/>
      <c r="F442" s="18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6"/>
      <c r="R442" s="156"/>
      <c r="S442" s="156"/>
      <c r="T442" s="156"/>
      <c r="U442" s="156"/>
      <c r="V442" s="156"/>
      <c r="W442" s="156"/>
      <c r="X442" s="186"/>
      <c r="Y442" s="156"/>
      <c r="Z442" s="156"/>
      <c r="AA442" s="156"/>
      <c r="AB442" s="156"/>
      <c r="AC442" s="156"/>
      <c r="AD442" s="156"/>
      <c r="AE442" s="156"/>
    </row>
    <row r="443" spans="2:31" ht="15.9" customHeight="1">
      <c r="B443" s="296"/>
      <c r="C443" s="186"/>
      <c r="D443" s="156"/>
      <c r="E443" s="156"/>
      <c r="F443" s="18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86"/>
      <c r="Y443" s="156"/>
      <c r="Z443" s="156"/>
      <c r="AA443" s="156"/>
      <c r="AB443" s="156"/>
      <c r="AC443" s="156"/>
      <c r="AD443" s="156"/>
      <c r="AE443" s="156"/>
    </row>
    <row r="444" spans="2:31" ht="15.9" customHeight="1">
      <c r="B444" s="296"/>
      <c r="C444" s="186"/>
      <c r="D444" s="156"/>
      <c r="E444" s="156"/>
      <c r="F444" s="18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86"/>
      <c r="Y444" s="156"/>
      <c r="Z444" s="156"/>
      <c r="AA444" s="156"/>
      <c r="AB444" s="156"/>
      <c r="AC444" s="156"/>
      <c r="AD444" s="156"/>
      <c r="AE444" s="156"/>
    </row>
    <row r="445" spans="2:31" ht="15.9" customHeight="1">
      <c r="B445" s="296"/>
      <c r="C445" s="186"/>
      <c r="D445" s="156"/>
      <c r="E445" s="156"/>
      <c r="F445" s="18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56"/>
      <c r="R445" s="156"/>
      <c r="S445" s="156"/>
      <c r="T445" s="156"/>
      <c r="U445" s="156"/>
      <c r="V445" s="156"/>
      <c r="W445" s="156"/>
      <c r="X445" s="186"/>
      <c r="Y445" s="156"/>
      <c r="Z445" s="156"/>
      <c r="AA445" s="156"/>
      <c r="AB445" s="156"/>
      <c r="AC445" s="156"/>
      <c r="AD445" s="156"/>
      <c r="AE445" s="156"/>
    </row>
    <row r="446" spans="2:31" ht="15.9" customHeight="1">
      <c r="B446" s="296"/>
      <c r="C446" s="186"/>
      <c r="D446" s="156"/>
      <c r="E446" s="156"/>
      <c r="F446" s="18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56"/>
      <c r="R446" s="156"/>
      <c r="S446" s="156"/>
      <c r="T446" s="156"/>
      <c r="U446" s="156"/>
      <c r="V446" s="156"/>
      <c r="W446" s="156"/>
      <c r="X446" s="186"/>
      <c r="Y446" s="156"/>
      <c r="Z446" s="156"/>
      <c r="AA446" s="156"/>
      <c r="AB446" s="156"/>
      <c r="AC446" s="156"/>
      <c r="AD446" s="156"/>
      <c r="AE446" s="156"/>
    </row>
    <row r="447" spans="2:31" ht="15.9" customHeight="1">
      <c r="B447" s="296"/>
      <c r="C447" s="186"/>
      <c r="D447" s="156"/>
      <c r="E447" s="156"/>
      <c r="F447" s="18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56"/>
      <c r="R447" s="156"/>
      <c r="S447" s="156"/>
      <c r="T447" s="156"/>
      <c r="U447" s="156"/>
      <c r="V447" s="156"/>
      <c r="W447" s="156"/>
      <c r="X447" s="186"/>
      <c r="Y447" s="156"/>
      <c r="Z447" s="156"/>
      <c r="AA447" s="156"/>
      <c r="AB447" s="156"/>
      <c r="AC447" s="156"/>
      <c r="AD447" s="156"/>
      <c r="AE447" s="156"/>
    </row>
    <row r="448" spans="2:31" ht="15.9" customHeight="1">
      <c r="B448" s="296"/>
      <c r="C448" s="186"/>
      <c r="D448" s="156"/>
      <c r="E448" s="156"/>
      <c r="F448" s="18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86"/>
      <c r="Y448" s="156"/>
      <c r="Z448" s="156"/>
      <c r="AA448" s="156"/>
      <c r="AB448" s="156"/>
      <c r="AC448" s="156"/>
      <c r="AD448" s="156"/>
      <c r="AE448" s="156"/>
    </row>
    <row r="449" spans="2:31" ht="15.9" customHeight="1">
      <c r="B449" s="296"/>
      <c r="C449" s="186"/>
      <c r="D449" s="156"/>
      <c r="E449" s="156"/>
      <c r="F449" s="18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86"/>
      <c r="Y449" s="156"/>
      <c r="Z449" s="156"/>
      <c r="AA449" s="156"/>
      <c r="AB449" s="156"/>
      <c r="AC449" s="156"/>
      <c r="AD449" s="156"/>
      <c r="AE449" s="156"/>
    </row>
    <row r="450" spans="2:31" ht="15.9" customHeight="1">
      <c r="B450" s="296"/>
      <c r="C450" s="186"/>
      <c r="D450" s="156"/>
      <c r="E450" s="156"/>
      <c r="F450" s="18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86"/>
      <c r="Y450" s="156"/>
      <c r="Z450" s="156"/>
      <c r="AA450" s="156"/>
      <c r="AB450" s="156"/>
      <c r="AC450" s="156"/>
      <c r="AD450" s="156"/>
      <c r="AE450" s="156"/>
    </row>
    <row r="451" spans="2:31" ht="15.9" customHeight="1">
      <c r="B451" s="296"/>
      <c r="C451" s="186"/>
      <c r="D451" s="156"/>
      <c r="E451" s="156"/>
      <c r="F451" s="18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86"/>
      <c r="Y451" s="156"/>
      <c r="Z451" s="156"/>
      <c r="AA451" s="156"/>
      <c r="AB451" s="156"/>
      <c r="AC451" s="156"/>
      <c r="AD451" s="156"/>
      <c r="AE451" s="156"/>
    </row>
    <row r="452" spans="2:31" ht="15.9" customHeight="1">
      <c r="B452" s="296"/>
      <c r="C452" s="186"/>
      <c r="D452" s="156"/>
      <c r="E452" s="156"/>
      <c r="F452" s="18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86"/>
      <c r="Y452" s="156"/>
      <c r="Z452" s="156"/>
      <c r="AA452" s="156"/>
      <c r="AB452" s="156"/>
      <c r="AC452" s="156"/>
      <c r="AD452" s="156"/>
      <c r="AE452" s="156"/>
    </row>
    <row r="453" spans="2:31" ht="15.9" customHeight="1">
      <c r="B453" s="296"/>
      <c r="C453" s="186"/>
      <c r="D453" s="156"/>
      <c r="E453" s="156"/>
      <c r="F453" s="18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86"/>
      <c r="Y453" s="156"/>
      <c r="Z453" s="156"/>
      <c r="AA453" s="156"/>
      <c r="AB453" s="156"/>
      <c r="AC453" s="156"/>
      <c r="AD453" s="156"/>
      <c r="AE453" s="156"/>
    </row>
    <row r="454" spans="2:31" ht="15.9" customHeight="1">
      <c r="B454" s="296"/>
      <c r="C454" s="186"/>
      <c r="D454" s="156"/>
      <c r="E454" s="156"/>
      <c r="F454" s="18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86"/>
      <c r="Y454" s="156"/>
      <c r="Z454" s="156"/>
      <c r="AA454" s="156"/>
      <c r="AB454" s="156"/>
      <c r="AC454" s="156"/>
      <c r="AD454" s="156"/>
      <c r="AE454" s="156"/>
    </row>
    <row r="455" spans="2:31" ht="15.9" customHeight="1">
      <c r="B455" s="296"/>
      <c r="C455" s="186"/>
      <c r="D455" s="156"/>
      <c r="E455" s="156"/>
      <c r="F455" s="18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/>
      <c r="X455" s="186"/>
      <c r="Y455" s="156"/>
      <c r="Z455" s="156"/>
      <c r="AA455" s="156"/>
      <c r="AB455" s="156"/>
      <c r="AC455" s="156"/>
      <c r="AD455" s="156"/>
      <c r="AE455" s="156"/>
    </row>
    <row r="456" spans="2:31" ht="15.9" customHeight="1">
      <c r="B456" s="296"/>
      <c r="C456" s="186"/>
      <c r="D456" s="156"/>
      <c r="E456" s="156"/>
      <c r="F456" s="18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56"/>
      <c r="R456" s="156"/>
      <c r="S456" s="156"/>
      <c r="T456" s="156"/>
      <c r="U456" s="156"/>
      <c r="V456" s="156"/>
      <c r="W456" s="156"/>
      <c r="X456" s="186"/>
      <c r="Y456" s="156"/>
      <c r="Z456" s="156"/>
      <c r="AA456" s="156"/>
      <c r="AB456" s="156"/>
      <c r="AC456" s="156"/>
      <c r="AD456" s="156"/>
      <c r="AE456" s="156"/>
    </row>
    <row r="457" spans="2:31" ht="15.9" customHeight="1">
      <c r="B457" s="296"/>
      <c r="C457" s="186"/>
      <c r="D457" s="156"/>
      <c r="E457" s="156"/>
      <c r="F457" s="18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86"/>
      <c r="Y457" s="156"/>
      <c r="Z457" s="156"/>
      <c r="AA457" s="156"/>
      <c r="AB457" s="156"/>
      <c r="AC457" s="156"/>
      <c r="AD457" s="156"/>
      <c r="AE457" s="156"/>
    </row>
    <row r="458" spans="2:31" ht="15.9" customHeight="1">
      <c r="B458" s="296"/>
      <c r="C458" s="186"/>
      <c r="D458" s="156"/>
      <c r="E458" s="156"/>
      <c r="F458" s="18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86"/>
      <c r="Y458" s="156"/>
      <c r="Z458" s="156"/>
      <c r="AA458" s="156"/>
      <c r="AB458" s="156"/>
      <c r="AC458" s="156"/>
      <c r="AD458" s="156"/>
      <c r="AE458" s="156"/>
    </row>
    <row r="459" spans="2:31" ht="15.9" customHeight="1">
      <c r="B459" s="296"/>
      <c r="C459" s="186"/>
      <c r="D459" s="156"/>
      <c r="E459" s="156"/>
      <c r="F459" s="18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86"/>
      <c r="Y459" s="156"/>
      <c r="Z459" s="156"/>
      <c r="AA459" s="156"/>
      <c r="AB459" s="156"/>
      <c r="AC459" s="156"/>
      <c r="AD459" s="156"/>
      <c r="AE459" s="156"/>
    </row>
    <row r="460" spans="2:31" ht="15.9" customHeight="1">
      <c r="B460" s="296"/>
      <c r="C460" s="186"/>
      <c r="D460" s="156"/>
      <c r="E460" s="156"/>
      <c r="F460" s="18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86"/>
      <c r="Y460" s="156"/>
      <c r="Z460" s="156"/>
      <c r="AA460" s="156"/>
      <c r="AB460" s="156"/>
      <c r="AC460" s="156"/>
      <c r="AD460" s="156"/>
      <c r="AE460" s="156"/>
    </row>
  </sheetData>
  <mergeCells count="28">
    <mergeCell ref="T1:X1"/>
    <mergeCell ref="D2:D6"/>
    <mergeCell ref="E2:E6"/>
    <mergeCell ref="F2:F6"/>
    <mergeCell ref="G2:L2"/>
    <mergeCell ref="M2:O2"/>
    <mergeCell ref="P2:P5"/>
    <mergeCell ref="Q2:Q5"/>
    <mergeCell ref="R2:R5"/>
    <mergeCell ref="S2:S5"/>
    <mergeCell ref="G3:H3"/>
    <mergeCell ref="I3:J3"/>
    <mergeCell ref="K3:L3"/>
    <mergeCell ref="M3:N3"/>
    <mergeCell ref="O3:O5"/>
    <mergeCell ref="T2:T5"/>
    <mergeCell ref="U2:U5"/>
    <mergeCell ref="V2:V5"/>
    <mergeCell ref="W2:W5"/>
    <mergeCell ref="X2:X12"/>
    <mergeCell ref="M4:M5"/>
    <mergeCell ref="N4:N5"/>
    <mergeCell ref="L4:L5"/>
    <mergeCell ref="G4:G5"/>
    <mergeCell ref="H4:H5"/>
    <mergeCell ref="I4:I5"/>
    <mergeCell ref="J4:J5"/>
    <mergeCell ref="K4:K5"/>
  </mergeCells>
  <phoneticPr fontId="3"/>
  <printOptions horizontalCentered="1"/>
  <pageMargins left="0.35433070866141736" right="0.31496062992125984" top="0.98425196850393704" bottom="0.59055118110236227" header="0.51181102362204722" footer="0.51181102362204722"/>
  <pageSetup paperSize="9" scale="56" orientation="portrait" r:id="rId1"/>
  <headerFooter alignWithMargins="0"/>
  <colBreaks count="1" manualBreakCount="1">
    <brk id="15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644D-50D2-4FA7-B6E8-E205923C52D9}">
  <sheetPr>
    <tabColor theme="4"/>
  </sheetPr>
  <dimension ref="B1:Y38"/>
  <sheetViews>
    <sheetView showGridLines="0" view="pageBreakPreview" zoomScale="80" zoomScaleNormal="80" zoomScaleSheetLayoutView="80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10.59765625" defaultRowHeight="15.9" customHeight="1"/>
  <cols>
    <col min="1" max="1" width="2" style="156" customWidth="1"/>
    <col min="2" max="2" width="13.59765625" style="296" customWidth="1"/>
    <col min="3" max="3" width="10.59765625" style="186" customWidth="1"/>
    <col min="4" max="7" width="12.59765625" style="156" customWidth="1"/>
    <col min="8" max="8" width="15.09765625" style="156" bestFit="1" customWidth="1"/>
    <col min="9" max="13" width="12.59765625" style="156" customWidth="1"/>
    <col min="14" max="14" width="12.09765625" style="156" customWidth="1"/>
    <col min="15" max="15" width="11.59765625" style="156" customWidth="1"/>
    <col min="16" max="16" width="11.5" style="156" customWidth="1"/>
    <col min="17" max="17" width="12.59765625" style="156" customWidth="1"/>
    <col min="18" max="18" width="11" style="156" customWidth="1"/>
    <col min="19" max="19" width="12.69921875" style="156" customWidth="1"/>
    <col min="20" max="20" width="5.59765625" style="186" customWidth="1"/>
    <col min="21" max="21" width="2.5" style="156" customWidth="1"/>
    <col min="22" max="22" width="10.59765625" style="156" customWidth="1"/>
    <col min="23" max="23" width="14.59765625" style="156" customWidth="1"/>
    <col min="24" max="24" width="16.09765625" style="156" customWidth="1"/>
    <col min="25" max="25" width="12.69921875" style="192" bestFit="1" customWidth="1"/>
    <col min="26" max="30" width="10.59765625" style="156" customWidth="1"/>
    <col min="31" max="256" width="10.59765625" style="156"/>
    <col min="257" max="257" width="2" style="156" customWidth="1"/>
    <col min="258" max="258" width="13.59765625" style="156" customWidth="1"/>
    <col min="259" max="259" width="10.59765625" style="156"/>
    <col min="260" max="263" width="12.59765625" style="156" customWidth="1"/>
    <col min="264" max="264" width="15.09765625" style="156" bestFit="1" customWidth="1"/>
    <col min="265" max="269" width="12.59765625" style="156" customWidth="1"/>
    <col min="270" max="270" width="12.09765625" style="156" customWidth="1"/>
    <col min="271" max="271" width="11.59765625" style="156" customWidth="1"/>
    <col min="272" max="272" width="11.5" style="156" customWidth="1"/>
    <col min="273" max="273" width="12.59765625" style="156" customWidth="1"/>
    <col min="274" max="274" width="11" style="156" customWidth="1"/>
    <col min="275" max="275" width="12.69921875" style="156" customWidth="1"/>
    <col min="276" max="276" width="5.59765625" style="156" customWidth="1"/>
    <col min="277" max="277" width="2.5" style="156" customWidth="1"/>
    <col min="278" max="278" width="10.59765625" style="156"/>
    <col min="279" max="279" width="14.59765625" style="156" customWidth="1"/>
    <col min="280" max="280" width="16.09765625" style="156" customWidth="1"/>
    <col min="281" max="281" width="12.69921875" style="156" bestFit="1" customWidth="1"/>
    <col min="282" max="512" width="10.59765625" style="156"/>
    <col min="513" max="513" width="2" style="156" customWidth="1"/>
    <col min="514" max="514" width="13.59765625" style="156" customWidth="1"/>
    <col min="515" max="515" width="10.59765625" style="156"/>
    <col min="516" max="519" width="12.59765625" style="156" customWidth="1"/>
    <col min="520" max="520" width="15.09765625" style="156" bestFit="1" customWidth="1"/>
    <col min="521" max="525" width="12.59765625" style="156" customWidth="1"/>
    <col min="526" max="526" width="12.09765625" style="156" customWidth="1"/>
    <col min="527" max="527" width="11.59765625" style="156" customWidth="1"/>
    <col min="528" max="528" width="11.5" style="156" customWidth="1"/>
    <col min="529" max="529" width="12.59765625" style="156" customWidth="1"/>
    <col min="530" max="530" width="11" style="156" customWidth="1"/>
    <col min="531" max="531" width="12.69921875" style="156" customWidth="1"/>
    <col min="532" max="532" width="5.59765625" style="156" customWidth="1"/>
    <col min="533" max="533" width="2.5" style="156" customWidth="1"/>
    <col min="534" max="534" width="10.59765625" style="156"/>
    <col min="535" max="535" width="14.59765625" style="156" customWidth="1"/>
    <col min="536" max="536" width="16.09765625" style="156" customWidth="1"/>
    <col min="537" max="537" width="12.69921875" style="156" bestFit="1" customWidth="1"/>
    <col min="538" max="768" width="10.59765625" style="156"/>
    <col min="769" max="769" width="2" style="156" customWidth="1"/>
    <col min="770" max="770" width="13.59765625" style="156" customWidth="1"/>
    <col min="771" max="771" width="10.59765625" style="156"/>
    <col min="772" max="775" width="12.59765625" style="156" customWidth="1"/>
    <col min="776" max="776" width="15.09765625" style="156" bestFit="1" customWidth="1"/>
    <col min="777" max="781" width="12.59765625" style="156" customWidth="1"/>
    <col min="782" max="782" width="12.09765625" style="156" customWidth="1"/>
    <col min="783" max="783" width="11.59765625" style="156" customWidth="1"/>
    <col min="784" max="784" width="11.5" style="156" customWidth="1"/>
    <col min="785" max="785" width="12.59765625" style="156" customWidth="1"/>
    <col min="786" max="786" width="11" style="156" customWidth="1"/>
    <col min="787" max="787" width="12.69921875" style="156" customWidth="1"/>
    <col min="788" max="788" width="5.59765625" style="156" customWidth="1"/>
    <col min="789" max="789" width="2.5" style="156" customWidth="1"/>
    <col min="790" max="790" width="10.59765625" style="156"/>
    <col min="791" max="791" width="14.59765625" style="156" customWidth="1"/>
    <col min="792" max="792" width="16.09765625" style="156" customWidth="1"/>
    <col min="793" max="793" width="12.69921875" style="156" bestFit="1" customWidth="1"/>
    <col min="794" max="1024" width="10.59765625" style="156"/>
    <col min="1025" max="1025" width="2" style="156" customWidth="1"/>
    <col min="1026" max="1026" width="13.59765625" style="156" customWidth="1"/>
    <col min="1027" max="1027" width="10.59765625" style="156"/>
    <col min="1028" max="1031" width="12.59765625" style="156" customWidth="1"/>
    <col min="1032" max="1032" width="15.09765625" style="156" bestFit="1" customWidth="1"/>
    <col min="1033" max="1037" width="12.59765625" style="156" customWidth="1"/>
    <col min="1038" max="1038" width="12.09765625" style="156" customWidth="1"/>
    <col min="1039" max="1039" width="11.59765625" style="156" customWidth="1"/>
    <col min="1040" max="1040" width="11.5" style="156" customWidth="1"/>
    <col min="1041" max="1041" width="12.59765625" style="156" customWidth="1"/>
    <col min="1042" max="1042" width="11" style="156" customWidth="1"/>
    <col min="1043" max="1043" width="12.69921875" style="156" customWidth="1"/>
    <col min="1044" max="1044" width="5.59765625" style="156" customWidth="1"/>
    <col min="1045" max="1045" width="2.5" style="156" customWidth="1"/>
    <col min="1046" max="1046" width="10.59765625" style="156"/>
    <col min="1047" max="1047" width="14.59765625" style="156" customWidth="1"/>
    <col min="1048" max="1048" width="16.09765625" style="156" customWidth="1"/>
    <col min="1049" max="1049" width="12.69921875" style="156" bestFit="1" customWidth="1"/>
    <col min="1050" max="1280" width="10.59765625" style="156"/>
    <col min="1281" max="1281" width="2" style="156" customWidth="1"/>
    <col min="1282" max="1282" width="13.59765625" style="156" customWidth="1"/>
    <col min="1283" max="1283" width="10.59765625" style="156"/>
    <col min="1284" max="1287" width="12.59765625" style="156" customWidth="1"/>
    <col min="1288" max="1288" width="15.09765625" style="156" bestFit="1" customWidth="1"/>
    <col min="1289" max="1293" width="12.59765625" style="156" customWidth="1"/>
    <col min="1294" max="1294" width="12.09765625" style="156" customWidth="1"/>
    <col min="1295" max="1295" width="11.59765625" style="156" customWidth="1"/>
    <col min="1296" max="1296" width="11.5" style="156" customWidth="1"/>
    <col min="1297" max="1297" width="12.59765625" style="156" customWidth="1"/>
    <col min="1298" max="1298" width="11" style="156" customWidth="1"/>
    <col min="1299" max="1299" width="12.69921875" style="156" customWidth="1"/>
    <col min="1300" max="1300" width="5.59765625" style="156" customWidth="1"/>
    <col min="1301" max="1301" width="2.5" style="156" customWidth="1"/>
    <col min="1302" max="1302" width="10.59765625" style="156"/>
    <col min="1303" max="1303" width="14.59765625" style="156" customWidth="1"/>
    <col min="1304" max="1304" width="16.09765625" style="156" customWidth="1"/>
    <col min="1305" max="1305" width="12.69921875" style="156" bestFit="1" customWidth="1"/>
    <col min="1306" max="1536" width="10.59765625" style="156"/>
    <col min="1537" max="1537" width="2" style="156" customWidth="1"/>
    <col min="1538" max="1538" width="13.59765625" style="156" customWidth="1"/>
    <col min="1539" max="1539" width="10.59765625" style="156"/>
    <col min="1540" max="1543" width="12.59765625" style="156" customWidth="1"/>
    <col min="1544" max="1544" width="15.09765625" style="156" bestFit="1" customWidth="1"/>
    <col min="1545" max="1549" width="12.59765625" style="156" customWidth="1"/>
    <col min="1550" max="1550" width="12.09765625" style="156" customWidth="1"/>
    <col min="1551" max="1551" width="11.59765625" style="156" customWidth="1"/>
    <col min="1552" max="1552" width="11.5" style="156" customWidth="1"/>
    <col min="1553" max="1553" width="12.59765625" style="156" customWidth="1"/>
    <col min="1554" max="1554" width="11" style="156" customWidth="1"/>
    <col min="1555" max="1555" width="12.69921875" style="156" customWidth="1"/>
    <col min="1556" max="1556" width="5.59765625" style="156" customWidth="1"/>
    <col min="1557" max="1557" width="2.5" style="156" customWidth="1"/>
    <col min="1558" max="1558" width="10.59765625" style="156"/>
    <col min="1559" max="1559" width="14.59765625" style="156" customWidth="1"/>
    <col min="1560" max="1560" width="16.09765625" style="156" customWidth="1"/>
    <col min="1561" max="1561" width="12.69921875" style="156" bestFit="1" customWidth="1"/>
    <col min="1562" max="1792" width="10.59765625" style="156"/>
    <col min="1793" max="1793" width="2" style="156" customWidth="1"/>
    <col min="1794" max="1794" width="13.59765625" style="156" customWidth="1"/>
    <col min="1795" max="1795" width="10.59765625" style="156"/>
    <col min="1796" max="1799" width="12.59765625" style="156" customWidth="1"/>
    <col min="1800" max="1800" width="15.09765625" style="156" bestFit="1" customWidth="1"/>
    <col min="1801" max="1805" width="12.59765625" style="156" customWidth="1"/>
    <col min="1806" max="1806" width="12.09765625" style="156" customWidth="1"/>
    <col min="1807" max="1807" width="11.59765625" style="156" customWidth="1"/>
    <col min="1808" max="1808" width="11.5" style="156" customWidth="1"/>
    <col min="1809" max="1809" width="12.59765625" style="156" customWidth="1"/>
    <col min="1810" max="1810" width="11" style="156" customWidth="1"/>
    <col min="1811" max="1811" width="12.69921875" style="156" customWidth="1"/>
    <col min="1812" max="1812" width="5.59765625" style="156" customWidth="1"/>
    <col min="1813" max="1813" width="2.5" style="156" customWidth="1"/>
    <col min="1814" max="1814" width="10.59765625" style="156"/>
    <col min="1815" max="1815" width="14.59765625" style="156" customWidth="1"/>
    <col min="1816" max="1816" width="16.09765625" style="156" customWidth="1"/>
    <col min="1817" max="1817" width="12.69921875" style="156" bestFit="1" customWidth="1"/>
    <col min="1818" max="2048" width="10.59765625" style="156"/>
    <col min="2049" max="2049" width="2" style="156" customWidth="1"/>
    <col min="2050" max="2050" width="13.59765625" style="156" customWidth="1"/>
    <col min="2051" max="2051" width="10.59765625" style="156"/>
    <col min="2052" max="2055" width="12.59765625" style="156" customWidth="1"/>
    <col min="2056" max="2056" width="15.09765625" style="156" bestFit="1" customWidth="1"/>
    <col min="2057" max="2061" width="12.59765625" style="156" customWidth="1"/>
    <col min="2062" max="2062" width="12.09765625" style="156" customWidth="1"/>
    <col min="2063" max="2063" width="11.59765625" style="156" customWidth="1"/>
    <col min="2064" max="2064" width="11.5" style="156" customWidth="1"/>
    <col min="2065" max="2065" width="12.59765625" style="156" customWidth="1"/>
    <col min="2066" max="2066" width="11" style="156" customWidth="1"/>
    <col min="2067" max="2067" width="12.69921875" style="156" customWidth="1"/>
    <col min="2068" max="2068" width="5.59765625" style="156" customWidth="1"/>
    <col min="2069" max="2069" width="2.5" style="156" customWidth="1"/>
    <col min="2070" max="2070" width="10.59765625" style="156"/>
    <col min="2071" max="2071" width="14.59765625" style="156" customWidth="1"/>
    <col min="2072" max="2072" width="16.09765625" style="156" customWidth="1"/>
    <col min="2073" max="2073" width="12.69921875" style="156" bestFit="1" customWidth="1"/>
    <col min="2074" max="2304" width="10.59765625" style="156"/>
    <col min="2305" max="2305" width="2" style="156" customWidth="1"/>
    <col min="2306" max="2306" width="13.59765625" style="156" customWidth="1"/>
    <col min="2307" max="2307" width="10.59765625" style="156"/>
    <col min="2308" max="2311" width="12.59765625" style="156" customWidth="1"/>
    <col min="2312" max="2312" width="15.09765625" style="156" bestFit="1" customWidth="1"/>
    <col min="2313" max="2317" width="12.59765625" style="156" customWidth="1"/>
    <col min="2318" max="2318" width="12.09765625" style="156" customWidth="1"/>
    <col min="2319" max="2319" width="11.59765625" style="156" customWidth="1"/>
    <col min="2320" max="2320" width="11.5" style="156" customWidth="1"/>
    <col min="2321" max="2321" width="12.59765625" style="156" customWidth="1"/>
    <col min="2322" max="2322" width="11" style="156" customWidth="1"/>
    <col min="2323" max="2323" width="12.69921875" style="156" customWidth="1"/>
    <col min="2324" max="2324" width="5.59765625" style="156" customWidth="1"/>
    <col min="2325" max="2325" width="2.5" style="156" customWidth="1"/>
    <col min="2326" max="2326" width="10.59765625" style="156"/>
    <col min="2327" max="2327" width="14.59765625" style="156" customWidth="1"/>
    <col min="2328" max="2328" width="16.09765625" style="156" customWidth="1"/>
    <col min="2329" max="2329" width="12.69921875" style="156" bestFit="1" customWidth="1"/>
    <col min="2330" max="2560" width="10.59765625" style="156"/>
    <col min="2561" max="2561" width="2" style="156" customWidth="1"/>
    <col min="2562" max="2562" width="13.59765625" style="156" customWidth="1"/>
    <col min="2563" max="2563" width="10.59765625" style="156"/>
    <col min="2564" max="2567" width="12.59765625" style="156" customWidth="1"/>
    <col min="2568" max="2568" width="15.09765625" style="156" bestFit="1" customWidth="1"/>
    <col min="2569" max="2573" width="12.59765625" style="156" customWidth="1"/>
    <col min="2574" max="2574" width="12.09765625" style="156" customWidth="1"/>
    <col min="2575" max="2575" width="11.59765625" style="156" customWidth="1"/>
    <col min="2576" max="2576" width="11.5" style="156" customWidth="1"/>
    <col min="2577" max="2577" width="12.59765625" style="156" customWidth="1"/>
    <col min="2578" max="2578" width="11" style="156" customWidth="1"/>
    <col min="2579" max="2579" width="12.69921875" style="156" customWidth="1"/>
    <col min="2580" max="2580" width="5.59765625" style="156" customWidth="1"/>
    <col min="2581" max="2581" width="2.5" style="156" customWidth="1"/>
    <col min="2582" max="2582" width="10.59765625" style="156"/>
    <col min="2583" max="2583" width="14.59765625" style="156" customWidth="1"/>
    <col min="2584" max="2584" width="16.09765625" style="156" customWidth="1"/>
    <col min="2585" max="2585" width="12.69921875" style="156" bestFit="1" customWidth="1"/>
    <col min="2586" max="2816" width="10.59765625" style="156"/>
    <col min="2817" max="2817" width="2" style="156" customWidth="1"/>
    <col min="2818" max="2818" width="13.59765625" style="156" customWidth="1"/>
    <col min="2819" max="2819" width="10.59765625" style="156"/>
    <col min="2820" max="2823" width="12.59765625" style="156" customWidth="1"/>
    <col min="2824" max="2824" width="15.09765625" style="156" bestFit="1" customWidth="1"/>
    <col min="2825" max="2829" width="12.59765625" style="156" customWidth="1"/>
    <col min="2830" max="2830" width="12.09765625" style="156" customWidth="1"/>
    <col min="2831" max="2831" width="11.59765625" style="156" customWidth="1"/>
    <col min="2832" max="2832" width="11.5" style="156" customWidth="1"/>
    <col min="2833" max="2833" width="12.59765625" style="156" customWidth="1"/>
    <col min="2834" max="2834" width="11" style="156" customWidth="1"/>
    <col min="2835" max="2835" width="12.69921875" style="156" customWidth="1"/>
    <col min="2836" max="2836" width="5.59765625" style="156" customWidth="1"/>
    <col min="2837" max="2837" width="2.5" style="156" customWidth="1"/>
    <col min="2838" max="2838" width="10.59765625" style="156"/>
    <col min="2839" max="2839" width="14.59765625" style="156" customWidth="1"/>
    <col min="2840" max="2840" width="16.09765625" style="156" customWidth="1"/>
    <col min="2841" max="2841" width="12.69921875" style="156" bestFit="1" customWidth="1"/>
    <col min="2842" max="3072" width="10.59765625" style="156"/>
    <col min="3073" max="3073" width="2" style="156" customWidth="1"/>
    <col min="3074" max="3074" width="13.59765625" style="156" customWidth="1"/>
    <col min="3075" max="3075" width="10.59765625" style="156"/>
    <col min="3076" max="3079" width="12.59765625" style="156" customWidth="1"/>
    <col min="3080" max="3080" width="15.09765625" style="156" bestFit="1" customWidth="1"/>
    <col min="3081" max="3085" width="12.59765625" style="156" customWidth="1"/>
    <col min="3086" max="3086" width="12.09765625" style="156" customWidth="1"/>
    <col min="3087" max="3087" width="11.59765625" style="156" customWidth="1"/>
    <col min="3088" max="3088" width="11.5" style="156" customWidth="1"/>
    <col min="3089" max="3089" width="12.59765625" style="156" customWidth="1"/>
    <col min="3090" max="3090" width="11" style="156" customWidth="1"/>
    <col min="3091" max="3091" width="12.69921875" style="156" customWidth="1"/>
    <col min="3092" max="3092" width="5.59765625" style="156" customWidth="1"/>
    <col min="3093" max="3093" width="2.5" style="156" customWidth="1"/>
    <col min="3094" max="3094" width="10.59765625" style="156"/>
    <col min="3095" max="3095" width="14.59765625" style="156" customWidth="1"/>
    <col min="3096" max="3096" width="16.09765625" style="156" customWidth="1"/>
    <col min="3097" max="3097" width="12.69921875" style="156" bestFit="1" customWidth="1"/>
    <col min="3098" max="3328" width="10.59765625" style="156"/>
    <col min="3329" max="3329" width="2" style="156" customWidth="1"/>
    <col min="3330" max="3330" width="13.59765625" style="156" customWidth="1"/>
    <col min="3331" max="3331" width="10.59765625" style="156"/>
    <col min="3332" max="3335" width="12.59765625" style="156" customWidth="1"/>
    <col min="3336" max="3336" width="15.09765625" style="156" bestFit="1" customWidth="1"/>
    <col min="3337" max="3341" width="12.59765625" style="156" customWidth="1"/>
    <col min="3342" max="3342" width="12.09765625" style="156" customWidth="1"/>
    <col min="3343" max="3343" width="11.59765625" style="156" customWidth="1"/>
    <col min="3344" max="3344" width="11.5" style="156" customWidth="1"/>
    <col min="3345" max="3345" width="12.59765625" style="156" customWidth="1"/>
    <col min="3346" max="3346" width="11" style="156" customWidth="1"/>
    <col min="3347" max="3347" width="12.69921875" style="156" customWidth="1"/>
    <col min="3348" max="3348" width="5.59765625" style="156" customWidth="1"/>
    <col min="3349" max="3349" width="2.5" style="156" customWidth="1"/>
    <col min="3350" max="3350" width="10.59765625" style="156"/>
    <col min="3351" max="3351" width="14.59765625" style="156" customWidth="1"/>
    <col min="3352" max="3352" width="16.09765625" style="156" customWidth="1"/>
    <col min="3353" max="3353" width="12.69921875" style="156" bestFit="1" customWidth="1"/>
    <col min="3354" max="3584" width="10.59765625" style="156"/>
    <col min="3585" max="3585" width="2" style="156" customWidth="1"/>
    <col min="3586" max="3586" width="13.59765625" style="156" customWidth="1"/>
    <col min="3587" max="3587" width="10.59765625" style="156"/>
    <col min="3588" max="3591" width="12.59765625" style="156" customWidth="1"/>
    <col min="3592" max="3592" width="15.09765625" style="156" bestFit="1" customWidth="1"/>
    <col min="3593" max="3597" width="12.59765625" style="156" customWidth="1"/>
    <col min="3598" max="3598" width="12.09765625" style="156" customWidth="1"/>
    <col min="3599" max="3599" width="11.59765625" style="156" customWidth="1"/>
    <col min="3600" max="3600" width="11.5" style="156" customWidth="1"/>
    <col min="3601" max="3601" width="12.59765625" style="156" customWidth="1"/>
    <col min="3602" max="3602" width="11" style="156" customWidth="1"/>
    <col min="3603" max="3603" width="12.69921875" style="156" customWidth="1"/>
    <col min="3604" max="3604" width="5.59765625" style="156" customWidth="1"/>
    <col min="3605" max="3605" width="2.5" style="156" customWidth="1"/>
    <col min="3606" max="3606" width="10.59765625" style="156"/>
    <col min="3607" max="3607" width="14.59765625" style="156" customWidth="1"/>
    <col min="3608" max="3608" width="16.09765625" style="156" customWidth="1"/>
    <col min="3609" max="3609" width="12.69921875" style="156" bestFit="1" customWidth="1"/>
    <col min="3610" max="3840" width="10.59765625" style="156"/>
    <col min="3841" max="3841" width="2" style="156" customWidth="1"/>
    <col min="3842" max="3842" width="13.59765625" style="156" customWidth="1"/>
    <col min="3843" max="3843" width="10.59765625" style="156"/>
    <col min="3844" max="3847" width="12.59765625" style="156" customWidth="1"/>
    <col min="3848" max="3848" width="15.09765625" style="156" bestFit="1" customWidth="1"/>
    <col min="3849" max="3853" width="12.59765625" style="156" customWidth="1"/>
    <col min="3854" max="3854" width="12.09765625" style="156" customWidth="1"/>
    <col min="3855" max="3855" width="11.59765625" style="156" customWidth="1"/>
    <col min="3856" max="3856" width="11.5" style="156" customWidth="1"/>
    <col min="3857" max="3857" width="12.59765625" style="156" customWidth="1"/>
    <col min="3858" max="3858" width="11" style="156" customWidth="1"/>
    <col min="3859" max="3859" width="12.69921875" style="156" customWidth="1"/>
    <col min="3860" max="3860" width="5.59765625" style="156" customWidth="1"/>
    <col min="3861" max="3861" width="2.5" style="156" customWidth="1"/>
    <col min="3862" max="3862" width="10.59765625" style="156"/>
    <col min="3863" max="3863" width="14.59765625" style="156" customWidth="1"/>
    <col min="3864" max="3864" width="16.09765625" style="156" customWidth="1"/>
    <col min="3865" max="3865" width="12.69921875" style="156" bestFit="1" customWidth="1"/>
    <col min="3866" max="4096" width="10.59765625" style="156"/>
    <col min="4097" max="4097" width="2" style="156" customWidth="1"/>
    <col min="4098" max="4098" width="13.59765625" style="156" customWidth="1"/>
    <col min="4099" max="4099" width="10.59765625" style="156"/>
    <col min="4100" max="4103" width="12.59765625" style="156" customWidth="1"/>
    <col min="4104" max="4104" width="15.09765625" style="156" bestFit="1" customWidth="1"/>
    <col min="4105" max="4109" width="12.59765625" style="156" customWidth="1"/>
    <col min="4110" max="4110" width="12.09765625" style="156" customWidth="1"/>
    <col min="4111" max="4111" width="11.59765625" style="156" customWidth="1"/>
    <col min="4112" max="4112" width="11.5" style="156" customWidth="1"/>
    <col min="4113" max="4113" width="12.59765625" style="156" customWidth="1"/>
    <col min="4114" max="4114" width="11" style="156" customWidth="1"/>
    <col min="4115" max="4115" width="12.69921875" style="156" customWidth="1"/>
    <col min="4116" max="4116" width="5.59765625" style="156" customWidth="1"/>
    <col min="4117" max="4117" width="2.5" style="156" customWidth="1"/>
    <col min="4118" max="4118" width="10.59765625" style="156"/>
    <col min="4119" max="4119" width="14.59765625" style="156" customWidth="1"/>
    <col min="4120" max="4120" width="16.09765625" style="156" customWidth="1"/>
    <col min="4121" max="4121" width="12.69921875" style="156" bestFit="1" customWidth="1"/>
    <col min="4122" max="4352" width="10.59765625" style="156"/>
    <col min="4353" max="4353" width="2" style="156" customWidth="1"/>
    <col min="4354" max="4354" width="13.59765625" style="156" customWidth="1"/>
    <col min="4355" max="4355" width="10.59765625" style="156"/>
    <col min="4356" max="4359" width="12.59765625" style="156" customWidth="1"/>
    <col min="4360" max="4360" width="15.09765625" style="156" bestFit="1" customWidth="1"/>
    <col min="4361" max="4365" width="12.59765625" style="156" customWidth="1"/>
    <col min="4366" max="4366" width="12.09765625" style="156" customWidth="1"/>
    <col min="4367" max="4367" width="11.59765625" style="156" customWidth="1"/>
    <col min="4368" max="4368" width="11.5" style="156" customWidth="1"/>
    <col min="4369" max="4369" width="12.59765625" style="156" customWidth="1"/>
    <col min="4370" max="4370" width="11" style="156" customWidth="1"/>
    <col min="4371" max="4371" width="12.69921875" style="156" customWidth="1"/>
    <col min="4372" max="4372" width="5.59765625" style="156" customWidth="1"/>
    <col min="4373" max="4373" width="2.5" style="156" customWidth="1"/>
    <col min="4374" max="4374" width="10.59765625" style="156"/>
    <col min="4375" max="4375" width="14.59765625" style="156" customWidth="1"/>
    <col min="4376" max="4376" width="16.09765625" style="156" customWidth="1"/>
    <col min="4377" max="4377" width="12.69921875" style="156" bestFit="1" customWidth="1"/>
    <col min="4378" max="4608" width="10.59765625" style="156"/>
    <col min="4609" max="4609" width="2" style="156" customWidth="1"/>
    <col min="4610" max="4610" width="13.59765625" style="156" customWidth="1"/>
    <col min="4611" max="4611" width="10.59765625" style="156"/>
    <col min="4612" max="4615" width="12.59765625" style="156" customWidth="1"/>
    <col min="4616" max="4616" width="15.09765625" style="156" bestFit="1" customWidth="1"/>
    <col min="4617" max="4621" width="12.59765625" style="156" customWidth="1"/>
    <col min="4622" max="4622" width="12.09765625" style="156" customWidth="1"/>
    <col min="4623" max="4623" width="11.59765625" style="156" customWidth="1"/>
    <col min="4624" max="4624" width="11.5" style="156" customWidth="1"/>
    <col min="4625" max="4625" width="12.59765625" style="156" customWidth="1"/>
    <col min="4626" max="4626" width="11" style="156" customWidth="1"/>
    <col min="4627" max="4627" width="12.69921875" style="156" customWidth="1"/>
    <col min="4628" max="4628" width="5.59765625" style="156" customWidth="1"/>
    <col min="4629" max="4629" width="2.5" style="156" customWidth="1"/>
    <col min="4630" max="4630" width="10.59765625" style="156"/>
    <col min="4631" max="4631" width="14.59765625" style="156" customWidth="1"/>
    <col min="4632" max="4632" width="16.09765625" style="156" customWidth="1"/>
    <col min="4633" max="4633" width="12.69921875" style="156" bestFit="1" customWidth="1"/>
    <col min="4634" max="4864" width="10.59765625" style="156"/>
    <col min="4865" max="4865" width="2" style="156" customWidth="1"/>
    <col min="4866" max="4866" width="13.59765625" style="156" customWidth="1"/>
    <col min="4867" max="4867" width="10.59765625" style="156"/>
    <col min="4868" max="4871" width="12.59765625" style="156" customWidth="1"/>
    <col min="4872" max="4872" width="15.09765625" style="156" bestFit="1" customWidth="1"/>
    <col min="4873" max="4877" width="12.59765625" style="156" customWidth="1"/>
    <col min="4878" max="4878" width="12.09765625" style="156" customWidth="1"/>
    <col min="4879" max="4879" width="11.59765625" style="156" customWidth="1"/>
    <col min="4880" max="4880" width="11.5" style="156" customWidth="1"/>
    <col min="4881" max="4881" width="12.59765625" style="156" customWidth="1"/>
    <col min="4882" max="4882" width="11" style="156" customWidth="1"/>
    <col min="4883" max="4883" width="12.69921875" style="156" customWidth="1"/>
    <col min="4884" max="4884" width="5.59765625" style="156" customWidth="1"/>
    <col min="4885" max="4885" width="2.5" style="156" customWidth="1"/>
    <col min="4886" max="4886" width="10.59765625" style="156"/>
    <col min="4887" max="4887" width="14.59765625" style="156" customWidth="1"/>
    <col min="4888" max="4888" width="16.09765625" style="156" customWidth="1"/>
    <col min="4889" max="4889" width="12.69921875" style="156" bestFit="1" customWidth="1"/>
    <col min="4890" max="5120" width="10.59765625" style="156"/>
    <col min="5121" max="5121" width="2" style="156" customWidth="1"/>
    <col min="5122" max="5122" width="13.59765625" style="156" customWidth="1"/>
    <col min="5123" max="5123" width="10.59765625" style="156"/>
    <col min="5124" max="5127" width="12.59765625" style="156" customWidth="1"/>
    <col min="5128" max="5128" width="15.09765625" style="156" bestFit="1" customWidth="1"/>
    <col min="5129" max="5133" width="12.59765625" style="156" customWidth="1"/>
    <col min="5134" max="5134" width="12.09765625" style="156" customWidth="1"/>
    <col min="5135" max="5135" width="11.59765625" style="156" customWidth="1"/>
    <col min="5136" max="5136" width="11.5" style="156" customWidth="1"/>
    <col min="5137" max="5137" width="12.59765625" style="156" customWidth="1"/>
    <col min="5138" max="5138" width="11" style="156" customWidth="1"/>
    <col min="5139" max="5139" width="12.69921875" style="156" customWidth="1"/>
    <col min="5140" max="5140" width="5.59765625" style="156" customWidth="1"/>
    <col min="5141" max="5141" width="2.5" style="156" customWidth="1"/>
    <col min="5142" max="5142" width="10.59765625" style="156"/>
    <col min="5143" max="5143" width="14.59765625" style="156" customWidth="1"/>
    <col min="5144" max="5144" width="16.09765625" style="156" customWidth="1"/>
    <col min="5145" max="5145" width="12.69921875" style="156" bestFit="1" customWidth="1"/>
    <col min="5146" max="5376" width="10.59765625" style="156"/>
    <col min="5377" max="5377" width="2" style="156" customWidth="1"/>
    <col min="5378" max="5378" width="13.59765625" style="156" customWidth="1"/>
    <col min="5379" max="5379" width="10.59765625" style="156"/>
    <col min="5380" max="5383" width="12.59765625" style="156" customWidth="1"/>
    <col min="5384" max="5384" width="15.09765625" style="156" bestFit="1" customWidth="1"/>
    <col min="5385" max="5389" width="12.59765625" style="156" customWidth="1"/>
    <col min="5390" max="5390" width="12.09765625" style="156" customWidth="1"/>
    <col min="5391" max="5391" width="11.59765625" style="156" customWidth="1"/>
    <col min="5392" max="5392" width="11.5" style="156" customWidth="1"/>
    <col min="5393" max="5393" width="12.59765625" style="156" customWidth="1"/>
    <col min="5394" max="5394" width="11" style="156" customWidth="1"/>
    <col min="5395" max="5395" width="12.69921875" style="156" customWidth="1"/>
    <col min="5396" max="5396" width="5.59765625" style="156" customWidth="1"/>
    <col min="5397" max="5397" width="2.5" style="156" customWidth="1"/>
    <col min="5398" max="5398" width="10.59765625" style="156"/>
    <col min="5399" max="5399" width="14.59765625" style="156" customWidth="1"/>
    <col min="5400" max="5400" width="16.09765625" style="156" customWidth="1"/>
    <col min="5401" max="5401" width="12.69921875" style="156" bestFit="1" customWidth="1"/>
    <col min="5402" max="5632" width="10.59765625" style="156"/>
    <col min="5633" max="5633" width="2" style="156" customWidth="1"/>
    <col min="5634" max="5634" width="13.59765625" style="156" customWidth="1"/>
    <col min="5635" max="5635" width="10.59765625" style="156"/>
    <col min="5636" max="5639" width="12.59765625" style="156" customWidth="1"/>
    <col min="5640" max="5640" width="15.09765625" style="156" bestFit="1" customWidth="1"/>
    <col min="5641" max="5645" width="12.59765625" style="156" customWidth="1"/>
    <col min="5646" max="5646" width="12.09765625" style="156" customWidth="1"/>
    <col min="5647" max="5647" width="11.59765625" style="156" customWidth="1"/>
    <col min="5648" max="5648" width="11.5" style="156" customWidth="1"/>
    <col min="5649" max="5649" width="12.59765625" style="156" customWidth="1"/>
    <col min="5650" max="5650" width="11" style="156" customWidth="1"/>
    <col min="5651" max="5651" width="12.69921875" style="156" customWidth="1"/>
    <col min="5652" max="5652" width="5.59765625" style="156" customWidth="1"/>
    <col min="5653" max="5653" width="2.5" style="156" customWidth="1"/>
    <col min="5654" max="5654" width="10.59765625" style="156"/>
    <col min="5655" max="5655" width="14.59765625" style="156" customWidth="1"/>
    <col min="5656" max="5656" width="16.09765625" style="156" customWidth="1"/>
    <col min="5657" max="5657" width="12.69921875" style="156" bestFit="1" customWidth="1"/>
    <col min="5658" max="5888" width="10.59765625" style="156"/>
    <col min="5889" max="5889" width="2" style="156" customWidth="1"/>
    <col min="5890" max="5890" width="13.59765625" style="156" customWidth="1"/>
    <col min="5891" max="5891" width="10.59765625" style="156"/>
    <col min="5892" max="5895" width="12.59765625" style="156" customWidth="1"/>
    <col min="5896" max="5896" width="15.09765625" style="156" bestFit="1" customWidth="1"/>
    <col min="5897" max="5901" width="12.59765625" style="156" customWidth="1"/>
    <col min="5902" max="5902" width="12.09765625" style="156" customWidth="1"/>
    <col min="5903" max="5903" width="11.59765625" style="156" customWidth="1"/>
    <col min="5904" max="5904" width="11.5" style="156" customWidth="1"/>
    <col min="5905" max="5905" width="12.59765625" style="156" customWidth="1"/>
    <col min="5906" max="5906" width="11" style="156" customWidth="1"/>
    <col min="5907" max="5907" width="12.69921875" style="156" customWidth="1"/>
    <col min="5908" max="5908" width="5.59765625" style="156" customWidth="1"/>
    <col min="5909" max="5909" width="2.5" style="156" customWidth="1"/>
    <col min="5910" max="5910" width="10.59765625" style="156"/>
    <col min="5911" max="5911" width="14.59765625" style="156" customWidth="1"/>
    <col min="5912" max="5912" width="16.09765625" style="156" customWidth="1"/>
    <col min="5913" max="5913" width="12.69921875" style="156" bestFit="1" customWidth="1"/>
    <col min="5914" max="6144" width="10.59765625" style="156"/>
    <col min="6145" max="6145" width="2" style="156" customWidth="1"/>
    <col min="6146" max="6146" width="13.59765625" style="156" customWidth="1"/>
    <col min="6147" max="6147" width="10.59765625" style="156"/>
    <col min="6148" max="6151" width="12.59765625" style="156" customWidth="1"/>
    <col min="6152" max="6152" width="15.09765625" style="156" bestFit="1" customWidth="1"/>
    <col min="6153" max="6157" width="12.59765625" style="156" customWidth="1"/>
    <col min="6158" max="6158" width="12.09765625" style="156" customWidth="1"/>
    <col min="6159" max="6159" width="11.59765625" style="156" customWidth="1"/>
    <col min="6160" max="6160" width="11.5" style="156" customWidth="1"/>
    <col min="6161" max="6161" width="12.59765625" style="156" customWidth="1"/>
    <col min="6162" max="6162" width="11" style="156" customWidth="1"/>
    <col min="6163" max="6163" width="12.69921875" style="156" customWidth="1"/>
    <col min="6164" max="6164" width="5.59765625" style="156" customWidth="1"/>
    <col min="6165" max="6165" width="2.5" style="156" customWidth="1"/>
    <col min="6166" max="6166" width="10.59765625" style="156"/>
    <col min="6167" max="6167" width="14.59765625" style="156" customWidth="1"/>
    <col min="6168" max="6168" width="16.09765625" style="156" customWidth="1"/>
    <col min="6169" max="6169" width="12.69921875" style="156" bestFit="1" customWidth="1"/>
    <col min="6170" max="6400" width="10.59765625" style="156"/>
    <col min="6401" max="6401" width="2" style="156" customWidth="1"/>
    <col min="6402" max="6402" width="13.59765625" style="156" customWidth="1"/>
    <col min="6403" max="6403" width="10.59765625" style="156"/>
    <col min="6404" max="6407" width="12.59765625" style="156" customWidth="1"/>
    <col min="6408" max="6408" width="15.09765625" style="156" bestFit="1" customWidth="1"/>
    <col min="6409" max="6413" width="12.59765625" style="156" customWidth="1"/>
    <col min="6414" max="6414" width="12.09765625" style="156" customWidth="1"/>
    <col min="6415" max="6415" width="11.59765625" style="156" customWidth="1"/>
    <col min="6416" max="6416" width="11.5" style="156" customWidth="1"/>
    <col min="6417" max="6417" width="12.59765625" style="156" customWidth="1"/>
    <col min="6418" max="6418" width="11" style="156" customWidth="1"/>
    <col min="6419" max="6419" width="12.69921875" style="156" customWidth="1"/>
    <col min="6420" max="6420" width="5.59765625" style="156" customWidth="1"/>
    <col min="6421" max="6421" width="2.5" style="156" customWidth="1"/>
    <col min="6422" max="6422" width="10.59765625" style="156"/>
    <col min="6423" max="6423" width="14.59765625" style="156" customWidth="1"/>
    <col min="6424" max="6424" width="16.09765625" style="156" customWidth="1"/>
    <col min="6425" max="6425" width="12.69921875" style="156" bestFit="1" customWidth="1"/>
    <col min="6426" max="6656" width="10.59765625" style="156"/>
    <col min="6657" max="6657" width="2" style="156" customWidth="1"/>
    <col min="6658" max="6658" width="13.59765625" style="156" customWidth="1"/>
    <col min="6659" max="6659" width="10.59765625" style="156"/>
    <col min="6660" max="6663" width="12.59765625" style="156" customWidth="1"/>
    <col min="6664" max="6664" width="15.09765625" style="156" bestFit="1" customWidth="1"/>
    <col min="6665" max="6669" width="12.59765625" style="156" customWidth="1"/>
    <col min="6670" max="6670" width="12.09765625" style="156" customWidth="1"/>
    <col min="6671" max="6671" width="11.59765625" style="156" customWidth="1"/>
    <col min="6672" max="6672" width="11.5" style="156" customWidth="1"/>
    <col min="6673" max="6673" width="12.59765625" style="156" customWidth="1"/>
    <col min="6674" max="6674" width="11" style="156" customWidth="1"/>
    <col min="6675" max="6675" width="12.69921875" style="156" customWidth="1"/>
    <col min="6676" max="6676" width="5.59765625" style="156" customWidth="1"/>
    <col min="6677" max="6677" width="2.5" style="156" customWidth="1"/>
    <col min="6678" max="6678" width="10.59765625" style="156"/>
    <col min="6679" max="6679" width="14.59765625" style="156" customWidth="1"/>
    <col min="6680" max="6680" width="16.09765625" style="156" customWidth="1"/>
    <col min="6681" max="6681" width="12.69921875" style="156" bestFit="1" customWidth="1"/>
    <col min="6682" max="6912" width="10.59765625" style="156"/>
    <col min="6913" max="6913" width="2" style="156" customWidth="1"/>
    <col min="6914" max="6914" width="13.59765625" style="156" customWidth="1"/>
    <col min="6915" max="6915" width="10.59765625" style="156"/>
    <col min="6916" max="6919" width="12.59765625" style="156" customWidth="1"/>
    <col min="6920" max="6920" width="15.09765625" style="156" bestFit="1" customWidth="1"/>
    <col min="6921" max="6925" width="12.59765625" style="156" customWidth="1"/>
    <col min="6926" max="6926" width="12.09765625" style="156" customWidth="1"/>
    <col min="6927" max="6927" width="11.59765625" style="156" customWidth="1"/>
    <col min="6928" max="6928" width="11.5" style="156" customWidth="1"/>
    <col min="6929" max="6929" width="12.59765625" style="156" customWidth="1"/>
    <col min="6930" max="6930" width="11" style="156" customWidth="1"/>
    <col min="6931" max="6931" width="12.69921875" style="156" customWidth="1"/>
    <col min="6932" max="6932" width="5.59765625" style="156" customWidth="1"/>
    <col min="6933" max="6933" width="2.5" style="156" customWidth="1"/>
    <col min="6934" max="6934" width="10.59765625" style="156"/>
    <col min="6935" max="6935" width="14.59765625" style="156" customWidth="1"/>
    <col min="6936" max="6936" width="16.09765625" style="156" customWidth="1"/>
    <col min="6937" max="6937" width="12.69921875" style="156" bestFit="1" customWidth="1"/>
    <col min="6938" max="7168" width="10.59765625" style="156"/>
    <col min="7169" max="7169" width="2" style="156" customWidth="1"/>
    <col min="7170" max="7170" width="13.59765625" style="156" customWidth="1"/>
    <col min="7171" max="7171" width="10.59765625" style="156"/>
    <col min="7172" max="7175" width="12.59765625" style="156" customWidth="1"/>
    <col min="7176" max="7176" width="15.09765625" style="156" bestFit="1" customWidth="1"/>
    <col min="7177" max="7181" width="12.59765625" style="156" customWidth="1"/>
    <col min="7182" max="7182" width="12.09765625" style="156" customWidth="1"/>
    <col min="7183" max="7183" width="11.59765625" style="156" customWidth="1"/>
    <col min="7184" max="7184" width="11.5" style="156" customWidth="1"/>
    <col min="7185" max="7185" width="12.59765625" style="156" customWidth="1"/>
    <col min="7186" max="7186" width="11" style="156" customWidth="1"/>
    <col min="7187" max="7187" width="12.69921875" style="156" customWidth="1"/>
    <col min="7188" max="7188" width="5.59765625" style="156" customWidth="1"/>
    <col min="7189" max="7189" width="2.5" style="156" customWidth="1"/>
    <col min="7190" max="7190" width="10.59765625" style="156"/>
    <col min="7191" max="7191" width="14.59765625" style="156" customWidth="1"/>
    <col min="7192" max="7192" width="16.09765625" style="156" customWidth="1"/>
    <col min="7193" max="7193" width="12.69921875" style="156" bestFit="1" customWidth="1"/>
    <col min="7194" max="7424" width="10.59765625" style="156"/>
    <col min="7425" max="7425" width="2" style="156" customWidth="1"/>
    <col min="7426" max="7426" width="13.59765625" style="156" customWidth="1"/>
    <col min="7427" max="7427" width="10.59765625" style="156"/>
    <col min="7428" max="7431" width="12.59765625" style="156" customWidth="1"/>
    <col min="7432" max="7432" width="15.09765625" style="156" bestFit="1" customWidth="1"/>
    <col min="7433" max="7437" width="12.59765625" style="156" customWidth="1"/>
    <col min="7438" max="7438" width="12.09765625" style="156" customWidth="1"/>
    <col min="7439" max="7439" width="11.59765625" style="156" customWidth="1"/>
    <col min="7440" max="7440" width="11.5" style="156" customWidth="1"/>
    <col min="7441" max="7441" width="12.59765625" style="156" customWidth="1"/>
    <col min="7442" max="7442" width="11" style="156" customWidth="1"/>
    <col min="7443" max="7443" width="12.69921875" style="156" customWidth="1"/>
    <col min="7444" max="7444" width="5.59765625" style="156" customWidth="1"/>
    <col min="7445" max="7445" width="2.5" style="156" customWidth="1"/>
    <col min="7446" max="7446" width="10.59765625" style="156"/>
    <col min="7447" max="7447" width="14.59765625" style="156" customWidth="1"/>
    <col min="7448" max="7448" width="16.09765625" style="156" customWidth="1"/>
    <col min="7449" max="7449" width="12.69921875" style="156" bestFit="1" customWidth="1"/>
    <col min="7450" max="7680" width="10.59765625" style="156"/>
    <col min="7681" max="7681" width="2" style="156" customWidth="1"/>
    <col min="7682" max="7682" width="13.59765625" style="156" customWidth="1"/>
    <col min="7683" max="7683" width="10.59765625" style="156"/>
    <col min="7684" max="7687" width="12.59765625" style="156" customWidth="1"/>
    <col min="7688" max="7688" width="15.09765625" style="156" bestFit="1" customWidth="1"/>
    <col min="7689" max="7693" width="12.59765625" style="156" customWidth="1"/>
    <col min="7694" max="7694" width="12.09765625" style="156" customWidth="1"/>
    <col min="7695" max="7695" width="11.59765625" style="156" customWidth="1"/>
    <col min="7696" max="7696" width="11.5" style="156" customWidth="1"/>
    <col min="7697" max="7697" width="12.59765625" style="156" customWidth="1"/>
    <col min="7698" max="7698" width="11" style="156" customWidth="1"/>
    <col min="7699" max="7699" width="12.69921875" style="156" customWidth="1"/>
    <col min="7700" max="7700" width="5.59765625" style="156" customWidth="1"/>
    <col min="7701" max="7701" width="2.5" style="156" customWidth="1"/>
    <col min="7702" max="7702" width="10.59765625" style="156"/>
    <col min="7703" max="7703" width="14.59765625" style="156" customWidth="1"/>
    <col min="7704" max="7704" width="16.09765625" style="156" customWidth="1"/>
    <col min="7705" max="7705" width="12.69921875" style="156" bestFit="1" customWidth="1"/>
    <col min="7706" max="7936" width="10.59765625" style="156"/>
    <col min="7937" max="7937" width="2" style="156" customWidth="1"/>
    <col min="7938" max="7938" width="13.59765625" style="156" customWidth="1"/>
    <col min="7939" max="7939" width="10.59765625" style="156"/>
    <col min="7940" max="7943" width="12.59765625" style="156" customWidth="1"/>
    <col min="7944" max="7944" width="15.09765625" style="156" bestFit="1" customWidth="1"/>
    <col min="7945" max="7949" width="12.59765625" style="156" customWidth="1"/>
    <col min="7950" max="7950" width="12.09765625" style="156" customWidth="1"/>
    <col min="7951" max="7951" width="11.59765625" style="156" customWidth="1"/>
    <col min="7952" max="7952" width="11.5" style="156" customWidth="1"/>
    <col min="7953" max="7953" width="12.59765625" style="156" customWidth="1"/>
    <col min="7954" max="7954" width="11" style="156" customWidth="1"/>
    <col min="7955" max="7955" width="12.69921875" style="156" customWidth="1"/>
    <col min="7956" max="7956" width="5.59765625" style="156" customWidth="1"/>
    <col min="7957" max="7957" width="2.5" style="156" customWidth="1"/>
    <col min="7958" max="7958" width="10.59765625" style="156"/>
    <col min="7959" max="7959" width="14.59765625" style="156" customWidth="1"/>
    <col min="7960" max="7960" width="16.09765625" style="156" customWidth="1"/>
    <col min="7961" max="7961" width="12.69921875" style="156" bestFit="1" customWidth="1"/>
    <col min="7962" max="8192" width="10.59765625" style="156"/>
    <col min="8193" max="8193" width="2" style="156" customWidth="1"/>
    <col min="8194" max="8194" width="13.59765625" style="156" customWidth="1"/>
    <col min="8195" max="8195" width="10.59765625" style="156"/>
    <col min="8196" max="8199" width="12.59765625" style="156" customWidth="1"/>
    <col min="8200" max="8200" width="15.09765625" style="156" bestFit="1" customWidth="1"/>
    <col min="8201" max="8205" width="12.59765625" style="156" customWidth="1"/>
    <col min="8206" max="8206" width="12.09765625" style="156" customWidth="1"/>
    <col min="8207" max="8207" width="11.59765625" style="156" customWidth="1"/>
    <col min="8208" max="8208" width="11.5" style="156" customWidth="1"/>
    <col min="8209" max="8209" width="12.59765625" style="156" customWidth="1"/>
    <col min="8210" max="8210" width="11" style="156" customWidth="1"/>
    <col min="8211" max="8211" width="12.69921875" style="156" customWidth="1"/>
    <col min="8212" max="8212" width="5.59765625" style="156" customWidth="1"/>
    <col min="8213" max="8213" width="2.5" style="156" customWidth="1"/>
    <col min="8214" max="8214" width="10.59765625" style="156"/>
    <col min="8215" max="8215" width="14.59765625" style="156" customWidth="1"/>
    <col min="8216" max="8216" width="16.09765625" style="156" customWidth="1"/>
    <col min="8217" max="8217" width="12.69921875" style="156" bestFit="1" customWidth="1"/>
    <col min="8218" max="8448" width="10.59765625" style="156"/>
    <col min="8449" max="8449" width="2" style="156" customWidth="1"/>
    <col min="8450" max="8450" width="13.59765625" style="156" customWidth="1"/>
    <col min="8451" max="8451" width="10.59765625" style="156"/>
    <col min="8452" max="8455" width="12.59765625" style="156" customWidth="1"/>
    <col min="8456" max="8456" width="15.09765625" style="156" bestFit="1" customWidth="1"/>
    <col min="8457" max="8461" width="12.59765625" style="156" customWidth="1"/>
    <col min="8462" max="8462" width="12.09765625" style="156" customWidth="1"/>
    <col min="8463" max="8463" width="11.59765625" style="156" customWidth="1"/>
    <col min="8464" max="8464" width="11.5" style="156" customWidth="1"/>
    <col min="8465" max="8465" width="12.59765625" style="156" customWidth="1"/>
    <col min="8466" max="8466" width="11" style="156" customWidth="1"/>
    <col min="8467" max="8467" width="12.69921875" style="156" customWidth="1"/>
    <col min="8468" max="8468" width="5.59765625" style="156" customWidth="1"/>
    <col min="8469" max="8469" width="2.5" style="156" customWidth="1"/>
    <col min="8470" max="8470" width="10.59765625" style="156"/>
    <col min="8471" max="8471" width="14.59765625" style="156" customWidth="1"/>
    <col min="8472" max="8472" width="16.09765625" style="156" customWidth="1"/>
    <col min="8473" max="8473" width="12.69921875" style="156" bestFit="1" customWidth="1"/>
    <col min="8474" max="8704" width="10.59765625" style="156"/>
    <col min="8705" max="8705" width="2" style="156" customWidth="1"/>
    <col min="8706" max="8706" width="13.59765625" style="156" customWidth="1"/>
    <col min="8707" max="8707" width="10.59765625" style="156"/>
    <col min="8708" max="8711" width="12.59765625" style="156" customWidth="1"/>
    <col min="8712" max="8712" width="15.09765625" style="156" bestFit="1" customWidth="1"/>
    <col min="8713" max="8717" width="12.59765625" style="156" customWidth="1"/>
    <col min="8718" max="8718" width="12.09765625" style="156" customWidth="1"/>
    <col min="8719" max="8719" width="11.59765625" style="156" customWidth="1"/>
    <col min="8720" max="8720" width="11.5" style="156" customWidth="1"/>
    <col min="8721" max="8721" width="12.59765625" style="156" customWidth="1"/>
    <col min="8722" max="8722" width="11" style="156" customWidth="1"/>
    <col min="8723" max="8723" width="12.69921875" style="156" customWidth="1"/>
    <col min="8724" max="8724" width="5.59765625" style="156" customWidth="1"/>
    <col min="8725" max="8725" width="2.5" style="156" customWidth="1"/>
    <col min="8726" max="8726" width="10.59765625" style="156"/>
    <col min="8727" max="8727" width="14.59765625" style="156" customWidth="1"/>
    <col min="8728" max="8728" width="16.09765625" style="156" customWidth="1"/>
    <col min="8729" max="8729" width="12.69921875" style="156" bestFit="1" customWidth="1"/>
    <col min="8730" max="8960" width="10.59765625" style="156"/>
    <col min="8961" max="8961" width="2" style="156" customWidth="1"/>
    <col min="8962" max="8962" width="13.59765625" style="156" customWidth="1"/>
    <col min="8963" max="8963" width="10.59765625" style="156"/>
    <col min="8964" max="8967" width="12.59765625" style="156" customWidth="1"/>
    <col min="8968" max="8968" width="15.09765625" style="156" bestFit="1" customWidth="1"/>
    <col min="8969" max="8973" width="12.59765625" style="156" customWidth="1"/>
    <col min="8974" max="8974" width="12.09765625" style="156" customWidth="1"/>
    <col min="8975" max="8975" width="11.59765625" style="156" customWidth="1"/>
    <col min="8976" max="8976" width="11.5" style="156" customWidth="1"/>
    <col min="8977" max="8977" width="12.59765625" style="156" customWidth="1"/>
    <col min="8978" max="8978" width="11" style="156" customWidth="1"/>
    <col min="8979" max="8979" width="12.69921875" style="156" customWidth="1"/>
    <col min="8980" max="8980" width="5.59765625" style="156" customWidth="1"/>
    <col min="8981" max="8981" width="2.5" style="156" customWidth="1"/>
    <col min="8982" max="8982" width="10.59765625" style="156"/>
    <col min="8983" max="8983" width="14.59765625" style="156" customWidth="1"/>
    <col min="8984" max="8984" width="16.09765625" style="156" customWidth="1"/>
    <col min="8985" max="8985" width="12.69921875" style="156" bestFit="1" customWidth="1"/>
    <col min="8986" max="9216" width="10.59765625" style="156"/>
    <col min="9217" max="9217" width="2" style="156" customWidth="1"/>
    <col min="9218" max="9218" width="13.59765625" style="156" customWidth="1"/>
    <col min="9219" max="9219" width="10.59765625" style="156"/>
    <col min="9220" max="9223" width="12.59765625" style="156" customWidth="1"/>
    <col min="9224" max="9224" width="15.09765625" style="156" bestFit="1" customWidth="1"/>
    <col min="9225" max="9229" width="12.59765625" style="156" customWidth="1"/>
    <col min="9230" max="9230" width="12.09765625" style="156" customWidth="1"/>
    <col min="9231" max="9231" width="11.59765625" style="156" customWidth="1"/>
    <col min="9232" max="9232" width="11.5" style="156" customWidth="1"/>
    <col min="9233" max="9233" width="12.59765625" style="156" customWidth="1"/>
    <col min="9234" max="9234" width="11" style="156" customWidth="1"/>
    <col min="9235" max="9235" width="12.69921875" style="156" customWidth="1"/>
    <col min="9236" max="9236" width="5.59765625" style="156" customWidth="1"/>
    <col min="9237" max="9237" width="2.5" style="156" customWidth="1"/>
    <col min="9238" max="9238" width="10.59765625" style="156"/>
    <col min="9239" max="9239" width="14.59765625" style="156" customWidth="1"/>
    <col min="9240" max="9240" width="16.09765625" style="156" customWidth="1"/>
    <col min="9241" max="9241" width="12.69921875" style="156" bestFit="1" customWidth="1"/>
    <col min="9242" max="9472" width="10.59765625" style="156"/>
    <col min="9473" max="9473" width="2" style="156" customWidth="1"/>
    <col min="9474" max="9474" width="13.59765625" style="156" customWidth="1"/>
    <col min="9475" max="9475" width="10.59765625" style="156"/>
    <col min="9476" max="9479" width="12.59765625" style="156" customWidth="1"/>
    <col min="9480" max="9480" width="15.09765625" style="156" bestFit="1" customWidth="1"/>
    <col min="9481" max="9485" width="12.59765625" style="156" customWidth="1"/>
    <col min="9486" max="9486" width="12.09765625" style="156" customWidth="1"/>
    <col min="9487" max="9487" width="11.59765625" style="156" customWidth="1"/>
    <col min="9488" max="9488" width="11.5" style="156" customWidth="1"/>
    <col min="9489" max="9489" width="12.59765625" style="156" customWidth="1"/>
    <col min="9490" max="9490" width="11" style="156" customWidth="1"/>
    <col min="9491" max="9491" width="12.69921875" style="156" customWidth="1"/>
    <col min="9492" max="9492" width="5.59765625" style="156" customWidth="1"/>
    <col min="9493" max="9493" width="2.5" style="156" customWidth="1"/>
    <col min="9494" max="9494" width="10.59765625" style="156"/>
    <col min="9495" max="9495" width="14.59765625" style="156" customWidth="1"/>
    <col min="9496" max="9496" width="16.09765625" style="156" customWidth="1"/>
    <col min="9497" max="9497" width="12.69921875" style="156" bestFit="1" customWidth="1"/>
    <col min="9498" max="9728" width="10.59765625" style="156"/>
    <col min="9729" max="9729" width="2" style="156" customWidth="1"/>
    <col min="9730" max="9730" width="13.59765625" style="156" customWidth="1"/>
    <col min="9731" max="9731" width="10.59765625" style="156"/>
    <col min="9732" max="9735" width="12.59765625" style="156" customWidth="1"/>
    <col min="9736" max="9736" width="15.09765625" style="156" bestFit="1" customWidth="1"/>
    <col min="9737" max="9741" width="12.59765625" style="156" customWidth="1"/>
    <col min="9742" max="9742" width="12.09765625" style="156" customWidth="1"/>
    <col min="9743" max="9743" width="11.59765625" style="156" customWidth="1"/>
    <col min="9744" max="9744" width="11.5" style="156" customWidth="1"/>
    <col min="9745" max="9745" width="12.59765625" style="156" customWidth="1"/>
    <col min="9746" max="9746" width="11" style="156" customWidth="1"/>
    <col min="9747" max="9747" width="12.69921875" style="156" customWidth="1"/>
    <col min="9748" max="9748" width="5.59765625" style="156" customWidth="1"/>
    <col min="9749" max="9749" width="2.5" style="156" customWidth="1"/>
    <col min="9750" max="9750" width="10.59765625" style="156"/>
    <col min="9751" max="9751" width="14.59765625" style="156" customWidth="1"/>
    <col min="9752" max="9752" width="16.09765625" style="156" customWidth="1"/>
    <col min="9753" max="9753" width="12.69921875" style="156" bestFit="1" customWidth="1"/>
    <col min="9754" max="9984" width="10.59765625" style="156"/>
    <col min="9985" max="9985" width="2" style="156" customWidth="1"/>
    <col min="9986" max="9986" width="13.59765625" style="156" customWidth="1"/>
    <col min="9987" max="9987" width="10.59765625" style="156"/>
    <col min="9988" max="9991" width="12.59765625" style="156" customWidth="1"/>
    <col min="9992" max="9992" width="15.09765625" style="156" bestFit="1" customWidth="1"/>
    <col min="9993" max="9997" width="12.59765625" style="156" customWidth="1"/>
    <col min="9998" max="9998" width="12.09765625" style="156" customWidth="1"/>
    <col min="9999" max="9999" width="11.59765625" style="156" customWidth="1"/>
    <col min="10000" max="10000" width="11.5" style="156" customWidth="1"/>
    <col min="10001" max="10001" width="12.59765625" style="156" customWidth="1"/>
    <col min="10002" max="10002" width="11" style="156" customWidth="1"/>
    <col min="10003" max="10003" width="12.69921875" style="156" customWidth="1"/>
    <col min="10004" max="10004" width="5.59765625" style="156" customWidth="1"/>
    <col min="10005" max="10005" width="2.5" style="156" customWidth="1"/>
    <col min="10006" max="10006" width="10.59765625" style="156"/>
    <col min="10007" max="10007" width="14.59765625" style="156" customWidth="1"/>
    <col min="10008" max="10008" width="16.09765625" style="156" customWidth="1"/>
    <col min="10009" max="10009" width="12.69921875" style="156" bestFit="1" customWidth="1"/>
    <col min="10010" max="10240" width="10.59765625" style="156"/>
    <col min="10241" max="10241" width="2" style="156" customWidth="1"/>
    <col min="10242" max="10242" width="13.59765625" style="156" customWidth="1"/>
    <col min="10243" max="10243" width="10.59765625" style="156"/>
    <col min="10244" max="10247" width="12.59765625" style="156" customWidth="1"/>
    <col min="10248" max="10248" width="15.09765625" style="156" bestFit="1" customWidth="1"/>
    <col min="10249" max="10253" width="12.59765625" style="156" customWidth="1"/>
    <col min="10254" max="10254" width="12.09765625" style="156" customWidth="1"/>
    <col min="10255" max="10255" width="11.59765625" style="156" customWidth="1"/>
    <col min="10256" max="10256" width="11.5" style="156" customWidth="1"/>
    <col min="10257" max="10257" width="12.59765625" style="156" customWidth="1"/>
    <col min="10258" max="10258" width="11" style="156" customWidth="1"/>
    <col min="10259" max="10259" width="12.69921875" style="156" customWidth="1"/>
    <col min="10260" max="10260" width="5.59765625" style="156" customWidth="1"/>
    <col min="10261" max="10261" width="2.5" style="156" customWidth="1"/>
    <col min="10262" max="10262" width="10.59765625" style="156"/>
    <col min="10263" max="10263" width="14.59765625" style="156" customWidth="1"/>
    <col min="10264" max="10264" width="16.09765625" style="156" customWidth="1"/>
    <col min="10265" max="10265" width="12.69921875" style="156" bestFit="1" customWidth="1"/>
    <col min="10266" max="10496" width="10.59765625" style="156"/>
    <col min="10497" max="10497" width="2" style="156" customWidth="1"/>
    <col min="10498" max="10498" width="13.59765625" style="156" customWidth="1"/>
    <col min="10499" max="10499" width="10.59765625" style="156"/>
    <col min="10500" max="10503" width="12.59765625" style="156" customWidth="1"/>
    <col min="10504" max="10504" width="15.09765625" style="156" bestFit="1" customWidth="1"/>
    <col min="10505" max="10509" width="12.59765625" style="156" customWidth="1"/>
    <col min="10510" max="10510" width="12.09765625" style="156" customWidth="1"/>
    <col min="10511" max="10511" width="11.59765625" style="156" customWidth="1"/>
    <col min="10512" max="10512" width="11.5" style="156" customWidth="1"/>
    <col min="10513" max="10513" width="12.59765625" style="156" customWidth="1"/>
    <col min="10514" max="10514" width="11" style="156" customWidth="1"/>
    <col min="10515" max="10515" width="12.69921875" style="156" customWidth="1"/>
    <col min="10516" max="10516" width="5.59765625" style="156" customWidth="1"/>
    <col min="10517" max="10517" width="2.5" style="156" customWidth="1"/>
    <col min="10518" max="10518" width="10.59765625" style="156"/>
    <col min="10519" max="10519" width="14.59765625" style="156" customWidth="1"/>
    <col min="10520" max="10520" width="16.09765625" style="156" customWidth="1"/>
    <col min="10521" max="10521" width="12.69921875" style="156" bestFit="1" customWidth="1"/>
    <col min="10522" max="10752" width="10.59765625" style="156"/>
    <col min="10753" max="10753" width="2" style="156" customWidth="1"/>
    <col min="10754" max="10754" width="13.59765625" style="156" customWidth="1"/>
    <col min="10755" max="10755" width="10.59765625" style="156"/>
    <col min="10756" max="10759" width="12.59765625" style="156" customWidth="1"/>
    <col min="10760" max="10760" width="15.09765625" style="156" bestFit="1" customWidth="1"/>
    <col min="10761" max="10765" width="12.59765625" style="156" customWidth="1"/>
    <col min="10766" max="10766" width="12.09765625" style="156" customWidth="1"/>
    <col min="10767" max="10767" width="11.59765625" style="156" customWidth="1"/>
    <col min="10768" max="10768" width="11.5" style="156" customWidth="1"/>
    <col min="10769" max="10769" width="12.59765625" style="156" customWidth="1"/>
    <col min="10770" max="10770" width="11" style="156" customWidth="1"/>
    <col min="10771" max="10771" width="12.69921875" style="156" customWidth="1"/>
    <col min="10772" max="10772" width="5.59765625" style="156" customWidth="1"/>
    <col min="10773" max="10773" width="2.5" style="156" customWidth="1"/>
    <col min="10774" max="10774" width="10.59765625" style="156"/>
    <col min="10775" max="10775" width="14.59765625" style="156" customWidth="1"/>
    <col min="10776" max="10776" width="16.09765625" style="156" customWidth="1"/>
    <col min="10777" max="10777" width="12.69921875" style="156" bestFit="1" customWidth="1"/>
    <col min="10778" max="11008" width="10.59765625" style="156"/>
    <col min="11009" max="11009" width="2" style="156" customWidth="1"/>
    <col min="11010" max="11010" width="13.59765625" style="156" customWidth="1"/>
    <col min="11011" max="11011" width="10.59765625" style="156"/>
    <col min="11012" max="11015" width="12.59765625" style="156" customWidth="1"/>
    <col min="11016" max="11016" width="15.09765625" style="156" bestFit="1" customWidth="1"/>
    <col min="11017" max="11021" width="12.59765625" style="156" customWidth="1"/>
    <col min="11022" max="11022" width="12.09765625" style="156" customWidth="1"/>
    <col min="11023" max="11023" width="11.59765625" style="156" customWidth="1"/>
    <col min="11024" max="11024" width="11.5" style="156" customWidth="1"/>
    <col min="11025" max="11025" width="12.59765625" style="156" customWidth="1"/>
    <col min="11026" max="11026" width="11" style="156" customWidth="1"/>
    <col min="11027" max="11027" width="12.69921875" style="156" customWidth="1"/>
    <col min="11028" max="11028" width="5.59765625" style="156" customWidth="1"/>
    <col min="11029" max="11029" width="2.5" style="156" customWidth="1"/>
    <col min="11030" max="11030" width="10.59765625" style="156"/>
    <col min="11031" max="11031" width="14.59765625" style="156" customWidth="1"/>
    <col min="11032" max="11032" width="16.09765625" style="156" customWidth="1"/>
    <col min="11033" max="11033" width="12.69921875" style="156" bestFit="1" customWidth="1"/>
    <col min="11034" max="11264" width="10.59765625" style="156"/>
    <col min="11265" max="11265" width="2" style="156" customWidth="1"/>
    <col min="11266" max="11266" width="13.59765625" style="156" customWidth="1"/>
    <col min="11267" max="11267" width="10.59765625" style="156"/>
    <col min="11268" max="11271" width="12.59765625" style="156" customWidth="1"/>
    <col min="11272" max="11272" width="15.09765625" style="156" bestFit="1" customWidth="1"/>
    <col min="11273" max="11277" width="12.59765625" style="156" customWidth="1"/>
    <col min="11278" max="11278" width="12.09765625" style="156" customWidth="1"/>
    <col min="11279" max="11279" width="11.59765625" style="156" customWidth="1"/>
    <col min="11280" max="11280" width="11.5" style="156" customWidth="1"/>
    <col min="11281" max="11281" width="12.59765625" style="156" customWidth="1"/>
    <col min="11282" max="11282" width="11" style="156" customWidth="1"/>
    <col min="11283" max="11283" width="12.69921875" style="156" customWidth="1"/>
    <col min="11284" max="11284" width="5.59765625" style="156" customWidth="1"/>
    <col min="11285" max="11285" width="2.5" style="156" customWidth="1"/>
    <col min="11286" max="11286" width="10.59765625" style="156"/>
    <col min="11287" max="11287" width="14.59765625" style="156" customWidth="1"/>
    <col min="11288" max="11288" width="16.09765625" style="156" customWidth="1"/>
    <col min="11289" max="11289" width="12.69921875" style="156" bestFit="1" customWidth="1"/>
    <col min="11290" max="11520" width="10.59765625" style="156"/>
    <col min="11521" max="11521" width="2" style="156" customWidth="1"/>
    <col min="11522" max="11522" width="13.59765625" style="156" customWidth="1"/>
    <col min="11523" max="11523" width="10.59765625" style="156"/>
    <col min="11524" max="11527" width="12.59765625" style="156" customWidth="1"/>
    <col min="11528" max="11528" width="15.09765625" style="156" bestFit="1" customWidth="1"/>
    <col min="11529" max="11533" width="12.59765625" style="156" customWidth="1"/>
    <col min="11534" max="11534" width="12.09765625" style="156" customWidth="1"/>
    <col min="11535" max="11535" width="11.59765625" style="156" customWidth="1"/>
    <col min="11536" max="11536" width="11.5" style="156" customWidth="1"/>
    <col min="11537" max="11537" width="12.59765625" style="156" customWidth="1"/>
    <col min="11538" max="11538" width="11" style="156" customWidth="1"/>
    <col min="11539" max="11539" width="12.69921875" style="156" customWidth="1"/>
    <col min="11540" max="11540" width="5.59765625" style="156" customWidth="1"/>
    <col min="11541" max="11541" width="2.5" style="156" customWidth="1"/>
    <col min="11542" max="11542" width="10.59765625" style="156"/>
    <col min="11543" max="11543" width="14.59765625" style="156" customWidth="1"/>
    <col min="11544" max="11544" width="16.09765625" style="156" customWidth="1"/>
    <col min="11545" max="11545" width="12.69921875" style="156" bestFit="1" customWidth="1"/>
    <col min="11546" max="11776" width="10.59765625" style="156"/>
    <col min="11777" max="11777" width="2" style="156" customWidth="1"/>
    <col min="11778" max="11778" width="13.59765625" style="156" customWidth="1"/>
    <col min="11779" max="11779" width="10.59765625" style="156"/>
    <col min="11780" max="11783" width="12.59765625" style="156" customWidth="1"/>
    <col min="11784" max="11784" width="15.09765625" style="156" bestFit="1" customWidth="1"/>
    <col min="11785" max="11789" width="12.59765625" style="156" customWidth="1"/>
    <col min="11790" max="11790" width="12.09765625" style="156" customWidth="1"/>
    <col min="11791" max="11791" width="11.59765625" style="156" customWidth="1"/>
    <col min="11792" max="11792" width="11.5" style="156" customWidth="1"/>
    <col min="11793" max="11793" width="12.59765625" style="156" customWidth="1"/>
    <col min="11794" max="11794" width="11" style="156" customWidth="1"/>
    <col min="11795" max="11795" width="12.69921875" style="156" customWidth="1"/>
    <col min="11796" max="11796" width="5.59765625" style="156" customWidth="1"/>
    <col min="11797" max="11797" width="2.5" style="156" customWidth="1"/>
    <col min="11798" max="11798" width="10.59765625" style="156"/>
    <col min="11799" max="11799" width="14.59765625" style="156" customWidth="1"/>
    <col min="11800" max="11800" width="16.09765625" style="156" customWidth="1"/>
    <col min="11801" max="11801" width="12.69921875" style="156" bestFit="1" customWidth="1"/>
    <col min="11802" max="12032" width="10.59765625" style="156"/>
    <col min="12033" max="12033" width="2" style="156" customWidth="1"/>
    <col min="12034" max="12034" width="13.59765625" style="156" customWidth="1"/>
    <col min="12035" max="12035" width="10.59765625" style="156"/>
    <col min="12036" max="12039" width="12.59765625" style="156" customWidth="1"/>
    <col min="12040" max="12040" width="15.09765625" style="156" bestFit="1" customWidth="1"/>
    <col min="12041" max="12045" width="12.59765625" style="156" customWidth="1"/>
    <col min="12046" max="12046" width="12.09765625" style="156" customWidth="1"/>
    <col min="12047" max="12047" width="11.59765625" style="156" customWidth="1"/>
    <col min="12048" max="12048" width="11.5" style="156" customWidth="1"/>
    <col min="12049" max="12049" width="12.59765625" style="156" customWidth="1"/>
    <col min="12050" max="12050" width="11" style="156" customWidth="1"/>
    <col min="12051" max="12051" width="12.69921875" style="156" customWidth="1"/>
    <col min="12052" max="12052" width="5.59765625" style="156" customWidth="1"/>
    <col min="12053" max="12053" width="2.5" style="156" customWidth="1"/>
    <col min="12054" max="12054" width="10.59765625" style="156"/>
    <col min="12055" max="12055" width="14.59765625" style="156" customWidth="1"/>
    <col min="12056" max="12056" width="16.09765625" style="156" customWidth="1"/>
    <col min="12057" max="12057" width="12.69921875" style="156" bestFit="1" customWidth="1"/>
    <col min="12058" max="12288" width="10.59765625" style="156"/>
    <col min="12289" max="12289" width="2" style="156" customWidth="1"/>
    <col min="12290" max="12290" width="13.59765625" style="156" customWidth="1"/>
    <col min="12291" max="12291" width="10.59765625" style="156"/>
    <col min="12292" max="12295" width="12.59765625" style="156" customWidth="1"/>
    <col min="12296" max="12296" width="15.09765625" style="156" bestFit="1" customWidth="1"/>
    <col min="12297" max="12301" width="12.59765625" style="156" customWidth="1"/>
    <col min="12302" max="12302" width="12.09765625" style="156" customWidth="1"/>
    <col min="12303" max="12303" width="11.59765625" style="156" customWidth="1"/>
    <col min="12304" max="12304" width="11.5" style="156" customWidth="1"/>
    <col min="12305" max="12305" width="12.59765625" style="156" customWidth="1"/>
    <col min="12306" max="12306" width="11" style="156" customWidth="1"/>
    <col min="12307" max="12307" width="12.69921875" style="156" customWidth="1"/>
    <col min="12308" max="12308" width="5.59765625" style="156" customWidth="1"/>
    <col min="12309" max="12309" width="2.5" style="156" customWidth="1"/>
    <col min="12310" max="12310" width="10.59765625" style="156"/>
    <col min="12311" max="12311" width="14.59765625" style="156" customWidth="1"/>
    <col min="12312" max="12312" width="16.09765625" style="156" customWidth="1"/>
    <col min="12313" max="12313" width="12.69921875" style="156" bestFit="1" customWidth="1"/>
    <col min="12314" max="12544" width="10.59765625" style="156"/>
    <col min="12545" max="12545" width="2" style="156" customWidth="1"/>
    <col min="12546" max="12546" width="13.59765625" style="156" customWidth="1"/>
    <col min="12547" max="12547" width="10.59765625" style="156"/>
    <col min="12548" max="12551" width="12.59765625" style="156" customWidth="1"/>
    <col min="12552" max="12552" width="15.09765625" style="156" bestFit="1" customWidth="1"/>
    <col min="12553" max="12557" width="12.59765625" style="156" customWidth="1"/>
    <col min="12558" max="12558" width="12.09765625" style="156" customWidth="1"/>
    <col min="12559" max="12559" width="11.59765625" style="156" customWidth="1"/>
    <col min="12560" max="12560" width="11.5" style="156" customWidth="1"/>
    <col min="12561" max="12561" width="12.59765625" style="156" customWidth="1"/>
    <col min="12562" max="12562" width="11" style="156" customWidth="1"/>
    <col min="12563" max="12563" width="12.69921875" style="156" customWidth="1"/>
    <col min="12564" max="12564" width="5.59765625" style="156" customWidth="1"/>
    <col min="12565" max="12565" width="2.5" style="156" customWidth="1"/>
    <col min="12566" max="12566" width="10.59765625" style="156"/>
    <col min="12567" max="12567" width="14.59765625" style="156" customWidth="1"/>
    <col min="12568" max="12568" width="16.09765625" style="156" customWidth="1"/>
    <col min="12569" max="12569" width="12.69921875" style="156" bestFit="1" customWidth="1"/>
    <col min="12570" max="12800" width="10.59765625" style="156"/>
    <col min="12801" max="12801" width="2" style="156" customWidth="1"/>
    <col min="12802" max="12802" width="13.59765625" style="156" customWidth="1"/>
    <col min="12803" max="12803" width="10.59765625" style="156"/>
    <col min="12804" max="12807" width="12.59765625" style="156" customWidth="1"/>
    <col min="12808" max="12808" width="15.09765625" style="156" bestFit="1" customWidth="1"/>
    <col min="12809" max="12813" width="12.59765625" style="156" customWidth="1"/>
    <col min="12814" max="12814" width="12.09765625" style="156" customWidth="1"/>
    <col min="12815" max="12815" width="11.59765625" style="156" customWidth="1"/>
    <col min="12816" max="12816" width="11.5" style="156" customWidth="1"/>
    <col min="12817" max="12817" width="12.59765625" style="156" customWidth="1"/>
    <col min="12818" max="12818" width="11" style="156" customWidth="1"/>
    <col min="12819" max="12819" width="12.69921875" style="156" customWidth="1"/>
    <col min="12820" max="12820" width="5.59765625" style="156" customWidth="1"/>
    <col min="12821" max="12821" width="2.5" style="156" customWidth="1"/>
    <col min="12822" max="12822" width="10.59765625" style="156"/>
    <col min="12823" max="12823" width="14.59765625" style="156" customWidth="1"/>
    <col min="12824" max="12824" width="16.09765625" style="156" customWidth="1"/>
    <col min="12825" max="12825" width="12.69921875" style="156" bestFit="1" customWidth="1"/>
    <col min="12826" max="13056" width="10.59765625" style="156"/>
    <col min="13057" max="13057" width="2" style="156" customWidth="1"/>
    <col min="13058" max="13058" width="13.59765625" style="156" customWidth="1"/>
    <col min="13059" max="13059" width="10.59765625" style="156"/>
    <col min="13060" max="13063" width="12.59765625" style="156" customWidth="1"/>
    <col min="13064" max="13064" width="15.09765625" style="156" bestFit="1" customWidth="1"/>
    <col min="13065" max="13069" width="12.59765625" style="156" customWidth="1"/>
    <col min="13070" max="13070" width="12.09765625" style="156" customWidth="1"/>
    <col min="13071" max="13071" width="11.59765625" style="156" customWidth="1"/>
    <col min="13072" max="13072" width="11.5" style="156" customWidth="1"/>
    <col min="13073" max="13073" width="12.59765625" style="156" customWidth="1"/>
    <col min="13074" max="13074" width="11" style="156" customWidth="1"/>
    <col min="13075" max="13075" width="12.69921875" style="156" customWidth="1"/>
    <col min="13076" max="13076" width="5.59765625" style="156" customWidth="1"/>
    <col min="13077" max="13077" width="2.5" style="156" customWidth="1"/>
    <col min="13078" max="13078" width="10.59765625" style="156"/>
    <col min="13079" max="13079" width="14.59765625" style="156" customWidth="1"/>
    <col min="13080" max="13080" width="16.09765625" style="156" customWidth="1"/>
    <col min="13081" max="13081" width="12.69921875" style="156" bestFit="1" customWidth="1"/>
    <col min="13082" max="13312" width="10.59765625" style="156"/>
    <col min="13313" max="13313" width="2" style="156" customWidth="1"/>
    <col min="13314" max="13314" width="13.59765625" style="156" customWidth="1"/>
    <col min="13315" max="13315" width="10.59765625" style="156"/>
    <col min="13316" max="13319" width="12.59765625" style="156" customWidth="1"/>
    <col min="13320" max="13320" width="15.09765625" style="156" bestFit="1" customWidth="1"/>
    <col min="13321" max="13325" width="12.59765625" style="156" customWidth="1"/>
    <col min="13326" max="13326" width="12.09765625" style="156" customWidth="1"/>
    <col min="13327" max="13327" width="11.59765625" style="156" customWidth="1"/>
    <col min="13328" max="13328" width="11.5" style="156" customWidth="1"/>
    <col min="13329" max="13329" width="12.59765625" style="156" customWidth="1"/>
    <col min="13330" max="13330" width="11" style="156" customWidth="1"/>
    <col min="13331" max="13331" width="12.69921875" style="156" customWidth="1"/>
    <col min="13332" max="13332" width="5.59765625" style="156" customWidth="1"/>
    <col min="13333" max="13333" width="2.5" style="156" customWidth="1"/>
    <col min="13334" max="13334" width="10.59765625" style="156"/>
    <col min="13335" max="13335" width="14.59765625" style="156" customWidth="1"/>
    <col min="13336" max="13336" width="16.09765625" style="156" customWidth="1"/>
    <col min="13337" max="13337" width="12.69921875" style="156" bestFit="1" customWidth="1"/>
    <col min="13338" max="13568" width="10.59765625" style="156"/>
    <col min="13569" max="13569" width="2" style="156" customWidth="1"/>
    <col min="13570" max="13570" width="13.59765625" style="156" customWidth="1"/>
    <col min="13571" max="13571" width="10.59765625" style="156"/>
    <col min="13572" max="13575" width="12.59765625" style="156" customWidth="1"/>
    <col min="13576" max="13576" width="15.09765625" style="156" bestFit="1" customWidth="1"/>
    <col min="13577" max="13581" width="12.59765625" style="156" customWidth="1"/>
    <col min="13582" max="13582" width="12.09765625" style="156" customWidth="1"/>
    <col min="13583" max="13583" width="11.59765625" style="156" customWidth="1"/>
    <col min="13584" max="13584" width="11.5" style="156" customWidth="1"/>
    <col min="13585" max="13585" width="12.59765625" style="156" customWidth="1"/>
    <col min="13586" max="13586" width="11" style="156" customWidth="1"/>
    <col min="13587" max="13587" width="12.69921875" style="156" customWidth="1"/>
    <col min="13588" max="13588" width="5.59765625" style="156" customWidth="1"/>
    <col min="13589" max="13589" width="2.5" style="156" customWidth="1"/>
    <col min="13590" max="13590" width="10.59765625" style="156"/>
    <col min="13591" max="13591" width="14.59765625" style="156" customWidth="1"/>
    <col min="13592" max="13592" width="16.09765625" style="156" customWidth="1"/>
    <col min="13593" max="13593" width="12.69921875" style="156" bestFit="1" customWidth="1"/>
    <col min="13594" max="13824" width="10.59765625" style="156"/>
    <col min="13825" max="13825" width="2" style="156" customWidth="1"/>
    <col min="13826" max="13826" width="13.59765625" style="156" customWidth="1"/>
    <col min="13827" max="13827" width="10.59765625" style="156"/>
    <col min="13828" max="13831" width="12.59765625" style="156" customWidth="1"/>
    <col min="13832" max="13832" width="15.09765625" style="156" bestFit="1" customWidth="1"/>
    <col min="13833" max="13837" width="12.59765625" style="156" customWidth="1"/>
    <col min="13838" max="13838" width="12.09765625" style="156" customWidth="1"/>
    <col min="13839" max="13839" width="11.59765625" style="156" customWidth="1"/>
    <col min="13840" max="13840" width="11.5" style="156" customWidth="1"/>
    <col min="13841" max="13841" width="12.59765625" style="156" customWidth="1"/>
    <col min="13842" max="13842" width="11" style="156" customWidth="1"/>
    <col min="13843" max="13843" width="12.69921875" style="156" customWidth="1"/>
    <col min="13844" max="13844" width="5.59765625" style="156" customWidth="1"/>
    <col min="13845" max="13845" width="2.5" style="156" customWidth="1"/>
    <col min="13846" max="13846" width="10.59765625" style="156"/>
    <col min="13847" max="13847" width="14.59765625" style="156" customWidth="1"/>
    <col min="13848" max="13848" width="16.09765625" style="156" customWidth="1"/>
    <col min="13849" max="13849" width="12.69921875" style="156" bestFit="1" customWidth="1"/>
    <col min="13850" max="14080" width="10.59765625" style="156"/>
    <col min="14081" max="14081" width="2" style="156" customWidth="1"/>
    <col min="14082" max="14082" width="13.59765625" style="156" customWidth="1"/>
    <col min="14083" max="14083" width="10.59765625" style="156"/>
    <col min="14084" max="14087" width="12.59765625" style="156" customWidth="1"/>
    <col min="14088" max="14088" width="15.09765625" style="156" bestFit="1" customWidth="1"/>
    <col min="14089" max="14093" width="12.59765625" style="156" customWidth="1"/>
    <col min="14094" max="14094" width="12.09765625" style="156" customWidth="1"/>
    <col min="14095" max="14095" width="11.59765625" style="156" customWidth="1"/>
    <col min="14096" max="14096" width="11.5" style="156" customWidth="1"/>
    <col min="14097" max="14097" width="12.59765625" style="156" customWidth="1"/>
    <col min="14098" max="14098" width="11" style="156" customWidth="1"/>
    <col min="14099" max="14099" width="12.69921875" style="156" customWidth="1"/>
    <col min="14100" max="14100" width="5.59765625" style="156" customWidth="1"/>
    <col min="14101" max="14101" width="2.5" style="156" customWidth="1"/>
    <col min="14102" max="14102" width="10.59765625" style="156"/>
    <col min="14103" max="14103" width="14.59765625" style="156" customWidth="1"/>
    <col min="14104" max="14104" width="16.09765625" style="156" customWidth="1"/>
    <col min="14105" max="14105" width="12.69921875" style="156" bestFit="1" customWidth="1"/>
    <col min="14106" max="14336" width="10.59765625" style="156"/>
    <col min="14337" max="14337" width="2" style="156" customWidth="1"/>
    <col min="14338" max="14338" width="13.59765625" style="156" customWidth="1"/>
    <col min="14339" max="14339" width="10.59765625" style="156"/>
    <col min="14340" max="14343" width="12.59765625" style="156" customWidth="1"/>
    <col min="14344" max="14344" width="15.09765625" style="156" bestFit="1" customWidth="1"/>
    <col min="14345" max="14349" width="12.59765625" style="156" customWidth="1"/>
    <col min="14350" max="14350" width="12.09765625" style="156" customWidth="1"/>
    <col min="14351" max="14351" width="11.59765625" style="156" customWidth="1"/>
    <col min="14352" max="14352" width="11.5" style="156" customWidth="1"/>
    <col min="14353" max="14353" width="12.59765625" style="156" customWidth="1"/>
    <col min="14354" max="14354" width="11" style="156" customWidth="1"/>
    <col min="14355" max="14355" width="12.69921875" style="156" customWidth="1"/>
    <col min="14356" max="14356" width="5.59765625" style="156" customWidth="1"/>
    <col min="14357" max="14357" width="2.5" style="156" customWidth="1"/>
    <col min="14358" max="14358" width="10.59765625" style="156"/>
    <col min="14359" max="14359" width="14.59765625" style="156" customWidth="1"/>
    <col min="14360" max="14360" width="16.09765625" style="156" customWidth="1"/>
    <col min="14361" max="14361" width="12.69921875" style="156" bestFit="1" customWidth="1"/>
    <col min="14362" max="14592" width="10.59765625" style="156"/>
    <col min="14593" max="14593" width="2" style="156" customWidth="1"/>
    <col min="14594" max="14594" width="13.59765625" style="156" customWidth="1"/>
    <col min="14595" max="14595" width="10.59765625" style="156"/>
    <col min="14596" max="14599" width="12.59765625" style="156" customWidth="1"/>
    <col min="14600" max="14600" width="15.09765625" style="156" bestFit="1" customWidth="1"/>
    <col min="14601" max="14605" width="12.59765625" style="156" customWidth="1"/>
    <col min="14606" max="14606" width="12.09765625" style="156" customWidth="1"/>
    <col min="14607" max="14607" width="11.59765625" style="156" customWidth="1"/>
    <col min="14608" max="14608" width="11.5" style="156" customWidth="1"/>
    <col min="14609" max="14609" width="12.59765625" style="156" customWidth="1"/>
    <col min="14610" max="14610" width="11" style="156" customWidth="1"/>
    <col min="14611" max="14611" width="12.69921875" style="156" customWidth="1"/>
    <col min="14612" max="14612" width="5.59765625" style="156" customWidth="1"/>
    <col min="14613" max="14613" width="2.5" style="156" customWidth="1"/>
    <col min="14614" max="14614" width="10.59765625" style="156"/>
    <col min="14615" max="14615" width="14.59765625" style="156" customWidth="1"/>
    <col min="14616" max="14616" width="16.09765625" style="156" customWidth="1"/>
    <col min="14617" max="14617" width="12.69921875" style="156" bestFit="1" customWidth="1"/>
    <col min="14618" max="14848" width="10.59765625" style="156"/>
    <col min="14849" max="14849" width="2" style="156" customWidth="1"/>
    <col min="14850" max="14850" width="13.59765625" style="156" customWidth="1"/>
    <col min="14851" max="14851" width="10.59765625" style="156"/>
    <col min="14852" max="14855" width="12.59765625" style="156" customWidth="1"/>
    <col min="14856" max="14856" width="15.09765625" style="156" bestFit="1" customWidth="1"/>
    <col min="14857" max="14861" width="12.59765625" style="156" customWidth="1"/>
    <col min="14862" max="14862" width="12.09765625" style="156" customWidth="1"/>
    <col min="14863" max="14863" width="11.59765625" style="156" customWidth="1"/>
    <col min="14864" max="14864" width="11.5" style="156" customWidth="1"/>
    <col min="14865" max="14865" width="12.59765625" style="156" customWidth="1"/>
    <col min="14866" max="14866" width="11" style="156" customWidth="1"/>
    <col min="14867" max="14867" width="12.69921875" style="156" customWidth="1"/>
    <col min="14868" max="14868" width="5.59765625" style="156" customWidth="1"/>
    <col min="14869" max="14869" width="2.5" style="156" customWidth="1"/>
    <col min="14870" max="14870" width="10.59765625" style="156"/>
    <col min="14871" max="14871" width="14.59765625" style="156" customWidth="1"/>
    <col min="14872" max="14872" width="16.09765625" style="156" customWidth="1"/>
    <col min="14873" max="14873" width="12.69921875" style="156" bestFit="1" customWidth="1"/>
    <col min="14874" max="15104" width="10.59765625" style="156"/>
    <col min="15105" max="15105" width="2" style="156" customWidth="1"/>
    <col min="15106" max="15106" width="13.59765625" style="156" customWidth="1"/>
    <col min="15107" max="15107" width="10.59765625" style="156"/>
    <col min="15108" max="15111" width="12.59765625" style="156" customWidth="1"/>
    <col min="15112" max="15112" width="15.09765625" style="156" bestFit="1" customWidth="1"/>
    <col min="15113" max="15117" width="12.59765625" style="156" customWidth="1"/>
    <col min="15118" max="15118" width="12.09765625" style="156" customWidth="1"/>
    <col min="15119" max="15119" width="11.59765625" style="156" customWidth="1"/>
    <col min="15120" max="15120" width="11.5" style="156" customWidth="1"/>
    <col min="15121" max="15121" width="12.59765625" style="156" customWidth="1"/>
    <col min="15122" max="15122" width="11" style="156" customWidth="1"/>
    <col min="15123" max="15123" width="12.69921875" style="156" customWidth="1"/>
    <col min="15124" max="15124" width="5.59765625" style="156" customWidth="1"/>
    <col min="15125" max="15125" width="2.5" style="156" customWidth="1"/>
    <col min="15126" max="15126" width="10.59765625" style="156"/>
    <col min="15127" max="15127" width="14.59765625" style="156" customWidth="1"/>
    <col min="15128" max="15128" width="16.09765625" style="156" customWidth="1"/>
    <col min="15129" max="15129" width="12.69921875" style="156" bestFit="1" customWidth="1"/>
    <col min="15130" max="15360" width="10.59765625" style="156"/>
    <col min="15361" max="15361" width="2" style="156" customWidth="1"/>
    <col min="15362" max="15362" width="13.59765625" style="156" customWidth="1"/>
    <col min="15363" max="15363" width="10.59765625" style="156"/>
    <col min="15364" max="15367" width="12.59765625" style="156" customWidth="1"/>
    <col min="15368" max="15368" width="15.09765625" style="156" bestFit="1" customWidth="1"/>
    <col min="15369" max="15373" width="12.59765625" style="156" customWidth="1"/>
    <col min="15374" max="15374" width="12.09765625" style="156" customWidth="1"/>
    <col min="15375" max="15375" width="11.59765625" style="156" customWidth="1"/>
    <col min="15376" max="15376" width="11.5" style="156" customWidth="1"/>
    <col min="15377" max="15377" width="12.59765625" style="156" customWidth="1"/>
    <col min="15378" max="15378" width="11" style="156" customWidth="1"/>
    <col min="15379" max="15379" width="12.69921875" style="156" customWidth="1"/>
    <col min="15380" max="15380" width="5.59765625" style="156" customWidth="1"/>
    <col min="15381" max="15381" width="2.5" style="156" customWidth="1"/>
    <col min="15382" max="15382" width="10.59765625" style="156"/>
    <col min="15383" max="15383" width="14.59765625" style="156" customWidth="1"/>
    <col min="15384" max="15384" width="16.09765625" style="156" customWidth="1"/>
    <col min="15385" max="15385" width="12.69921875" style="156" bestFit="1" customWidth="1"/>
    <col min="15386" max="15616" width="10.59765625" style="156"/>
    <col min="15617" max="15617" width="2" style="156" customWidth="1"/>
    <col min="15618" max="15618" width="13.59765625" style="156" customWidth="1"/>
    <col min="15619" max="15619" width="10.59765625" style="156"/>
    <col min="15620" max="15623" width="12.59765625" style="156" customWidth="1"/>
    <col min="15624" max="15624" width="15.09765625" style="156" bestFit="1" customWidth="1"/>
    <col min="15625" max="15629" width="12.59765625" style="156" customWidth="1"/>
    <col min="15630" max="15630" width="12.09765625" style="156" customWidth="1"/>
    <col min="15631" max="15631" width="11.59765625" style="156" customWidth="1"/>
    <col min="15632" max="15632" width="11.5" style="156" customWidth="1"/>
    <col min="15633" max="15633" width="12.59765625" style="156" customWidth="1"/>
    <col min="15634" max="15634" width="11" style="156" customWidth="1"/>
    <col min="15635" max="15635" width="12.69921875" style="156" customWidth="1"/>
    <col min="15636" max="15636" width="5.59765625" style="156" customWidth="1"/>
    <col min="15637" max="15637" width="2.5" style="156" customWidth="1"/>
    <col min="15638" max="15638" width="10.59765625" style="156"/>
    <col min="15639" max="15639" width="14.59765625" style="156" customWidth="1"/>
    <col min="15640" max="15640" width="16.09765625" style="156" customWidth="1"/>
    <col min="15641" max="15641" width="12.69921875" style="156" bestFit="1" customWidth="1"/>
    <col min="15642" max="15872" width="10.59765625" style="156"/>
    <col min="15873" max="15873" width="2" style="156" customWidth="1"/>
    <col min="15874" max="15874" width="13.59765625" style="156" customWidth="1"/>
    <col min="15875" max="15875" width="10.59765625" style="156"/>
    <col min="15876" max="15879" width="12.59765625" style="156" customWidth="1"/>
    <col min="15880" max="15880" width="15.09765625" style="156" bestFit="1" customWidth="1"/>
    <col min="15881" max="15885" width="12.59765625" style="156" customWidth="1"/>
    <col min="15886" max="15886" width="12.09765625" style="156" customWidth="1"/>
    <col min="15887" max="15887" width="11.59765625" style="156" customWidth="1"/>
    <col min="15888" max="15888" width="11.5" style="156" customWidth="1"/>
    <col min="15889" max="15889" width="12.59765625" style="156" customWidth="1"/>
    <col min="15890" max="15890" width="11" style="156" customWidth="1"/>
    <col min="15891" max="15891" width="12.69921875" style="156" customWidth="1"/>
    <col min="15892" max="15892" width="5.59765625" style="156" customWidth="1"/>
    <col min="15893" max="15893" width="2.5" style="156" customWidth="1"/>
    <col min="15894" max="15894" width="10.59765625" style="156"/>
    <col min="15895" max="15895" width="14.59765625" style="156" customWidth="1"/>
    <col min="15896" max="15896" width="16.09765625" style="156" customWidth="1"/>
    <col min="15897" max="15897" width="12.69921875" style="156" bestFit="1" customWidth="1"/>
    <col min="15898" max="16128" width="10.59765625" style="156"/>
    <col min="16129" max="16129" width="2" style="156" customWidth="1"/>
    <col min="16130" max="16130" width="13.59765625" style="156" customWidth="1"/>
    <col min="16131" max="16131" width="10.59765625" style="156"/>
    <col min="16132" max="16135" width="12.59765625" style="156" customWidth="1"/>
    <col min="16136" max="16136" width="15.09765625" style="156" bestFit="1" customWidth="1"/>
    <col min="16137" max="16141" width="12.59765625" style="156" customWidth="1"/>
    <col min="16142" max="16142" width="12.09765625" style="156" customWidth="1"/>
    <col min="16143" max="16143" width="11.59765625" style="156" customWidth="1"/>
    <col min="16144" max="16144" width="11.5" style="156" customWidth="1"/>
    <col min="16145" max="16145" width="12.59765625" style="156" customWidth="1"/>
    <col min="16146" max="16146" width="11" style="156" customWidth="1"/>
    <col min="16147" max="16147" width="12.69921875" style="156" customWidth="1"/>
    <col min="16148" max="16148" width="5.59765625" style="156" customWidth="1"/>
    <col min="16149" max="16149" width="2.5" style="156" customWidth="1"/>
    <col min="16150" max="16150" width="10.59765625" style="156"/>
    <col min="16151" max="16151" width="14.59765625" style="156" customWidth="1"/>
    <col min="16152" max="16152" width="16.09765625" style="156" customWidth="1"/>
    <col min="16153" max="16153" width="12.69921875" style="156" bestFit="1" customWidth="1"/>
    <col min="16154" max="16384" width="10.59765625" style="156"/>
  </cols>
  <sheetData>
    <row r="1" spans="2:25" ht="24" customHeight="1" thickBot="1">
      <c r="B1" s="280" t="s">
        <v>138</v>
      </c>
      <c r="C1" s="154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231" t="s">
        <v>126</v>
      </c>
      <c r="Q1" s="231"/>
      <c r="R1" s="231"/>
      <c r="S1" s="231"/>
      <c r="T1" s="231"/>
      <c r="U1" s="191"/>
      <c r="V1" s="191"/>
      <c r="W1" s="191"/>
      <c r="X1" s="191"/>
    </row>
    <row r="2" spans="2:25" ht="30" customHeight="1">
      <c r="B2" s="289"/>
      <c r="C2" s="79"/>
      <c r="D2" s="80" t="s">
        <v>88</v>
      </c>
      <c r="E2" s="81"/>
      <c r="F2" s="81"/>
      <c r="G2" s="81"/>
      <c r="H2" s="254" t="s">
        <v>89</v>
      </c>
      <c r="I2" s="267"/>
      <c r="J2" s="249" t="s">
        <v>90</v>
      </c>
      <c r="K2" s="258" t="s">
        <v>139</v>
      </c>
      <c r="L2" s="260" t="s">
        <v>92</v>
      </c>
      <c r="M2" s="260" t="s">
        <v>93</v>
      </c>
      <c r="N2" s="247" t="s">
        <v>94</v>
      </c>
      <c r="O2" s="247" t="s">
        <v>95</v>
      </c>
      <c r="P2" s="247" t="s">
        <v>96</v>
      </c>
      <c r="Q2" s="247" t="s">
        <v>97</v>
      </c>
      <c r="R2" s="247" t="s">
        <v>98</v>
      </c>
      <c r="S2" s="247" t="s">
        <v>99</v>
      </c>
      <c r="T2" s="249" t="s">
        <v>15</v>
      </c>
      <c r="U2" s="191"/>
      <c r="V2" s="191"/>
      <c r="W2" s="191"/>
      <c r="X2" s="191"/>
    </row>
    <row r="3" spans="2:25" ht="30" customHeight="1" thickBot="1">
      <c r="B3" s="290"/>
      <c r="C3" s="83"/>
      <c r="D3" s="9"/>
      <c r="E3" s="9"/>
      <c r="F3" s="9"/>
      <c r="G3" s="9"/>
      <c r="H3" s="252" t="s">
        <v>100</v>
      </c>
      <c r="I3" s="278" t="s">
        <v>101</v>
      </c>
      <c r="J3" s="250"/>
      <c r="K3" s="259"/>
      <c r="L3" s="261"/>
      <c r="M3" s="261"/>
      <c r="N3" s="248"/>
      <c r="O3" s="248"/>
      <c r="P3" s="248"/>
      <c r="Q3" s="248"/>
      <c r="R3" s="248"/>
      <c r="S3" s="248"/>
      <c r="T3" s="250"/>
      <c r="U3" s="191"/>
      <c r="V3" s="191" t="s">
        <v>140</v>
      </c>
      <c r="W3" s="191"/>
      <c r="X3" s="193" t="s">
        <v>141</v>
      </c>
    </row>
    <row r="4" spans="2:25" ht="30" customHeight="1">
      <c r="B4" s="292" t="s">
        <v>21</v>
      </c>
      <c r="C4" s="83" t="s">
        <v>22</v>
      </c>
      <c r="D4" s="83" t="s">
        <v>142</v>
      </c>
      <c r="E4" s="83" t="s">
        <v>143</v>
      </c>
      <c r="F4" s="83" t="s">
        <v>144</v>
      </c>
      <c r="G4" s="83" t="s">
        <v>145</v>
      </c>
      <c r="H4" s="252"/>
      <c r="I4" s="278"/>
      <c r="J4" s="250"/>
      <c r="K4" s="259"/>
      <c r="L4" s="261"/>
      <c r="M4" s="261"/>
      <c r="N4" s="248"/>
      <c r="O4" s="248"/>
      <c r="P4" s="248"/>
      <c r="Q4" s="248"/>
      <c r="R4" s="248"/>
      <c r="S4" s="248"/>
      <c r="T4" s="250"/>
      <c r="U4" s="191"/>
      <c r="V4" s="194"/>
      <c r="W4" s="279" t="s">
        <v>146</v>
      </c>
      <c r="X4" s="276" t="s">
        <v>109</v>
      </c>
    </row>
    <row r="5" spans="2:25" ht="30" customHeight="1">
      <c r="B5" s="290"/>
      <c r="C5" s="83"/>
      <c r="D5" s="9"/>
      <c r="E5" s="9"/>
      <c r="F5" s="9"/>
      <c r="G5" s="9"/>
      <c r="H5" s="252"/>
      <c r="I5" s="278"/>
      <c r="J5" s="250"/>
      <c r="K5" s="259"/>
      <c r="L5" s="261"/>
      <c r="M5" s="261"/>
      <c r="N5" s="248"/>
      <c r="O5" s="248"/>
      <c r="P5" s="248"/>
      <c r="Q5" s="248"/>
      <c r="R5" s="248"/>
      <c r="S5" s="248"/>
      <c r="T5" s="250"/>
      <c r="U5" s="191"/>
      <c r="V5" s="195"/>
      <c r="W5" s="248"/>
      <c r="X5" s="277"/>
    </row>
    <row r="6" spans="2:25" ht="30" customHeight="1">
      <c r="B6" s="291"/>
      <c r="C6" s="85"/>
      <c r="D6" s="85" t="s">
        <v>26</v>
      </c>
      <c r="E6" s="85" t="s">
        <v>26</v>
      </c>
      <c r="F6" s="85" t="s">
        <v>110</v>
      </c>
      <c r="G6" s="85" t="s">
        <v>110</v>
      </c>
      <c r="H6" s="85" t="s">
        <v>25</v>
      </c>
      <c r="I6" s="85" t="s">
        <v>25</v>
      </c>
      <c r="J6" s="93" t="s">
        <v>111</v>
      </c>
      <c r="K6" s="104" t="s">
        <v>111</v>
      </c>
      <c r="L6" s="85" t="s">
        <v>111</v>
      </c>
      <c r="M6" s="85" t="s">
        <v>111</v>
      </c>
      <c r="N6" s="85" t="s">
        <v>111</v>
      </c>
      <c r="O6" s="85" t="s">
        <v>111</v>
      </c>
      <c r="P6" s="85" t="s">
        <v>111</v>
      </c>
      <c r="Q6" s="85" t="s">
        <v>112</v>
      </c>
      <c r="R6" s="85" t="s">
        <v>113</v>
      </c>
      <c r="S6" s="85" t="s">
        <v>110</v>
      </c>
      <c r="T6" s="250"/>
      <c r="U6" s="191"/>
      <c r="V6" s="196"/>
      <c r="W6" s="248"/>
      <c r="X6" s="277"/>
    </row>
    <row r="7" spans="2:25" ht="30" customHeight="1">
      <c r="B7" s="290"/>
      <c r="C7" s="83"/>
      <c r="D7" s="9"/>
      <c r="E7" s="9"/>
      <c r="F7" s="9"/>
      <c r="G7" s="9"/>
      <c r="H7" s="9"/>
      <c r="I7" s="9"/>
      <c r="J7" s="96"/>
      <c r="K7" s="82"/>
      <c r="L7" s="9"/>
      <c r="M7" s="9"/>
      <c r="N7" s="9"/>
      <c r="O7" s="9"/>
      <c r="P7" s="9"/>
      <c r="Q7" s="9"/>
      <c r="R7" s="9"/>
      <c r="S7" s="9"/>
      <c r="T7" s="250"/>
      <c r="U7" s="191"/>
      <c r="V7" s="197"/>
      <c r="W7" s="253"/>
      <c r="X7" s="198" t="s">
        <v>113</v>
      </c>
    </row>
    <row r="8" spans="2:25" ht="30" customHeight="1">
      <c r="B8" s="292" t="s">
        <v>134</v>
      </c>
      <c r="C8" s="83" t="s">
        <v>28</v>
      </c>
      <c r="D8" s="9"/>
      <c r="E8" s="9"/>
      <c r="F8" s="9"/>
      <c r="G8" s="9"/>
      <c r="H8" s="94">
        <v>102752820</v>
      </c>
      <c r="I8" s="94">
        <v>0</v>
      </c>
      <c r="J8" s="159">
        <v>109756</v>
      </c>
      <c r="K8" s="141">
        <v>63577</v>
      </c>
      <c r="L8" s="94">
        <v>3163</v>
      </c>
      <c r="M8" s="94" t="s">
        <v>147</v>
      </c>
      <c r="N8" s="94">
        <v>112</v>
      </c>
      <c r="O8" s="94">
        <v>683</v>
      </c>
      <c r="P8" s="94">
        <v>2458</v>
      </c>
      <c r="Q8" s="5">
        <v>178163</v>
      </c>
      <c r="R8" s="90"/>
      <c r="S8" s="5">
        <v>23544</v>
      </c>
      <c r="T8" s="250"/>
      <c r="U8" s="191"/>
      <c r="V8" s="196"/>
      <c r="W8" s="199"/>
      <c r="X8" s="126"/>
    </row>
    <row r="9" spans="2:25" ht="30" customHeight="1">
      <c r="B9" s="292" t="s">
        <v>135</v>
      </c>
      <c r="C9" s="83" t="s">
        <v>28</v>
      </c>
      <c r="D9" s="9"/>
      <c r="E9" s="9"/>
      <c r="F9" s="9"/>
      <c r="G9" s="9"/>
      <c r="H9" s="94">
        <v>101685999</v>
      </c>
      <c r="I9" s="94">
        <v>0</v>
      </c>
      <c r="J9" s="159">
        <v>107738</v>
      </c>
      <c r="K9" s="141">
        <v>62427</v>
      </c>
      <c r="L9" s="94">
        <v>2995</v>
      </c>
      <c r="M9" s="94">
        <v>0</v>
      </c>
      <c r="N9" s="94">
        <v>9</v>
      </c>
      <c r="O9" s="94">
        <v>683</v>
      </c>
      <c r="P9" s="94">
        <v>2274</v>
      </c>
      <c r="Q9" s="5">
        <v>171470</v>
      </c>
      <c r="R9" s="90"/>
      <c r="S9" s="5">
        <v>24481</v>
      </c>
      <c r="T9" s="250"/>
      <c r="U9" s="191"/>
      <c r="V9" s="196"/>
      <c r="W9" s="199" t="s">
        <v>117</v>
      </c>
      <c r="X9" s="126"/>
    </row>
    <row r="10" spans="2:25" ht="30" customHeight="1">
      <c r="B10" s="292" t="s">
        <v>136</v>
      </c>
      <c r="C10" s="83" t="s">
        <v>28</v>
      </c>
      <c r="D10" s="9"/>
      <c r="E10" s="9"/>
      <c r="F10" s="9"/>
      <c r="G10" s="9"/>
      <c r="H10" s="6">
        <f>SUM(H11:H12)</f>
        <v>102200081</v>
      </c>
      <c r="I10" s="6">
        <f t="shared" ref="I10:Q10" si="0">SUM(I11:I12)</f>
        <v>0</v>
      </c>
      <c r="J10" s="161">
        <f t="shared" si="0"/>
        <v>104098</v>
      </c>
      <c r="K10" s="200">
        <f t="shared" si="0"/>
        <v>61029</v>
      </c>
      <c r="L10" s="6">
        <f>SUM(L11:L12)</f>
        <v>2854</v>
      </c>
      <c r="M10" s="6">
        <f>SUM(M11:M12)</f>
        <v>210</v>
      </c>
      <c r="N10" s="6">
        <f t="shared" si="0"/>
        <v>11</v>
      </c>
      <c r="O10" s="6">
        <f t="shared" si="0"/>
        <v>726</v>
      </c>
      <c r="P10" s="6">
        <f t="shared" si="0"/>
        <v>2023</v>
      </c>
      <c r="Q10" s="6">
        <f t="shared" si="0"/>
        <v>163684</v>
      </c>
      <c r="R10" s="6"/>
      <c r="S10" s="100">
        <f t="shared" ref="S10:S34" si="1">ROUND(X10/W10,0)</f>
        <v>26473</v>
      </c>
      <c r="T10" s="250"/>
      <c r="U10" s="191"/>
      <c r="V10" s="201" t="s">
        <v>119</v>
      </c>
      <c r="W10" s="202">
        <f>SUM(W11:W12)</f>
        <v>159151</v>
      </c>
      <c r="X10" s="203">
        <f>SUM(X11:X12)</f>
        <v>4213189841</v>
      </c>
    </row>
    <row r="11" spans="2:25" ht="30" customHeight="1">
      <c r="B11" s="292" t="s">
        <v>32</v>
      </c>
      <c r="C11" s="83" t="s">
        <v>33</v>
      </c>
      <c r="D11" s="9"/>
      <c r="E11" s="9"/>
      <c r="F11" s="9"/>
      <c r="G11" s="9"/>
      <c r="H11" s="6">
        <f t="shared" ref="H11:P11" si="2">SUM(H13:H32)</f>
        <v>102200081</v>
      </c>
      <c r="I11" s="6">
        <f t="shared" si="2"/>
        <v>0</v>
      </c>
      <c r="J11" s="161">
        <f t="shared" si="2"/>
        <v>99223</v>
      </c>
      <c r="K11" s="200">
        <f t="shared" si="2"/>
        <v>61029</v>
      </c>
      <c r="L11" s="6">
        <f>SUM(L13:L32)</f>
        <v>2854</v>
      </c>
      <c r="M11" s="6">
        <f>SUM(M13:M32)</f>
        <v>210</v>
      </c>
      <c r="N11" s="6">
        <f t="shared" si="2"/>
        <v>11</v>
      </c>
      <c r="O11" s="6">
        <f t="shared" si="2"/>
        <v>726</v>
      </c>
      <c r="P11" s="6">
        <f t="shared" si="2"/>
        <v>2023</v>
      </c>
      <c r="Q11" s="6">
        <f>SUM(Q13:Q32)</f>
        <v>154581</v>
      </c>
      <c r="R11" s="97"/>
      <c r="S11" s="100">
        <f t="shared" si="1"/>
        <v>25544</v>
      </c>
      <c r="T11" s="250"/>
      <c r="U11" s="191"/>
      <c r="V11" s="201" t="s">
        <v>148</v>
      </c>
      <c r="W11" s="202">
        <f>SUM(W13:W32)</f>
        <v>150053</v>
      </c>
      <c r="X11" s="203">
        <f>SUM(X13:X32)</f>
        <v>3832994341</v>
      </c>
    </row>
    <row r="12" spans="2:25" ht="30" customHeight="1">
      <c r="B12" s="293" t="s">
        <v>34</v>
      </c>
      <c r="C12" s="85" t="s">
        <v>33</v>
      </c>
      <c r="D12" s="162"/>
      <c r="E12" s="162"/>
      <c r="F12" s="162"/>
      <c r="G12" s="162"/>
      <c r="H12" s="7" t="s">
        <v>29</v>
      </c>
      <c r="I12" s="7" t="s">
        <v>29</v>
      </c>
      <c r="J12" s="163">
        <f>SUM(J33:J35)</f>
        <v>4875</v>
      </c>
      <c r="K12" s="204" t="s">
        <v>29</v>
      </c>
      <c r="L12" s="7" t="s">
        <v>137</v>
      </c>
      <c r="M12" s="7" t="s">
        <v>149</v>
      </c>
      <c r="N12" s="7" t="s">
        <v>29</v>
      </c>
      <c r="O12" s="7" t="s">
        <v>29</v>
      </c>
      <c r="P12" s="7" t="s">
        <v>29</v>
      </c>
      <c r="Q12" s="7">
        <f>SUM(Q33:Q35)</f>
        <v>9103</v>
      </c>
      <c r="R12" s="205"/>
      <c r="S12" s="205">
        <f t="shared" si="1"/>
        <v>41789</v>
      </c>
      <c r="T12" s="251"/>
      <c r="U12" s="191"/>
      <c r="V12" s="206" t="s">
        <v>34</v>
      </c>
      <c r="W12" s="207">
        <f>SUM(W33:W35)</f>
        <v>9098</v>
      </c>
      <c r="X12" s="208">
        <f>SUM(X33:X35)</f>
        <v>380195500</v>
      </c>
    </row>
    <row r="13" spans="2:25" ht="30" customHeight="1">
      <c r="B13" s="290">
        <v>41001</v>
      </c>
      <c r="C13" s="112" t="s">
        <v>36</v>
      </c>
      <c r="D13" s="113">
        <v>3.2</v>
      </c>
      <c r="E13" s="114">
        <v>0</v>
      </c>
      <c r="F13" s="113">
        <v>10000</v>
      </c>
      <c r="G13" s="113">
        <v>8600</v>
      </c>
      <c r="H13" s="11">
        <v>32320250</v>
      </c>
      <c r="I13" s="171">
        <v>0</v>
      </c>
      <c r="J13" s="95">
        <v>27562</v>
      </c>
      <c r="K13" s="116">
        <v>16445</v>
      </c>
      <c r="L13" s="113">
        <v>1036</v>
      </c>
      <c r="M13" s="113">
        <v>98</v>
      </c>
      <c r="N13" s="113">
        <v>3</v>
      </c>
      <c r="O13" s="113">
        <v>245</v>
      </c>
      <c r="P13" s="113">
        <v>760</v>
      </c>
      <c r="Q13" s="11">
        <v>42469</v>
      </c>
      <c r="R13" s="117">
        <v>240</v>
      </c>
      <c r="S13" s="100">
        <f>ROUND(X13/W13,0)</f>
        <v>28615</v>
      </c>
      <c r="T13" s="84" t="s">
        <v>39</v>
      </c>
      <c r="U13" s="191"/>
      <c r="V13" s="201" t="s">
        <v>36</v>
      </c>
      <c r="W13" s="209">
        <v>41205</v>
      </c>
      <c r="X13" s="210">
        <v>1179064400</v>
      </c>
    </row>
    <row r="14" spans="2:25" ht="30" customHeight="1">
      <c r="B14" s="290">
        <v>41002</v>
      </c>
      <c r="C14" s="120" t="s">
        <v>40</v>
      </c>
      <c r="D14" s="11">
        <v>3.1</v>
      </c>
      <c r="E14" s="90">
        <v>0</v>
      </c>
      <c r="F14" s="90">
        <v>7600</v>
      </c>
      <c r="G14" s="90">
        <v>9400</v>
      </c>
      <c r="H14" s="11">
        <v>13923575</v>
      </c>
      <c r="I14" s="167">
        <v>0</v>
      </c>
      <c r="J14" s="96">
        <v>15415</v>
      </c>
      <c r="K14" s="89">
        <v>10358</v>
      </c>
      <c r="L14" s="90">
        <v>426</v>
      </c>
      <c r="M14" s="90">
        <v>23</v>
      </c>
      <c r="N14" s="90">
        <v>0</v>
      </c>
      <c r="O14" s="90">
        <v>72</v>
      </c>
      <c r="P14" s="90">
        <v>320</v>
      </c>
      <c r="Q14" s="11">
        <v>24605</v>
      </c>
      <c r="R14" s="117">
        <v>240</v>
      </c>
      <c r="S14" s="100">
        <f t="shared" si="1"/>
        <v>23967</v>
      </c>
      <c r="T14" s="84" t="s">
        <v>41</v>
      </c>
      <c r="U14" s="191"/>
      <c r="V14" s="201" t="s">
        <v>40</v>
      </c>
      <c r="W14" s="209">
        <v>23836</v>
      </c>
      <c r="X14" s="210">
        <v>571271036</v>
      </c>
    </row>
    <row r="15" spans="2:25" ht="30" customHeight="1">
      <c r="B15" s="290">
        <v>41003</v>
      </c>
      <c r="C15" s="120" t="s">
        <v>42</v>
      </c>
      <c r="D15" s="90">
        <v>3.15</v>
      </c>
      <c r="E15" s="5">
        <v>0</v>
      </c>
      <c r="F15" s="90">
        <v>10200</v>
      </c>
      <c r="G15" s="90">
        <v>11000</v>
      </c>
      <c r="H15" s="11">
        <v>7577728</v>
      </c>
      <c r="I15" s="171">
        <v>0</v>
      </c>
      <c r="J15" s="96">
        <v>8135</v>
      </c>
      <c r="K15" s="89">
        <v>4841</v>
      </c>
      <c r="L15" s="90">
        <v>169</v>
      </c>
      <c r="M15" s="90">
        <v>9</v>
      </c>
      <c r="N15" s="90">
        <v>0</v>
      </c>
      <c r="O15" s="90">
        <v>34</v>
      </c>
      <c r="P15" s="90">
        <v>167</v>
      </c>
      <c r="Q15" s="11">
        <v>11811</v>
      </c>
      <c r="R15" s="117">
        <v>220</v>
      </c>
      <c r="S15" s="100">
        <f t="shared" si="1"/>
        <v>28849</v>
      </c>
      <c r="T15" s="84" t="s">
        <v>43</v>
      </c>
      <c r="U15" s="191"/>
      <c r="V15" s="201" t="s">
        <v>42</v>
      </c>
      <c r="W15" s="209">
        <v>11572</v>
      </c>
      <c r="X15" s="210">
        <v>333838900</v>
      </c>
      <c r="Y15" s="77"/>
    </row>
    <row r="16" spans="2:25" ht="30" customHeight="1">
      <c r="B16" s="290">
        <v>41004</v>
      </c>
      <c r="C16" s="120" t="s">
        <v>44</v>
      </c>
      <c r="D16" s="11">
        <v>3.08</v>
      </c>
      <c r="E16" s="5">
        <v>0</v>
      </c>
      <c r="F16" s="90">
        <v>7800</v>
      </c>
      <c r="G16" s="90">
        <v>8300</v>
      </c>
      <c r="H16" s="11">
        <v>1622582</v>
      </c>
      <c r="I16" s="171">
        <v>0</v>
      </c>
      <c r="J16" s="96">
        <v>2511</v>
      </c>
      <c r="K16" s="89">
        <v>1821</v>
      </c>
      <c r="L16" s="90">
        <v>45</v>
      </c>
      <c r="M16" s="90">
        <v>4</v>
      </c>
      <c r="N16" s="90">
        <v>2</v>
      </c>
      <c r="O16" s="90">
        <v>2</v>
      </c>
      <c r="P16" s="90">
        <v>28</v>
      </c>
      <c r="Q16" s="11">
        <v>3751</v>
      </c>
      <c r="R16" s="117">
        <v>240</v>
      </c>
      <c r="S16" s="100">
        <f t="shared" si="1"/>
        <v>20831</v>
      </c>
      <c r="T16" s="84" t="s">
        <v>45</v>
      </c>
      <c r="U16" s="191"/>
      <c r="V16" s="201" t="s">
        <v>44</v>
      </c>
      <c r="W16" s="209">
        <v>3630</v>
      </c>
      <c r="X16" s="210">
        <v>75616960</v>
      </c>
    </row>
    <row r="17" spans="2:24" ht="30" customHeight="1">
      <c r="B17" s="290">
        <v>41005</v>
      </c>
      <c r="C17" s="120" t="s">
        <v>46</v>
      </c>
      <c r="D17" s="90">
        <v>2.7</v>
      </c>
      <c r="E17" s="5">
        <v>0</v>
      </c>
      <c r="F17" s="90">
        <v>7100</v>
      </c>
      <c r="G17" s="90">
        <v>8900</v>
      </c>
      <c r="H17" s="11">
        <v>5793991</v>
      </c>
      <c r="I17" s="171">
        <v>0</v>
      </c>
      <c r="J17" s="96">
        <v>6758</v>
      </c>
      <c r="K17" s="89">
        <v>4315</v>
      </c>
      <c r="L17" s="90">
        <v>151</v>
      </c>
      <c r="M17" s="90">
        <v>7</v>
      </c>
      <c r="N17" s="90">
        <v>5</v>
      </c>
      <c r="O17" s="90">
        <v>25</v>
      </c>
      <c r="P17" s="90">
        <v>84</v>
      </c>
      <c r="Q17" s="11">
        <v>10110</v>
      </c>
      <c r="R17" s="117">
        <v>240</v>
      </c>
      <c r="S17" s="100">
        <f t="shared" si="1"/>
        <v>23067</v>
      </c>
      <c r="T17" s="84" t="s">
        <v>47</v>
      </c>
      <c r="U17" s="191"/>
      <c r="V17" s="201" t="s">
        <v>46</v>
      </c>
      <c r="W17" s="209">
        <v>9867</v>
      </c>
      <c r="X17" s="210">
        <v>227598700</v>
      </c>
    </row>
    <row r="18" spans="2:24" ht="30" customHeight="1">
      <c r="B18" s="290">
        <v>41006</v>
      </c>
      <c r="C18" s="120" t="s">
        <v>48</v>
      </c>
      <c r="D18" s="90">
        <v>3.05</v>
      </c>
      <c r="E18" s="5">
        <v>0</v>
      </c>
      <c r="F18" s="90">
        <v>7800</v>
      </c>
      <c r="G18" s="90">
        <v>7900</v>
      </c>
      <c r="H18" s="11">
        <v>6290595</v>
      </c>
      <c r="I18" s="171">
        <v>0</v>
      </c>
      <c r="J18" s="96">
        <v>5646</v>
      </c>
      <c r="K18" s="89">
        <v>3924</v>
      </c>
      <c r="L18" s="90">
        <v>211</v>
      </c>
      <c r="M18" s="90">
        <v>22</v>
      </c>
      <c r="N18" s="90">
        <v>0</v>
      </c>
      <c r="O18" s="90">
        <v>63</v>
      </c>
      <c r="P18" s="90">
        <v>92</v>
      </c>
      <c r="Q18" s="11">
        <v>8617</v>
      </c>
      <c r="R18" s="117">
        <v>240</v>
      </c>
      <c r="S18" s="100">
        <f t="shared" si="1"/>
        <v>24488</v>
      </c>
      <c r="T18" s="84" t="s">
        <v>49</v>
      </c>
      <c r="U18" s="191"/>
      <c r="V18" s="201" t="s">
        <v>48</v>
      </c>
      <c r="W18" s="209">
        <v>8870</v>
      </c>
      <c r="X18" s="210">
        <v>217205800</v>
      </c>
    </row>
    <row r="19" spans="2:24" ht="30" customHeight="1">
      <c r="B19" s="290">
        <v>41007</v>
      </c>
      <c r="C19" s="120" t="s">
        <v>50</v>
      </c>
      <c r="D19" s="90">
        <v>2.1</v>
      </c>
      <c r="E19" s="5">
        <v>0</v>
      </c>
      <c r="F19" s="90">
        <v>4600</v>
      </c>
      <c r="G19" s="90">
        <v>6800</v>
      </c>
      <c r="H19" s="11">
        <v>3549672</v>
      </c>
      <c r="I19" s="171">
        <v>0</v>
      </c>
      <c r="J19" s="96">
        <v>3695</v>
      </c>
      <c r="K19" s="89">
        <v>2120</v>
      </c>
      <c r="L19" s="90">
        <v>119</v>
      </c>
      <c r="M19" s="90">
        <v>6</v>
      </c>
      <c r="N19" s="90">
        <v>0</v>
      </c>
      <c r="O19" s="90">
        <v>11</v>
      </c>
      <c r="P19" s="90">
        <v>32</v>
      </c>
      <c r="Q19" s="11">
        <v>6066</v>
      </c>
      <c r="R19" s="117">
        <v>240</v>
      </c>
      <c r="S19" s="100">
        <f t="shared" si="1"/>
        <v>17651</v>
      </c>
      <c r="T19" s="84" t="s">
        <v>51</v>
      </c>
      <c r="U19" s="191"/>
      <c r="V19" s="201" t="s">
        <v>50</v>
      </c>
      <c r="W19" s="209">
        <v>5867</v>
      </c>
      <c r="X19" s="210">
        <v>103559661</v>
      </c>
    </row>
    <row r="20" spans="2:24" ht="30" customHeight="1">
      <c r="B20" s="290">
        <v>41025</v>
      </c>
      <c r="C20" s="120" t="s">
        <v>52</v>
      </c>
      <c r="D20" s="90">
        <v>3.2</v>
      </c>
      <c r="E20" s="90">
        <v>0</v>
      </c>
      <c r="F20" s="90">
        <v>9000</v>
      </c>
      <c r="G20" s="90">
        <v>9500</v>
      </c>
      <c r="H20" s="11">
        <v>5134396</v>
      </c>
      <c r="I20" s="167">
        <v>0</v>
      </c>
      <c r="J20" s="96">
        <v>4896</v>
      </c>
      <c r="K20" s="89">
        <v>2838</v>
      </c>
      <c r="L20" s="90">
        <v>110</v>
      </c>
      <c r="M20" s="90">
        <v>2</v>
      </c>
      <c r="N20" s="90">
        <v>0</v>
      </c>
      <c r="O20" s="90">
        <v>54</v>
      </c>
      <c r="P20" s="90">
        <v>139</v>
      </c>
      <c r="Q20" s="11">
        <v>7895</v>
      </c>
      <c r="R20" s="117">
        <v>240</v>
      </c>
      <c r="S20" s="100">
        <f t="shared" si="1"/>
        <v>28184</v>
      </c>
      <c r="T20" s="84" t="s">
        <v>53</v>
      </c>
      <c r="U20" s="191"/>
      <c r="V20" s="201" t="s">
        <v>52</v>
      </c>
      <c r="W20" s="209">
        <v>7624</v>
      </c>
      <c r="X20" s="210">
        <v>214877900</v>
      </c>
    </row>
    <row r="21" spans="2:24" ht="30" customHeight="1">
      <c r="B21" s="290">
        <v>41048</v>
      </c>
      <c r="C21" s="83" t="s">
        <v>54</v>
      </c>
      <c r="D21" s="90">
        <v>2.95</v>
      </c>
      <c r="E21" s="5">
        <v>0</v>
      </c>
      <c r="F21" s="90">
        <v>6600</v>
      </c>
      <c r="G21" s="90">
        <v>10600</v>
      </c>
      <c r="H21" s="11">
        <v>3168971</v>
      </c>
      <c r="I21" s="171">
        <v>0</v>
      </c>
      <c r="J21" s="96">
        <v>3073</v>
      </c>
      <c r="K21" s="89">
        <v>2092</v>
      </c>
      <c r="L21" s="90">
        <v>97</v>
      </c>
      <c r="M21" s="90">
        <v>3</v>
      </c>
      <c r="N21" s="90">
        <v>0</v>
      </c>
      <c r="O21" s="90">
        <v>10</v>
      </c>
      <c r="P21" s="90">
        <v>42</v>
      </c>
      <c r="Q21" s="11">
        <v>4751</v>
      </c>
      <c r="R21" s="117">
        <v>240</v>
      </c>
      <c r="S21" s="100">
        <f t="shared" si="1"/>
        <v>24370</v>
      </c>
      <c r="T21" s="84" t="s">
        <v>55</v>
      </c>
      <c r="U21" s="191"/>
      <c r="V21" s="201" t="s">
        <v>122</v>
      </c>
      <c r="W21" s="209">
        <v>4838</v>
      </c>
      <c r="X21" s="210">
        <v>117902800</v>
      </c>
    </row>
    <row r="22" spans="2:24" ht="30" customHeight="1">
      <c r="B22" s="290">
        <v>41014</v>
      </c>
      <c r="C22" s="120" t="s">
        <v>56</v>
      </c>
      <c r="D22" s="90">
        <v>2.4</v>
      </c>
      <c r="E22" s="5">
        <v>0</v>
      </c>
      <c r="F22" s="90">
        <v>6000</v>
      </c>
      <c r="G22" s="90">
        <v>8000</v>
      </c>
      <c r="H22" s="11">
        <v>3566040</v>
      </c>
      <c r="I22" s="171">
        <v>0</v>
      </c>
      <c r="J22" s="96">
        <v>3670</v>
      </c>
      <c r="K22" s="89">
        <v>2067</v>
      </c>
      <c r="L22" s="90">
        <v>71</v>
      </c>
      <c r="M22" s="90">
        <v>2</v>
      </c>
      <c r="N22" s="90">
        <v>0</v>
      </c>
      <c r="O22" s="90">
        <v>32</v>
      </c>
      <c r="P22" s="90">
        <v>40</v>
      </c>
      <c r="Q22" s="11">
        <v>5725</v>
      </c>
      <c r="R22" s="117">
        <v>240</v>
      </c>
      <c r="S22" s="100">
        <f t="shared" si="1"/>
        <v>22174</v>
      </c>
      <c r="T22" s="84" t="s">
        <v>57</v>
      </c>
      <c r="U22" s="191"/>
      <c r="V22" s="201" t="s">
        <v>123</v>
      </c>
      <c r="W22" s="209">
        <v>5563</v>
      </c>
      <c r="X22" s="210">
        <v>123351736</v>
      </c>
    </row>
    <row r="23" spans="2:24" ht="30" customHeight="1">
      <c r="B23" s="290">
        <v>41016</v>
      </c>
      <c r="C23" s="124" t="s">
        <v>58</v>
      </c>
      <c r="D23" s="90">
        <v>2.1</v>
      </c>
      <c r="E23" s="90">
        <v>0</v>
      </c>
      <c r="F23" s="90">
        <v>5200</v>
      </c>
      <c r="G23" s="90">
        <v>7000</v>
      </c>
      <c r="H23" s="11">
        <v>1433960</v>
      </c>
      <c r="I23" s="167">
        <v>0</v>
      </c>
      <c r="J23" s="96">
        <v>1684</v>
      </c>
      <c r="K23" s="89">
        <v>977</v>
      </c>
      <c r="L23" s="90">
        <v>39</v>
      </c>
      <c r="M23" s="90">
        <v>0</v>
      </c>
      <c r="N23" s="90">
        <v>0</v>
      </c>
      <c r="O23" s="90">
        <v>16</v>
      </c>
      <c r="P23" s="90">
        <v>9</v>
      </c>
      <c r="Q23" s="11">
        <v>2529</v>
      </c>
      <c r="R23" s="117">
        <v>240</v>
      </c>
      <c r="S23" s="100">
        <f t="shared" si="1"/>
        <v>17673</v>
      </c>
      <c r="T23" s="84" t="s">
        <v>59</v>
      </c>
      <c r="U23" s="191"/>
      <c r="V23" s="201" t="s">
        <v>58</v>
      </c>
      <c r="W23" s="209">
        <v>2426</v>
      </c>
      <c r="X23" s="210">
        <v>42875400</v>
      </c>
    </row>
    <row r="24" spans="2:24" ht="30" customHeight="1">
      <c r="B24" s="290">
        <v>41020</v>
      </c>
      <c r="C24" s="120" t="s">
        <v>60</v>
      </c>
      <c r="D24" s="90">
        <v>2.6</v>
      </c>
      <c r="E24" s="5">
        <v>0</v>
      </c>
      <c r="F24" s="90">
        <v>8100</v>
      </c>
      <c r="G24" s="90">
        <v>9600</v>
      </c>
      <c r="H24" s="11">
        <v>2048422</v>
      </c>
      <c r="I24" s="171">
        <v>0</v>
      </c>
      <c r="J24" s="96">
        <v>2120</v>
      </c>
      <c r="K24" s="89">
        <v>1136</v>
      </c>
      <c r="L24" s="90">
        <v>36</v>
      </c>
      <c r="M24" s="90">
        <v>1</v>
      </c>
      <c r="N24" s="90">
        <v>0</v>
      </c>
      <c r="O24" s="90">
        <v>91</v>
      </c>
      <c r="P24" s="90">
        <v>26</v>
      </c>
      <c r="Q24" s="11">
        <v>3279</v>
      </c>
      <c r="R24" s="117">
        <v>240</v>
      </c>
      <c r="S24" s="100">
        <f t="shared" si="1"/>
        <v>24887</v>
      </c>
      <c r="T24" s="84" t="s">
        <v>61</v>
      </c>
      <c r="U24" s="191"/>
      <c r="V24" s="201" t="s">
        <v>60</v>
      </c>
      <c r="W24" s="209">
        <v>3158</v>
      </c>
      <c r="X24" s="210">
        <v>78594648</v>
      </c>
    </row>
    <row r="25" spans="2:24" ht="30" customHeight="1">
      <c r="B25" s="290">
        <v>41024</v>
      </c>
      <c r="C25" s="120" t="s">
        <v>62</v>
      </c>
      <c r="D25" s="90">
        <v>2</v>
      </c>
      <c r="E25" s="5">
        <v>0</v>
      </c>
      <c r="F25" s="90">
        <v>6000</v>
      </c>
      <c r="G25" s="90">
        <v>7000</v>
      </c>
      <c r="H25" s="11">
        <v>876952</v>
      </c>
      <c r="I25" s="171">
        <v>0</v>
      </c>
      <c r="J25" s="96">
        <v>1016</v>
      </c>
      <c r="K25" s="89">
        <v>568</v>
      </c>
      <c r="L25" s="90">
        <v>24</v>
      </c>
      <c r="M25" s="90">
        <v>4</v>
      </c>
      <c r="N25" s="90">
        <v>1</v>
      </c>
      <c r="O25" s="90">
        <v>5</v>
      </c>
      <c r="P25" s="90">
        <v>4</v>
      </c>
      <c r="Q25" s="11">
        <v>1561</v>
      </c>
      <c r="R25" s="117">
        <v>240</v>
      </c>
      <c r="S25" s="100">
        <f t="shared" si="1"/>
        <v>18162</v>
      </c>
      <c r="T25" s="84" t="s">
        <v>63</v>
      </c>
      <c r="U25" s="191"/>
      <c r="V25" s="201" t="s">
        <v>62</v>
      </c>
      <c r="W25" s="209">
        <v>1527</v>
      </c>
      <c r="X25" s="210">
        <v>27733000</v>
      </c>
    </row>
    <row r="26" spans="2:24" ht="30" customHeight="1">
      <c r="B26" s="290">
        <v>41021</v>
      </c>
      <c r="C26" s="120" t="s">
        <v>124</v>
      </c>
      <c r="D26" s="90">
        <v>2.95</v>
      </c>
      <c r="E26" s="5">
        <v>0</v>
      </c>
      <c r="F26" s="90">
        <v>7700</v>
      </c>
      <c r="G26" s="90">
        <v>8400</v>
      </c>
      <c r="H26" s="11">
        <v>2957506</v>
      </c>
      <c r="I26" s="171">
        <v>0</v>
      </c>
      <c r="J26" s="96">
        <v>3085</v>
      </c>
      <c r="K26" s="89">
        <v>1801</v>
      </c>
      <c r="L26" s="90">
        <v>63</v>
      </c>
      <c r="M26" s="90">
        <v>5</v>
      </c>
      <c r="N26" s="90">
        <v>0</v>
      </c>
      <c r="O26" s="90">
        <v>25</v>
      </c>
      <c r="P26" s="90">
        <v>47</v>
      </c>
      <c r="Q26" s="11">
        <v>4745</v>
      </c>
      <c r="R26" s="117">
        <v>240</v>
      </c>
      <c r="S26" s="100">
        <f t="shared" si="1"/>
        <v>25929</v>
      </c>
      <c r="T26" s="84" t="s">
        <v>65</v>
      </c>
      <c r="U26" s="191"/>
      <c r="V26" s="201" t="s">
        <v>64</v>
      </c>
      <c r="W26" s="209">
        <v>4573</v>
      </c>
      <c r="X26" s="210">
        <v>118575000</v>
      </c>
    </row>
    <row r="27" spans="2:24" ht="30" customHeight="1">
      <c r="B27" s="290">
        <v>41035</v>
      </c>
      <c r="C27" s="120" t="s">
        <v>66</v>
      </c>
      <c r="D27" s="90">
        <v>2.72</v>
      </c>
      <c r="E27" s="5">
        <v>0</v>
      </c>
      <c r="F27" s="90">
        <v>8100</v>
      </c>
      <c r="G27" s="90">
        <v>9500</v>
      </c>
      <c r="H27" s="11">
        <v>1048199</v>
      </c>
      <c r="I27" s="171">
        <v>0</v>
      </c>
      <c r="J27" s="96">
        <v>743</v>
      </c>
      <c r="K27" s="89">
        <v>414</v>
      </c>
      <c r="L27" s="90">
        <v>26</v>
      </c>
      <c r="M27" s="90">
        <v>1</v>
      </c>
      <c r="N27" s="90">
        <v>0</v>
      </c>
      <c r="O27" s="90">
        <v>0</v>
      </c>
      <c r="P27" s="90">
        <v>28</v>
      </c>
      <c r="Q27" s="11">
        <v>1396</v>
      </c>
      <c r="R27" s="117">
        <v>240</v>
      </c>
      <c r="S27" s="100">
        <f t="shared" si="1"/>
        <v>27192</v>
      </c>
      <c r="T27" s="84" t="s">
        <v>67</v>
      </c>
      <c r="U27" s="191"/>
      <c r="V27" s="201" t="s">
        <v>66</v>
      </c>
      <c r="W27" s="209">
        <v>1349</v>
      </c>
      <c r="X27" s="210">
        <v>36681400</v>
      </c>
    </row>
    <row r="28" spans="2:24" ht="30" customHeight="1">
      <c r="B28" s="290">
        <v>41038</v>
      </c>
      <c r="C28" s="120" t="s">
        <v>68</v>
      </c>
      <c r="D28" s="11">
        <v>2.9</v>
      </c>
      <c r="E28" s="5">
        <v>0</v>
      </c>
      <c r="F28" s="172">
        <v>7400</v>
      </c>
      <c r="G28" s="90">
        <v>8400</v>
      </c>
      <c r="H28" s="11">
        <v>1994981</v>
      </c>
      <c r="I28" s="171">
        <v>0</v>
      </c>
      <c r="J28" s="96">
        <v>2456</v>
      </c>
      <c r="K28" s="89">
        <v>1561</v>
      </c>
      <c r="L28" s="90">
        <v>19</v>
      </c>
      <c r="M28" s="90">
        <v>0</v>
      </c>
      <c r="N28" s="90">
        <v>0</v>
      </c>
      <c r="O28" s="172">
        <v>12</v>
      </c>
      <c r="P28" s="90">
        <v>32</v>
      </c>
      <c r="Q28" s="11">
        <v>3677</v>
      </c>
      <c r="R28" s="117">
        <v>240</v>
      </c>
      <c r="S28" s="100">
        <f t="shared" si="1"/>
        <v>22864</v>
      </c>
      <c r="T28" s="84" t="s">
        <v>69</v>
      </c>
      <c r="U28" s="191"/>
      <c r="V28" s="201" t="s">
        <v>68</v>
      </c>
      <c r="W28" s="209">
        <v>3530</v>
      </c>
      <c r="X28" s="210">
        <v>80710900</v>
      </c>
    </row>
    <row r="29" spans="2:24" ht="30" customHeight="1">
      <c r="B29" s="290">
        <v>41042</v>
      </c>
      <c r="C29" s="83" t="s">
        <v>70</v>
      </c>
      <c r="D29" s="90">
        <v>2.7</v>
      </c>
      <c r="E29" s="5">
        <v>0</v>
      </c>
      <c r="F29" s="172">
        <v>6200</v>
      </c>
      <c r="G29" s="90">
        <v>7000</v>
      </c>
      <c r="H29" s="11">
        <v>951139</v>
      </c>
      <c r="I29" s="171">
        <v>0</v>
      </c>
      <c r="J29" s="96">
        <v>842</v>
      </c>
      <c r="K29" s="89">
        <v>684</v>
      </c>
      <c r="L29" s="172">
        <v>14</v>
      </c>
      <c r="M29" s="90">
        <v>3</v>
      </c>
      <c r="N29" s="172">
        <v>0</v>
      </c>
      <c r="O29" s="90">
        <v>5</v>
      </c>
      <c r="P29" s="90">
        <v>5</v>
      </c>
      <c r="Q29" s="11">
        <v>1226</v>
      </c>
      <c r="R29" s="117">
        <v>240</v>
      </c>
      <c r="S29" s="100">
        <f t="shared" si="1"/>
        <v>17241</v>
      </c>
      <c r="T29" s="84" t="s">
        <v>71</v>
      </c>
      <c r="U29" s="191"/>
      <c r="V29" s="201" t="s">
        <v>70</v>
      </c>
      <c r="W29" s="209">
        <v>1266</v>
      </c>
      <c r="X29" s="210">
        <v>21826500</v>
      </c>
    </row>
    <row r="30" spans="2:24" ht="30" customHeight="1">
      <c r="B30" s="290">
        <v>41043</v>
      </c>
      <c r="C30" s="120" t="s">
        <v>72</v>
      </c>
      <c r="D30" s="90">
        <v>2.8</v>
      </c>
      <c r="E30" s="5">
        <v>0</v>
      </c>
      <c r="F30" s="90">
        <v>7200</v>
      </c>
      <c r="G30" s="90">
        <v>9500</v>
      </c>
      <c r="H30" s="11">
        <v>1404014</v>
      </c>
      <c r="I30" s="171">
        <v>0</v>
      </c>
      <c r="J30" s="96">
        <v>1265</v>
      </c>
      <c r="K30" s="89">
        <v>663</v>
      </c>
      <c r="L30" s="90">
        <v>44</v>
      </c>
      <c r="M30" s="90">
        <v>5</v>
      </c>
      <c r="N30" s="90">
        <v>0</v>
      </c>
      <c r="O30" s="90">
        <v>7</v>
      </c>
      <c r="P30" s="90">
        <v>19</v>
      </c>
      <c r="Q30" s="11">
        <v>2025</v>
      </c>
      <c r="R30" s="117">
        <v>240</v>
      </c>
      <c r="S30" s="100">
        <f t="shared" si="1"/>
        <v>26490</v>
      </c>
      <c r="T30" s="84" t="s">
        <v>73</v>
      </c>
      <c r="U30" s="191"/>
      <c r="V30" s="201" t="s">
        <v>72</v>
      </c>
      <c r="W30" s="209">
        <v>1746</v>
      </c>
      <c r="X30" s="210">
        <v>46252400</v>
      </c>
    </row>
    <row r="31" spans="2:24" ht="30" customHeight="1">
      <c r="B31" s="290">
        <v>41044</v>
      </c>
      <c r="C31" s="120" t="s">
        <v>74</v>
      </c>
      <c r="D31" s="90">
        <v>2.65</v>
      </c>
      <c r="E31" s="5">
        <v>0</v>
      </c>
      <c r="F31" s="90">
        <v>7400</v>
      </c>
      <c r="G31" s="90">
        <v>9800</v>
      </c>
      <c r="H31" s="11">
        <v>5143784</v>
      </c>
      <c r="I31" s="171">
        <v>0</v>
      </c>
      <c r="J31" s="96">
        <v>3390</v>
      </c>
      <c r="K31" s="89">
        <v>1650</v>
      </c>
      <c r="L31" s="90">
        <v>111</v>
      </c>
      <c r="M31" s="90">
        <v>11</v>
      </c>
      <c r="N31" s="90">
        <v>0</v>
      </c>
      <c r="O31" s="90">
        <v>17</v>
      </c>
      <c r="P31" s="90">
        <v>111</v>
      </c>
      <c r="Q31" s="11">
        <v>6108</v>
      </c>
      <c r="R31" s="117">
        <v>240</v>
      </c>
      <c r="S31" s="100">
        <f t="shared" si="1"/>
        <v>29592</v>
      </c>
      <c r="T31" s="84" t="s">
        <v>75</v>
      </c>
      <c r="U31" s="191"/>
      <c r="V31" s="201" t="s">
        <v>74</v>
      </c>
      <c r="W31" s="209">
        <v>5439</v>
      </c>
      <c r="X31" s="210">
        <v>160951500</v>
      </c>
    </row>
    <row r="32" spans="2:24" ht="30" customHeight="1">
      <c r="B32" s="290">
        <v>41047</v>
      </c>
      <c r="C32" s="83" t="s">
        <v>76</v>
      </c>
      <c r="D32" s="8">
        <v>3.3</v>
      </c>
      <c r="E32" s="127">
        <v>0</v>
      </c>
      <c r="F32" s="8">
        <v>6000</v>
      </c>
      <c r="G32" s="8">
        <v>8400</v>
      </c>
      <c r="H32" s="11">
        <v>1393324</v>
      </c>
      <c r="I32" s="171">
        <v>0</v>
      </c>
      <c r="J32" s="211">
        <v>1261</v>
      </c>
      <c r="K32" s="129">
        <v>754</v>
      </c>
      <c r="L32" s="8">
        <v>43</v>
      </c>
      <c r="M32" s="8">
        <v>4</v>
      </c>
      <c r="N32" s="8">
        <v>0</v>
      </c>
      <c r="O32" s="8">
        <v>0</v>
      </c>
      <c r="P32" s="8">
        <v>38</v>
      </c>
      <c r="Q32" s="11">
        <v>2235</v>
      </c>
      <c r="R32" s="117">
        <v>240</v>
      </c>
      <c r="S32" s="100">
        <f t="shared" si="1"/>
        <v>25153</v>
      </c>
      <c r="T32" s="84" t="s">
        <v>77</v>
      </c>
      <c r="U32" s="191"/>
      <c r="V32" s="201" t="s">
        <v>76</v>
      </c>
      <c r="W32" s="209">
        <v>2167</v>
      </c>
      <c r="X32" s="210">
        <v>54505700</v>
      </c>
    </row>
    <row r="33" spans="2:24" ht="30" customHeight="1">
      <c r="B33" s="294">
        <v>41301</v>
      </c>
      <c r="C33" s="130" t="s">
        <v>78</v>
      </c>
      <c r="D33" s="131" t="s">
        <v>29</v>
      </c>
      <c r="E33" s="133" t="s">
        <v>29</v>
      </c>
      <c r="F33" s="133" t="s">
        <v>29</v>
      </c>
      <c r="G33" s="133" t="s">
        <v>29</v>
      </c>
      <c r="H33" s="133" t="s">
        <v>29</v>
      </c>
      <c r="I33" s="133" t="s">
        <v>29</v>
      </c>
      <c r="J33" s="212">
        <v>759</v>
      </c>
      <c r="K33" s="213" t="s">
        <v>29</v>
      </c>
      <c r="L33" s="133" t="s">
        <v>29</v>
      </c>
      <c r="M33" s="133" t="s">
        <v>29</v>
      </c>
      <c r="N33" s="133" t="s">
        <v>29</v>
      </c>
      <c r="O33" s="133" t="s">
        <v>29</v>
      </c>
      <c r="P33" s="133" t="s">
        <v>29</v>
      </c>
      <c r="Q33" s="133">
        <v>1419</v>
      </c>
      <c r="R33" s="133" t="s">
        <v>29</v>
      </c>
      <c r="S33" s="136">
        <f>ROUND(X33/W33,0)</f>
        <v>53807</v>
      </c>
      <c r="T33" s="137" t="s">
        <v>81</v>
      </c>
      <c r="U33" s="191"/>
      <c r="V33" s="201" t="s">
        <v>78</v>
      </c>
      <c r="W33" s="209">
        <v>1419</v>
      </c>
      <c r="X33" s="210">
        <v>76351500</v>
      </c>
    </row>
    <row r="34" spans="2:24" ht="30" customHeight="1">
      <c r="B34" s="290">
        <v>41302</v>
      </c>
      <c r="C34" s="83" t="s">
        <v>82</v>
      </c>
      <c r="D34" s="94" t="s">
        <v>29</v>
      </c>
      <c r="E34" s="94" t="s">
        <v>29</v>
      </c>
      <c r="F34" s="94" t="s">
        <v>29</v>
      </c>
      <c r="G34" s="94" t="s">
        <v>29</v>
      </c>
      <c r="H34" s="94" t="s">
        <v>29</v>
      </c>
      <c r="I34" s="94" t="s">
        <v>29</v>
      </c>
      <c r="J34" s="159">
        <v>1262</v>
      </c>
      <c r="K34" s="141" t="s">
        <v>29</v>
      </c>
      <c r="L34" s="94" t="s">
        <v>29</v>
      </c>
      <c r="M34" s="94" t="s">
        <v>29</v>
      </c>
      <c r="N34" s="94" t="s">
        <v>29</v>
      </c>
      <c r="O34" s="94" t="s">
        <v>29</v>
      </c>
      <c r="P34" s="94" t="s">
        <v>29</v>
      </c>
      <c r="Q34" s="94">
        <v>1986</v>
      </c>
      <c r="R34" s="94" t="s">
        <v>29</v>
      </c>
      <c r="S34" s="100">
        <f t="shared" si="1"/>
        <v>50243</v>
      </c>
      <c r="T34" s="84" t="s">
        <v>83</v>
      </c>
      <c r="U34" s="191"/>
      <c r="V34" s="201" t="s">
        <v>82</v>
      </c>
      <c r="W34" s="209">
        <v>1981</v>
      </c>
      <c r="X34" s="210">
        <v>99530400</v>
      </c>
    </row>
    <row r="35" spans="2:24" ht="30" customHeight="1" thickBot="1">
      <c r="B35" s="295">
        <v>41303</v>
      </c>
      <c r="C35" s="144" t="s">
        <v>84</v>
      </c>
      <c r="D35" s="181" t="s">
        <v>29</v>
      </c>
      <c r="E35" s="181" t="s">
        <v>29</v>
      </c>
      <c r="F35" s="181" t="s">
        <v>29</v>
      </c>
      <c r="G35" s="181" t="s">
        <v>29</v>
      </c>
      <c r="H35" s="181" t="s">
        <v>29</v>
      </c>
      <c r="I35" s="181" t="s">
        <v>29</v>
      </c>
      <c r="J35" s="184">
        <v>2854</v>
      </c>
      <c r="K35" s="214" t="s">
        <v>29</v>
      </c>
      <c r="L35" s="181" t="s">
        <v>29</v>
      </c>
      <c r="M35" s="181" t="s">
        <v>29</v>
      </c>
      <c r="N35" s="181" t="s">
        <v>29</v>
      </c>
      <c r="O35" s="181" t="s">
        <v>29</v>
      </c>
      <c r="P35" s="181" t="s">
        <v>29</v>
      </c>
      <c r="Q35" s="181">
        <v>5698</v>
      </c>
      <c r="R35" s="181" t="s">
        <v>29</v>
      </c>
      <c r="S35" s="148">
        <f>ROUND(X35/W35,0)</f>
        <v>35857</v>
      </c>
      <c r="T35" s="149" t="s">
        <v>85</v>
      </c>
      <c r="U35" s="191"/>
      <c r="V35" s="215" t="s">
        <v>84</v>
      </c>
      <c r="W35" s="216">
        <v>5698</v>
      </c>
      <c r="X35" s="217">
        <v>204313600</v>
      </c>
    </row>
    <row r="36" spans="2:24" ht="17.100000000000001" customHeight="1">
      <c r="B36" s="288"/>
      <c r="C36" s="7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T36" s="76"/>
      <c r="W36" s="218"/>
    </row>
    <row r="37" spans="2:24" ht="17.100000000000001" customHeight="1">
      <c r="B37" s="288"/>
    </row>
    <row r="38" spans="2:24" ht="15.9" customHeight="1">
      <c r="X38" s="11"/>
    </row>
  </sheetData>
  <mergeCells count="17">
    <mergeCell ref="P1:T1"/>
    <mergeCell ref="H2:I2"/>
    <mergeCell ref="J2:J5"/>
    <mergeCell ref="K2:K5"/>
    <mergeCell ref="L2:L5"/>
    <mergeCell ref="M2:M5"/>
    <mergeCell ref="N2:N5"/>
    <mergeCell ref="O2:O5"/>
    <mergeCell ref="P2:P5"/>
    <mergeCell ref="Q2:Q5"/>
    <mergeCell ref="X4:X6"/>
    <mergeCell ref="R2:R5"/>
    <mergeCell ref="S2:S5"/>
    <mergeCell ref="T2:T12"/>
    <mergeCell ref="H3:H5"/>
    <mergeCell ref="I3:I5"/>
    <mergeCell ref="W4:W7"/>
  </mergeCells>
  <phoneticPr fontId="3"/>
  <printOptions horizontalCentered="1"/>
  <pageMargins left="0.35433070866141736" right="0.31496062992125984" top="0.98425196850393704" bottom="0.59055118110236227" header="0.51181102362204722" footer="0.51181102362204722"/>
  <pageSetup paperSize="9" scale="65" orientation="portrait" r:id="rId1"/>
  <headerFooter alignWithMargins="0"/>
  <colBreaks count="1" manualBreakCount="1">
    <brk id="10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C903-EA34-4034-B942-39F8DA36DACB}">
  <sheetPr>
    <tabColor theme="4"/>
  </sheetPr>
  <dimension ref="B1:AE460"/>
  <sheetViews>
    <sheetView showGridLines="0" view="pageBreakPreview" zoomScale="80" zoomScaleNormal="75" zoomScaleSheetLayoutView="80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10.59765625" defaultRowHeight="15.9" customHeight="1"/>
  <cols>
    <col min="1" max="1" width="1.69921875" style="14" customWidth="1"/>
    <col min="2" max="2" width="12.59765625" style="288" customWidth="1"/>
    <col min="3" max="3" width="10.59765625" style="76" customWidth="1"/>
    <col min="4" max="5" width="6.59765625" style="14" customWidth="1"/>
    <col min="6" max="6" width="6.59765625" style="76" customWidth="1"/>
    <col min="7" max="7" width="10.8984375" style="14" customWidth="1"/>
    <col min="8" max="8" width="8.69921875" style="14" customWidth="1"/>
    <col min="9" max="9" width="10.8984375" style="14" customWidth="1"/>
    <col min="10" max="10" width="8.69921875" style="14" customWidth="1"/>
    <col min="11" max="11" width="10.8984375" style="14" customWidth="1"/>
    <col min="12" max="12" width="8.69921875" style="14" customWidth="1"/>
    <col min="13" max="13" width="10.8984375" style="14" customWidth="1"/>
    <col min="14" max="14" width="9.59765625" style="14" customWidth="1"/>
    <col min="15" max="15" width="10.8984375" style="14" customWidth="1"/>
    <col min="16" max="18" width="12.09765625" style="14" customWidth="1"/>
    <col min="19" max="21" width="11.3984375" style="14" customWidth="1"/>
    <col min="22" max="22" width="9.5" style="14" customWidth="1"/>
    <col min="23" max="23" width="11.09765625" style="14" customWidth="1"/>
    <col min="24" max="24" width="5.59765625" style="76" customWidth="1"/>
    <col min="25" max="25" width="2.8984375" style="14" customWidth="1"/>
    <col min="26" max="256" width="10.59765625" style="14"/>
    <col min="257" max="257" width="1.69921875" style="14" customWidth="1"/>
    <col min="258" max="258" width="12.59765625" style="14" customWidth="1"/>
    <col min="259" max="259" width="10.59765625" style="14"/>
    <col min="260" max="262" width="6.59765625" style="14" customWidth="1"/>
    <col min="263" max="263" width="10.8984375" style="14" customWidth="1"/>
    <col min="264" max="264" width="8.69921875" style="14" customWidth="1"/>
    <col min="265" max="265" width="10.8984375" style="14" customWidth="1"/>
    <col min="266" max="266" width="8.69921875" style="14" customWidth="1"/>
    <col min="267" max="267" width="10.8984375" style="14" customWidth="1"/>
    <col min="268" max="268" width="8.69921875" style="14" customWidth="1"/>
    <col min="269" max="269" width="10.8984375" style="14" customWidth="1"/>
    <col min="270" max="270" width="9.59765625" style="14" customWidth="1"/>
    <col min="271" max="271" width="10.8984375" style="14" customWidth="1"/>
    <col min="272" max="274" width="12.09765625" style="14" customWidth="1"/>
    <col min="275" max="277" width="11.3984375" style="14" customWidth="1"/>
    <col min="278" max="278" width="9.5" style="14" customWidth="1"/>
    <col min="279" max="279" width="11.09765625" style="14" customWidth="1"/>
    <col min="280" max="280" width="5.59765625" style="14" customWidth="1"/>
    <col min="281" max="281" width="2.8984375" style="14" customWidth="1"/>
    <col min="282" max="512" width="10.59765625" style="14"/>
    <col min="513" max="513" width="1.69921875" style="14" customWidth="1"/>
    <col min="514" max="514" width="12.59765625" style="14" customWidth="1"/>
    <col min="515" max="515" width="10.59765625" style="14"/>
    <col min="516" max="518" width="6.59765625" style="14" customWidth="1"/>
    <col min="519" max="519" width="10.8984375" style="14" customWidth="1"/>
    <col min="520" max="520" width="8.69921875" style="14" customWidth="1"/>
    <col min="521" max="521" width="10.8984375" style="14" customWidth="1"/>
    <col min="522" max="522" width="8.69921875" style="14" customWidth="1"/>
    <col min="523" max="523" width="10.8984375" style="14" customWidth="1"/>
    <col min="524" max="524" width="8.69921875" style="14" customWidth="1"/>
    <col min="525" max="525" width="10.8984375" style="14" customWidth="1"/>
    <col min="526" max="526" width="9.59765625" style="14" customWidth="1"/>
    <col min="527" max="527" width="10.8984375" style="14" customWidth="1"/>
    <col min="528" max="530" width="12.09765625" style="14" customWidth="1"/>
    <col min="531" max="533" width="11.3984375" style="14" customWidth="1"/>
    <col min="534" max="534" width="9.5" style="14" customWidth="1"/>
    <col min="535" max="535" width="11.09765625" style="14" customWidth="1"/>
    <col min="536" max="536" width="5.59765625" style="14" customWidth="1"/>
    <col min="537" max="537" width="2.8984375" style="14" customWidth="1"/>
    <col min="538" max="768" width="10.59765625" style="14"/>
    <col min="769" max="769" width="1.69921875" style="14" customWidth="1"/>
    <col min="770" max="770" width="12.59765625" style="14" customWidth="1"/>
    <col min="771" max="771" width="10.59765625" style="14"/>
    <col min="772" max="774" width="6.59765625" style="14" customWidth="1"/>
    <col min="775" max="775" width="10.8984375" style="14" customWidth="1"/>
    <col min="776" max="776" width="8.69921875" style="14" customWidth="1"/>
    <col min="777" max="777" width="10.8984375" style="14" customWidth="1"/>
    <col min="778" max="778" width="8.69921875" style="14" customWidth="1"/>
    <col min="779" max="779" width="10.8984375" style="14" customWidth="1"/>
    <col min="780" max="780" width="8.69921875" style="14" customWidth="1"/>
    <col min="781" max="781" width="10.8984375" style="14" customWidth="1"/>
    <col min="782" max="782" width="9.59765625" style="14" customWidth="1"/>
    <col min="783" max="783" width="10.8984375" style="14" customWidth="1"/>
    <col min="784" max="786" width="12.09765625" style="14" customWidth="1"/>
    <col min="787" max="789" width="11.3984375" style="14" customWidth="1"/>
    <col min="790" max="790" width="9.5" style="14" customWidth="1"/>
    <col min="791" max="791" width="11.09765625" style="14" customWidth="1"/>
    <col min="792" max="792" width="5.59765625" style="14" customWidth="1"/>
    <col min="793" max="793" width="2.8984375" style="14" customWidth="1"/>
    <col min="794" max="1024" width="10.59765625" style="14"/>
    <col min="1025" max="1025" width="1.69921875" style="14" customWidth="1"/>
    <col min="1026" max="1026" width="12.59765625" style="14" customWidth="1"/>
    <col min="1027" max="1027" width="10.59765625" style="14"/>
    <col min="1028" max="1030" width="6.59765625" style="14" customWidth="1"/>
    <col min="1031" max="1031" width="10.8984375" style="14" customWidth="1"/>
    <col min="1032" max="1032" width="8.69921875" style="14" customWidth="1"/>
    <col min="1033" max="1033" width="10.8984375" style="14" customWidth="1"/>
    <col min="1034" max="1034" width="8.69921875" style="14" customWidth="1"/>
    <col min="1035" max="1035" width="10.8984375" style="14" customWidth="1"/>
    <col min="1036" max="1036" width="8.69921875" style="14" customWidth="1"/>
    <col min="1037" max="1037" width="10.8984375" style="14" customWidth="1"/>
    <col min="1038" max="1038" width="9.59765625" style="14" customWidth="1"/>
    <col min="1039" max="1039" width="10.8984375" style="14" customWidth="1"/>
    <col min="1040" max="1042" width="12.09765625" style="14" customWidth="1"/>
    <col min="1043" max="1045" width="11.3984375" style="14" customWidth="1"/>
    <col min="1046" max="1046" width="9.5" style="14" customWidth="1"/>
    <col min="1047" max="1047" width="11.09765625" style="14" customWidth="1"/>
    <col min="1048" max="1048" width="5.59765625" style="14" customWidth="1"/>
    <col min="1049" max="1049" width="2.8984375" style="14" customWidth="1"/>
    <col min="1050" max="1280" width="10.59765625" style="14"/>
    <col min="1281" max="1281" width="1.69921875" style="14" customWidth="1"/>
    <col min="1282" max="1282" width="12.59765625" style="14" customWidth="1"/>
    <col min="1283" max="1283" width="10.59765625" style="14"/>
    <col min="1284" max="1286" width="6.59765625" style="14" customWidth="1"/>
    <col min="1287" max="1287" width="10.8984375" style="14" customWidth="1"/>
    <col min="1288" max="1288" width="8.69921875" style="14" customWidth="1"/>
    <col min="1289" max="1289" width="10.8984375" style="14" customWidth="1"/>
    <col min="1290" max="1290" width="8.69921875" style="14" customWidth="1"/>
    <col min="1291" max="1291" width="10.8984375" style="14" customWidth="1"/>
    <col min="1292" max="1292" width="8.69921875" style="14" customWidth="1"/>
    <col min="1293" max="1293" width="10.8984375" style="14" customWidth="1"/>
    <col min="1294" max="1294" width="9.59765625" style="14" customWidth="1"/>
    <col min="1295" max="1295" width="10.8984375" style="14" customWidth="1"/>
    <col min="1296" max="1298" width="12.09765625" style="14" customWidth="1"/>
    <col min="1299" max="1301" width="11.3984375" style="14" customWidth="1"/>
    <col min="1302" max="1302" width="9.5" style="14" customWidth="1"/>
    <col min="1303" max="1303" width="11.09765625" style="14" customWidth="1"/>
    <col min="1304" max="1304" width="5.59765625" style="14" customWidth="1"/>
    <col min="1305" max="1305" width="2.8984375" style="14" customWidth="1"/>
    <col min="1306" max="1536" width="10.59765625" style="14"/>
    <col min="1537" max="1537" width="1.69921875" style="14" customWidth="1"/>
    <col min="1538" max="1538" width="12.59765625" style="14" customWidth="1"/>
    <col min="1539" max="1539" width="10.59765625" style="14"/>
    <col min="1540" max="1542" width="6.59765625" style="14" customWidth="1"/>
    <col min="1543" max="1543" width="10.8984375" style="14" customWidth="1"/>
    <col min="1544" max="1544" width="8.69921875" style="14" customWidth="1"/>
    <col min="1545" max="1545" width="10.8984375" style="14" customWidth="1"/>
    <col min="1546" max="1546" width="8.69921875" style="14" customWidth="1"/>
    <col min="1547" max="1547" width="10.8984375" style="14" customWidth="1"/>
    <col min="1548" max="1548" width="8.69921875" style="14" customWidth="1"/>
    <col min="1549" max="1549" width="10.8984375" style="14" customWidth="1"/>
    <col min="1550" max="1550" width="9.59765625" style="14" customWidth="1"/>
    <col min="1551" max="1551" width="10.8984375" style="14" customWidth="1"/>
    <col min="1552" max="1554" width="12.09765625" style="14" customWidth="1"/>
    <col min="1555" max="1557" width="11.3984375" style="14" customWidth="1"/>
    <col min="1558" max="1558" width="9.5" style="14" customWidth="1"/>
    <col min="1559" max="1559" width="11.09765625" style="14" customWidth="1"/>
    <col min="1560" max="1560" width="5.59765625" style="14" customWidth="1"/>
    <col min="1561" max="1561" width="2.8984375" style="14" customWidth="1"/>
    <col min="1562" max="1792" width="10.59765625" style="14"/>
    <col min="1793" max="1793" width="1.69921875" style="14" customWidth="1"/>
    <col min="1794" max="1794" width="12.59765625" style="14" customWidth="1"/>
    <col min="1795" max="1795" width="10.59765625" style="14"/>
    <col min="1796" max="1798" width="6.59765625" style="14" customWidth="1"/>
    <col min="1799" max="1799" width="10.8984375" style="14" customWidth="1"/>
    <col min="1800" max="1800" width="8.69921875" style="14" customWidth="1"/>
    <col min="1801" max="1801" width="10.8984375" style="14" customWidth="1"/>
    <col min="1802" max="1802" width="8.69921875" style="14" customWidth="1"/>
    <col min="1803" max="1803" width="10.8984375" style="14" customWidth="1"/>
    <col min="1804" max="1804" width="8.69921875" style="14" customWidth="1"/>
    <col min="1805" max="1805" width="10.8984375" style="14" customWidth="1"/>
    <col min="1806" max="1806" width="9.59765625" style="14" customWidth="1"/>
    <col min="1807" max="1807" width="10.8984375" style="14" customWidth="1"/>
    <col min="1808" max="1810" width="12.09765625" style="14" customWidth="1"/>
    <col min="1811" max="1813" width="11.3984375" style="14" customWidth="1"/>
    <col min="1814" max="1814" width="9.5" style="14" customWidth="1"/>
    <col min="1815" max="1815" width="11.09765625" style="14" customWidth="1"/>
    <col min="1816" max="1816" width="5.59765625" style="14" customWidth="1"/>
    <col min="1817" max="1817" width="2.8984375" style="14" customWidth="1"/>
    <col min="1818" max="2048" width="10.59765625" style="14"/>
    <col min="2049" max="2049" width="1.69921875" style="14" customWidth="1"/>
    <col min="2050" max="2050" width="12.59765625" style="14" customWidth="1"/>
    <col min="2051" max="2051" width="10.59765625" style="14"/>
    <col min="2052" max="2054" width="6.59765625" style="14" customWidth="1"/>
    <col min="2055" max="2055" width="10.8984375" style="14" customWidth="1"/>
    <col min="2056" max="2056" width="8.69921875" style="14" customWidth="1"/>
    <col min="2057" max="2057" width="10.8984375" style="14" customWidth="1"/>
    <col min="2058" max="2058" width="8.69921875" style="14" customWidth="1"/>
    <col min="2059" max="2059" width="10.8984375" style="14" customWidth="1"/>
    <col min="2060" max="2060" width="8.69921875" style="14" customWidth="1"/>
    <col min="2061" max="2061" width="10.8984375" style="14" customWidth="1"/>
    <col min="2062" max="2062" width="9.59765625" style="14" customWidth="1"/>
    <col min="2063" max="2063" width="10.8984375" style="14" customWidth="1"/>
    <col min="2064" max="2066" width="12.09765625" style="14" customWidth="1"/>
    <col min="2067" max="2069" width="11.3984375" style="14" customWidth="1"/>
    <col min="2070" max="2070" width="9.5" style="14" customWidth="1"/>
    <col min="2071" max="2071" width="11.09765625" style="14" customWidth="1"/>
    <col min="2072" max="2072" width="5.59765625" style="14" customWidth="1"/>
    <col min="2073" max="2073" width="2.8984375" style="14" customWidth="1"/>
    <col min="2074" max="2304" width="10.59765625" style="14"/>
    <col min="2305" max="2305" width="1.69921875" style="14" customWidth="1"/>
    <col min="2306" max="2306" width="12.59765625" style="14" customWidth="1"/>
    <col min="2307" max="2307" width="10.59765625" style="14"/>
    <col min="2308" max="2310" width="6.59765625" style="14" customWidth="1"/>
    <col min="2311" max="2311" width="10.8984375" style="14" customWidth="1"/>
    <col min="2312" max="2312" width="8.69921875" style="14" customWidth="1"/>
    <col min="2313" max="2313" width="10.8984375" style="14" customWidth="1"/>
    <col min="2314" max="2314" width="8.69921875" style="14" customWidth="1"/>
    <col min="2315" max="2315" width="10.8984375" style="14" customWidth="1"/>
    <col min="2316" max="2316" width="8.69921875" style="14" customWidth="1"/>
    <col min="2317" max="2317" width="10.8984375" style="14" customWidth="1"/>
    <col min="2318" max="2318" width="9.59765625" style="14" customWidth="1"/>
    <col min="2319" max="2319" width="10.8984375" style="14" customWidth="1"/>
    <col min="2320" max="2322" width="12.09765625" style="14" customWidth="1"/>
    <col min="2323" max="2325" width="11.3984375" style="14" customWidth="1"/>
    <col min="2326" max="2326" width="9.5" style="14" customWidth="1"/>
    <col min="2327" max="2327" width="11.09765625" style="14" customWidth="1"/>
    <col min="2328" max="2328" width="5.59765625" style="14" customWidth="1"/>
    <col min="2329" max="2329" width="2.8984375" style="14" customWidth="1"/>
    <col min="2330" max="2560" width="10.59765625" style="14"/>
    <col min="2561" max="2561" width="1.69921875" style="14" customWidth="1"/>
    <col min="2562" max="2562" width="12.59765625" style="14" customWidth="1"/>
    <col min="2563" max="2563" width="10.59765625" style="14"/>
    <col min="2564" max="2566" width="6.59765625" style="14" customWidth="1"/>
    <col min="2567" max="2567" width="10.8984375" style="14" customWidth="1"/>
    <col min="2568" max="2568" width="8.69921875" style="14" customWidth="1"/>
    <col min="2569" max="2569" width="10.8984375" style="14" customWidth="1"/>
    <col min="2570" max="2570" width="8.69921875" style="14" customWidth="1"/>
    <col min="2571" max="2571" width="10.8984375" style="14" customWidth="1"/>
    <col min="2572" max="2572" width="8.69921875" style="14" customWidth="1"/>
    <col min="2573" max="2573" width="10.8984375" style="14" customWidth="1"/>
    <col min="2574" max="2574" width="9.59765625" style="14" customWidth="1"/>
    <col min="2575" max="2575" width="10.8984375" style="14" customWidth="1"/>
    <col min="2576" max="2578" width="12.09765625" style="14" customWidth="1"/>
    <col min="2579" max="2581" width="11.3984375" style="14" customWidth="1"/>
    <col min="2582" max="2582" width="9.5" style="14" customWidth="1"/>
    <col min="2583" max="2583" width="11.09765625" style="14" customWidth="1"/>
    <col min="2584" max="2584" width="5.59765625" style="14" customWidth="1"/>
    <col min="2585" max="2585" width="2.8984375" style="14" customWidth="1"/>
    <col min="2586" max="2816" width="10.59765625" style="14"/>
    <col min="2817" max="2817" width="1.69921875" style="14" customWidth="1"/>
    <col min="2818" max="2818" width="12.59765625" style="14" customWidth="1"/>
    <col min="2819" max="2819" width="10.59765625" style="14"/>
    <col min="2820" max="2822" width="6.59765625" style="14" customWidth="1"/>
    <col min="2823" max="2823" width="10.8984375" style="14" customWidth="1"/>
    <col min="2824" max="2824" width="8.69921875" style="14" customWidth="1"/>
    <col min="2825" max="2825" width="10.8984375" style="14" customWidth="1"/>
    <col min="2826" max="2826" width="8.69921875" style="14" customWidth="1"/>
    <col min="2827" max="2827" width="10.8984375" style="14" customWidth="1"/>
    <col min="2828" max="2828" width="8.69921875" style="14" customWidth="1"/>
    <col min="2829" max="2829" width="10.8984375" style="14" customWidth="1"/>
    <col min="2830" max="2830" width="9.59765625" style="14" customWidth="1"/>
    <col min="2831" max="2831" width="10.8984375" style="14" customWidth="1"/>
    <col min="2832" max="2834" width="12.09765625" style="14" customWidth="1"/>
    <col min="2835" max="2837" width="11.3984375" style="14" customWidth="1"/>
    <col min="2838" max="2838" width="9.5" style="14" customWidth="1"/>
    <col min="2839" max="2839" width="11.09765625" style="14" customWidth="1"/>
    <col min="2840" max="2840" width="5.59765625" style="14" customWidth="1"/>
    <col min="2841" max="2841" width="2.8984375" style="14" customWidth="1"/>
    <col min="2842" max="3072" width="10.59765625" style="14"/>
    <col min="3073" max="3073" width="1.69921875" style="14" customWidth="1"/>
    <col min="3074" max="3074" width="12.59765625" style="14" customWidth="1"/>
    <col min="3075" max="3075" width="10.59765625" style="14"/>
    <col min="3076" max="3078" width="6.59765625" style="14" customWidth="1"/>
    <col min="3079" max="3079" width="10.8984375" style="14" customWidth="1"/>
    <col min="3080" max="3080" width="8.69921875" style="14" customWidth="1"/>
    <col min="3081" max="3081" width="10.8984375" style="14" customWidth="1"/>
    <col min="3082" max="3082" width="8.69921875" style="14" customWidth="1"/>
    <col min="3083" max="3083" width="10.8984375" style="14" customWidth="1"/>
    <col min="3084" max="3084" width="8.69921875" style="14" customWidth="1"/>
    <col min="3085" max="3085" width="10.8984375" style="14" customWidth="1"/>
    <col min="3086" max="3086" width="9.59765625" style="14" customWidth="1"/>
    <col min="3087" max="3087" width="10.8984375" style="14" customWidth="1"/>
    <col min="3088" max="3090" width="12.09765625" style="14" customWidth="1"/>
    <col min="3091" max="3093" width="11.3984375" style="14" customWidth="1"/>
    <col min="3094" max="3094" width="9.5" style="14" customWidth="1"/>
    <col min="3095" max="3095" width="11.09765625" style="14" customWidth="1"/>
    <col min="3096" max="3096" width="5.59765625" style="14" customWidth="1"/>
    <col min="3097" max="3097" width="2.8984375" style="14" customWidth="1"/>
    <col min="3098" max="3328" width="10.59765625" style="14"/>
    <col min="3329" max="3329" width="1.69921875" style="14" customWidth="1"/>
    <col min="3330" max="3330" width="12.59765625" style="14" customWidth="1"/>
    <col min="3331" max="3331" width="10.59765625" style="14"/>
    <col min="3332" max="3334" width="6.59765625" style="14" customWidth="1"/>
    <col min="3335" max="3335" width="10.8984375" style="14" customWidth="1"/>
    <col min="3336" max="3336" width="8.69921875" style="14" customWidth="1"/>
    <col min="3337" max="3337" width="10.8984375" style="14" customWidth="1"/>
    <col min="3338" max="3338" width="8.69921875" style="14" customWidth="1"/>
    <col min="3339" max="3339" width="10.8984375" style="14" customWidth="1"/>
    <col min="3340" max="3340" width="8.69921875" style="14" customWidth="1"/>
    <col min="3341" max="3341" width="10.8984375" style="14" customWidth="1"/>
    <col min="3342" max="3342" width="9.59765625" style="14" customWidth="1"/>
    <col min="3343" max="3343" width="10.8984375" style="14" customWidth="1"/>
    <col min="3344" max="3346" width="12.09765625" style="14" customWidth="1"/>
    <col min="3347" max="3349" width="11.3984375" style="14" customWidth="1"/>
    <col min="3350" max="3350" width="9.5" style="14" customWidth="1"/>
    <col min="3351" max="3351" width="11.09765625" style="14" customWidth="1"/>
    <col min="3352" max="3352" width="5.59765625" style="14" customWidth="1"/>
    <col min="3353" max="3353" width="2.8984375" style="14" customWidth="1"/>
    <col min="3354" max="3584" width="10.59765625" style="14"/>
    <col min="3585" max="3585" width="1.69921875" style="14" customWidth="1"/>
    <col min="3586" max="3586" width="12.59765625" style="14" customWidth="1"/>
    <col min="3587" max="3587" width="10.59765625" style="14"/>
    <col min="3588" max="3590" width="6.59765625" style="14" customWidth="1"/>
    <col min="3591" max="3591" width="10.8984375" style="14" customWidth="1"/>
    <col min="3592" max="3592" width="8.69921875" style="14" customWidth="1"/>
    <col min="3593" max="3593" width="10.8984375" style="14" customWidth="1"/>
    <col min="3594" max="3594" width="8.69921875" style="14" customWidth="1"/>
    <col min="3595" max="3595" width="10.8984375" style="14" customWidth="1"/>
    <col min="3596" max="3596" width="8.69921875" style="14" customWidth="1"/>
    <col min="3597" max="3597" width="10.8984375" style="14" customWidth="1"/>
    <col min="3598" max="3598" width="9.59765625" style="14" customWidth="1"/>
    <col min="3599" max="3599" width="10.8984375" style="14" customWidth="1"/>
    <col min="3600" max="3602" width="12.09765625" style="14" customWidth="1"/>
    <col min="3603" max="3605" width="11.3984375" style="14" customWidth="1"/>
    <col min="3606" max="3606" width="9.5" style="14" customWidth="1"/>
    <col min="3607" max="3607" width="11.09765625" style="14" customWidth="1"/>
    <col min="3608" max="3608" width="5.59765625" style="14" customWidth="1"/>
    <col min="3609" max="3609" width="2.8984375" style="14" customWidth="1"/>
    <col min="3610" max="3840" width="10.59765625" style="14"/>
    <col min="3841" max="3841" width="1.69921875" style="14" customWidth="1"/>
    <col min="3842" max="3842" width="12.59765625" style="14" customWidth="1"/>
    <col min="3843" max="3843" width="10.59765625" style="14"/>
    <col min="3844" max="3846" width="6.59765625" style="14" customWidth="1"/>
    <col min="3847" max="3847" width="10.8984375" style="14" customWidth="1"/>
    <col min="3848" max="3848" width="8.69921875" style="14" customWidth="1"/>
    <col min="3849" max="3849" width="10.8984375" style="14" customWidth="1"/>
    <col min="3850" max="3850" width="8.69921875" style="14" customWidth="1"/>
    <col min="3851" max="3851" width="10.8984375" style="14" customWidth="1"/>
    <col min="3852" max="3852" width="8.69921875" style="14" customWidth="1"/>
    <col min="3853" max="3853" width="10.8984375" style="14" customWidth="1"/>
    <col min="3854" max="3854" width="9.59765625" style="14" customWidth="1"/>
    <col min="3855" max="3855" width="10.8984375" style="14" customWidth="1"/>
    <col min="3856" max="3858" width="12.09765625" style="14" customWidth="1"/>
    <col min="3859" max="3861" width="11.3984375" style="14" customWidth="1"/>
    <col min="3862" max="3862" width="9.5" style="14" customWidth="1"/>
    <col min="3863" max="3863" width="11.09765625" style="14" customWidth="1"/>
    <col min="3864" max="3864" width="5.59765625" style="14" customWidth="1"/>
    <col min="3865" max="3865" width="2.8984375" style="14" customWidth="1"/>
    <col min="3866" max="4096" width="10.59765625" style="14"/>
    <col min="4097" max="4097" width="1.69921875" style="14" customWidth="1"/>
    <col min="4098" max="4098" width="12.59765625" style="14" customWidth="1"/>
    <col min="4099" max="4099" width="10.59765625" style="14"/>
    <col min="4100" max="4102" width="6.59765625" style="14" customWidth="1"/>
    <col min="4103" max="4103" width="10.8984375" style="14" customWidth="1"/>
    <col min="4104" max="4104" width="8.69921875" style="14" customWidth="1"/>
    <col min="4105" max="4105" width="10.8984375" style="14" customWidth="1"/>
    <col min="4106" max="4106" width="8.69921875" style="14" customWidth="1"/>
    <col min="4107" max="4107" width="10.8984375" style="14" customWidth="1"/>
    <col min="4108" max="4108" width="8.69921875" style="14" customWidth="1"/>
    <col min="4109" max="4109" width="10.8984375" style="14" customWidth="1"/>
    <col min="4110" max="4110" width="9.59765625" style="14" customWidth="1"/>
    <col min="4111" max="4111" width="10.8984375" style="14" customWidth="1"/>
    <col min="4112" max="4114" width="12.09765625" style="14" customWidth="1"/>
    <col min="4115" max="4117" width="11.3984375" style="14" customWidth="1"/>
    <col min="4118" max="4118" width="9.5" style="14" customWidth="1"/>
    <col min="4119" max="4119" width="11.09765625" style="14" customWidth="1"/>
    <col min="4120" max="4120" width="5.59765625" style="14" customWidth="1"/>
    <col min="4121" max="4121" width="2.8984375" style="14" customWidth="1"/>
    <col min="4122" max="4352" width="10.59765625" style="14"/>
    <col min="4353" max="4353" width="1.69921875" style="14" customWidth="1"/>
    <col min="4354" max="4354" width="12.59765625" style="14" customWidth="1"/>
    <col min="4355" max="4355" width="10.59765625" style="14"/>
    <col min="4356" max="4358" width="6.59765625" style="14" customWidth="1"/>
    <col min="4359" max="4359" width="10.8984375" style="14" customWidth="1"/>
    <col min="4360" max="4360" width="8.69921875" style="14" customWidth="1"/>
    <col min="4361" max="4361" width="10.8984375" style="14" customWidth="1"/>
    <col min="4362" max="4362" width="8.69921875" style="14" customWidth="1"/>
    <col min="4363" max="4363" width="10.8984375" style="14" customWidth="1"/>
    <col min="4364" max="4364" width="8.69921875" style="14" customWidth="1"/>
    <col min="4365" max="4365" width="10.8984375" style="14" customWidth="1"/>
    <col min="4366" max="4366" width="9.59765625" style="14" customWidth="1"/>
    <col min="4367" max="4367" width="10.8984375" style="14" customWidth="1"/>
    <col min="4368" max="4370" width="12.09765625" style="14" customWidth="1"/>
    <col min="4371" max="4373" width="11.3984375" style="14" customWidth="1"/>
    <col min="4374" max="4374" width="9.5" style="14" customWidth="1"/>
    <col min="4375" max="4375" width="11.09765625" style="14" customWidth="1"/>
    <col min="4376" max="4376" width="5.59765625" style="14" customWidth="1"/>
    <col min="4377" max="4377" width="2.8984375" style="14" customWidth="1"/>
    <col min="4378" max="4608" width="10.59765625" style="14"/>
    <col min="4609" max="4609" width="1.69921875" style="14" customWidth="1"/>
    <col min="4610" max="4610" width="12.59765625" style="14" customWidth="1"/>
    <col min="4611" max="4611" width="10.59765625" style="14"/>
    <col min="4612" max="4614" width="6.59765625" style="14" customWidth="1"/>
    <col min="4615" max="4615" width="10.8984375" style="14" customWidth="1"/>
    <col min="4616" max="4616" width="8.69921875" style="14" customWidth="1"/>
    <col min="4617" max="4617" width="10.8984375" style="14" customWidth="1"/>
    <col min="4618" max="4618" width="8.69921875" style="14" customWidth="1"/>
    <col min="4619" max="4619" width="10.8984375" style="14" customWidth="1"/>
    <col min="4620" max="4620" width="8.69921875" style="14" customWidth="1"/>
    <col min="4621" max="4621" width="10.8984375" style="14" customWidth="1"/>
    <col min="4622" max="4622" width="9.59765625" style="14" customWidth="1"/>
    <col min="4623" max="4623" width="10.8984375" style="14" customWidth="1"/>
    <col min="4624" max="4626" width="12.09765625" style="14" customWidth="1"/>
    <col min="4627" max="4629" width="11.3984375" style="14" customWidth="1"/>
    <col min="4630" max="4630" width="9.5" style="14" customWidth="1"/>
    <col min="4631" max="4631" width="11.09765625" style="14" customWidth="1"/>
    <col min="4632" max="4632" width="5.59765625" style="14" customWidth="1"/>
    <col min="4633" max="4633" width="2.8984375" style="14" customWidth="1"/>
    <col min="4634" max="4864" width="10.59765625" style="14"/>
    <col min="4865" max="4865" width="1.69921875" style="14" customWidth="1"/>
    <col min="4866" max="4866" width="12.59765625" style="14" customWidth="1"/>
    <col min="4867" max="4867" width="10.59765625" style="14"/>
    <col min="4868" max="4870" width="6.59765625" style="14" customWidth="1"/>
    <col min="4871" max="4871" width="10.8984375" style="14" customWidth="1"/>
    <col min="4872" max="4872" width="8.69921875" style="14" customWidth="1"/>
    <col min="4873" max="4873" width="10.8984375" style="14" customWidth="1"/>
    <col min="4874" max="4874" width="8.69921875" style="14" customWidth="1"/>
    <col min="4875" max="4875" width="10.8984375" style="14" customWidth="1"/>
    <col min="4876" max="4876" width="8.69921875" style="14" customWidth="1"/>
    <col min="4877" max="4877" width="10.8984375" style="14" customWidth="1"/>
    <col min="4878" max="4878" width="9.59765625" style="14" customWidth="1"/>
    <col min="4879" max="4879" width="10.8984375" style="14" customWidth="1"/>
    <col min="4880" max="4882" width="12.09765625" style="14" customWidth="1"/>
    <col min="4883" max="4885" width="11.3984375" style="14" customWidth="1"/>
    <col min="4886" max="4886" width="9.5" style="14" customWidth="1"/>
    <col min="4887" max="4887" width="11.09765625" style="14" customWidth="1"/>
    <col min="4888" max="4888" width="5.59765625" style="14" customWidth="1"/>
    <col min="4889" max="4889" width="2.8984375" style="14" customWidth="1"/>
    <col min="4890" max="5120" width="10.59765625" style="14"/>
    <col min="5121" max="5121" width="1.69921875" style="14" customWidth="1"/>
    <col min="5122" max="5122" width="12.59765625" style="14" customWidth="1"/>
    <col min="5123" max="5123" width="10.59765625" style="14"/>
    <col min="5124" max="5126" width="6.59765625" style="14" customWidth="1"/>
    <col min="5127" max="5127" width="10.8984375" style="14" customWidth="1"/>
    <col min="5128" max="5128" width="8.69921875" style="14" customWidth="1"/>
    <col min="5129" max="5129" width="10.8984375" style="14" customWidth="1"/>
    <col min="5130" max="5130" width="8.69921875" style="14" customWidth="1"/>
    <col min="5131" max="5131" width="10.8984375" style="14" customWidth="1"/>
    <col min="5132" max="5132" width="8.69921875" style="14" customWidth="1"/>
    <col min="5133" max="5133" width="10.8984375" style="14" customWidth="1"/>
    <col min="5134" max="5134" width="9.59765625" style="14" customWidth="1"/>
    <col min="5135" max="5135" width="10.8984375" style="14" customWidth="1"/>
    <col min="5136" max="5138" width="12.09765625" style="14" customWidth="1"/>
    <col min="5139" max="5141" width="11.3984375" style="14" customWidth="1"/>
    <col min="5142" max="5142" width="9.5" style="14" customWidth="1"/>
    <col min="5143" max="5143" width="11.09765625" style="14" customWidth="1"/>
    <col min="5144" max="5144" width="5.59765625" style="14" customWidth="1"/>
    <col min="5145" max="5145" width="2.8984375" style="14" customWidth="1"/>
    <col min="5146" max="5376" width="10.59765625" style="14"/>
    <col min="5377" max="5377" width="1.69921875" style="14" customWidth="1"/>
    <col min="5378" max="5378" width="12.59765625" style="14" customWidth="1"/>
    <col min="5379" max="5379" width="10.59765625" style="14"/>
    <col min="5380" max="5382" width="6.59765625" style="14" customWidth="1"/>
    <col min="5383" max="5383" width="10.8984375" style="14" customWidth="1"/>
    <col min="5384" max="5384" width="8.69921875" style="14" customWidth="1"/>
    <col min="5385" max="5385" width="10.8984375" style="14" customWidth="1"/>
    <col min="5386" max="5386" width="8.69921875" style="14" customWidth="1"/>
    <col min="5387" max="5387" width="10.8984375" style="14" customWidth="1"/>
    <col min="5388" max="5388" width="8.69921875" style="14" customWidth="1"/>
    <col min="5389" max="5389" width="10.8984375" style="14" customWidth="1"/>
    <col min="5390" max="5390" width="9.59765625" style="14" customWidth="1"/>
    <col min="5391" max="5391" width="10.8984375" style="14" customWidth="1"/>
    <col min="5392" max="5394" width="12.09765625" style="14" customWidth="1"/>
    <col min="5395" max="5397" width="11.3984375" style="14" customWidth="1"/>
    <col min="5398" max="5398" width="9.5" style="14" customWidth="1"/>
    <col min="5399" max="5399" width="11.09765625" style="14" customWidth="1"/>
    <col min="5400" max="5400" width="5.59765625" style="14" customWidth="1"/>
    <col min="5401" max="5401" width="2.8984375" style="14" customWidth="1"/>
    <col min="5402" max="5632" width="10.59765625" style="14"/>
    <col min="5633" max="5633" width="1.69921875" style="14" customWidth="1"/>
    <col min="5634" max="5634" width="12.59765625" style="14" customWidth="1"/>
    <col min="5635" max="5635" width="10.59765625" style="14"/>
    <col min="5636" max="5638" width="6.59765625" style="14" customWidth="1"/>
    <col min="5639" max="5639" width="10.8984375" style="14" customWidth="1"/>
    <col min="5640" max="5640" width="8.69921875" style="14" customWidth="1"/>
    <col min="5641" max="5641" width="10.8984375" style="14" customWidth="1"/>
    <col min="5642" max="5642" width="8.69921875" style="14" customWidth="1"/>
    <col min="5643" max="5643" width="10.8984375" style="14" customWidth="1"/>
    <col min="5644" max="5644" width="8.69921875" style="14" customWidth="1"/>
    <col min="5645" max="5645" width="10.8984375" style="14" customWidth="1"/>
    <col min="5646" max="5646" width="9.59765625" style="14" customWidth="1"/>
    <col min="5647" max="5647" width="10.8984375" style="14" customWidth="1"/>
    <col min="5648" max="5650" width="12.09765625" style="14" customWidth="1"/>
    <col min="5651" max="5653" width="11.3984375" style="14" customWidth="1"/>
    <col min="5654" max="5654" width="9.5" style="14" customWidth="1"/>
    <col min="5655" max="5655" width="11.09765625" style="14" customWidth="1"/>
    <col min="5656" max="5656" width="5.59765625" style="14" customWidth="1"/>
    <col min="5657" max="5657" width="2.8984375" style="14" customWidth="1"/>
    <col min="5658" max="5888" width="10.59765625" style="14"/>
    <col min="5889" max="5889" width="1.69921875" style="14" customWidth="1"/>
    <col min="5890" max="5890" width="12.59765625" style="14" customWidth="1"/>
    <col min="5891" max="5891" width="10.59765625" style="14"/>
    <col min="5892" max="5894" width="6.59765625" style="14" customWidth="1"/>
    <col min="5895" max="5895" width="10.8984375" style="14" customWidth="1"/>
    <col min="5896" max="5896" width="8.69921875" style="14" customWidth="1"/>
    <col min="5897" max="5897" width="10.8984375" style="14" customWidth="1"/>
    <col min="5898" max="5898" width="8.69921875" style="14" customWidth="1"/>
    <col min="5899" max="5899" width="10.8984375" style="14" customWidth="1"/>
    <col min="5900" max="5900" width="8.69921875" style="14" customWidth="1"/>
    <col min="5901" max="5901" width="10.8984375" style="14" customWidth="1"/>
    <col min="5902" max="5902" width="9.59765625" style="14" customWidth="1"/>
    <col min="5903" max="5903" width="10.8984375" style="14" customWidth="1"/>
    <col min="5904" max="5906" width="12.09765625" style="14" customWidth="1"/>
    <col min="5907" max="5909" width="11.3984375" style="14" customWidth="1"/>
    <col min="5910" max="5910" width="9.5" style="14" customWidth="1"/>
    <col min="5911" max="5911" width="11.09765625" style="14" customWidth="1"/>
    <col min="5912" max="5912" width="5.59765625" style="14" customWidth="1"/>
    <col min="5913" max="5913" width="2.8984375" style="14" customWidth="1"/>
    <col min="5914" max="6144" width="10.59765625" style="14"/>
    <col min="6145" max="6145" width="1.69921875" style="14" customWidth="1"/>
    <col min="6146" max="6146" width="12.59765625" style="14" customWidth="1"/>
    <col min="6147" max="6147" width="10.59765625" style="14"/>
    <col min="6148" max="6150" width="6.59765625" style="14" customWidth="1"/>
    <col min="6151" max="6151" width="10.8984375" style="14" customWidth="1"/>
    <col min="6152" max="6152" width="8.69921875" style="14" customWidth="1"/>
    <col min="6153" max="6153" width="10.8984375" style="14" customWidth="1"/>
    <col min="6154" max="6154" width="8.69921875" style="14" customWidth="1"/>
    <col min="6155" max="6155" width="10.8984375" style="14" customWidth="1"/>
    <col min="6156" max="6156" width="8.69921875" style="14" customWidth="1"/>
    <col min="6157" max="6157" width="10.8984375" style="14" customWidth="1"/>
    <col min="6158" max="6158" width="9.59765625" style="14" customWidth="1"/>
    <col min="6159" max="6159" width="10.8984375" style="14" customWidth="1"/>
    <col min="6160" max="6162" width="12.09765625" style="14" customWidth="1"/>
    <col min="6163" max="6165" width="11.3984375" style="14" customWidth="1"/>
    <col min="6166" max="6166" width="9.5" style="14" customWidth="1"/>
    <col min="6167" max="6167" width="11.09765625" style="14" customWidth="1"/>
    <col min="6168" max="6168" width="5.59765625" style="14" customWidth="1"/>
    <col min="6169" max="6169" width="2.8984375" style="14" customWidth="1"/>
    <col min="6170" max="6400" width="10.59765625" style="14"/>
    <col min="6401" max="6401" width="1.69921875" style="14" customWidth="1"/>
    <col min="6402" max="6402" width="12.59765625" style="14" customWidth="1"/>
    <col min="6403" max="6403" width="10.59765625" style="14"/>
    <col min="6404" max="6406" width="6.59765625" style="14" customWidth="1"/>
    <col min="6407" max="6407" width="10.8984375" style="14" customWidth="1"/>
    <col min="6408" max="6408" width="8.69921875" style="14" customWidth="1"/>
    <col min="6409" max="6409" width="10.8984375" style="14" customWidth="1"/>
    <col min="6410" max="6410" width="8.69921875" style="14" customWidth="1"/>
    <col min="6411" max="6411" width="10.8984375" style="14" customWidth="1"/>
    <col min="6412" max="6412" width="8.69921875" style="14" customWidth="1"/>
    <col min="6413" max="6413" width="10.8984375" style="14" customWidth="1"/>
    <col min="6414" max="6414" width="9.59765625" style="14" customWidth="1"/>
    <col min="6415" max="6415" width="10.8984375" style="14" customWidth="1"/>
    <col min="6416" max="6418" width="12.09765625" style="14" customWidth="1"/>
    <col min="6419" max="6421" width="11.3984375" style="14" customWidth="1"/>
    <col min="6422" max="6422" width="9.5" style="14" customWidth="1"/>
    <col min="6423" max="6423" width="11.09765625" style="14" customWidth="1"/>
    <col min="6424" max="6424" width="5.59765625" style="14" customWidth="1"/>
    <col min="6425" max="6425" width="2.8984375" style="14" customWidth="1"/>
    <col min="6426" max="6656" width="10.59765625" style="14"/>
    <col min="6657" max="6657" width="1.69921875" style="14" customWidth="1"/>
    <col min="6658" max="6658" width="12.59765625" style="14" customWidth="1"/>
    <col min="6659" max="6659" width="10.59765625" style="14"/>
    <col min="6660" max="6662" width="6.59765625" style="14" customWidth="1"/>
    <col min="6663" max="6663" width="10.8984375" style="14" customWidth="1"/>
    <col min="6664" max="6664" width="8.69921875" style="14" customWidth="1"/>
    <col min="6665" max="6665" width="10.8984375" style="14" customWidth="1"/>
    <col min="6666" max="6666" width="8.69921875" style="14" customWidth="1"/>
    <col min="6667" max="6667" width="10.8984375" style="14" customWidth="1"/>
    <col min="6668" max="6668" width="8.69921875" style="14" customWidth="1"/>
    <col min="6669" max="6669" width="10.8984375" style="14" customWidth="1"/>
    <col min="6670" max="6670" width="9.59765625" style="14" customWidth="1"/>
    <col min="6671" max="6671" width="10.8984375" style="14" customWidth="1"/>
    <col min="6672" max="6674" width="12.09765625" style="14" customWidth="1"/>
    <col min="6675" max="6677" width="11.3984375" style="14" customWidth="1"/>
    <col min="6678" max="6678" width="9.5" style="14" customWidth="1"/>
    <col min="6679" max="6679" width="11.09765625" style="14" customWidth="1"/>
    <col min="6680" max="6680" width="5.59765625" style="14" customWidth="1"/>
    <col min="6681" max="6681" width="2.8984375" style="14" customWidth="1"/>
    <col min="6682" max="6912" width="10.59765625" style="14"/>
    <col min="6913" max="6913" width="1.69921875" style="14" customWidth="1"/>
    <col min="6914" max="6914" width="12.59765625" style="14" customWidth="1"/>
    <col min="6915" max="6915" width="10.59765625" style="14"/>
    <col min="6916" max="6918" width="6.59765625" style="14" customWidth="1"/>
    <col min="6919" max="6919" width="10.8984375" style="14" customWidth="1"/>
    <col min="6920" max="6920" width="8.69921875" style="14" customWidth="1"/>
    <col min="6921" max="6921" width="10.8984375" style="14" customWidth="1"/>
    <col min="6922" max="6922" width="8.69921875" style="14" customWidth="1"/>
    <col min="6923" max="6923" width="10.8984375" style="14" customWidth="1"/>
    <col min="6924" max="6924" width="8.69921875" style="14" customWidth="1"/>
    <col min="6925" max="6925" width="10.8984375" style="14" customWidth="1"/>
    <col min="6926" max="6926" width="9.59765625" style="14" customWidth="1"/>
    <col min="6927" max="6927" width="10.8984375" style="14" customWidth="1"/>
    <col min="6928" max="6930" width="12.09765625" style="14" customWidth="1"/>
    <col min="6931" max="6933" width="11.3984375" style="14" customWidth="1"/>
    <col min="6934" max="6934" width="9.5" style="14" customWidth="1"/>
    <col min="6935" max="6935" width="11.09765625" style="14" customWidth="1"/>
    <col min="6936" max="6936" width="5.59765625" style="14" customWidth="1"/>
    <col min="6937" max="6937" width="2.8984375" style="14" customWidth="1"/>
    <col min="6938" max="7168" width="10.59765625" style="14"/>
    <col min="7169" max="7169" width="1.69921875" style="14" customWidth="1"/>
    <col min="7170" max="7170" width="12.59765625" style="14" customWidth="1"/>
    <col min="7171" max="7171" width="10.59765625" style="14"/>
    <col min="7172" max="7174" width="6.59765625" style="14" customWidth="1"/>
    <col min="7175" max="7175" width="10.8984375" style="14" customWidth="1"/>
    <col min="7176" max="7176" width="8.69921875" style="14" customWidth="1"/>
    <col min="7177" max="7177" width="10.8984375" style="14" customWidth="1"/>
    <col min="7178" max="7178" width="8.69921875" style="14" customWidth="1"/>
    <col min="7179" max="7179" width="10.8984375" style="14" customWidth="1"/>
    <col min="7180" max="7180" width="8.69921875" style="14" customWidth="1"/>
    <col min="7181" max="7181" width="10.8984375" style="14" customWidth="1"/>
    <col min="7182" max="7182" width="9.59765625" style="14" customWidth="1"/>
    <col min="7183" max="7183" width="10.8984375" style="14" customWidth="1"/>
    <col min="7184" max="7186" width="12.09765625" style="14" customWidth="1"/>
    <col min="7187" max="7189" width="11.3984375" style="14" customWidth="1"/>
    <col min="7190" max="7190" width="9.5" style="14" customWidth="1"/>
    <col min="7191" max="7191" width="11.09765625" style="14" customWidth="1"/>
    <col min="7192" max="7192" width="5.59765625" style="14" customWidth="1"/>
    <col min="7193" max="7193" width="2.8984375" style="14" customWidth="1"/>
    <col min="7194" max="7424" width="10.59765625" style="14"/>
    <col min="7425" max="7425" width="1.69921875" style="14" customWidth="1"/>
    <col min="7426" max="7426" width="12.59765625" style="14" customWidth="1"/>
    <col min="7427" max="7427" width="10.59765625" style="14"/>
    <col min="7428" max="7430" width="6.59765625" style="14" customWidth="1"/>
    <col min="7431" max="7431" width="10.8984375" style="14" customWidth="1"/>
    <col min="7432" max="7432" width="8.69921875" style="14" customWidth="1"/>
    <col min="7433" max="7433" width="10.8984375" style="14" customWidth="1"/>
    <col min="7434" max="7434" width="8.69921875" style="14" customWidth="1"/>
    <col min="7435" max="7435" width="10.8984375" style="14" customWidth="1"/>
    <col min="7436" max="7436" width="8.69921875" style="14" customWidth="1"/>
    <col min="7437" max="7437" width="10.8984375" style="14" customWidth="1"/>
    <col min="7438" max="7438" width="9.59765625" style="14" customWidth="1"/>
    <col min="7439" max="7439" width="10.8984375" style="14" customWidth="1"/>
    <col min="7440" max="7442" width="12.09765625" style="14" customWidth="1"/>
    <col min="7443" max="7445" width="11.3984375" style="14" customWidth="1"/>
    <col min="7446" max="7446" width="9.5" style="14" customWidth="1"/>
    <col min="7447" max="7447" width="11.09765625" style="14" customWidth="1"/>
    <col min="7448" max="7448" width="5.59765625" style="14" customWidth="1"/>
    <col min="7449" max="7449" width="2.8984375" style="14" customWidth="1"/>
    <col min="7450" max="7680" width="10.59765625" style="14"/>
    <col min="7681" max="7681" width="1.69921875" style="14" customWidth="1"/>
    <col min="7682" max="7682" width="12.59765625" style="14" customWidth="1"/>
    <col min="7683" max="7683" width="10.59765625" style="14"/>
    <col min="7684" max="7686" width="6.59765625" style="14" customWidth="1"/>
    <col min="7687" max="7687" width="10.8984375" style="14" customWidth="1"/>
    <col min="7688" max="7688" width="8.69921875" style="14" customWidth="1"/>
    <col min="7689" max="7689" width="10.8984375" style="14" customWidth="1"/>
    <col min="7690" max="7690" width="8.69921875" style="14" customWidth="1"/>
    <col min="7691" max="7691" width="10.8984375" style="14" customWidth="1"/>
    <col min="7692" max="7692" width="8.69921875" style="14" customWidth="1"/>
    <col min="7693" max="7693" width="10.8984375" style="14" customWidth="1"/>
    <col min="7694" max="7694" width="9.59765625" style="14" customWidth="1"/>
    <col min="7695" max="7695" width="10.8984375" style="14" customWidth="1"/>
    <col min="7696" max="7698" width="12.09765625" style="14" customWidth="1"/>
    <col min="7699" max="7701" width="11.3984375" style="14" customWidth="1"/>
    <col min="7702" max="7702" width="9.5" style="14" customWidth="1"/>
    <col min="7703" max="7703" width="11.09765625" style="14" customWidth="1"/>
    <col min="7704" max="7704" width="5.59765625" style="14" customWidth="1"/>
    <col min="7705" max="7705" width="2.8984375" style="14" customWidth="1"/>
    <col min="7706" max="7936" width="10.59765625" style="14"/>
    <col min="7937" max="7937" width="1.69921875" style="14" customWidth="1"/>
    <col min="7938" max="7938" width="12.59765625" style="14" customWidth="1"/>
    <col min="7939" max="7939" width="10.59765625" style="14"/>
    <col min="7940" max="7942" width="6.59765625" style="14" customWidth="1"/>
    <col min="7943" max="7943" width="10.8984375" style="14" customWidth="1"/>
    <col min="7944" max="7944" width="8.69921875" style="14" customWidth="1"/>
    <col min="7945" max="7945" width="10.8984375" style="14" customWidth="1"/>
    <col min="7946" max="7946" width="8.69921875" style="14" customWidth="1"/>
    <col min="7947" max="7947" width="10.8984375" style="14" customWidth="1"/>
    <col min="7948" max="7948" width="8.69921875" style="14" customWidth="1"/>
    <col min="7949" max="7949" width="10.8984375" style="14" customWidth="1"/>
    <col min="7950" max="7950" width="9.59765625" style="14" customWidth="1"/>
    <col min="7951" max="7951" width="10.8984375" style="14" customWidth="1"/>
    <col min="7952" max="7954" width="12.09765625" style="14" customWidth="1"/>
    <col min="7955" max="7957" width="11.3984375" style="14" customWidth="1"/>
    <col min="7958" max="7958" width="9.5" style="14" customWidth="1"/>
    <col min="7959" max="7959" width="11.09765625" style="14" customWidth="1"/>
    <col min="7960" max="7960" width="5.59765625" style="14" customWidth="1"/>
    <col min="7961" max="7961" width="2.8984375" style="14" customWidth="1"/>
    <col min="7962" max="8192" width="10.59765625" style="14"/>
    <col min="8193" max="8193" width="1.69921875" style="14" customWidth="1"/>
    <col min="8194" max="8194" width="12.59765625" style="14" customWidth="1"/>
    <col min="8195" max="8195" width="10.59765625" style="14"/>
    <col min="8196" max="8198" width="6.59765625" style="14" customWidth="1"/>
    <col min="8199" max="8199" width="10.8984375" style="14" customWidth="1"/>
    <col min="8200" max="8200" width="8.69921875" style="14" customWidth="1"/>
    <col min="8201" max="8201" width="10.8984375" style="14" customWidth="1"/>
    <col min="8202" max="8202" width="8.69921875" style="14" customWidth="1"/>
    <col min="8203" max="8203" width="10.8984375" style="14" customWidth="1"/>
    <col min="8204" max="8204" width="8.69921875" style="14" customWidth="1"/>
    <col min="8205" max="8205" width="10.8984375" style="14" customWidth="1"/>
    <col min="8206" max="8206" width="9.59765625" style="14" customWidth="1"/>
    <col min="8207" max="8207" width="10.8984375" style="14" customWidth="1"/>
    <col min="8208" max="8210" width="12.09765625" style="14" customWidth="1"/>
    <col min="8211" max="8213" width="11.3984375" style="14" customWidth="1"/>
    <col min="8214" max="8214" width="9.5" style="14" customWidth="1"/>
    <col min="8215" max="8215" width="11.09765625" style="14" customWidth="1"/>
    <col min="8216" max="8216" width="5.59765625" style="14" customWidth="1"/>
    <col min="8217" max="8217" width="2.8984375" style="14" customWidth="1"/>
    <col min="8218" max="8448" width="10.59765625" style="14"/>
    <col min="8449" max="8449" width="1.69921875" style="14" customWidth="1"/>
    <col min="8450" max="8450" width="12.59765625" style="14" customWidth="1"/>
    <col min="8451" max="8451" width="10.59765625" style="14"/>
    <col min="8452" max="8454" width="6.59765625" style="14" customWidth="1"/>
    <col min="8455" max="8455" width="10.8984375" style="14" customWidth="1"/>
    <col min="8456" max="8456" width="8.69921875" style="14" customWidth="1"/>
    <col min="8457" max="8457" width="10.8984375" style="14" customWidth="1"/>
    <col min="8458" max="8458" width="8.69921875" style="14" customWidth="1"/>
    <col min="8459" max="8459" width="10.8984375" style="14" customWidth="1"/>
    <col min="8460" max="8460" width="8.69921875" style="14" customWidth="1"/>
    <col min="8461" max="8461" width="10.8984375" style="14" customWidth="1"/>
    <col min="8462" max="8462" width="9.59765625" style="14" customWidth="1"/>
    <col min="8463" max="8463" width="10.8984375" style="14" customWidth="1"/>
    <col min="8464" max="8466" width="12.09765625" style="14" customWidth="1"/>
    <col min="8467" max="8469" width="11.3984375" style="14" customWidth="1"/>
    <col min="8470" max="8470" width="9.5" style="14" customWidth="1"/>
    <col min="8471" max="8471" width="11.09765625" style="14" customWidth="1"/>
    <col min="8472" max="8472" width="5.59765625" style="14" customWidth="1"/>
    <col min="8473" max="8473" width="2.8984375" style="14" customWidth="1"/>
    <col min="8474" max="8704" width="10.59765625" style="14"/>
    <col min="8705" max="8705" width="1.69921875" style="14" customWidth="1"/>
    <col min="8706" max="8706" width="12.59765625" style="14" customWidth="1"/>
    <col min="8707" max="8707" width="10.59765625" style="14"/>
    <col min="8708" max="8710" width="6.59765625" style="14" customWidth="1"/>
    <col min="8711" max="8711" width="10.8984375" style="14" customWidth="1"/>
    <col min="8712" max="8712" width="8.69921875" style="14" customWidth="1"/>
    <col min="8713" max="8713" width="10.8984375" style="14" customWidth="1"/>
    <col min="8714" max="8714" width="8.69921875" style="14" customWidth="1"/>
    <col min="8715" max="8715" width="10.8984375" style="14" customWidth="1"/>
    <col min="8716" max="8716" width="8.69921875" style="14" customWidth="1"/>
    <col min="8717" max="8717" width="10.8984375" style="14" customWidth="1"/>
    <col min="8718" max="8718" width="9.59765625" style="14" customWidth="1"/>
    <col min="8719" max="8719" width="10.8984375" style="14" customWidth="1"/>
    <col min="8720" max="8722" width="12.09765625" style="14" customWidth="1"/>
    <col min="8723" max="8725" width="11.3984375" style="14" customWidth="1"/>
    <col min="8726" max="8726" width="9.5" style="14" customWidth="1"/>
    <col min="8727" max="8727" width="11.09765625" style="14" customWidth="1"/>
    <col min="8728" max="8728" width="5.59765625" style="14" customWidth="1"/>
    <col min="8729" max="8729" width="2.8984375" style="14" customWidth="1"/>
    <col min="8730" max="8960" width="10.59765625" style="14"/>
    <col min="8961" max="8961" width="1.69921875" style="14" customWidth="1"/>
    <col min="8962" max="8962" width="12.59765625" style="14" customWidth="1"/>
    <col min="8963" max="8963" width="10.59765625" style="14"/>
    <col min="8964" max="8966" width="6.59765625" style="14" customWidth="1"/>
    <col min="8967" max="8967" width="10.8984375" style="14" customWidth="1"/>
    <col min="8968" max="8968" width="8.69921875" style="14" customWidth="1"/>
    <col min="8969" max="8969" width="10.8984375" style="14" customWidth="1"/>
    <col min="8970" max="8970" width="8.69921875" style="14" customWidth="1"/>
    <col min="8971" max="8971" width="10.8984375" style="14" customWidth="1"/>
    <col min="8972" max="8972" width="8.69921875" style="14" customWidth="1"/>
    <col min="8973" max="8973" width="10.8984375" style="14" customWidth="1"/>
    <col min="8974" max="8974" width="9.59765625" style="14" customWidth="1"/>
    <col min="8975" max="8975" width="10.8984375" style="14" customWidth="1"/>
    <col min="8976" max="8978" width="12.09765625" style="14" customWidth="1"/>
    <col min="8979" max="8981" width="11.3984375" style="14" customWidth="1"/>
    <col min="8982" max="8982" width="9.5" style="14" customWidth="1"/>
    <col min="8983" max="8983" width="11.09765625" style="14" customWidth="1"/>
    <col min="8984" max="8984" width="5.59765625" style="14" customWidth="1"/>
    <col min="8985" max="8985" width="2.8984375" style="14" customWidth="1"/>
    <col min="8986" max="9216" width="10.59765625" style="14"/>
    <col min="9217" max="9217" width="1.69921875" style="14" customWidth="1"/>
    <col min="9218" max="9218" width="12.59765625" style="14" customWidth="1"/>
    <col min="9219" max="9219" width="10.59765625" style="14"/>
    <col min="9220" max="9222" width="6.59765625" style="14" customWidth="1"/>
    <col min="9223" max="9223" width="10.8984375" style="14" customWidth="1"/>
    <col min="9224" max="9224" width="8.69921875" style="14" customWidth="1"/>
    <col min="9225" max="9225" width="10.8984375" style="14" customWidth="1"/>
    <col min="9226" max="9226" width="8.69921875" style="14" customWidth="1"/>
    <col min="9227" max="9227" width="10.8984375" style="14" customWidth="1"/>
    <col min="9228" max="9228" width="8.69921875" style="14" customWidth="1"/>
    <col min="9229" max="9229" width="10.8984375" style="14" customWidth="1"/>
    <col min="9230" max="9230" width="9.59765625" style="14" customWidth="1"/>
    <col min="9231" max="9231" width="10.8984375" style="14" customWidth="1"/>
    <col min="9232" max="9234" width="12.09765625" style="14" customWidth="1"/>
    <col min="9235" max="9237" width="11.3984375" style="14" customWidth="1"/>
    <col min="9238" max="9238" width="9.5" style="14" customWidth="1"/>
    <col min="9239" max="9239" width="11.09765625" style="14" customWidth="1"/>
    <col min="9240" max="9240" width="5.59765625" style="14" customWidth="1"/>
    <col min="9241" max="9241" width="2.8984375" style="14" customWidth="1"/>
    <col min="9242" max="9472" width="10.59765625" style="14"/>
    <col min="9473" max="9473" width="1.69921875" style="14" customWidth="1"/>
    <col min="9474" max="9474" width="12.59765625" style="14" customWidth="1"/>
    <col min="9475" max="9475" width="10.59765625" style="14"/>
    <col min="9476" max="9478" width="6.59765625" style="14" customWidth="1"/>
    <col min="9479" max="9479" width="10.8984375" style="14" customWidth="1"/>
    <col min="9480" max="9480" width="8.69921875" style="14" customWidth="1"/>
    <col min="9481" max="9481" width="10.8984375" style="14" customWidth="1"/>
    <col min="9482" max="9482" width="8.69921875" style="14" customWidth="1"/>
    <col min="9483" max="9483" width="10.8984375" style="14" customWidth="1"/>
    <col min="9484" max="9484" width="8.69921875" style="14" customWidth="1"/>
    <col min="9485" max="9485" width="10.8984375" style="14" customWidth="1"/>
    <col min="9486" max="9486" width="9.59765625" style="14" customWidth="1"/>
    <col min="9487" max="9487" width="10.8984375" style="14" customWidth="1"/>
    <col min="9488" max="9490" width="12.09765625" style="14" customWidth="1"/>
    <col min="9491" max="9493" width="11.3984375" style="14" customWidth="1"/>
    <col min="9494" max="9494" width="9.5" style="14" customWidth="1"/>
    <col min="9495" max="9495" width="11.09765625" style="14" customWidth="1"/>
    <col min="9496" max="9496" width="5.59765625" style="14" customWidth="1"/>
    <col min="9497" max="9497" width="2.8984375" style="14" customWidth="1"/>
    <col min="9498" max="9728" width="10.59765625" style="14"/>
    <col min="9729" max="9729" width="1.69921875" style="14" customWidth="1"/>
    <col min="9730" max="9730" width="12.59765625" style="14" customWidth="1"/>
    <col min="9731" max="9731" width="10.59765625" style="14"/>
    <col min="9732" max="9734" width="6.59765625" style="14" customWidth="1"/>
    <col min="9735" max="9735" width="10.8984375" style="14" customWidth="1"/>
    <col min="9736" max="9736" width="8.69921875" style="14" customWidth="1"/>
    <col min="9737" max="9737" width="10.8984375" style="14" customWidth="1"/>
    <col min="9738" max="9738" width="8.69921875" style="14" customWidth="1"/>
    <col min="9739" max="9739" width="10.8984375" style="14" customWidth="1"/>
    <col min="9740" max="9740" width="8.69921875" style="14" customWidth="1"/>
    <col min="9741" max="9741" width="10.8984375" style="14" customWidth="1"/>
    <col min="9742" max="9742" width="9.59765625" style="14" customWidth="1"/>
    <col min="9743" max="9743" width="10.8984375" style="14" customWidth="1"/>
    <col min="9744" max="9746" width="12.09765625" style="14" customWidth="1"/>
    <col min="9747" max="9749" width="11.3984375" style="14" customWidth="1"/>
    <col min="9750" max="9750" width="9.5" style="14" customWidth="1"/>
    <col min="9751" max="9751" width="11.09765625" style="14" customWidth="1"/>
    <col min="9752" max="9752" width="5.59765625" style="14" customWidth="1"/>
    <col min="9753" max="9753" width="2.8984375" style="14" customWidth="1"/>
    <col min="9754" max="9984" width="10.59765625" style="14"/>
    <col min="9985" max="9985" width="1.69921875" style="14" customWidth="1"/>
    <col min="9986" max="9986" width="12.59765625" style="14" customWidth="1"/>
    <col min="9987" max="9987" width="10.59765625" style="14"/>
    <col min="9988" max="9990" width="6.59765625" style="14" customWidth="1"/>
    <col min="9991" max="9991" width="10.8984375" style="14" customWidth="1"/>
    <col min="9992" max="9992" width="8.69921875" style="14" customWidth="1"/>
    <col min="9993" max="9993" width="10.8984375" style="14" customWidth="1"/>
    <col min="9994" max="9994" width="8.69921875" style="14" customWidth="1"/>
    <col min="9995" max="9995" width="10.8984375" style="14" customWidth="1"/>
    <col min="9996" max="9996" width="8.69921875" style="14" customWidth="1"/>
    <col min="9997" max="9997" width="10.8984375" style="14" customWidth="1"/>
    <col min="9998" max="9998" width="9.59765625" style="14" customWidth="1"/>
    <col min="9999" max="9999" width="10.8984375" style="14" customWidth="1"/>
    <col min="10000" max="10002" width="12.09765625" style="14" customWidth="1"/>
    <col min="10003" max="10005" width="11.3984375" style="14" customWidth="1"/>
    <col min="10006" max="10006" width="9.5" style="14" customWidth="1"/>
    <col min="10007" max="10007" width="11.09765625" style="14" customWidth="1"/>
    <col min="10008" max="10008" width="5.59765625" style="14" customWidth="1"/>
    <col min="10009" max="10009" width="2.8984375" style="14" customWidth="1"/>
    <col min="10010" max="10240" width="10.59765625" style="14"/>
    <col min="10241" max="10241" width="1.69921875" style="14" customWidth="1"/>
    <col min="10242" max="10242" width="12.59765625" style="14" customWidth="1"/>
    <col min="10243" max="10243" width="10.59765625" style="14"/>
    <col min="10244" max="10246" width="6.59765625" style="14" customWidth="1"/>
    <col min="10247" max="10247" width="10.8984375" style="14" customWidth="1"/>
    <col min="10248" max="10248" width="8.69921875" style="14" customWidth="1"/>
    <col min="10249" max="10249" width="10.8984375" style="14" customWidth="1"/>
    <col min="10250" max="10250" width="8.69921875" style="14" customWidth="1"/>
    <col min="10251" max="10251" width="10.8984375" style="14" customWidth="1"/>
    <col min="10252" max="10252" width="8.69921875" style="14" customWidth="1"/>
    <col min="10253" max="10253" width="10.8984375" style="14" customWidth="1"/>
    <col min="10254" max="10254" width="9.59765625" style="14" customWidth="1"/>
    <col min="10255" max="10255" width="10.8984375" style="14" customWidth="1"/>
    <col min="10256" max="10258" width="12.09765625" style="14" customWidth="1"/>
    <col min="10259" max="10261" width="11.3984375" style="14" customWidth="1"/>
    <col min="10262" max="10262" width="9.5" style="14" customWidth="1"/>
    <col min="10263" max="10263" width="11.09765625" style="14" customWidth="1"/>
    <col min="10264" max="10264" width="5.59765625" style="14" customWidth="1"/>
    <col min="10265" max="10265" width="2.8984375" style="14" customWidth="1"/>
    <col min="10266" max="10496" width="10.59765625" style="14"/>
    <col min="10497" max="10497" width="1.69921875" style="14" customWidth="1"/>
    <col min="10498" max="10498" width="12.59765625" style="14" customWidth="1"/>
    <col min="10499" max="10499" width="10.59765625" style="14"/>
    <col min="10500" max="10502" width="6.59765625" style="14" customWidth="1"/>
    <col min="10503" max="10503" width="10.8984375" style="14" customWidth="1"/>
    <col min="10504" max="10504" width="8.69921875" style="14" customWidth="1"/>
    <col min="10505" max="10505" width="10.8984375" style="14" customWidth="1"/>
    <col min="10506" max="10506" width="8.69921875" style="14" customWidth="1"/>
    <col min="10507" max="10507" width="10.8984375" style="14" customWidth="1"/>
    <col min="10508" max="10508" width="8.69921875" style="14" customWidth="1"/>
    <col min="10509" max="10509" width="10.8984375" style="14" customWidth="1"/>
    <col min="10510" max="10510" width="9.59765625" style="14" customWidth="1"/>
    <col min="10511" max="10511" width="10.8984375" style="14" customWidth="1"/>
    <col min="10512" max="10514" width="12.09765625" style="14" customWidth="1"/>
    <col min="10515" max="10517" width="11.3984375" style="14" customWidth="1"/>
    <col min="10518" max="10518" width="9.5" style="14" customWidth="1"/>
    <col min="10519" max="10519" width="11.09765625" style="14" customWidth="1"/>
    <col min="10520" max="10520" width="5.59765625" style="14" customWidth="1"/>
    <col min="10521" max="10521" width="2.8984375" style="14" customWidth="1"/>
    <col min="10522" max="10752" width="10.59765625" style="14"/>
    <col min="10753" max="10753" width="1.69921875" style="14" customWidth="1"/>
    <col min="10754" max="10754" width="12.59765625" style="14" customWidth="1"/>
    <col min="10755" max="10755" width="10.59765625" style="14"/>
    <col min="10756" max="10758" width="6.59765625" style="14" customWidth="1"/>
    <col min="10759" max="10759" width="10.8984375" style="14" customWidth="1"/>
    <col min="10760" max="10760" width="8.69921875" style="14" customWidth="1"/>
    <col min="10761" max="10761" width="10.8984375" style="14" customWidth="1"/>
    <col min="10762" max="10762" width="8.69921875" style="14" customWidth="1"/>
    <col min="10763" max="10763" width="10.8984375" style="14" customWidth="1"/>
    <col min="10764" max="10764" width="8.69921875" style="14" customWidth="1"/>
    <col min="10765" max="10765" width="10.8984375" style="14" customWidth="1"/>
    <col min="10766" max="10766" width="9.59765625" style="14" customWidth="1"/>
    <col min="10767" max="10767" width="10.8984375" style="14" customWidth="1"/>
    <col min="10768" max="10770" width="12.09765625" style="14" customWidth="1"/>
    <col min="10771" max="10773" width="11.3984375" style="14" customWidth="1"/>
    <col min="10774" max="10774" width="9.5" style="14" customWidth="1"/>
    <col min="10775" max="10775" width="11.09765625" style="14" customWidth="1"/>
    <col min="10776" max="10776" width="5.59765625" style="14" customWidth="1"/>
    <col min="10777" max="10777" width="2.8984375" style="14" customWidth="1"/>
    <col min="10778" max="11008" width="10.59765625" style="14"/>
    <col min="11009" max="11009" width="1.69921875" style="14" customWidth="1"/>
    <col min="11010" max="11010" width="12.59765625" style="14" customWidth="1"/>
    <col min="11011" max="11011" width="10.59765625" style="14"/>
    <col min="11012" max="11014" width="6.59765625" style="14" customWidth="1"/>
    <col min="11015" max="11015" width="10.8984375" style="14" customWidth="1"/>
    <col min="11016" max="11016" width="8.69921875" style="14" customWidth="1"/>
    <col min="11017" max="11017" width="10.8984375" style="14" customWidth="1"/>
    <col min="11018" max="11018" width="8.69921875" style="14" customWidth="1"/>
    <col min="11019" max="11019" width="10.8984375" style="14" customWidth="1"/>
    <col min="11020" max="11020" width="8.69921875" style="14" customWidth="1"/>
    <col min="11021" max="11021" width="10.8984375" style="14" customWidth="1"/>
    <col min="11022" max="11022" width="9.59765625" style="14" customWidth="1"/>
    <col min="11023" max="11023" width="10.8984375" style="14" customWidth="1"/>
    <col min="11024" max="11026" width="12.09765625" style="14" customWidth="1"/>
    <col min="11027" max="11029" width="11.3984375" style="14" customWidth="1"/>
    <col min="11030" max="11030" width="9.5" style="14" customWidth="1"/>
    <col min="11031" max="11031" width="11.09765625" style="14" customWidth="1"/>
    <col min="11032" max="11032" width="5.59765625" style="14" customWidth="1"/>
    <col min="11033" max="11033" width="2.8984375" style="14" customWidth="1"/>
    <col min="11034" max="11264" width="10.59765625" style="14"/>
    <col min="11265" max="11265" width="1.69921875" style="14" customWidth="1"/>
    <col min="11266" max="11266" width="12.59765625" style="14" customWidth="1"/>
    <col min="11267" max="11267" width="10.59765625" style="14"/>
    <col min="11268" max="11270" width="6.59765625" style="14" customWidth="1"/>
    <col min="11271" max="11271" width="10.8984375" style="14" customWidth="1"/>
    <col min="11272" max="11272" width="8.69921875" style="14" customWidth="1"/>
    <col min="11273" max="11273" width="10.8984375" style="14" customWidth="1"/>
    <col min="11274" max="11274" width="8.69921875" style="14" customWidth="1"/>
    <col min="11275" max="11275" width="10.8984375" style="14" customWidth="1"/>
    <col min="11276" max="11276" width="8.69921875" style="14" customWidth="1"/>
    <col min="11277" max="11277" width="10.8984375" style="14" customWidth="1"/>
    <col min="11278" max="11278" width="9.59765625" style="14" customWidth="1"/>
    <col min="11279" max="11279" width="10.8984375" style="14" customWidth="1"/>
    <col min="11280" max="11282" width="12.09765625" style="14" customWidth="1"/>
    <col min="11283" max="11285" width="11.3984375" style="14" customWidth="1"/>
    <col min="11286" max="11286" width="9.5" style="14" customWidth="1"/>
    <col min="11287" max="11287" width="11.09765625" style="14" customWidth="1"/>
    <col min="11288" max="11288" width="5.59765625" style="14" customWidth="1"/>
    <col min="11289" max="11289" width="2.8984375" style="14" customWidth="1"/>
    <col min="11290" max="11520" width="10.59765625" style="14"/>
    <col min="11521" max="11521" width="1.69921875" style="14" customWidth="1"/>
    <col min="11522" max="11522" width="12.59765625" style="14" customWidth="1"/>
    <col min="11523" max="11523" width="10.59765625" style="14"/>
    <col min="11524" max="11526" width="6.59765625" style="14" customWidth="1"/>
    <col min="11527" max="11527" width="10.8984375" style="14" customWidth="1"/>
    <col min="11528" max="11528" width="8.69921875" style="14" customWidth="1"/>
    <col min="11529" max="11529" width="10.8984375" style="14" customWidth="1"/>
    <col min="11530" max="11530" width="8.69921875" style="14" customWidth="1"/>
    <col min="11531" max="11531" width="10.8984375" style="14" customWidth="1"/>
    <col min="11532" max="11532" width="8.69921875" style="14" customWidth="1"/>
    <col min="11533" max="11533" width="10.8984375" style="14" customWidth="1"/>
    <col min="11534" max="11534" width="9.59765625" style="14" customWidth="1"/>
    <col min="11535" max="11535" width="10.8984375" style="14" customWidth="1"/>
    <col min="11536" max="11538" width="12.09765625" style="14" customWidth="1"/>
    <col min="11539" max="11541" width="11.3984375" style="14" customWidth="1"/>
    <col min="11542" max="11542" width="9.5" style="14" customWidth="1"/>
    <col min="11543" max="11543" width="11.09765625" style="14" customWidth="1"/>
    <col min="11544" max="11544" width="5.59765625" style="14" customWidth="1"/>
    <col min="11545" max="11545" width="2.8984375" style="14" customWidth="1"/>
    <col min="11546" max="11776" width="10.59765625" style="14"/>
    <col min="11777" max="11777" width="1.69921875" style="14" customWidth="1"/>
    <col min="11778" max="11778" width="12.59765625" style="14" customWidth="1"/>
    <col min="11779" max="11779" width="10.59765625" style="14"/>
    <col min="11780" max="11782" width="6.59765625" style="14" customWidth="1"/>
    <col min="11783" max="11783" width="10.8984375" style="14" customWidth="1"/>
    <col min="11784" max="11784" width="8.69921875" style="14" customWidth="1"/>
    <col min="11785" max="11785" width="10.8984375" style="14" customWidth="1"/>
    <col min="11786" max="11786" width="8.69921875" style="14" customWidth="1"/>
    <col min="11787" max="11787" width="10.8984375" style="14" customWidth="1"/>
    <col min="11788" max="11788" width="8.69921875" style="14" customWidth="1"/>
    <col min="11789" max="11789" width="10.8984375" style="14" customWidth="1"/>
    <col min="11790" max="11790" width="9.59765625" style="14" customWidth="1"/>
    <col min="11791" max="11791" width="10.8984375" style="14" customWidth="1"/>
    <col min="11792" max="11794" width="12.09765625" style="14" customWidth="1"/>
    <col min="11795" max="11797" width="11.3984375" style="14" customWidth="1"/>
    <col min="11798" max="11798" width="9.5" style="14" customWidth="1"/>
    <col min="11799" max="11799" width="11.09765625" style="14" customWidth="1"/>
    <col min="11800" max="11800" width="5.59765625" style="14" customWidth="1"/>
    <col min="11801" max="11801" width="2.8984375" style="14" customWidth="1"/>
    <col min="11802" max="12032" width="10.59765625" style="14"/>
    <col min="12033" max="12033" width="1.69921875" style="14" customWidth="1"/>
    <col min="12034" max="12034" width="12.59765625" style="14" customWidth="1"/>
    <col min="12035" max="12035" width="10.59765625" style="14"/>
    <col min="12036" max="12038" width="6.59765625" style="14" customWidth="1"/>
    <col min="12039" max="12039" width="10.8984375" style="14" customWidth="1"/>
    <col min="12040" max="12040" width="8.69921875" style="14" customWidth="1"/>
    <col min="12041" max="12041" width="10.8984375" style="14" customWidth="1"/>
    <col min="12042" max="12042" width="8.69921875" style="14" customWidth="1"/>
    <col min="12043" max="12043" width="10.8984375" style="14" customWidth="1"/>
    <col min="12044" max="12044" width="8.69921875" style="14" customWidth="1"/>
    <col min="12045" max="12045" width="10.8984375" style="14" customWidth="1"/>
    <col min="12046" max="12046" width="9.59765625" style="14" customWidth="1"/>
    <col min="12047" max="12047" width="10.8984375" style="14" customWidth="1"/>
    <col min="12048" max="12050" width="12.09765625" style="14" customWidth="1"/>
    <col min="12051" max="12053" width="11.3984375" style="14" customWidth="1"/>
    <col min="12054" max="12054" width="9.5" style="14" customWidth="1"/>
    <col min="12055" max="12055" width="11.09765625" style="14" customWidth="1"/>
    <col min="12056" max="12056" width="5.59765625" style="14" customWidth="1"/>
    <col min="12057" max="12057" width="2.8984375" style="14" customWidth="1"/>
    <col min="12058" max="12288" width="10.59765625" style="14"/>
    <col min="12289" max="12289" width="1.69921875" style="14" customWidth="1"/>
    <col min="12290" max="12290" width="12.59765625" style="14" customWidth="1"/>
    <col min="12291" max="12291" width="10.59765625" style="14"/>
    <col min="12292" max="12294" width="6.59765625" style="14" customWidth="1"/>
    <col min="12295" max="12295" width="10.8984375" style="14" customWidth="1"/>
    <col min="12296" max="12296" width="8.69921875" style="14" customWidth="1"/>
    <col min="12297" max="12297" width="10.8984375" style="14" customWidth="1"/>
    <col min="12298" max="12298" width="8.69921875" style="14" customWidth="1"/>
    <col min="12299" max="12299" width="10.8984375" style="14" customWidth="1"/>
    <col min="12300" max="12300" width="8.69921875" style="14" customWidth="1"/>
    <col min="12301" max="12301" width="10.8984375" style="14" customWidth="1"/>
    <col min="12302" max="12302" width="9.59765625" style="14" customWidth="1"/>
    <col min="12303" max="12303" width="10.8984375" style="14" customWidth="1"/>
    <col min="12304" max="12306" width="12.09765625" style="14" customWidth="1"/>
    <col min="12307" max="12309" width="11.3984375" style="14" customWidth="1"/>
    <col min="12310" max="12310" width="9.5" style="14" customWidth="1"/>
    <col min="12311" max="12311" width="11.09765625" style="14" customWidth="1"/>
    <col min="12312" max="12312" width="5.59765625" style="14" customWidth="1"/>
    <col min="12313" max="12313" width="2.8984375" style="14" customWidth="1"/>
    <col min="12314" max="12544" width="10.59765625" style="14"/>
    <col min="12545" max="12545" width="1.69921875" style="14" customWidth="1"/>
    <col min="12546" max="12546" width="12.59765625" style="14" customWidth="1"/>
    <col min="12547" max="12547" width="10.59765625" style="14"/>
    <col min="12548" max="12550" width="6.59765625" style="14" customWidth="1"/>
    <col min="12551" max="12551" width="10.8984375" style="14" customWidth="1"/>
    <col min="12552" max="12552" width="8.69921875" style="14" customWidth="1"/>
    <col min="12553" max="12553" width="10.8984375" style="14" customWidth="1"/>
    <col min="12554" max="12554" width="8.69921875" style="14" customWidth="1"/>
    <col min="12555" max="12555" width="10.8984375" style="14" customWidth="1"/>
    <col min="12556" max="12556" width="8.69921875" style="14" customWidth="1"/>
    <col min="12557" max="12557" width="10.8984375" style="14" customWidth="1"/>
    <col min="12558" max="12558" width="9.59765625" style="14" customWidth="1"/>
    <col min="12559" max="12559" width="10.8984375" style="14" customWidth="1"/>
    <col min="12560" max="12562" width="12.09765625" style="14" customWidth="1"/>
    <col min="12563" max="12565" width="11.3984375" style="14" customWidth="1"/>
    <col min="12566" max="12566" width="9.5" style="14" customWidth="1"/>
    <col min="12567" max="12567" width="11.09765625" style="14" customWidth="1"/>
    <col min="12568" max="12568" width="5.59765625" style="14" customWidth="1"/>
    <col min="12569" max="12569" width="2.8984375" style="14" customWidth="1"/>
    <col min="12570" max="12800" width="10.59765625" style="14"/>
    <col min="12801" max="12801" width="1.69921875" style="14" customWidth="1"/>
    <col min="12802" max="12802" width="12.59765625" style="14" customWidth="1"/>
    <col min="12803" max="12803" width="10.59765625" style="14"/>
    <col min="12804" max="12806" width="6.59765625" style="14" customWidth="1"/>
    <col min="12807" max="12807" width="10.8984375" style="14" customWidth="1"/>
    <col min="12808" max="12808" width="8.69921875" style="14" customWidth="1"/>
    <col min="12809" max="12809" width="10.8984375" style="14" customWidth="1"/>
    <col min="12810" max="12810" width="8.69921875" style="14" customWidth="1"/>
    <col min="12811" max="12811" width="10.8984375" style="14" customWidth="1"/>
    <col min="12812" max="12812" width="8.69921875" style="14" customWidth="1"/>
    <col min="12813" max="12813" width="10.8984375" style="14" customWidth="1"/>
    <col min="12814" max="12814" width="9.59765625" style="14" customWidth="1"/>
    <col min="12815" max="12815" width="10.8984375" style="14" customWidth="1"/>
    <col min="12816" max="12818" width="12.09765625" style="14" customWidth="1"/>
    <col min="12819" max="12821" width="11.3984375" style="14" customWidth="1"/>
    <col min="12822" max="12822" width="9.5" style="14" customWidth="1"/>
    <col min="12823" max="12823" width="11.09765625" style="14" customWidth="1"/>
    <col min="12824" max="12824" width="5.59765625" style="14" customWidth="1"/>
    <col min="12825" max="12825" width="2.8984375" style="14" customWidth="1"/>
    <col min="12826" max="13056" width="10.59765625" style="14"/>
    <col min="13057" max="13057" width="1.69921875" style="14" customWidth="1"/>
    <col min="13058" max="13058" width="12.59765625" style="14" customWidth="1"/>
    <col min="13059" max="13059" width="10.59765625" style="14"/>
    <col min="13060" max="13062" width="6.59765625" style="14" customWidth="1"/>
    <col min="13063" max="13063" width="10.8984375" style="14" customWidth="1"/>
    <col min="13064" max="13064" width="8.69921875" style="14" customWidth="1"/>
    <col min="13065" max="13065" width="10.8984375" style="14" customWidth="1"/>
    <col min="13066" max="13066" width="8.69921875" style="14" customWidth="1"/>
    <col min="13067" max="13067" width="10.8984375" style="14" customWidth="1"/>
    <col min="13068" max="13068" width="8.69921875" style="14" customWidth="1"/>
    <col min="13069" max="13069" width="10.8984375" style="14" customWidth="1"/>
    <col min="13070" max="13070" width="9.59765625" style="14" customWidth="1"/>
    <col min="13071" max="13071" width="10.8984375" style="14" customWidth="1"/>
    <col min="13072" max="13074" width="12.09765625" style="14" customWidth="1"/>
    <col min="13075" max="13077" width="11.3984375" style="14" customWidth="1"/>
    <col min="13078" max="13078" width="9.5" style="14" customWidth="1"/>
    <col min="13079" max="13079" width="11.09765625" style="14" customWidth="1"/>
    <col min="13080" max="13080" width="5.59765625" style="14" customWidth="1"/>
    <col min="13081" max="13081" width="2.8984375" style="14" customWidth="1"/>
    <col min="13082" max="13312" width="10.59765625" style="14"/>
    <col min="13313" max="13313" width="1.69921875" style="14" customWidth="1"/>
    <col min="13314" max="13314" width="12.59765625" style="14" customWidth="1"/>
    <col min="13315" max="13315" width="10.59765625" style="14"/>
    <col min="13316" max="13318" width="6.59765625" style="14" customWidth="1"/>
    <col min="13319" max="13319" width="10.8984375" style="14" customWidth="1"/>
    <col min="13320" max="13320" width="8.69921875" style="14" customWidth="1"/>
    <col min="13321" max="13321" width="10.8984375" style="14" customWidth="1"/>
    <col min="13322" max="13322" width="8.69921875" style="14" customWidth="1"/>
    <col min="13323" max="13323" width="10.8984375" style="14" customWidth="1"/>
    <col min="13324" max="13324" width="8.69921875" style="14" customWidth="1"/>
    <col min="13325" max="13325" width="10.8984375" style="14" customWidth="1"/>
    <col min="13326" max="13326" width="9.59765625" style="14" customWidth="1"/>
    <col min="13327" max="13327" width="10.8984375" style="14" customWidth="1"/>
    <col min="13328" max="13330" width="12.09765625" style="14" customWidth="1"/>
    <col min="13331" max="13333" width="11.3984375" style="14" customWidth="1"/>
    <col min="13334" max="13334" width="9.5" style="14" customWidth="1"/>
    <col min="13335" max="13335" width="11.09765625" style="14" customWidth="1"/>
    <col min="13336" max="13336" width="5.59765625" style="14" customWidth="1"/>
    <col min="13337" max="13337" width="2.8984375" style="14" customWidth="1"/>
    <col min="13338" max="13568" width="10.59765625" style="14"/>
    <col min="13569" max="13569" width="1.69921875" style="14" customWidth="1"/>
    <col min="13570" max="13570" width="12.59765625" style="14" customWidth="1"/>
    <col min="13571" max="13571" width="10.59765625" style="14"/>
    <col min="13572" max="13574" width="6.59765625" style="14" customWidth="1"/>
    <col min="13575" max="13575" width="10.8984375" style="14" customWidth="1"/>
    <col min="13576" max="13576" width="8.69921875" style="14" customWidth="1"/>
    <col min="13577" max="13577" width="10.8984375" style="14" customWidth="1"/>
    <col min="13578" max="13578" width="8.69921875" style="14" customWidth="1"/>
    <col min="13579" max="13579" width="10.8984375" style="14" customWidth="1"/>
    <col min="13580" max="13580" width="8.69921875" style="14" customWidth="1"/>
    <col min="13581" max="13581" width="10.8984375" style="14" customWidth="1"/>
    <col min="13582" max="13582" width="9.59765625" style="14" customWidth="1"/>
    <col min="13583" max="13583" width="10.8984375" style="14" customWidth="1"/>
    <col min="13584" max="13586" width="12.09765625" style="14" customWidth="1"/>
    <col min="13587" max="13589" width="11.3984375" style="14" customWidth="1"/>
    <col min="13590" max="13590" width="9.5" style="14" customWidth="1"/>
    <col min="13591" max="13591" width="11.09765625" style="14" customWidth="1"/>
    <col min="13592" max="13592" width="5.59765625" style="14" customWidth="1"/>
    <col min="13593" max="13593" width="2.8984375" style="14" customWidth="1"/>
    <col min="13594" max="13824" width="10.59765625" style="14"/>
    <col min="13825" max="13825" width="1.69921875" style="14" customWidth="1"/>
    <col min="13826" max="13826" width="12.59765625" style="14" customWidth="1"/>
    <col min="13827" max="13827" width="10.59765625" style="14"/>
    <col min="13828" max="13830" width="6.59765625" style="14" customWidth="1"/>
    <col min="13831" max="13831" width="10.8984375" style="14" customWidth="1"/>
    <col min="13832" max="13832" width="8.69921875" style="14" customWidth="1"/>
    <col min="13833" max="13833" width="10.8984375" style="14" customWidth="1"/>
    <col min="13834" max="13834" width="8.69921875" style="14" customWidth="1"/>
    <col min="13835" max="13835" width="10.8984375" style="14" customWidth="1"/>
    <col min="13836" max="13836" width="8.69921875" style="14" customWidth="1"/>
    <col min="13837" max="13837" width="10.8984375" style="14" customWidth="1"/>
    <col min="13838" max="13838" width="9.59765625" style="14" customWidth="1"/>
    <col min="13839" max="13839" width="10.8984375" style="14" customWidth="1"/>
    <col min="13840" max="13842" width="12.09765625" style="14" customWidth="1"/>
    <col min="13843" max="13845" width="11.3984375" style="14" customWidth="1"/>
    <col min="13846" max="13846" width="9.5" style="14" customWidth="1"/>
    <col min="13847" max="13847" width="11.09765625" style="14" customWidth="1"/>
    <col min="13848" max="13848" width="5.59765625" style="14" customWidth="1"/>
    <col min="13849" max="13849" width="2.8984375" style="14" customWidth="1"/>
    <col min="13850" max="14080" width="10.59765625" style="14"/>
    <col min="14081" max="14081" width="1.69921875" style="14" customWidth="1"/>
    <col min="14082" max="14082" width="12.59765625" style="14" customWidth="1"/>
    <col min="14083" max="14083" width="10.59765625" style="14"/>
    <col min="14084" max="14086" width="6.59765625" style="14" customWidth="1"/>
    <col min="14087" max="14087" width="10.8984375" style="14" customWidth="1"/>
    <col min="14088" max="14088" width="8.69921875" style="14" customWidth="1"/>
    <col min="14089" max="14089" width="10.8984375" style="14" customWidth="1"/>
    <col min="14090" max="14090" width="8.69921875" style="14" customWidth="1"/>
    <col min="14091" max="14091" width="10.8984375" style="14" customWidth="1"/>
    <col min="14092" max="14092" width="8.69921875" style="14" customWidth="1"/>
    <col min="14093" max="14093" width="10.8984375" style="14" customWidth="1"/>
    <col min="14094" max="14094" width="9.59765625" style="14" customWidth="1"/>
    <col min="14095" max="14095" width="10.8984375" style="14" customWidth="1"/>
    <col min="14096" max="14098" width="12.09765625" style="14" customWidth="1"/>
    <col min="14099" max="14101" width="11.3984375" style="14" customWidth="1"/>
    <col min="14102" max="14102" width="9.5" style="14" customWidth="1"/>
    <col min="14103" max="14103" width="11.09765625" style="14" customWidth="1"/>
    <col min="14104" max="14104" width="5.59765625" style="14" customWidth="1"/>
    <col min="14105" max="14105" width="2.8984375" style="14" customWidth="1"/>
    <col min="14106" max="14336" width="10.59765625" style="14"/>
    <col min="14337" max="14337" width="1.69921875" style="14" customWidth="1"/>
    <col min="14338" max="14338" width="12.59765625" style="14" customWidth="1"/>
    <col min="14339" max="14339" width="10.59765625" style="14"/>
    <col min="14340" max="14342" width="6.59765625" style="14" customWidth="1"/>
    <col min="14343" max="14343" width="10.8984375" style="14" customWidth="1"/>
    <col min="14344" max="14344" width="8.69921875" style="14" customWidth="1"/>
    <col min="14345" max="14345" width="10.8984375" style="14" customWidth="1"/>
    <col min="14346" max="14346" width="8.69921875" style="14" customWidth="1"/>
    <col min="14347" max="14347" width="10.8984375" style="14" customWidth="1"/>
    <col min="14348" max="14348" width="8.69921875" style="14" customWidth="1"/>
    <col min="14349" max="14349" width="10.8984375" style="14" customWidth="1"/>
    <col min="14350" max="14350" width="9.59765625" style="14" customWidth="1"/>
    <col min="14351" max="14351" width="10.8984375" style="14" customWidth="1"/>
    <col min="14352" max="14354" width="12.09765625" style="14" customWidth="1"/>
    <col min="14355" max="14357" width="11.3984375" style="14" customWidth="1"/>
    <col min="14358" max="14358" width="9.5" style="14" customWidth="1"/>
    <col min="14359" max="14359" width="11.09765625" style="14" customWidth="1"/>
    <col min="14360" max="14360" width="5.59765625" style="14" customWidth="1"/>
    <col min="14361" max="14361" width="2.8984375" style="14" customWidth="1"/>
    <col min="14362" max="14592" width="10.59765625" style="14"/>
    <col min="14593" max="14593" width="1.69921875" style="14" customWidth="1"/>
    <col min="14594" max="14594" width="12.59765625" style="14" customWidth="1"/>
    <col min="14595" max="14595" width="10.59765625" style="14"/>
    <col min="14596" max="14598" width="6.59765625" style="14" customWidth="1"/>
    <col min="14599" max="14599" width="10.8984375" style="14" customWidth="1"/>
    <col min="14600" max="14600" width="8.69921875" style="14" customWidth="1"/>
    <col min="14601" max="14601" width="10.8984375" style="14" customWidth="1"/>
    <col min="14602" max="14602" width="8.69921875" style="14" customWidth="1"/>
    <col min="14603" max="14603" width="10.8984375" style="14" customWidth="1"/>
    <col min="14604" max="14604" width="8.69921875" style="14" customWidth="1"/>
    <col min="14605" max="14605" width="10.8984375" style="14" customWidth="1"/>
    <col min="14606" max="14606" width="9.59765625" style="14" customWidth="1"/>
    <col min="14607" max="14607" width="10.8984375" style="14" customWidth="1"/>
    <col min="14608" max="14610" width="12.09765625" style="14" customWidth="1"/>
    <col min="14611" max="14613" width="11.3984375" style="14" customWidth="1"/>
    <col min="14614" max="14614" width="9.5" style="14" customWidth="1"/>
    <col min="14615" max="14615" width="11.09765625" style="14" customWidth="1"/>
    <col min="14616" max="14616" width="5.59765625" style="14" customWidth="1"/>
    <col min="14617" max="14617" width="2.8984375" style="14" customWidth="1"/>
    <col min="14618" max="14848" width="10.59765625" style="14"/>
    <col min="14849" max="14849" width="1.69921875" style="14" customWidth="1"/>
    <col min="14850" max="14850" width="12.59765625" style="14" customWidth="1"/>
    <col min="14851" max="14851" width="10.59765625" style="14"/>
    <col min="14852" max="14854" width="6.59765625" style="14" customWidth="1"/>
    <col min="14855" max="14855" width="10.8984375" style="14" customWidth="1"/>
    <col min="14856" max="14856" width="8.69921875" style="14" customWidth="1"/>
    <col min="14857" max="14857" width="10.8984375" style="14" customWidth="1"/>
    <col min="14858" max="14858" width="8.69921875" style="14" customWidth="1"/>
    <col min="14859" max="14859" width="10.8984375" style="14" customWidth="1"/>
    <col min="14860" max="14860" width="8.69921875" style="14" customWidth="1"/>
    <col min="14861" max="14861" width="10.8984375" style="14" customWidth="1"/>
    <col min="14862" max="14862" width="9.59765625" style="14" customWidth="1"/>
    <col min="14863" max="14863" width="10.8984375" style="14" customWidth="1"/>
    <col min="14864" max="14866" width="12.09765625" style="14" customWidth="1"/>
    <col min="14867" max="14869" width="11.3984375" style="14" customWidth="1"/>
    <col min="14870" max="14870" width="9.5" style="14" customWidth="1"/>
    <col min="14871" max="14871" width="11.09765625" style="14" customWidth="1"/>
    <col min="14872" max="14872" width="5.59765625" style="14" customWidth="1"/>
    <col min="14873" max="14873" width="2.8984375" style="14" customWidth="1"/>
    <col min="14874" max="15104" width="10.59765625" style="14"/>
    <col min="15105" max="15105" width="1.69921875" style="14" customWidth="1"/>
    <col min="15106" max="15106" width="12.59765625" style="14" customWidth="1"/>
    <col min="15107" max="15107" width="10.59765625" style="14"/>
    <col min="15108" max="15110" width="6.59765625" style="14" customWidth="1"/>
    <col min="15111" max="15111" width="10.8984375" style="14" customWidth="1"/>
    <col min="15112" max="15112" width="8.69921875" style="14" customWidth="1"/>
    <col min="15113" max="15113" width="10.8984375" style="14" customWidth="1"/>
    <col min="15114" max="15114" width="8.69921875" style="14" customWidth="1"/>
    <col min="15115" max="15115" width="10.8984375" style="14" customWidth="1"/>
    <col min="15116" max="15116" width="8.69921875" style="14" customWidth="1"/>
    <col min="15117" max="15117" width="10.8984375" style="14" customWidth="1"/>
    <col min="15118" max="15118" width="9.59765625" style="14" customWidth="1"/>
    <col min="15119" max="15119" width="10.8984375" style="14" customWidth="1"/>
    <col min="15120" max="15122" width="12.09765625" style="14" customWidth="1"/>
    <col min="15123" max="15125" width="11.3984375" style="14" customWidth="1"/>
    <col min="15126" max="15126" width="9.5" style="14" customWidth="1"/>
    <col min="15127" max="15127" width="11.09765625" style="14" customWidth="1"/>
    <col min="15128" max="15128" width="5.59765625" style="14" customWidth="1"/>
    <col min="15129" max="15129" width="2.8984375" style="14" customWidth="1"/>
    <col min="15130" max="15360" width="10.59765625" style="14"/>
    <col min="15361" max="15361" width="1.69921875" style="14" customWidth="1"/>
    <col min="15362" max="15362" width="12.59765625" style="14" customWidth="1"/>
    <col min="15363" max="15363" width="10.59765625" style="14"/>
    <col min="15364" max="15366" width="6.59765625" style="14" customWidth="1"/>
    <col min="15367" max="15367" width="10.8984375" style="14" customWidth="1"/>
    <col min="15368" max="15368" width="8.69921875" style="14" customWidth="1"/>
    <col min="15369" max="15369" width="10.8984375" style="14" customWidth="1"/>
    <col min="15370" max="15370" width="8.69921875" style="14" customWidth="1"/>
    <col min="15371" max="15371" width="10.8984375" style="14" customWidth="1"/>
    <col min="15372" max="15372" width="8.69921875" style="14" customWidth="1"/>
    <col min="15373" max="15373" width="10.8984375" style="14" customWidth="1"/>
    <col min="15374" max="15374" width="9.59765625" style="14" customWidth="1"/>
    <col min="15375" max="15375" width="10.8984375" style="14" customWidth="1"/>
    <col min="15376" max="15378" width="12.09765625" style="14" customWidth="1"/>
    <col min="15379" max="15381" width="11.3984375" style="14" customWidth="1"/>
    <col min="15382" max="15382" width="9.5" style="14" customWidth="1"/>
    <col min="15383" max="15383" width="11.09765625" style="14" customWidth="1"/>
    <col min="15384" max="15384" width="5.59765625" style="14" customWidth="1"/>
    <col min="15385" max="15385" width="2.8984375" style="14" customWidth="1"/>
    <col min="15386" max="15616" width="10.59765625" style="14"/>
    <col min="15617" max="15617" width="1.69921875" style="14" customWidth="1"/>
    <col min="15618" max="15618" width="12.59765625" style="14" customWidth="1"/>
    <col min="15619" max="15619" width="10.59765625" style="14"/>
    <col min="15620" max="15622" width="6.59765625" style="14" customWidth="1"/>
    <col min="15623" max="15623" width="10.8984375" style="14" customWidth="1"/>
    <col min="15624" max="15624" width="8.69921875" style="14" customWidth="1"/>
    <col min="15625" max="15625" width="10.8984375" style="14" customWidth="1"/>
    <col min="15626" max="15626" width="8.69921875" style="14" customWidth="1"/>
    <col min="15627" max="15627" width="10.8984375" style="14" customWidth="1"/>
    <col min="15628" max="15628" width="8.69921875" style="14" customWidth="1"/>
    <col min="15629" max="15629" width="10.8984375" style="14" customWidth="1"/>
    <col min="15630" max="15630" width="9.59765625" style="14" customWidth="1"/>
    <col min="15631" max="15631" width="10.8984375" style="14" customWidth="1"/>
    <col min="15632" max="15634" width="12.09765625" style="14" customWidth="1"/>
    <col min="15635" max="15637" width="11.3984375" style="14" customWidth="1"/>
    <col min="15638" max="15638" width="9.5" style="14" customWidth="1"/>
    <col min="15639" max="15639" width="11.09765625" style="14" customWidth="1"/>
    <col min="15640" max="15640" width="5.59765625" style="14" customWidth="1"/>
    <col min="15641" max="15641" width="2.8984375" style="14" customWidth="1"/>
    <col min="15642" max="15872" width="10.59765625" style="14"/>
    <col min="15873" max="15873" width="1.69921875" style="14" customWidth="1"/>
    <col min="15874" max="15874" width="12.59765625" style="14" customWidth="1"/>
    <col min="15875" max="15875" width="10.59765625" style="14"/>
    <col min="15876" max="15878" width="6.59765625" style="14" customWidth="1"/>
    <col min="15879" max="15879" width="10.8984375" style="14" customWidth="1"/>
    <col min="15880" max="15880" width="8.69921875" style="14" customWidth="1"/>
    <col min="15881" max="15881" width="10.8984375" style="14" customWidth="1"/>
    <col min="15882" max="15882" width="8.69921875" style="14" customWidth="1"/>
    <col min="15883" max="15883" width="10.8984375" style="14" customWidth="1"/>
    <col min="15884" max="15884" width="8.69921875" style="14" customWidth="1"/>
    <col min="15885" max="15885" width="10.8984375" style="14" customWidth="1"/>
    <col min="15886" max="15886" width="9.59765625" style="14" customWidth="1"/>
    <col min="15887" max="15887" width="10.8984375" style="14" customWidth="1"/>
    <col min="15888" max="15890" width="12.09765625" style="14" customWidth="1"/>
    <col min="15891" max="15893" width="11.3984375" style="14" customWidth="1"/>
    <col min="15894" max="15894" width="9.5" style="14" customWidth="1"/>
    <col min="15895" max="15895" width="11.09765625" style="14" customWidth="1"/>
    <col min="15896" max="15896" width="5.59765625" style="14" customWidth="1"/>
    <col min="15897" max="15897" width="2.8984375" style="14" customWidth="1"/>
    <col min="15898" max="16128" width="10.59765625" style="14"/>
    <col min="16129" max="16129" width="1.69921875" style="14" customWidth="1"/>
    <col min="16130" max="16130" width="12.59765625" style="14" customWidth="1"/>
    <col min="16131" max="16131" width="10.59765625" style="14"/>
    <col min="16132" max="16134" width="6.59765625" style="14" customWidth="1"/>
    <col min="16135" max="16135" width="10.8984375" style="14" customWidth="1"/>
    <col min="16136" max="16136" width="8.69921875" style="14" customWidth="1"/>
    <col min="16137" max="16137" width="10.8984375" style="14" customWidth="1"/>
    <col min="16138" max="16138" width="8.69921875" style="14" customWidth="1"/>
    <col min="16139" max="16139" width="10.8984375" style="14" customWidth="1"/>
    <col min="16140" max="16140" width="8.69921875" style="14" customWidth="1"/>
    <col min="16141" max="16141" width="10.8984375" style="14" customWidth="1"/>
    <col min="16142" max="16142" width="9.59765625" style="14" customWidth="1"/>
    <col min="16143" max="16143" width="10.8984375" style="14" customWidth="1"/>
    <col min="16144" max="16146" width="12.09765625" style="14" customWidth="1"/>
    <col min="16147" max="16149" width="11.3984375" style="14" customWidth="1"/>
    <col min="16150" max="16150" width="9.5" style="14" customWidth="1"/>
    <col min="16151" max="16151" width="11.09765625" style="14" customWidth="1"/>
    <col min="16152" max="16152" width="5.59765625" style="14" customWidth="1"/>
    <col min="16153" max="16153" width="2.8984375" style="14" customWidth="1"/>
    <col min="16154" max="16384" width="10.59765625" style="14"/>
  </cols>
  <sheetData>
    <row r="1" spans="2:31" ht="24" customHeight="1" thickBot="1">
      <c r="B1" s="280" t="s">
        <v>150</v>
      </c>
      <c r="C1" s="154"/>
      <c r="D1" s="155"/>
      <c r="E1" s="155"/>
      <c r="F1" s="15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231" t="s">
        <v>151</v>
      </c>
      <c r="U1" s="231"/>
      <c r="V1" s="231"/>
      <c r="W1" s="231"/>
      <c r="X1" s="231"/>
      <c r="Y1" s="156"/>
      <c r="Z1" s="156"/>
      <c r="AA1" s="156"/>
      <c r="AB1" s="156"/>
      <c r="AC1" s="156"/>
      <c r="AD1" s="156"/>
      <c r="AE1" s="156"/>
    </row>
    <row r="2" spans="2:31" ht="30" customHeight="1">
      <c r="B2" s="289"/>
      <c r="C2" s="79"/>
      <c r="D2" s="247" t="s">
        <v>127</v>
      </c>
      <c r="E2" s="247" t="s">
        <v>128</v>
      </c>
      <c r="F2" s="247" t="s">
        <v>129</v>
      </c>
      <c r="G2" s="254" t="s">
        <v>5</v>
      </c>
      <c r="H2" s="267"/>
      <c r="I2" s="267"/>
      <c r="J2" s="267"/>
      <c r="K2" s="267"/>
      <c r="L2" s="267"/>
      <c r="M2" s="268" t="s">
        <v>6</v>
      </c>
      <c r="N2" s="269"/>
      <c r="O2" s="270"/>
      <c r="P2" s="258" t="s">
        <v>152</v>
      </c>
      <c r="Q2" s="247" t="s">
        <v>8</v>
      </c>
      <c r="R2" s="247" t="s">
        <v>153</v>
      </c>
      <c r="S2" s="247" t="s">
        <v>131</v>
      </c>
      <c r="T2" s="247" t="s">
        <v>11</v>
      </c>
      <c r="U2" s="247" t="s">
        <v>12</v>
      </c>
      <c r="V2" s="266" t="s">
        <v>132</v>
      </c>
      <c r="W2" s="266" t="s">
        <v>109</v>
      </c>
      <c r="X2" s="249" t="s">
        <v>15</v>
      </c>
      <c r="Y2" s="157"/>
      <c r="AB2" s="156"/>
      <c r="AC2" s="156"/>
      <c r="AD2" s="156"/>
      <c r="AE2" s="156"/>
    </row>
    <row r="3" spans="2:31" ht="30" customHeight="1">
      <c r="B3" s="290"/>
      <c r="C3" s="83"/>
      <c r="D3" s="248"/>
      <c r="E3" s="248"/>
      <c r="F3" s="248"/>
      <c r="G3" s="271" t="s">
        <v>16</v>
      </c>
      <c r="H3" s="272"/>
      <c r="I3" s="271" t="s">
        <v>17</v>
      </c>
      <c r="J3" s="272"/>
      <c r="K3" s="271" t="s">
        <v>18</v>
      </c>
      <c r="L3" s="273"/>
      <c r="M3" s="274" t="s">
        <v>19</v>
      </c>
      <c r="N3" s="275"/>
      <c r="O3" s="246" t="s">
        <v>133</v>
      </c>
      <c r="P3" s="259"/>
      <c r="Q3" s="248"/>
      <c r="R3" s="248"/>
      <c r="S3" s="248"/>
      <c r="T3" s="248"/>
      <c r="U3" s="248"/>
      <c r="V3" s="265"/>
      <c r="W3" s="265"/>
      <c r="X3" s="250"/>
      <c r="Y3" s="157"/>
      <c r="AB3" s="156"/>
      <c r="AC3" s="156"/>
      <c r="AD3" s="156"/>
      <c r="AE3" s="156"/>
    </row>
    <row r="4" spans="2:31" ht="30" customHeight="1">
      <c r="B4" s="292" t="s">
        <v>21</v>
      </c>
      <c r="C4" s="83" t="s">
        <v>22</v>
      </c>
      <c r="D4" s="248"/>
      <c r="E4" s="248"/>
      <c r="F4" s="248"/>
      <c r="G4" s="264" t="s">
        <v>23</v>
      </c>
      <c r="H4" s="264" t="s">
        <v>24</v>
      </c>
      <c r="I4" s="264" t="s">
        <v>23</v>
      </c>
      <c r="J4" s="264" t="s">
        <v>24</v>
      </c>
      <c r="K4" s="264" t="s">
        <v>23</v>
      </c>
      <c r="L4" s="262" t="s">
        <v>24</v>
      </c>
      <c r="M4" s="264" t="s">
        <v>23</v>
      </c>
      <c r="N4" s="264" t="s">
        <v>24</v>
      </c>
      <c r="O4" s="246"/>
      <c r="P4" s="259"/>
      <c r="Q4" s="248"/>
      <c r="R4" s="248"/>
      <c r="S4" s="248"/>
      <c r="T4" s="248"/>
      <c r="U4" s="248"/>
      <c r="V4" s="265"/>
      <c r="W4" s="265"/>
      <c r="X4" s="250"/>
      <c r="Y4" s="157"/>
      <c r="AB4" s="156"/>
      <c r="AC4" s="156"/>
      <c r="AD4" s="156"/>
      <c r="AE4" s="156"/>
    </row>
    <row r="5" spans="2:31" ht="30" customHeight="1">
      <c r="B5" s="290"/>
      <c r="C5" s="83"/>
      <c r="D5" s="248"/>
      <c r="E5" s="248"/>
      <c r="F5" s="248"/>
      <c r="G5" s="265"/>
      <c r="H5" s="265"/>
      <c r="I5" s="265"/>
      <c r="J5" s="265"/>
      <c r="K5" s="265"/>
      <c r="L5" s="263"/>
      <c r="M5" s="265"/>
      <c r="N5" s="265"/>
      <c r="O5" s="246"/>
      <c r="P5" s="259"/>
      <c r="Q5" s="248"/>
      <c r="R5" s="248"/>
      <c r="S5" s="248"/>
      <c r="T5" s="248"/>
      <c r="U5" s="248"/>
      <c r="V5" s="265"/>
      <c r="W5" s="265"/>
      <c r="X5" s="250"/>
      <c r="Y5" s="157"/>
      <c r="AB5" s="156"/>
      <c r="AC5" s="156"/>
      <c r="AD5" s="156"/>
      <c r="AE5" s="156"/>
    </row>
    <row r="6" spans="2:31" ht="30" customHeight="1">
      <c r="B6" s="291"/>
      <c r="C6" s="85"/>
      <c r="D6" s="253"/>
      <c r="E6" s="253"/>
      <c r="F6" s="253"/>
      <c r="G6" s="85" t="s">
        <v>25</v>
      </c>
      <c r="H6" s="85" t="s">
        <v>26</v>
      </c>
      <c r="I6" s="85" t="s">
        <v>25</v>
      </c>
      <c r="J6" s="85" t="s">
        <v>26</v>
      </c>
      <c r="K6" s="85" t="s">
        <v>25</v>
      </c>
      <c r="L6" s="85" t="s">
        <v>26</v>
      </c>
      <c r="M6" s="85" t="s">
        <v>25</v>
      </c>
      <c r="N6" s="86" t="s">
        <v>26</v>
      </c>
      <c r="O6" s="93" t="s">
        <v>25</v>
      </c>
      <c r="P6" s="88" t="s">
        <v>25</v>
      </c>
      <c r="Q6" s="85" t="s">
        <v>25</v>
      </c>
      <c r="R6" s="85" t="s">
        <v>25</v>
      </c>
      <c r="S6" s="85" t="s">
        <v>25</v>
      </c>
      <c r="T6" s="85" t="s">
        <v>25</v>
      </c>
      <c r="U6" s="85" t="s">
        <v>25</v>
      </c>
      <c r="V6" s="85" t="s">
        <v>25</v>
      </c>
      <c r="W6" s="85" t="s">
        <v>25</v>
      </c>
      <c r="X6" s="250"/>
      <c r="Y6" s="157"/>
      <c r="AB6" s="156"/>
      <c r="AC6" s="156"/>
      <c r="AD6" s="156"/>
      <c r="AE6" s="156"/>
    </row>
    <row r="7" spans="2:31" ht="30" customHeight="1">
      <c r="B7" s="290"/>
      <c r="C7" s="83"/>
      <c r="D7" s="9"/>
      <c r="E7" s="9"/>
      <c r="F7" s="83"/>
      <c r="G7" s="9"/>
      <c r="H7" s="9"/>
      <c r="I7" s="9"/>
      <c r="J7" s="9"/>
      <c r="K7" s="9"/>
      <c r="L7" s="158"/>
      <c r="M7" s="9"/>
      <c r="N7" s="90"/>
      <c r="O7" s="96"/>
      <c r="P7" s="89"/>
      <c r="Q7" s="9"/>
      <c r="R7" s="9"/>
      <c r="S7" s="9"/>
      <c r="T7" s="9"/>
      <c r="U7" s="9"/>
      <c r="V7" s="9"/>
      <c r="W7" s="9"/>
      <c r="X7" s="250"/>
      <c r="Y7" s="157"/>
      <c r="AB7" s="156"/>
      <c r="AC7" s="156"/>
      <c r="AD7" s="156"/>
      <c r="AE7" s="156"/>
    </row>
    <row r="8" spans="2:31" ht="30" customHeight="1">
      <c r="B8" s="292" t="s">
        <v>134</v>
      </c>
      <c r="C8" s="83" t="s">
        <v>28</v>
      </c>
      <c r="D8" s="9"/>
      <c r="E8" s="9"/>
      <c r="F8" s="83"/>
      <c r="G8" s="94">
        <v>1038423</v>
      </c>
      <c r="H8" s="94">
        <v>58.56</v>
      </c>
      <c r="I8" s="94">
        <v>0</v>
      </c>
      <c r="J8" s="94">
        <v>0</v>
      </c>
      <c r="K8" s="94">
        <v>493776</v>
      </c>
      <c r="L8" s="94">
        <v>27.85</v>
      </c>
      <c r="M8" s="94">
        <v>240954</v>
      </c>
      <c r="N8" s="5">
        <v>13.59</v>
      </c>
      <c r="O8" s="96">
        <v>1773153</v>
      </c>
      <c r="P8" s="89">
        <v>214792</v>
      </c>
      <c r="Q8" s="94">
        <v>0</v>
      </c>
      <c r="R8" s="94" t="s">
        <v>29</v>
      </c>
      <c r="S8" s="9">
        <v>2121</v>
      </c>
      <c r="T8" s="9">
        <v>8980</v>
      </c>
      <c r="U8" s="9">
        <v>170416</v>
      </c>
      <c r="V8" s="9">
        <v>-45833</v>
      </c>
      <c r="W8" s="9">
        <v>1491151</v>
      </c>
      <c r="X8" s="250"/>
      <c r="Y8" s="157"/>
      <c r="AB8" s="156"/>
      <c r="AC8" s="156"/>
      <c r="AD8" s="156"/>
      <c r="AE8" s="156"/>
    </row>
    <row r="9" spans="2:31" ht="30" customHeight="1">
      <c r="B9" s="292" t="s">
        <v>135</v>
      </c>
      <c r="C9" s="83" t="s">
        <v>28</v>
      </c>
      <c r="D9" s="9"/>
      <c r="E9" s="9"/>
      <c r="F9" s="83"/>
      <c r="G9" s="94">
        <v>1041364</v>
      </c>
      <c r="H9" s="94">
        <v>59.39</v>
      </c>
      <c r="I9" s="94">
        <v>0</v>
      </c>
      <c r="J9" s="94">
        <v>0</v>
      </c>
      <c r="K9" s="94">
        <v>477686</v>
      </c>
      <c r="L9" s="94">
        <v>27.25</v>
      </c>
      <c r="M9" s="94">
        <v>234216</v>
      </c>
      <c r="N9" s="5">
        <v>13.36</v>
      </c>
      <c r="O9" s="96">
        <v>1753266</v>
      </c>
      <c r="P9" s="89">
        <v>209134</v>
      </c>
      <c r="Q9" s="94">
        <v>0</v>
      </c>
      <c r="R9" s="94">
        <v>0</v>
      </c>
      <c r="S9" s="9">
        <v>71</v>
      </c>
      <c r="T9" s="9">
        <v>13032</v>
      </c>
      <c r="U9" s="9">
        <v>186777</v>
      </c>
      <c r="V9" s="9">
        <v>-47931</v>
      </c>
      <c r="W9" s="9">
        <v>1477542</v>
      </c>
      <c r="X9" s="250"/>
      <c r="Y9" s="157"/>
      <c r="AB9" s="156"/>
      <c r="AC9" s="156"/>
      <c r="AD9" s="156"/>
      <c r="AE9" s="156"/>
    </row>
    <row r="10" spans="2:31" ht="30" customHeight="1">
      <c r="B10" s="292" t="s">
        <v>136</v>
      </c>
      <c r="C10" s="83" t="s">
        <v>28</v>
      </c>
      <c r="D10" s="9"/>
      <c r="E10" s="9"/>
      <c r="F10" s="83"/>
      <c r="G10" s="6">
        <f>SUM(G11:G12)</f>
        <v>1106660</v>
      </c>
      <c r="H10" s="6">
        <f>SUM(100-J10-L10-N10)</f>
        <v>59.710000000000008</v>
      </c>
      <c r="I10" s="6">
        <f>SUM(I11:I12)</f>
        <v>0</v>
      </c>
      <c r="J10" s="6">
        <f>ROUND(I10/O10*100,2)</f>
        <v>0</v>
      </c>
      <c r="K10" s="6">
        <f>SUM(K11:K12)</f>
        <v>501680</v>
      </c>
      <c r="L10" s="6">
        <f>ROUND(K10/O10*100,2)</f>
        <v>27.07</v>
      </c>
      <c r="M10" s="6">
        <f>SUM(M11:M12)</f>
        <v>244976</v>
      </c>
      <c r="N10" s="97">
        <f>ROUND(M10/O10*100,2)</f>
        <v>13.22</v>
      </c>
      <c r="O10" s="161">
        <f t="shared" ref="O10:W10" si="0">SUM(O11:O12)</f>
        <v>1853316</v>
      </c>
      <c r="P10" s="99">
        <f t="shared" si="0"/>
        <v>223747</v>
      </c>
      <c r="Q10" s="6">
        <f>SUM(Q11:Q12)</f>
        <v>0</v>
      </c>
      <c r="R10" s="6">
        <f>SUM(R11:R12)</f>
        <v>1148</v>
      </c>
      <c r="S10" s="6">
        <f t="shared" si="0"/>
        <v>30</v>
      </c>
      <c r="T10" s="6">
        <f t="shared" si="0"/>
        <v>12306</v>
      </c>
      <c r="U10" s="6">
        <f t="shared" si="0"/>
        <v>209100</v>
      </c>
      <c r="V10" s="6">
        <f t="shared" si="0"/>
        <v>-70640</v>
      </c>
      <c r="W10" s="6">
        <f t="shared" si="0"/>
        <v>1519622</v>
      </c>
      <c r="X10" s="250"/>
      <c r="Y10" s="157"/>
      <c r="AB10" s="156"/>
      <c r="AC10" s="156"/>
      <c r="AD10" s="156"/>
      <c r="AE10" s="156"/>
    </row>
    <row r="11" spans="2:31" ht="30" customHeight="1">
      <c r="B11" s="292" t="s">
        <v>32</v>
      </c>
      <c r="C11" s="83" t="s">
        <v>33</v>
      </c>
      <c r="D11" s="9"/>
      <c r="E11" s="9"/>
      <c r="F11" s="83"/>
      <c r="G11" s="6">
        <f>SUM(G13:G32)</f>
        <v>1106660</v>
      </c>
      <c r="H11" s="6">
        <f>SUM(100-J11-L11-N11)</f>
        <v>59.710000000000008</v>
      </c>
      <c r="I11" s="6">
        <f>SUM(I13:I32)</f>
        <v>0</v>
      </c>
      <c r="J11" s="6">
        <f>ROUND(I11/O11*100,2)</f>
        <v>0</v>
      </c>
      <c r="K11" s="6">
        <f>SUM(K13:K32)</f>
        <v>501680</v>
      </c>
      <c r="L11" s="6">
        <f>ROUND(K11/O11*100,2)</f>
        <v>27.07</v>
      </c>
      <c r="M11" s="6">
        <f>SUM(M13:M32)</f>
        <v>244976</v>
      </c>
      <c r="N11" s="97">
        <f>ROUND(M11/O11*100,2)</f>
        <v>13.22</v>
      </c>
      <c r="O11" s="161">
        <f t="shared" ref="O11:W11" si="1">SUM(O13:O32)</f>
        <v>1853316</v>
      </c>
      <c r="P11" s="99">
        <f t="shared" si="1"/>
        <v>223747</v>
      </c>
      <c r="Q11" s="6">
        <f>SUM(Q13:Q32)</f>
        <v>0</v>
      </c>
      <c r="R11" s="6">
        <f>SUM(R13:R32)</f>
        <v>1148</v>
      </c>
      <c r="S11" s="6">
        <f>SUM(S13:S32)</f>
        <v>30</v>
      </c>
      <c r="T11" s="6">
        <f t="shared" si="1"/>
        <v>12306</v>
      </c>
      <c r="U11" s="6">
        <f t="shared" si="1"/>
        <v>209100</v>
      </c>
      <c r="V11" s="6">
        <f t="shared" si="1"/>
        <v>-70640</v>
      </c>
      <c r="W11" s="6">
        <f t="shared" si="1"/>
        <v>1336344</v>
      </c>
      <c r="X11" s="250"/>
      <c r="Y11" s="157"/>
      <c r="AB11" s="156"/>
      <c r="AC11" s="156"/>
      <c r="AD11" s="156"/>
      <c r="AE11" s="156"/>
    </row>
    <row r="12" spans="2:31" ht="30" customHeight="1">
      <c r="B12" s="293" t="s">
        <v>34</v>
      </c>
      <c r="C12" s="85" t="s">
        <v>33</v>
      </c>
      <c r="D12" s="162"/>
      <c r="E12" s="162"/>
      <c r="F12" s="85"/>
      <c r="G12" s="105" t="s">
        <v>29</v>
      </c>
      <c r="H12" s="105" t="s">
        <v>29</v>
      </c>
      <c r="I12" s="105" t="s">
        <v>29</v>
      </c>
      <c r="J12" s="105" t="s">
        <v>29</v>
      </c>
      <c r="K12" s="105" t="s">
        <v>29</v>
      </c>
      <c r="L12" s="7" t="s">
        <v>29</v>
      </c>
      <c r="M12" s="7" t="s">
        <v>29</v>
      </c>
      <c r="N12" s="105" t="s">
        <v>29</v>
      </c>
      <c r="O12" s="163" t="s">
        <v>29</v>
      </c>
      <c r="P12" s="107" t="s">
        <v>137</v>
      </c>
      <c r="Q12" s="7" t="s">
        <v>29</v>
      </c>
      <c r="R12" s="7" t="s">
        <v>29</v>
      </c>
      <c r="S12" s="7" t="s">
        <v>29</v>
      </c>
      <c r="T12" s="7" t="s">
        <v>29</v>
      </c>
      <c r="U12" s="7" t="s">
        <v>29</v>
      </c>
      <c r="V12" s="7" t="s">
        <v>29</v>
      </c>
      <c r="W12" s="7">
        <f>SUM(W33:W35)</f>
        <v>183278</v>
      </c>
      <c r="X12" s="251"/>
      <c r="Y12" s="157"/>
      <c r="AB12" s="156"/>
      <c r="AC12" s="156"/>
      <c r="AD12" s="156"/>
      <c r="AE12" s="156"/>
    </row>
    <row r="13" spans="2:31" ht="30" customHeight="1">
      <c r="B13" s="290">
        <v>41001</v>
      </c>
      <c r="C13" s="83" t="s">
        <v>36</v>
      </c>
      <c r="D13" s="112" t="s">
        <v>37</v>
      </c>
      <c r="E13" s="83" t="s">
        <v>38</v>
      </c>
      <c r="F13" s="112">
        <v>10</v>
      </c>
      <c r="G13" s="11">
        <v>415803</v>
      </c>
      <c r="H13" s="6">
        <f>SUM(100-L13-N13)</f>
        <v>65.02</v>
      </c>
      <c r="I13" s="5">
        <v>0</v>
      </c>
      <c r="J13" s="164">
        <v>0</v>
      </c>
      <c r="K13" s="11">
        <v>153851</v>
      </c>
      <c r="L13" s="6">
        <f>ROUND(K13/O13*100,2)</f>
        <v>24.06</v>
      </c>
      <c r="M13" s="113">
        <v>69800</v>
      </c>
      <c r="N13" s="97">
        <f>ROUND(M13/O13*100,2)</f>
        <v>10.92</v>
      </c>
      <c r="O13" s="165">
        <f>G13+I13+K13+M13</f>
        <v>639454</v>
      </c>
      <c r="P13" s="116">
        <v>68544</v>
      </c>
      <c r="Q13" s="113">
        <v>0</v>
      </c>
      <c r="R13" s="113">
        <v>9</v>
      </c>
      <c r="S13" s="113">
        <v>5</v>
      </c>
      <c r="T13" s="113">
        <v>147</v>
      </c>
      <c r="U13" s="113">
        <v>116657</v>
      </c>
      <c r="V13" s="11">
        <v>-30458</v>
      </c>
      <c r="W13" s="117">
        <v>423634</v>
      </c>
      <c r="X13" s="84" t="s">
        <v>39</v>
      </c>
      <c r="Y13" s="157"/>
      <c r="AB13" s="156"/>
      <c r="AC13" s="156"/>
      <c r="AD13" s="156"/>
      <c r="AE13" s="156"/>
    </row>
    <row r="14" spans="2:31" ht="30" customHeight="1">
      <c r="B14" s="290">
        <v>41002</v>
      </c>
      <c r="C14" s="83" t="s">
        <v>40</v>
      </c>
      <c r="D14" s="120" t="s">
        <v>37</v>
      </c>
      <c r="E14" s="83" t="s">
        <v>38</v>
      </c>
      <c r="F14" s="120">
        <v>10</v>
      </c>
      <c r="G14" s="11">
        <v>162832</v>
      </c>
      <c r="H14" s="6">
        <f>SUM(100-L14-N14)</f>
        <v>59.189999999999991</v>
      </c>
      <c r="I14" s="167">
        <v>0</v>
      </c>
      <c r="J14" s="168">
        <v>0</v>
      </c>
      <c r="K14" s="90">
        <v>74098</v>
      </c>
      <c r="L14" s="6">
        <f t="shared" ref="L14:L32" si="2">ROUND(K14/O14*100,2)</f>
        <v>26.93</v>
      </c>
      <c r="M14" s="90">
        <v>38174</v>
      </c>
      <c r="N14" s="97">
        <f t="shared" ref="N14:N32" si="3">ROUND(M14/O14*100,2)</f>
        <v>13.88</v>
      </c>
      <c r="O14" s="169">
        <f t="shared" ref="O14:O32" si="4">G14+I14+K14+M14</f>
        <v>275104</v>
      </c>
      <c r="P14" s="89">
        <v>34905</v>
      </c>
      <c r="Q14" s="90">
        <v>0</v>
      </c>
      <c r="R14" s="90">
        <v>114</v>
      </c>
      <c r="S14" s="90">
        <v>0</v>
      </c>
      <c r="T14" s="90">
        <v>6</v>
      </c>
      <c r="U14" s="90">
        <v>26808</v>
      </c>
      <c r="V14" s="11">
        <v>-1939</v>
      </c>
      <c r="W14" s="117">
        <v>211332</v>
      </c>
      <c r="X14" s="84" t="s">
        <v>41</v>
      </c>
      <c r="Y14" s="157"/>
      <c r="Z14" s="166"/>
      <c r="AB14" s="156"/>
      <c r="AC14" s="156"/>
      <c r="AD14" s="156"/>
      <c r="AE14" s="156"/>
    </row>
    <row r="15" spans="2:31" ht="30" customHeight="1">
      <c r="B15" s="290">
        <v>41003</v>
      </c>
      <c r="C15" s="83" t="s">
        <v>42</v>
      </c>
      <c r="D15" s="120" t="s">
        <v>37</v>
      </c>
      <c r="E15" s="83" t="s">
        <v>38</v>
      </c>
      <c r="F15" s="120">
        <v>10</v>
      </c>
      <c r="G15" s="11">
        <v>73254</v>
      </c>
      <c r="H15" s="6">
        <f>SUM(100-L15-N15)</f>
        <v>53.27</v>
      </c>
      <c r="I15" s="5">
        <v>0</v>
      </c>
      <c r="J15" s="170">
        <v>0</v>
      </c>
      <c r="K15" s="11">
        <v>44147</v>
      </c>
      <c r="L15" s="6">
        <f t="shared" si="2"/>
        <v>32.1</v>
      </c>
      <c r="M15" s="90">
        <v>20113</v>
      </c>
      <c r="N15" s="97">
        <f t="shared" si="3"/>
        <v>14.63</v>
      </c>
      <c r="O15" s="169">
        <f t="shared" si="4"/>
        <v>137514</v>
      </c>
      <c r="P15" s="89">
        <v>20747</v>
      </c>
      <c r="Q15" s="90">
        <v>0</v>
      </c>
      <c r="R15" s="90">
        <v>12</v>
      </c>
      <c r="S15" s="90">
        <v>0</v>
      </c>
      <c r="T15" s="90">
        <v>237</v>
      </c>
      <c r="U15" s="90">
        <v>13719</v>
      </c>
      <c r="V15" s="11">
        <v>766</v>
      </c>
      <c r="W15" s="117">
        <v>103565</v>
      </c>
      <c r="X15" s="84" t="s">
        <v>43</v>
      </c>
      <c r="Y15" s="157"/>
      <c r="Z15" s="45"/>
      <c r="AB15" s="156"/>
      <c r="AC15" s="156"/>
      <c r="AD15" s="156"/>
      <c r="AE15" s="156"/>
    </row>
    <row r="16" spans="2:31" ht="30" customHeight="1">
      <c r="B16" s="290">
        <v>41004</v>
      </c>
      <c r="C16" s="83" t="s">
        <v>44</v>
      </c>
      <c r="D16" s="120" t="s">
        <v>37</v>
      </c>
      <c r="E16" s="83" t="s">
        <v>38</v>
      </c>
      <c r="F16" s="120">
        <v>10</v>
      </c>
      <c r="G16" s="11">
        <v>14083</v>
      </c>
      <c r="H16" s="6">
        <f>SUM(100-L16-N16)</f>
        <v>47.92</v>
      </c>
      <c r="I16" s="5">
        <v>0</v>
      </c>
      <c r="J16" s="170">
        <v>0</v>
      </c>
      <c r="K16" s="11">
        <v>10711</v>
      </c>
      <c r="L16" s="6">
        <f t="shared" si="2"/>
        <v>36.44</v>
      </c>
      <c r="M16" s="90">
        <v>4598</v>
      </c>
      <c r="N16" s="97">
        <f t="shared" si="3"/>
        <v>15.64</v>
      </c>
      <c r="O16" s="169">
        <f t="shared" si="4"/>
        <v>29392</v>
      </c>
      <c r="P16" s="89">
        <v>5792</v>
      </c>
      <c r="Q16" s="90">
        <v>0</v>
      </c>
      <c r="R16" s="90">
        <v>0</v>
      </c>
      <c r="S16" s="90">
        <v>0</v>
      </c>
      <c r="T16" s="90">
        <v>0</v>
      </c>
      <c r="U16" s="90">
        <v>1120</v>
      </c>
      <c r="V16" s="11">
        <v>-447</v>
      </c>
      <c r="W16" s="117">
        <v>22033</v>
      </c>
      <c r="X16" s="84" t="s">
        <v>45</v>
      </c>
      <c r="Y16" s="157"/>
      <c r="Z16" s="166"/>
      <c r="AB16" s="156"/>
      <c r="AC16" s="156"/>
      <c r="AD16" s="156"/>
      <c r="AE16" s="156"/>
    </row>
    <row r="17" spans="2:31" ht="30" customHeight="1">
      <c r="B17" s="290">
        <v>41005</v>
      </c>
      <c r="C17" s="83" t="s">
        <v>46</v>
      </c>
      <c r="D17" s="120" t="s">
        <v>37</v>
      </c>
      <c r="E17" s="83" t="s">
        <v>38</v>
      </c>
      <c r="F17" s="120">
        <v>10</v>
      </c>
      <c r="G17" s="11">
        <v>57114</v>
      </c>
      <c r="H17" s="6">
        <f t="shared" ref="H17:H32" si="5">SUM(100-L17-N17)</f>
        <v>55.219999999999992</v>
      </c>
      <c r="I17" s="5">
        <v>0</v>
      </c>
      <c r="J17" s="170">
        <v>0</v>
      </c>
      <c r="K17" s="11">
        <v>29924</v>
      </c>
      <c r="L17" s="6">
        <f t="shared" si="2"/>
        <v>28.93</v>
      </c>
      <c r="M17" s="90">
        <v>16395</v>
      </c>
      <c r="N17" s="97">
        <f t="shared" si="3"/>
        <v>15.85</v>
      </c>
      <c r="O17" s="169">
        <f t="shared" si="4"/>
        <v>103433</v>
      </c>
      <c r="P17" s="89">
        <v>14825</v>
      </c>
      <c r="Q17" s="90">
        <v>0</v>
      </c>
      <c r="R17" s="90">
        <v>4</v>
      </c>
      <c r="S17" s="90">
        <v>12</v>
      </c>
      <c r="T17" s="90">
        <v>0</v>
      </c>
      <c r="U17" s="90">
        <v>5468</v>
      </c>
      <c r="V17" s="11">
        <v>-450</v>
      </c>
      <c r="W17" s="117">
        <v>82674</v>
      </c>
      <c r="X17" s="84" t="s">
        <v>47</v>
      </c>
      <c r="Y17" s="157"/>
      <c r="Z17" s="166"/>
      <c r="AB17" s="156"/>
      <c r="AC17" s="156"/>
      <c r="AD17" s="156"/>
      <c r="AE17" s="156"/>
    </row>
    <row r="18" spans="2:31" ht="30" customHeight="1">
      <c r="B18" s="290">
        <v>41006</v>
      </c>
      <c r="C18" s="120" t="s">
        <v>48</v>
      </c>
      <c r="D18" s="120" t="s">
        <v>37</v>
      </c>
      <c r="E18" s="83" t="s">
        <v>38</v>
      </c>
      <c r="F18" s="120">
        <v>10</v>
      </c>
      <c r="G18" s="11">
        <v>62545</v>
      </c>
      <c r="H18" s="6">
        <f t="shared" si="5"/>
        <v>56.91</v>
      </c>
      <c r="I18" s="5">
        <v>0</v>
      </c>
      <c r="J18" s="170">
        <v>0</v>
      </c>
      <c r="K18" s="11">
        <v>29535</v>
      </c>
      <c r="L18" s="6">
        <f t="shared" si="2"/>
        <v>26.87</v>
      </c>
      <c r="M18" s="90">
        <v>17827</v>
      </c>
      <c r="N18" s="97">
        <f t="shared" si="3"/>
        <v>16.22</v>
      </c>
      <c r="O18" s="169">
        <f t="shared" si="4"/>
        <v>109907</v>
      </c>
      <c r="P18" s="89">
        <v>11954</v>
      </c>
      <c r="Q18" s="90">
        <v>0</v>
      </c>
      <c r="R18" s="90">
        <v>3</v>
      </c>
      <c r="S18" s="90">
        <v>0</v>
      </c>
      <c r="T18" s="90">
        <v>3</v>
      </c>
      <c r="U18" s="90">
        <v>6348</v>
      </c>
      <c r="V18" s="11">
        <v>-21615</v>
      </c>
      <c r="W18" s="117">
        <v>69984</v>
      </c>
      <c r="X18" s="84" t="s">
        <v>49</v>
      </c>
      <c r="Y18" s="157"/>
      <c r="Z18" s="166"/>
      <c r="AB18" s="156"/>
      <c r="AC18" s="156"/>
      <c r="AD18" s="156"/>
      <c r="AE18" s="156"/>
    </row>
    <row r="19" spans="2:31" ht="30" customHeight="1">
      <c r="B19" s="290">
        <v>41007</v>
      </c>
      <c r="C19" s="120" t="s">
        <v>50</v>
      </c>
      <c r="D19" s="83" t="s">
        <v>37</v>
      </c>
      <c r="E19" s="83" t="s">
        <v>38</v>
      </c>
      <c r="F19" s="120">
        <v>10</v>
      </c>
      <c r="G19" s="11">
        <v>33717</v>
      </c>
      <c r="H19" s="6">
        <f t="shared" si="5"/>
        <v>46.949999999999989</v>
      </c>
      <c r="I19" s="5">
        <v>0</v>
      </c>
      <c r="J19" s="170">
        <v>0</v>
      </c>
      <c r="K19" s="11">
        <v>25511</v>
      </c>
      <c r="L19" s="6">
        <f t="shared" si="2"/>
        <v>35.520000000000003</v>
      </c>
      <c r="M19" s="90">
        <v>12590</v>
      </c>
      <c r="N19" s="97">
        <f t="shared" si="3"/>
        <v>17.53</v>
      </c>
      <c r="O19" s="169">
        <f t="shared" si="4"/>
        <v>71818</v>
      </c>
      <c r="P19" s="89">
        <v>10782</v>
      </c>
      <c r="Q19" s="90">
        <v>0</v>
      </c>
      <c r="R19" s="90">
        <v>0</v>
      </c>
      <c r="S19" s="90">
        <v>0</v>
      </c>
      <c r="T19" s="90">
        <v>9</v>
      </c>
      <c r="U19" s="90">
        <v>4611</v>
      </c>
      <c r="V19" s="11">
        <v>-166</v>
      </c>
      <c r="W19" s="117">
        <v>56250</v>
      </c>
      <c r="X19" s="84" t="s">
        <v>51</v>
      </c>
      <c r="Y19" s="157"/>
      <c r="Z19" s="166"/>
      <c r="AB19" s="156"/>
      <c r="AC19" s="156"/>
      <c r="AD19" s="156"/>
      <c r="AE19" s="156"/>
    </row>
    <row r="20" spans="2:31" ht="30" customHeight="1">
      <c r="B20" s="290">
        <v>41025</v>
      </c>
      <c r="C20" s="83" t="s">
        <v>52</v>
      </c>
      <c r="D20" s="120" t="s">
        <v>37</v>
      </c>
      <c r="E20" s="83" t="s">
        <v>38</v>
      </c>
      <c r="F20" s="120">
        <v>10</v>
      </c>
      <c r="G20" s="11">
        <v>61413</v>
      </c>
      <c r="H20" s="6">
        <f t="shared" si="5"/>
        <v>64.489999999999995</v>
      </c>
      <c r="I20" s="171">
        <v>0</v>
      </c>
      <c r="J20" s="170">
        <v>0</v>
      </c>
      <c r="K20" s="11">
        <v>22781</v>
      </c>
      <c r="L20" s="6">
        <f t="shared" si="2"/>
        <v>23.92</v>
      </c>
      <c r="M20" s="90">
        <v>11039</v>
      </c>
      <c r="N20" s="97">
        <f t="shared" si="3"/>
        <v>11.59</v>
      </c>
      <c r="O20" s="169">
        <f t="shared" si="4"/>
        <v>95233</v>
      </c>
      <c r="P20" s="89">
        <v>10033</v>
      </c>
      <c r="Q20" s="90">
        <v>0</v>
      </c>
      <c r="R20" s="90">
        <v>0</v>
      </c>
      <c r="S20" s="90">
        <v>0</v>
      </c>
      <c r="T20" s="90">
        <v>87</v>
      </c>
      <c r="U20" s="90">
        <v>10787</v>
      </c>
      <c r="V20" s="11">
        <v>-1239</v>
      </c>
      <c r="W20" s="117">
        <v>73087</v>
      </c>
      <c r="X20" s="84" t="s">
        <v>53</v>
      </c>
      <c r="Y20" s="157"/>
      <c r="Z20" s="166"/>
      <c r="AB20" s="156"/>
      <c r="AC20" s="156"/>
      <c r="AD20" s="156"/>
      <c r="AE20" s="156"/>
    </row>
    <row r="21" spans="2:31" ht="30" customHeight="1">
      <c r="B21" s="290">
        <v>41048</v>
      </c>
      <c r="C21" s="83" t="s">
        <v>54</v>
      </c>
      <c r="D21" s="120" t="s">
        <v>37</v>
      </c>
      <c r="E21" s="83" t="s">
        <v>38</v>
      </c>
      <c r="F21" s="120">
        <v>10</v>
      </c>
      <c r="G21" s="11">
        <v>34166</v>
      </c>
      <c r="H21" s="6">
        <f t="shared" si="5"/>
        <v>56.71</v>
      </c>
      <c r="I21" s="5">
        <v>0</v>
      </c>
      <c r="J21" s="170">
        <v>0</v>
      </c>
      <c r="K21" s="11">
        <v>17771</v>
      </c>
      <c r="L21" s="6">
        <f t="shared" si="2"/>
        <v>29.5</v>
      </c>
      <c r="M21" s="90">
        <v>8311</v>
      </c>
      <c r="N21" s="97">
        <f t="shared" si="3"/>
        <v>13.79</v>
      </c>
      <c r="O21" s="169">
        <f t="shared" si="4"/>
        <v>60248</v>
      </c>
      <c r="P21" s="89">
        <v>6408</v>
      </c>
      <c r="Q21" s="172">
        <v>0</v>
      </c>
      <c r="R21" s="90">
        <v>0</v>
      </c>
      <c r="S21" s="172">
        <v>0</v>
      </c>
      <c r="T21" s="172">
        <v>9</v>
      </c>
      <c r="U21" s="172">
        <v>2216</v>
      </c>
      <c r="V21" s="11">
        <v>-10738</v>
      </c>
      <c r="W21" s="117">
        <v>40876</v>
      </c>
      <c r="X21" s="84" t="s">
        <v>55</v>
      </c>
      <c r="Y21" s="157"/>
      <c r="Z21" s="166"/>
      <c r="AB21" s="156"/>
      <c r="AC21" s="156"/>
      <c r="AD21" s="156"/>
      <c r="AE21" s="156"/>
    </row>
    <row r="22" spans="2:31" ht="30" customHeight="1">
      <c r="B22" s="290">
        <v>41014</v>
      </c>
      <c r="C22" s="83" t="s">
        <v>56</v>
      </c>
      <c r="D22" s="120" t="s">
        <v>37</v>
      </c>
      <c r="E22" s="83" t="s">
        <v>38</v>
      </c>
      <c r="F22" s="120">
        <v>10</v>
      </c>
      <c r="G22" s="11">
        <v>27713</v>
      </c>
      <c r="H22" s="6">
        <f t="shared" si="5"/>
        <v>54.870000000000005</v>
      </c>
      <c r="I22" s="5">
        <v>0</v>
      </c>
      <c r="J22" s="168">
        <v>0</v>
      </c>
      <c r="K22" s="90">
        <v>15331</v>
      </c>
      <c r="L22" s="6">
        <f t="shared" si="2"/>
        <v>30.36</v>
      </c>
      <c r="M22" s="90">
        <v>7457</v>
      </c>
      <c r="N22" s="97">
        <f t="shared" si="3"/>
        <v>14.77</v>
      </c>
      <c r="O22" s="169">
        <f t="shared" si="4"/>
        <v>50501</v>
      </c>
      <c r="P22" s="89">
        <v>6625</v>
      </c>
      <c r="Q22" s="172">
        <v>0</v>
      </c>
      <c r="R22" s="90">
        <v>0</v>
      </c>
      <c r="S22" s="172">
        <v>0</v>
      </c>
      <c r="T22" s="172">
        <v>0</v>
      </c>
      <c r="U22" s="172">
        <v>3046</v>
      </c>
      <c r="V22" s="11">
        <v>99</v>
      </c>
      <c r="W22" s="117">
        <v>40929</v>
      </c>
      <c r="X22" s="84" t="s">
        <v>57</v>
      </c>
      <c r="Y22" s="157"/>
      <c r="Z22" s="166"/>
      <c r="AB22" s="156"/>
      <c r="AC22" s="156"/>
      <c r="AD22" s="156"/>
      <c r="AE22" s="156"/>
    </row>
    <row r="23" spans="2:31" ht="30" customHeight="1">
      <c r="B23" s="290">
        <v>41016</v>
      </c>
      <c r="C23" s="124" t="s">
        <v>58</v>
      </c>
      <c r="D23" s="120" t="s">
        <v>37</v>
      </c>
      <c r="E23" s="83" t="s">
        <v>38</v>
      </c>
      <c r="F23" s="120">
        <v>10</v>
      </c>
      <c r="G23" s="11">
        <v>8722</v>
      </c>
      <c r="H23" s="6">
        <f t="shared" si="5"/>
        <v>51.24</v>
      </c>
      <c r="I23" s="171">
        <v>0</v>
      </c>
      <c r="J23" s="170">
        <v>0</v>
      </c>
      <c r="K23" s="11">
        <v>4744</v>
      </c>
      <c r="L23" s="6">
        <f t="shared" si="2"/>
        <v>27.86</v>
      </c>
      <c r="M23" s="90">
        <v>3559</v>
      </c>
      <c r="N23" s="97">
        <f t="shared" si="3"/>
        <v>20.9</v>
      </c>
      <c r="O23" s="169">
        <f t="shared" si="4"/>
        <v>17025</v>
      </c>
      <c r="P23" s="89">
        <v>2564</v>
      </c>
      <c r="Q23" s="172">
        <v>0</v>
      </c>
      <c r="R23" s="90">
        <v>0</v>
      </c>
      <c r="S23" s="172">
        <v>0</v>
      </c>
      <c r="T23" s="172">
        <v>2</v>
      </c>
      <c r="U23" s="172">
        <v>809</v>
      </c>
      <c r="V23" s="11">
        <v>-208</v>
      </c>
      <c r="W23" s="117">
        <v>13442</v>
      </c>
      <c r="X23" s="84" t="s">
        <v>59</v>
      </c>
      <c r="Y23" s="157"/>
      <c r="Z23" s="166"/>
      <c r="AB23" s="156"/>
      <c r="AC23" s="156"/>
      <c r="AD23" s="156"/>
      <c r="AE23" s="156"/>
    </row>
    <row r="24" spans="2:31" ht="30" customHeight="1">
      <c r="B24" s="290">
        <v>41020</v>
      </c>
      <c r="C24" s="120" t="s">
        <v>60</v>
      </c>
      <c r="D24" s="83" t="s">
        <v>37</v>
      </c>
      <c r="E24" s="83" t="s">
        <v>38</v>
      </c>
      <c r="F24" s="120">
        <v>10</v>
      </c>
      <c r="G24" s="11">
        <v>11209</v>
      </c>
      <c r="H24" s="6">
        <f t="shared" si="5"/>
        <v>51.35</v>
      </c>
      <c r="I24" s="5">
        <v>0</v>
      </c>
      <c r="J24" s="170">
        <v>0</v>
      </c>
      <c r="K24" s="11">
        <v>7432</v>
      </c>
      <c r="L24" s="6">
        <f t="shared" si="2"/>
        <v>34.049999999999997</v>
      </c>
      <c r="M24" s="90">
        <v>3186</v>
      </c>
      <c r="N24" s="97">
        <f t="shared" si="3"/>
        <v>14.6</v>
      </c>
      <c r="O24" s="169">
        <f t="shared" si="4"/>
        <v>21827</v>
      </c>
      <c r="P24" s="89">
        <v>2993</v>
      </c>
      <c r="Q24" s="172">
        <v>0</v>
      </c>
      <c r="R24" s="90">
        <v>0</v>
      </c>
      <c r="S24" s="172">
        <v>0</v>
      </c>
      <c r="T24" s="172">
        <v>0</v>
      </c>
      <c r="U24" s="172">
        <v>1062</v>
      </c>
      <c r="V24" s="11">
        <v>-440</v>
      </c>
      <c r="W24" s="117">
        <v>17332</v>
      </c>
      <c r="X24" s="84" t="s">
        <v>61</v>
      </c>
      <c r="Y24" s="157"/>
      <c r="Z24" s="166"/>
      <c r="AB24" s="156"/>
      <c r="AC24" s="156"/>
      <c r="AD24" s="156"/>
      <c r="AE24" s="156"/>
    </row>
    <row r="25" spans="2:31" ht="30" customHeight="1">
      <c r="B25" s="290">
        <v>41024</v>
      </c>
      <c r="C25" s="120" t="s">
        <v>62</v>
      </c>
      <c r="D25" s="83" t="s">
        <v>37</v>
      </c>
      <c r="E25" s="83" t="s">
        <v>38</v>
      </c>
      <c r="F25" s="120">
        <v>10</v>
      </c>
      <c r="G25" s="11">
        <v>7579</v>
      </c>
      <c r="H25" s="6">
        <f t="shared" si="5"/>
        <v>57.44</v>
      </c>
      <c r="I25" s="5">
        <v>0</v>
      </c>
      <c r="J25" s="170">
        <v>0</v>
      </c>
      <c r="K25" s="11">
        <v>3816</v>
      </c>
      <c r="L25" s="6">
        <f t="shared" si="2"/>
        <v>28.92</v>
      </c>
      <c r="M25" s="90">
        <v>1800</v>
      </c>
      <c r="N25" s="97">
        <f t="shared" si="3"/>
        <v>13.64</v>
      </c>
      <c r="O25" s="169">
        <f t="shared" si="4"/>
        <v>13195</v>
      </c>
      <c r="P25" s="89">
        <v>1725</v>
      </c>
      <c r="Q25" s="172">
        <v>0</v>
      </c>
      <c r="R25" s="90">
        <v>0</v>
      </c>
      <c r="S25" s="172">
        <v>13</v>
      </c>
      <c r="T25" s="172">
        <v>0</v>
      </c>
      <c r="U25" s="172">
        <v>781</v>
      </c>
      <c r="V25" s="11">
        <v>-52</v>
      </c>
      <c r="W25" s="117">
        <v>10624</v>
      </c>
      <c r="X25" s="84" t="s">
        <v>63</v>
      </c>
      <c r="Y25" s="157"/>
      <c r="Z25" s="166"/>
      <c r="AB25" s="156"/>
      <c r="AC25" s="156"/>
      <c r="AD25" s="156"/>
      <c r="AE25" s="156"/>
    </row>
    <row r="26" spans="2:31" ht="30" customHeight="1">
      <c r="B26" s="290">
        <v>41021</v>
      </c>
      <c r="C26" s="120" t="s">
        <v>124</v>
      </c>
      <c r="D26" s="83" t="s">
        <v>37</v>
      </c>
      <c r="E26" s="83" t="s">
        <v>38</v>
      </c>
      <c r="F26" s="120">
        <v>10</v>
      </c>
      <c r="G26" s="11">
        <v>21092</v>
      </c>
      <c r="H26" s="6">
        <f t="shared" si="5"/>
        <v>48.769999999999996</v>
      </c>
      <c r="I26" s="5">
        <v>0</v>
      </c>
      <c r="J26" s="170">
        <v>0</v>
      </c>
      <c r="K26" s="11">
        <v>14515</v>
      </c>
      <c r="L26" s="6">
        <f t="shared" si="2"/>
        <v>33.56</v>
      </c>
      <c r="M26" s="90">
        <v>7643</v>
      </c>
      <c r="N26" s="97">
        <f t="shared" si="3"/>
        <v>17.670000000000002</v>
      </c>
      <c r="O26" s="169">
        <f t="shared" si="4"/>
        <v>43250</v>
      </c>
      <c r="P26" s="89">
        <v>6713</v>
      </c>
      <c r="Q26" s="172">
        <v>0</v>
      </c>
      <c r="R26" s="90">
        <v>0</v>
      </c>
      <c r="S26" s="172">
        <v>0</v>
      </c>
      <c r="T26" s="172">
        <v>7</v>
      </c>
      <c r="U26" s="172">
        <v>2064</v>
      </c>
      <c r="V26" s="11">
        <v>-183</v>
      </c>
      <c r="W26" s="117">
        <v>34283</v>
      </c>
      <c r="X26" s="84" t="s">
        <v>65</v>
      </c>
      <c r="Y26" s="157"/>
      <c r="Z26" s="166"/>
      <c r="AB26" s="156"/>
      <c r="AC26" s="156"/>
      <c r="AD26" s="156"/>
      <c r="AE26" s="156"/>
    </row>
    <row r="27" spans="2:31" ht="30" customHeight="1">
      <c r="B27" s="290">
        <v>41035</v>
      </c>
      <c r="C27" s="83" t="s">
        <v>66</v>
      </c>
      <c r="D27" s="120" t="s">
        <v>37</v>
      </c>
      <c r="E27" s="83" t="s">
        <v>38</v>
      </c>
      <c r="F27" s="120">
        <v>10</v>
      </c>
      <c r="G27" s="11">
        <v>12648</v>
      </c>
      <c r="H27" s="6">
        <f t="shared" si="5"/>
        <v>67.11</v>
      </c>
      <c r="I27" s="5">
        <v>0</v>
      </c>
      <c r="J27" s="168">
        <v>0</v>
      </c>
      <c r="K27" s="90">
        <v>4094</v>
      </c>
      <c r="L27" s="6">
        <f t="shared" si="2"/>
        <v>21.72</v>
      </c>
      <c r="M27" s="90">
        <v>2106</v>
      </c>
      <c r="N27" s="97">
        <f t="shared" si="3"/>
        <v>11.17</v>
      </c>
      <c r="O27" s="169">
        <f t="shared" si="4"/>
        <v>18848</v>
      </c>
      <c r="P27" s="89">
        <v>1354</v>
      </c>
      <c r="Q27" s="172">
        <v>0</v>
      </c>
      <c r="R27" s="90">
        <v>0</v>
      </c>
      <c r="S27" s="90">
        <v>0</v>
      </c>
      <c r="T27" s="90">
        <v>0</v>
      </c>
      <c r="U27" s="90">
        <v>2006</v>
      </c>
      <c r="V27" s="11">
        <v>-782</v>
      </c>
      <c r="W27" s="117">
        <v>14706</v>
      </c>
      <c r="X27" s="84" t="s">
        <v>67</v>
      </c>
      <c r="Y27" s="157"/>
      <c r="Z27" s="166"/>
      <c r="AB27" s="156"/>
      <c r="AC27" s="156"/>
      <c r="AD27" s="156"/>
      <c r="AE27" s="156"/>
    </row>
    <row r="28" spans="2:31" ht="30" customHeight="1">
      <c r="B28" s="290">
        <v>41038</v>
      </c>
      <c r="C28" s="83" t="s">
        <v>68</v>
      </c>
      <c r="D28" s="120" t="s">
        <v>37</v>
      </c>
      <c r="E28" s="83" t="s">
        <v>38</v>
      </c>
      <c r="F28" s="120">
        <v>10</v>
      </c>
      <c r="G28" s="11">
        <v>14199</v>
      </c>
      <c r="H28" s="6">
        <f t="shared" si="5"/>
        <v>53.78</v>
      </c>
      <c r="I28" s="5">
        <v>0</v>
      </c>
      <c r="J28" s="168">
        <v>0</v>
      </c>
      <c r="K28" s="90">
        <v>7296</v>
      </c>
      <c r="L28" s="6">
        <f t="shared" si="2"/>
        <v>27.64</v>
      </c>
      <c r="M28" s="90">
        <v>4904</v>
      </c>
      <c r="N28" s="97">
        <f t="shared" si="3"/>
        <v>18.579999999999998</v>
      </c>
      <c r="O28" s="169">
        <f t="shared" si="4"/>
        <v>26399</v>
      </c>
      <c r="P28" s="89">
        <v>3825</v>
      </c>
      <c r="Q28" s="172">
        <v>0</v>
      </c>
      <c r="R28" s="90">
        <v>0</v>
      </c>
      <c r="S28" s="90">
        <v>0</v>
      </c>
      <c r="T28" s="90">
        <v>0</v>
      </c>
      <c r="U28" s="90">
        <v>976</v>
      </c>
      <c r="V28" s="11">
        <v>-49</v>
      </c>
      <c r="W28" s="117">
        <v>21549</v>
      </c>
      <c r="X28" s="84" t="s">
        <v>69</v>
      </c>
      <c r="Y28" s="157"/>
      <c r="Z28" s="166"/>
      <c r="AB28" s="156"/>
      <c r="AC28" s="156"/>
      <c r="AD28" s="156"/>
      <c r="AE28" s="156"/>
    </row>
    <row r="29" spans="2:31" ht="30" customHeight="1">
      <c r="B29" s="290">
        <v>41042</v>
      </c>
      <c r="C29" s="120" t="s">
        <v>70</v>
      </c>
      <c r="D29" s="120" t="s">
        <v>37</v>
      </c>
      <c r="E29" s="120" t="s">
        <v>38</v>
      </c>
      <c r="F29" s="120">
        <v>10</v>
      </c>
      <c r="G29" s="11">
        <v>5095</v>
      </c>
      <c r="H29" s="6">
        <f t="shared" si="5"/>
        <v>46.949999999999989</v>
      </c>
      <c r="I29" s="5">
        <v>0</v>
      </c>
      <c r="J29" s="170">
        <v>0</v>
      </c>
      <c r="K29" s="11">
        <v>3898</v>
      </c>
      <c r="L29" s="6">
        <f t="shared" si="2"/>
        <v>35.93</v>
      </c>
      <c r="M29" s="90">
        <v>1857</v>
      </c>
      <c r="N29" s="97">
        <f t="shared" si="3"/>
        <v>17.12</v>
      </c>
      <c r="O29" s="169">
        <f t="shared" si="4"/>
        <v>10850</v>
      </c>
      <c r="P29" s="89">
        <v>4184</v>
      </c>
      <c r="Q29" s="172">
        <v>0</v>
      </c>
      <c r="R29" s="90">
        <v>0</v>
      </c>
      <c r="S29" s="90">
        <v>0</v>
      </c>
      <c r="T29" s="90">
        <v>35</v>
      </c>
      <c r="U29" s="90">
        <v>111</v>
      </c>
      <c r="V29" s="11">
        <v>-57</v>
      </c>
      <c r="W29" s="117">
        <v>6463</v>
      </c>
      <c r="X29" s="84" t="s">
        <v>71</v>
      </c>
      <c r="Y29" s="157"/>
      <c r="Z29" s="166"/>
      <c r="AB29" s="156"/>
      <c r="AC29" s="156"/>
      <c r="AD29" s="156"/>
      <c r="AE29" s="156"/>
    </row>
    <row r="30" spans="2:31" ht="30" customHeight="1">
      <c r="B30" s="290">
        <v>41043</v>
      </c>
      <c r="C30" s="83" t="s">
        <v>72</v>
      </c>
      <c r="D30" s="120" t="s">
        <v>37</v>
      </c>
      <c r="E30" s="120" t="s">
        <v>38</v>
      </c>
      <c r="F30" s="83">
        <v>10</v>
      </c>
      <c r="G30" s="90">
        <v>12393</v>
      </c>
      <c r="H30" s="6">
        <f t="shared" si="5"/>
        <v>59.650000000000006</v>
      </c>
      <c r="I30" s="5">
        <v>0</v>
      </c>
      <c r="J30" s="170">
        <v>0</v>
      </c>
      <c r="K30" s="11">
        <v>5800</v>
      </c>
      <c r="L30" s="6">
        <f t="shared" si="2"/>
        <v>27.91</v>
      </c>
      <c r="M30" s="90">
        <v>2585</v>
      </c>
      <c r="N30" s="97">
        <f t="shared" si="3"/>
        <v>12.44</v>
      </c>
      <c r="O30" s="169">
        <f t="shared" si="4"/>
        <v>20778</v>
      </c>
      <c r="P30" s="89">
        <v>1797</v>
      </c>
      <c r="Q30" s="172">
        <v>0</v>
      </c>
      <c r="R30" s="90">
        <v>9</v>
      </c>
      <c r="S30" s="90">
        <v>0</v>
      </c>
      <c r="T30" s="90">
        <v>76</v>
      </c>
      <c r="U30" s="90">
        <v>918</v>
      </c>
      <c r="V30" s="11">
        <v>-2979</v>
      </c>
      <c r="W30" s="117">
        <v>14999</v>
      </c>
      <c r="X30" s="84" t="s">
        <v>73</v>
      </c>
      <c r="Y30" s="157"/>
      <c r="Z30" s="166"/>
      <c r="AB30" s="156"/>
      <c r="AC30" s="156"/>
      <c r="AD30" s="156"/>
      <c r="AE30" s="156"/>
    </row>
    <row r="31" spans="2:31" ht="30" customHeight="1">
      <c r="B31" s="290">
        <v>41044</v>
      </c>
      <c r="C31" s="83" t="s">
        <v>74</v>
      </c>
      <c r="D31" s="120" t="s">
        <v>37</v>
      </c>
      <c r="E31" s="83" t="s">
        <v>38</v>
      </c>
      <c r="F31" s="83">
        <v>10</v>
      </c>
      <c r="G31" s="90">
        <v>55948</v>
      </c>
      <c r="H31" s="6">
        <f t="shared" si="5"/>
        <v>66.789999999999992</v>
      </c>
      <c r="I31" s="5">
        <v>0</v>
      </c>
      <c r="J31" s="170">
        <v>0</v>
      </c>
      <c r="K31" s="11">
        <v>19711</v>
      </c>
      <c r="L31" s="6">
        <f t="shared" si="2"/>
        <v>23.53</v>
      </c>
      <c r="M31" s="90">
        <v>8107</v>
      </c>
      <c r="N31" s="97">
        <f t="shared" si="3"/>
        <v>9.68</v>
      </c>
      <c r="O31" s="169">
        <f t="shared" si="4"/>
        <v>83766</v>
      </c>
      <c r="P31" s="89">
        <v>5473</v>
      </c>
      <c r="Q31" s="172">
        <v>0</v>
      </c>
      <c r="R31" s="90">
        <v>990</v>
      </c>
      <c r="S31" s="90">
        <v>0</v>
      </c>
      <c r="T31" s="90">
        <v>11688</v>
      </c>
      <c r="U31" s="90">
        <v>8209</v>
      </c>
      <c r="V31" s="11">
        <v>1499</v>
      </c>
      <c r="W31" s="117">
        <v>58905</v>
      </c>
      <c r="X31" s="84" t="s">
        <v>75</v>
      </c>
      <c r="Y31" s="157"/>
      <c r="Z31" s="166"/>
      <c r="AB31" s="156"/>
      <c r="AC31" s="156"/>
      <c r="AD31" s="156"/>
      <c r="AE31" s="156"/>
    </row>
    <row r="32" spans="2:31" ht="30" customHeight="1">
      <c r="B32" s="290">
        <v>41047</v>
      </c>
      <c r="C32" s="173" t="s">
        <v>76</v>
      </c>
      <c r="D32" s="174" t="s">
        <v>37</v>
      </c>
      <c r="E32" s="174" t="s">
        <v>38</v>
      </c>
      <c r="F32" s="174">
        <v>10</v>
      </c>
      <c r="G32" s="11">
        <v>15135</v>
      </c>
      <c r="H32" s="175">
        <f t="shared" si="5"/>
        <v>61.09</v>
      </c>
      <c r="I32" s="127">
        <v>0</v>
      </c>
      <c r="J32" s="176">
        <v>0</v>
      </c>
      <c r="K32" s="8">
        <v>6714</v>
      </c>
      <c r="L32" s="175">
        <f t="shared" si="2"/>
        <v>27.1</v>
      </c>
      <c r="M32" s="8">
        <v>2925</v>
      </c>
      <c r="N32" s="177">
        <f t="shared" si="3"/>
        <v>11.81</v>
      </c>
      <c r="O32" s="178">
        <f t="shared" si="4"/>
        <v>24774</v>
      </c>
      <c r="P32" s="129">
        <v>2504</v>
      </c>
      <c r="Q32" s="90">
        <v>0</v>
      </c>
      <c r="R32" s="90">
        <v>7</v>
      </c>
      <c r="S32" s="90">
        <v>0</v>
      </c>
      <c r="T32" s="90">
        <v>0</v>
      </c>
      <c r="U32" s="90">
        <v>1384</v>
      </c>
      <c r="V32" s="11">
        <v>-1202</v>
      </c>
      <c r="W32" s="188">
        <v>19677</v>
      </c>
      <c r="X32" s="84" t="s">
        <v>77</v>
      </c>
      <c r="Y32" s="157"/>
      <c r="Z32" s="166"/>
      <c r="AB32" s="156"/>
      <c r="AC32" s="156"/>
      <c r="AD32" s="156"/>
      <c r="AE32" s="156"/>
    </row>
    <row r="33" spans="2:31" ht="30" customHeight="1">
      <c r="B33" s="294">
        <v>41301</v>
      </c>
      <c r="C33" s="83" t="s">
        <v>78</v>
      </c>
      <c r="D33" s="189" t="s">
        <v>79</v>
      </c>
      <c r="E33" s="83" t="s">
        <v>80</v>
      </c>
      <c r="F33" s="83">
        <v>12</v>
      </c>
      <c r="G33" s="131" t="s">
        <v>29</v>
      </c>
      <c r="H33" s="168" t="s">
        <v>29</v>
      </c>
      <c r="I33" s="94" t="s">
        <v>29</v>
      </c>
      <c r="J33" s="168" t="s">
        <v>29</v>
      </c>
      <c r="K33" s="94" t="s">
        <v>29</v>
      </c>
      <c r="L33" s="190" t="s">
        <v>29</v>
      </c>
      <c r="M33" s="131" t="s">
        <v>29</v>
      </c>
      <c r="N33" s="170" t="s">
        <v>29</v>
      </c>
      <c r="O33" s="159" t="s">
        <v>29</v>
      </c>
      <c r="P33" s="160" t="s">
        <v>29</v>
      </c>
      <c r="Q33" s="131" t="s">
        <v>29</v>
      </c>
      <c r="R33" s="131" t="s">
        <v>29</v>
      </c>
      <c r="S33" s="131" t="s">
        <v>29</v>
      </c>
      <c r="T33" s="131" t="s">
        <v>29</v>
      </c>
      <c r="U33" s="131" t="s">
        <v>29</v>
      </c>
      <c r="V33" s="131" t="s">
        <v>29</v>
      </c>
      <c r="W33" s="11">
        <v>36416</v>
      </c>
      <c r="X33" s="137" t="s">
        <v>81</v>
      </c>
      <c r="Y33" s="157"/>
      <c r="AB33" s="156"/>
      <c r="AC33" s="156"/>
      <c r="AD33" s="156"/>
      <c r="AE33" s="156"/>
    </row>
    <row r="34" spans="2:31" ht="30" customHeight="1">
      <c r="B34" s="290">
        <v>41302</v>
      </c>
      <c r="C34" s="120" t="s">
        <v>82</v>
      </c>
      <c r="D34" s="83" t="s">
        <v>79</v>
      </c>
      <c r="E34" s="83" t="s">
        <v>80</v>
      </c>
      <c r="F34" s="83">
        <v>12</v>
      </c>
      <c r="G34" s="94" t="s">
        <v>29</v>
      </c>
      <c r="H34" s="168" t="s">
        <v>29</v>
      </c>
      <c r="I34" s="94" t="s">
        <v>29</v>
      </c>
      <c r="J34" s="168" t="s">
        <v>29</v>
      </c>
      <c r="K34" s="94" t="s">
        <v>29</v>
      </c>
      <c r="L34" s="168" t="s">
        <v>29</v>
      </c>
      <c r="M34" s="5" t="s">
        <v>29</v>
      </c>
      <c r="N34" s="170" t="s">
        <v>29</v>
      </c>
      <c r="O34" s="159" t="s">
        <v>29</v>
      </c>
      <c r="P34" s="160" t="s">
        <v>29</v>
      </c>
      <c r="Q34" s="94" t="s">
        <v>29</v>
      </c>
      <c r="R34" s="94" t="s">
        <v>29</v>
      </c>
      <c r="S34" s="94" t="s">
        <v>29</v>
      </c>
      <c r="T34" s="94" t="s">
        <v>29</v>
      </c>
      <c r="U34" s="94" t="s">
        <v>29</v>
      </c>
      <c r="V34" s="5" t="s">
        <v>29</v>
      </c>
      <c r="W34" s="11">
        <v>51006</v>
      </c>
      <c r="X34" s="84" t="s">
        <v>83</v>
      </c>
      <c r="Y34" s="157"/>
      <c r="AB34" s="156"/>
      <c r="AC34" s="156"/>
      <c r="AD34" s="156"/>
      <c r="AE34" s="156"/>
    </row>
    <row r="35" spans="2:31" ht="30" customHeight="1" thickBot="1">
      <c r="B35" s="295">
        <v>41303</v>
      </c>
      <c r="C35" s="144" t="s">
        <v>84</v>
      </c>
      <c r="D35" s="180" t="s">
        <v>79</v>
      </c>
      <c r="E35" s="144" t="s">
        <v>80</v>
      </c>
      <c r="F35" s="180">
        <v>12</v>
      </c>
      <c r="G35" s="181" t="s">
        <v>29</v>
      </c>
      <c r="H35" s="182" t="s">
        <v>29</v>
      </c>
      <c r="I35" s="181" t="s">
        <v>29</v>
      </c>
      <c r="J35" s="182" t="s">
        <v>29</v>
      </c>
      <c r="K35" s="181" t="s">
        <v>29</v>
      </c>
      <c r="L35" s="182" t="s">
        <v>29</v>
      </c>
      <c r="M35" s="145" t="s">
        <v>29</v>
      </c>
      <c r="N35" s="183" t="s">
        <v>29</v>
      </c>
      <c r="O35" s="184" t="s">
        <v>29</v>
      </c>
      <c r="P35" s="147" t="s">
        <v>29</v>
      </c>
      <c r="Q35" s="181" t="s">
        <v>29</v>
      </c>
      <c r="R35" s="181" t="s">
        <v>29</v>
      </c>
      <c r="S35" s="181" t="s">
        <v>29</v>
      </c>
      <c r="T35" s="181" t="s">
        <v>29</v>
      </c>
      <c r="U35" s="181" t="s">
        <v>29</v>
      </c>
      <c r="V35" s="145" t="s">
        <v>29</v>
      </c>
      <c r="W35" s="185">
        <v>95856</v>
      </c>
      <c r="X35" s="149" t="s">
        <v>85</v>
      </c>
      <c r="Y35" s="157"/>
      <c r="AB35" s="156"/>
      <c r="AC35" s="156"/>
      <c r="AD35" s="156"/>
      <c r="AE35" s="156"/>
    </row>
    <row r="36" spans="2:31" ht="15.9" customHeight="1">
      <c r="AB36" s="156"/>
      <c r="AC36" s="156"/>
      <c r="AD36" s="156"/>
      <c r="AE36" s="156"/>
    </row>
    <row r="37" spans="2:31" ht="15.9" customHeight="1">
      <c r="B37" s="296"/>
      <c r="C37" s="186"/>
      <c r="D37" s="156"/>
      <c r="E37" s="156"/>
      <c r="F37" s="18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86"/>
      <c r="Y37" s="156"/>
      <c r="Z37" s="156"/>
      <c r="AA37" s="156"/>
      <c r="AB37" s="156"/>
      <c r="AC37" s="156"/>
      <c r="AD37" s="156"/>
      <c r="AE37" s="156"/>
    </row>
    <row r="38" spans="2:31" ht="15.9" customHeight="1">
      <c r="B38" s="296"/>
      <c r="C38" s="186"/>
      <c r="D38" s="156"/>
      <c r="E38" s="156"/>
      <c r="F38" s="18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86"/>
      <c r="Y38" s="156"/>
      <c r="Z38" s="156"/>
      <c r="AA38" s="156"/>
      <c r="AB38" s="156"/>
      <c r="AC38" s="156"/>
      <c r="AD38" s="156"/>
      <c r="AE38" s="156"/>
    </row>
    <row r="39" spans="2:31" ht="15.9" customHeight="1">
      <c r="B39" s="296"/>
      <c r="C39" s="186"/>
      <c r="D39" s="156"/>
      <c r="E39" s="156"/>
      <c r="F39" s="18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86"/>
      <c r="Y39" s="156"/>
      <c r="Z39" s="156"/>
      <c r="AA39" s="156"/>
      <c r="AB39" s="156"/>
      <c r="AC39" s="156"/>
      <c r="AD39" s="156"/>
      <c r="AE39" s="156"/>
    </row>
    <row r="40" spans="2:31" ht="15.9" customHeight="1">
      <c r="B40" s="296"/>
      <c r="C40" s="186"/>
      <c r="D40" s="156"/>
      <c r="E40" s="156"/>
      <c r="F40" s="18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86"/>
      <c r="Y40" s="156"/>
      <c r="Z40" s="156"/>
      <c r="AA40" s="156"/>
      <c r="AB40" s="156"/>
      <c r="AC40" s="156"/>
      <c r="AD40" s="156"/>
      <c r="AE40" s="156"/>
    </row>
    <row r="41" spans="2:31" ht="15.9" customHeight="1">
      <c r="B41" s="296"/>
      <c r="C41" s="186"/>
      <c r="D41" s="156"/>
      <c r="E41" s="156"/>
      <c r="F41" s="18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86"/>
      <c r="Y41" s="156"/>
      <c r="Z41" s="156"/>
      <c r="AA41" s="156"/>
      <c r="AB41" s="156"/>
      <c r="AC41" s="156"/>
      <c r="AD41" s="156"/>
      <c r="AE41" s="156"/>
    </row>
    <row r="42" spans="2:31" ht="15.9" customHeight="1">
      <c r="B42" s="296"/>
      <c r="C42" s="186"/>
      <c r="D42" s="156"/>
      <c r="E42" s="156"/>
      <c r="F42" s="18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86"/>
      <c r="Y42" s="156"/>
      <c r="Z42" s="156"/>
      <c r="AA42" s="156"/>
      <c r="AB42" s="156"/>
      <c r="AC42" s="156"/>
      <c r="AD42" s="156"/>
      <c r="AE42" s="156"/>
    </row>
    <row r="43" spans="2:31" ht="15.9" customHeight="1">
      <c r="B43" s="296"/>
      <c r="C43" s="186"/>
      <c r="D43" s="156"/>
      <c r="E43" s="156"/>
      <c r="F43" s="18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86"/>
      <c r="Y43" s="156"/>
      <c r="Z43" s="156"/>
      <c r="AA43" s="156"/>
      <c r="AB43" s="156"/>
      <c r="AC43" s="156"/>
      <c r="AD43" s="156"/>
      <c r="AE43" s="156"/>
    </row>
    <row r="44" spans="2:31" ht="15.9" customHeight="1">
      <c r="B44" s="296"/>
      <c r="C44" s="186"/>
      <c r="D44" s="156"/>
      <c r="E44" s="156"/>
      <c r="F44" s="18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86"/>
      <c r="Y44" s="156"/>
      <c r="Z44" s="156"/>
      <c r="AA44" s="156"/>
      <c r="AB44" s="156"/>
      <c r="AC44" s="156"/>
      <c r="AD44" s="156"/>
      <c r="AE44" s="156"/>
    </row>
    <row r="45" spans="2:31" ht="15.9" customHeight="1">
      <c r="B45" s="296"/>
      <c r="C45" s="186"/>
      <c r="D45" s="156"/>
      <c r="E45" s="156"/>
      <c r="F45" s="18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86"/>
      <c r="Y45" s="156"/>
      <c r="Z45" s="156"/>
      <c r="AA45" s="156"/>
      <c r="AB45" s="156"/>
      <c r="AC45" s="156"/>
      <c r="AD45" s="156"/>
      <c r="AE45" s="156"/>
    </row>
    <row r="46" spans="2:31" ht="15.9" customHeight="1">
      <c r="B46" s="296"/>
      <c r="C46" s="186"/>
      <c r="D46" s="156"/>
      <c r="E46" s="156"/>
      <c r="F46" s="18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86"/>
      <c r="Y46" s="156"/>
      <c r="Z46" s="156"/>
      <c r="AA46" s="156"/>
      <c r="AB46" s="156"/>
      <c r="AC46" s="156"/>
      <c r="AD46" s="156"/>
      <c r="AE46" s="156"/>
    </row>
    <row r="47" spans="2:31" ht="15.9" customHeight="1">
      <c r="B47" s="296"/>
      <c r="C47" s="186"/>
      <c r="D47" s="156"/>
      <c r="E47" s="156"/>
      <c r="F47" s="18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86"/>
      <c r="Y47" s="156"/>
      <c r="Z47" s="156"/>
      <c r="AA47" s="156"/>
      <c r="AB47" s="156"/>
      <c r="AC47" s="156"/>
      <c r="AD47" s="156"/>
      <c r="AE47" s="156"/>
    </row>
    <row r="48" spans="2:31" ht="15.9" customHeight="1">
      <c r="B48" s="296"/>
      <c r="C48" s="186"/>
      <c r="D48" s="156"/>
      <c r="E48" s="156"/>
      <c r="F48" s="18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86"/>
      <c r="Y48" s="156"/>
      <c r="Z48" s="156"/>
      <c r="AA48" s="156"/>
      <c r="AB48" s="156"/>
      <c r="AC48" s="156"/>
      <c r="AD48" s="156"/>
      <c r="AE48" s="156"/>
    </row>
    <row r="49" spans="2:31" ht="15.9" customHeight="1">
      <c r="B49" s="296"/>
      <c r="C49" s="186"/>
      <c r="D49" s="156"/>
      <c r="E49" s="156"/>
      <c r="F49" s="18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86"/>
      <c r="Y49" s="156"/>
      <c r="Z49" s="156"/>
      <c r="AA49" s="156"/>
      <c r="AB49" s="156"/>
      <c r="AC49" s="156"/>
      <c r="AD49" s="156"/>
      <c r="AE49" s="156"/>
    </row>
    <row r="50" spans="2:31" ht="15.9" customHeight="1">
      <c r="B50" s="296"/>
      <c r="C50" s="186"/>
      <c r="D50" s="156"/>
      <c r="E50" s="156"/>
      <c r="F50" s="18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86"/>
      <c r="Y50" s="156"/>
      <c r="Z50" s="156"/>
      <c r="AA50" s="156"/>
      <c r="AB50" s="156"/>
      <c r="AC50" s="156"/>
      <c r="AD50" s="156"/>
      <c r="AE50" s="156"/>
    </row>
    <row r="51" spans="2:31" ht="15.9" customHeight="1">
      <c r="B51" s="296"/>
      <c r="C51" s="186"/>
      <c r="D51" s="156"/>
      <c r="E51" s="156"/>
      <c r="F51" s="18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86"/>
      <c r="Y51" s="156"/>
      <c r="Z51" s="156"/>
      <c r="AA51" s="156"/>
      <c r="AB51" s="156"/>
      <c r="AC51" s="156"/>
      <c r="AD51" s="156"/>
      <c r="AE51" s="156"/>
    </row>
    <row r="52" spans="2:31" ht="15.9" customHeight="1">
      <c r="B52" s="296"/>
      <c r="C52" s="186"/>
      <c r="D52" s="156"/>
      <c r="E52" s="156"/>
      <c r="F52" s="18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86"/>
      <c r="Y52" s="156"/>
      <c r="Z52" s="156"/>
      <c r="AA52" s="156"/>
      <c r="AB52" s="156"/>
      <c r="AC52" s="156"/>
      <c r="AD52" s="156"/>
      <c r="AE52" s="156"/>
    </row>
    <row r="53" spans="2:31" ht="15.9" customHeight="1">
      <c r="B53" s="296"/>
      <c r="C53" s="186"/>
      <c r="D53" s="156"/>
      <c r="E53" s="156"/>
      <c r="F53" s="18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86"/>
      <c r="Y53" s="156"/>
      <c r="Z53" s="156"/>
      <c r="AA53" s="156"/>
      <c r="AB53" s="156"/>
      <c r="AC53" s="156"/>
      <c r="AD53" s="156"/>
      <c r="AE53" s="156"/>
    </row>
    <row r="54" spans="2:31" ht="15.9" customHeight="1">
      <c r="B54" s="296"/>
      <c r="C54" s="186"/>
      <c r="D54" s="156"/>
      <c r="E54" s="156"/>
      <c r="F54" s="18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86"/>
      <c r="Y54" s="156"/>
      <c r="Z54" s="156"/>
      <c r="AA54" s="156"/>
      <c r="AB54" s="156"/>
      <c r="AC54" s="156"/>
      <c r="AD54" s="156"/>
      <c r="AE54" s="156"/>
    </row>
    <row r="55" spans="2:31" ht="15.9" customHeight="1">
      <c r="B55" s="296"/>
      <c r="C55" s="186"/>
      <c r="D55" s="156"/>
      <c r="E55" s="156"/>
      <c r="F55" s="18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86"/>
      <c r="Y55" s="156"/>
      <c r="Z55" s="156"/>
      <c r="AA55" s="156"/>
      <c r="AB55" s="156"/>
      <c r="AC55" s="156"/>
      <c r="AD55" s="156"/>
      <c r="AE55" s="156"/>
    </row>
    <row r="56" spans="2:31" ht="15.9" customHeight="1">
      <c r="B56" s="296"/>
      <c r="C56" s="186"/>
      <c r="D56" s="156"/>
      <c r="E56" s="156"/>
      <c r="F56" s="18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86"/>
      <c r="Y56" s="156"/>
      <c r="Z56" s="156"/>
      <c r="AA56" s="156"/>
      <c r="AB56" s="156"/>
      <c r="AC56" s="156"/>
      <c r="AD56" s="156"/>
      <c r="AE56" s="156"/>
    </row>
    <row r="57" spans="2:31" ht="15.9" customHeight="1">
      <c r="B57" s="296"/>
      <c r="C57" s="186"/>
      <c r="D57" s="156"/>
      <c r="E57" s="156"/>
      <c r="F57" s="18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86"/>
      <c r="Y57" s="156"/>
      <c r="Z57" s="156"/>
      <c r="AA57" s="156"/>
      <c r="AB57" s="156"/>
      <c r="AC57" s="156"/>
      <c r="AD57" s="156"/>
      <c r="AE57" s="156"/>
    </row>
    <row r="58" spans="2:31" ht="15.9" customHeight="1">
      <c r="B58" s="296"/>
      <c r="C58" s="186"/>
      <c r="D58" s="156"/>
      <c r="E58" s="156"/>
      <c r="F58" s="18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86"/>
      <c r="Y58" s="156"/>
      <c r="Z58" s="156"/>
      <c r="AA58" s="156"/>
      <c r="AB58" s="156"/>
      <c r="AC58" s="156"/>
      <c r="AD58" s="156"/>
      <c r="AE58" s="156"/>
    </row>
    <row r="59" spans="2:31" ht="15.9" customHeight="1">
      <c r="B59" s="296"/>
      <c r="C59" s="186"/>
      <c r="D59" s="156"/>
      <c r="E59" s="156"/>
      <c r="F59" s="18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86"/>
      <c r="Y59" s="156"/>
      <c r="Z59" s="156"/>
      <c r="AA59" s="156"/>
      <c r="AB59" s="156"/>
      <c r="AC59" s="156"/>
      <c r="AD59" s="156"/>
      <c r="AE59" s="156"/>
    </row>
    <row r="60" spans="2:31" ht="15.9" customHeight="1">
      <c r="B60" s="296"/>
      <c r="C60" s="186"/>
      <c r="D60" s="156"/>
      <c r="E60" s="156"/>
      <c r="F60" s="18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86"/>
      <c r="Y60" s="156"/>
      <c r="Z60" s="156"/>
      <c r="AA60" s="156"/>
      <c r="AB60" s="156"/>
      <c r="AC60" s="156"/>
      <c r="AD60" s="156"/>
      <c r="AE60" s="156"/>
    </row>
    <row r="61" spans="2:31" ht="15.9" customHeight="1">
      <c r="B61" s="296"/>
      <c r="C61" s="186"/>
      <c r="D61" s="156"/>
      <c r="E61" s="156"/>
      <c r="F61" s="18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86"/>
      <c r="Y61" s="156"/>
      <c r="Z61" s="156"/>
      <c r="AA61" s="156"/>
      <c r="AB61" s="156"/>
      <c r="AC61" s="156"/>
      <c r="AD61" s="156"/>
      <c r="AE61" s="156"/>
    </row>
    <row r="62" spans="2:31" ht="15.9" customHeight="1">
      <c r="B62" s="296"/>
      <c r="C62" s="186"/>
      <c r="D62" s="156"/>
      <c r="E62" s="156"/>
      <c r="F62" s="18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86"/>
      <c r="Y62" s="156"/>
      <c r="Z62" s="156"/>
      <c r="AA62" s="156"/>
      <c r="AB62" s="156"/>
      <c r="AC62" s="156"/>
      <c r="AD62" s="156"/>
      <c r="AE62" s="156"/>
    </row>
    <row r="63" spans="2:31" ht="15.9" customHeight="1">
      <c r="B63" s="296"/>
      <c r="C63" s="186"/>
      <c r="D63" s="156"/>
      <c r="E63" s="156"/>
      <c r="F63" s="18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86"/>
      <c r="Y63" s="156"/>
      <c r="Z63" s="156"/>
      <c r="AA63" s="156"/>
      <c r="AB63" s="156"/>
      <c r="AC63" s="156"/>
      <c r="AD63" s="156"/>
      <c r="AE63" s="156"/>
    </row>
    <row r="64" spans="2:31" ht="15.9" customHeight="1">
      <c r="B64" s="296"/>
      <c r="C64" s="186"/>
      <c r="D64" s="156"/>
      <c r="E64" s="156"/>
      <c r="F64" s="18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86"/>
      <c r="Y64" s="156"/>
      <c r="Z64" s="156"/>
      <c r="AA64" s="156"/>
      <c r="AB64" s="156"/>
      <c r="AC64" s="156"/>
      <c r="AD64" s="156"/>
      <c r="AE64" s="156"/>
    </row>
    <row r="65" spans="2:31" ht="15.9" customHeight="1">
      <c r="B65" s="296"/>
      <c r="C65" s="186"/>
      <c r="D65" s="156"/>
      <c r="E65" s="156"/>
      <c r="F65" s="18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86"/>
      <c r="Y65" s="156"/>
      <c r="Z65" s="156"/>
      <c r="AA65" s="156"/>
      <c r="AB65" s="156"/>
      <c r="AC65" s="156"/>
      <c r="AD65" s="156"/>
      <c r="AE65" s="156"/>
    </row>
    <row r="66" spans="2:31" ht="15.9" customHeight="1">
      <c r="B66" s="296"/>
      <c r="C66" s="186"/>
      <c r="D66" s="156"/>
      <c r="E66" s="156"/>
      <c r="F66" s="18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86"/>
      <c r="Y66" s="156"/>
      <c r="Z66" s="156"/>
      <c r="AA66" s="156"/>
      <c r="AB66" s="156"/>
      <c r="AC66" s="156"/>
      <c r="AD66" s="156"/>
      <c r="AE66" s="156"/>
    </row>
    <row r="67" spans="2:31" ht="15.9" customHeight="1">
      <c r="B67" s="296"/>
      <c r="C67" s="186"/>
      <c r="D67" s="156"/>
      <c r="E67" s="156"/>
      <c r="F67" s="18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86"/>
      <c r="Y67" s="156"/>
      <c r="Z67" s="156"/>
      <c r="AA67" s="156"/>
      <c r="AB67" s="156"/>
      <c r="AC67" s="156"/>
      <c r="AD67" s="156"/>
      <c r="AE67" s="156"/>
    </row>
    <row r="68" spans="2:31" ht="15.9" customHeight="1">
      <c r="B68" s="296"/>
      <c r="C68" s="186"/>
      <c r="D68" s="156"/>
      <c r="E68" s="156"/>
      <c r="F68" s="18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86"/>
      <c r="Y68" s="156"/>
      <c r="Z68" s="156"/>
      <c r="AA68" s="156"/>
      <c r="AB68" s="156"/>
      <c r="AC68" s="156"/>
      <c r="AD68" s="156"/>
      <c r="AE68" s="156"/>
    </row>
    <row r="69" spans="2:31" ht="15.9" customHeight="1">
      <c r="B69" s="296"/>
      <c r="C69" s="186"/>
      <c r="D69" s="156"/>
      <c r="E69" s="156"/>
      <c r="F69" s="18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86"/>
      <c r="Y69" s="156"/>
      <c r="Z69" s="156"/>
      <c r="AA69" s="156"/>
      <c r="AB69" s="156"/>
      <c r="AC69" s="156"/>
      <c r="AD69" s="156"/>
      <c r="AE69" s="156"/>
    </row>
    <row r="70" spans="2:31" ht="15.9" customHeight="1">
      <c r="B70" s="296"/>
      <c r="C70" s="186"/>
      <c r="D70" s="156"/>
      <c r="E70" s="156"/>
      <c r="F70" s="18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86"/>
      <c r="Y70" s="156"/>
      <c r="Z70" s="156"/>
      <c r="AA70" s="156"/>
      <c r="AB70" s="156"/>
      <c r="AC70" s="156"/>
      <c r="AD70" s="156"/>
      <c r="AE70" s="156"/>
    </row>
    <row r="71" spans="2:31" ht="15.9" customHeight="1">
      <c r="B71" s="296"/>
      <c r="C71" s="186"/>
      <c r="D71" s="156"/>
      <c r="E71" s="156"/>
      <c r="F71" s="18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86"/>
      <c r="Y71" s="156"/>
      <c r="Z71" s="156"/>
      <c r="AA71" s="156"/>
      <c r="AB71" s="156"/>
      <c r="AC71" s="156"/>
      <c r="AD71" s="156"/>
      <c r="AE71" s="156"/>
    </row>
    <row r="72" spans="2:31" ht="15.9" customHeight="1">
      <c r="B72" s="296"/>
      <c r="C72" s="186"/>
      <c r="D72" s="156"/>
      <c r="E72" s="156"/>
      <c r="F72" s="18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86"/>
      <c r="Y72" s="156"/>
      <c r="Z72" s="156"/>
      <c r="AA72" s="156"/>
      <c r="AB72" s="156"/>
      <c r="AC72" s="156"/>
      <c r="AD72" s="156"/>
      <c r="AE72" s="156"/>
    </row>
    <row r="73" spans="2:31" ht="15.9" customHeight="1">
      <c r="B73" s="296"/>
      <c r="C73" s="186"/>
      <c r="D73" s="156"/>
      <c r="E73" s="156"/>
      <c r="F73" s="18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86"/>
      <c r="Y73" s="156"/>
      <c r="Z73" s="156"/>
      <c r="AA73" s="156"/>
      <c r="AB73" s="156"/>
      <c r="AC73" s="156"/>
      <c r="AD73" s="156"/>
      <c r="AE73" s="156"/>
    </row>
    <row r="74" spans="2:31" ht="15.9" customHeight="1">
      <c r="B74" s="296"/>
      <c r="C74" s="186"/>
      <c r="D74" s="156"/>
      <c r="E74" s="156"/>
      <c r="F74" s="18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86"/>
      <c r="Y74" s="156"/>
      <c r="Z74" s="156"/>
      <c r="AA74" s="156"/>
      <c r="AB74" s="156"/>
      <c r="AC74" s="156"/>
      <c r="AD74" s="156"/>
      <c r="AE74" s="156"/>
    </row>
    <row r="75" spans="2:31" ht="15.9" customHeight="1">
      <c r="B75" s="296"/>
      <c r="C75" s="186"/>
      <c r="D75" s="156"/>
      <c r="E75" s="156"/>
      <c r="F75" s="18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86"/>
      <c r="Y75" s="156"/>
      <c r="Z75" s="156"/>
      <c r="AA75" s="156"/>
      <c r="AB75" s="156"/>
      <c r="AC75" s="156"/>
      <c r="AD75" s="156"/>
      <c r="AE75" s="156"/>
    </row>
    <row r="76" spans="2:31" ht="15.9" customHeight="1">
      <c r="B76" s="296"/>
      <c r="C76" s="186"/>
      <c r="D76" s="156"/>
      <c r="E76" s="156"/>
      <c r="F76" s="18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86"/>
      <c r="Y76" s="156"/>
      <c r="Z76" s="156"/>
      <c r="AA76" s="156"/>
      <c r="AB76" s="156"/>
      <c r="AC76" s="156"/>
      <c r="AD76" s="156"/>
      <c r="AE76" s="156"/>
    </row>
    <row r="77" spans="2:31" ht="15.9" customHeight="1">
      <c r="B77" s="296"/>
      <c r="C77" s="186"/>
      <c r="D77" s="156"/>
      <c r="E77" s="156"/>
      <c r="F77" s="18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86"/>
      <c r="Y77" s="156"/>
      <c r="Z77" s="156"/>
      <c r="AA77" s="156"/>
      <c r="AB77" s="156"/>
      <c r="AC77" s="156"/>
      <c r="AD77" s="156"/>
      <c r="AE77" s="156"/>
    </row>
    <row r="78" spans="2:31" ht="15.9" customHeight="1">
      <c r="B78" s="296"/>
      <c r="C78" s="186"/>
      <c r="D78" s="156"/>
      <c r="E78" s="156"/>
      <c r="F78" s="18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86"/>
      <c r="Y78" s="156"/>
      <c r="Z78" s="156"/>
      <c r="AA78" s="156"/>
      <c r="AB78" s="156"/>
      <c r="AC78" s="156"/>
      <c r="AD78" s="156"/>
      <c r="AE78" s="156"/>
    </row>
    <row r="79" spans="2:31" ht="15.9" customHeight="1">
      <c r="B79" s="296"/>
      <c r="C79" s="186"/>
      <c r="D79" s="156"/>
      <c r="E79" s="156"/>
      <c r="F79" s="18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86"/>
      <c r="Y79" s="156"/>
      <c r="Z79" s="156"/>
      <c r="AA79" s="156"/>
      <c r="AB79" s="156"/>
      <c r="AC79" s="156"/>
      <c r="AD79" s="156"/>
      <c r="AE79" s="156"/>
    </row>
    <row r="80" spans="2:31" ht="15.9" customHeight="1">
      <c r="B80" s="296"/>
      <c r="C80" s="186"/>
      <c r="D80" s="156"/>
      <c r="E80" s="156"/>
      <c r="F80" s="18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86"/>
      <c r="Y80" s="156"/>
      <c r="Z80" s="156"/>
      <c r="AA80" s="156"/>
      <c r="AB80" s="156"/>
      <c r="AC80" s="156"/>
      <c r="AD80" s="156"/>
      <c r="AE80" s="156"/>
    </row>
    <row r="81" spans="2:31" ht="15.9" customHeight="1">
      <c r="B81" s="296"/>
      <c r="C81" s="186"/>
      <c r="D81" s="156"/>
      <c r="E81" s="156"/>
      <c r="F81" s="18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86"/>
      <c r="Y81" s="156"/>
      <c r="Z81" s="156"/>
      <c r="AA81" s="156"/>
      <c r="AB81" s="156"/>
      <c r="AC81" s="156"/>
      <c r="AD81" s="156"/>
      <c r="AE81" s="156"/>
    </row>
    <row r="82" spans="2:31" ht="15.9" customHeight="1">
      <c r="B82" s="296"/>
      <c r="C82" s="186"/>
      <c r="D82" s="156"/>
      <c r="E82" s="156"/>
      <c r="F82" s="18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86"/>
      <c r="Y82" s="156"/>
      <c r="Z82" s="156"/>
      <c r="AA82" s="156"/>
      <c r="AB82" s="156"/>
      <c r="AC82" s="156"/>
      <c r="AD82" s="156"/>
      <c r="AE82" s="156"/>
    </row>
    <row r="83" spans="2:31" ht="15.9" customHeight="1">
      <c r="B83" s="296"/>
      <c r="C83" s="186"/>
      <c r="D83" s="156"/>
      <c r="E83" s="156"/>
      <c r="F83" s="18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86"/>
      <c r="Y83" s="156"/>
      <c r="Z83" s="156"/>
      <c r="AA83" s="156"/>
      <c r="AB83" s="156"/>
      <c r="AC83" s="156"/>
      <c r="AD83" s="156"/>
      <c r="AE83" s="156"/>
    </row>
    <row r="84" spans="2:31" ht="15.9" customHeight="1">
      <c r="B84" s="296"/>
      <c r="C84" s="186"/>
      <c r="D84" s="156"/>
      <c r="E84" s="156"/>
      <c r="F84" s="18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86"/>
      <c r="Y84" s="156"/>
      <c r="Z84" s="156"/>
      <c r="AA84" s="156"/>
      <c r="AB84" s="156"/>
      <c r="AC84" s="156"/>
      <c r="AD84" s="156"/>
      <c r="AE84" s="156"/>
    </row>
    <row r="85" spans="2:31" ht="15.9" customHeight="1">
      <c r="B85" s="296"/>
      <c r="C85" s="186"/>
      <c r="D85" s="156"/>
      <c r="E85" s="156"/>
      <c r="F85" s="18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86"/>
      <c r="Y85" s="156"/>
      <c r="Z85" s="156"/>
      <c r="AA85" s="156"/>
      <c r="AB85" s="156"/>
      <c r="AC85" s="156"/>
      <c r="AD85" s="156"/>
      <c r="AE85" s="156"/>
    </row>
    <row r="86" spans="2:31" ht="15.9" customHeight="1">
      <c r="B86" s="296"/>
      <c r="C86" s="186"/>
      <c r="D86" s="156"/>
      <c r="E86" s="156"/>
      <c r="F86" s="18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86"/>
      <c r="Y86" s="156"/>
      <c r="Z86" s="156"/>
      <c r="AA86" s="156"/>
      <c r="AB86" s="156"/>
      <c r="AC86" s="156"/>
      <c r="AD86" s="156"/>
      <c r="AE86" s="156"/>
    </row>
    <row r="87" spans="2:31" ht="15.9" customHeight="1">
      <c r="B87" s="296"/>
      <c r="C87" s="186"/>
      <c r="D87" s="156"/>
      <c r="E87" s="156"/>
      <c r="F87" s="18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86"/>
      <c r="Y87" s="156"/>
      <c r="Z87" s="156"/>
      <c r="AA87" s="156"/>
      <c r="AB87" s="156"/>
      <c r="AC87" s="156"/>
      <c r="AD87" s="156"/>
      <c r="AE87" s="156"/>
    </row>
    <row r="88" spans="2:31" ht="15.9" customHeight="1">
      <c r="B88" s="296"/>
      <c r="C88" s="186"/>
      <c r="D88" s="156"/>
      <c r="E88" s="156"/>
      <c r="F88" s="18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86"/>
      <c r="Y88" s="156"/>
      <c r="Z88" s="156"/>
      <c r="AA88" s="156"/>
      <c r="AB88" s="156"/>
      <c r="AC88" s="156"/>
      <c r="AD88" s="156"/>
      <c r="AE88" s="156"/>
    </row>
    <row r="89" spans="2:31" ht="15.9" customHeight="1">
      <c r="B89" s="296"/>
      <c r="C89" s="186"/>
      <c r="D89" s="156"/>
      <c r="E89" s="156"/>
      <c r="F89" s="18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86"/>
      <c r="Y89" s="156"/>
      <c r="Z89" s="156"/>
      <c r="AA89" s="156"/>
      <c r="AB89" s="156"/>
      <c r="AC89" s="156"/>
      <c r="AD89" s="156"/>
      <c r="AE89" s="156"/>
    </row>
    <row r="90" spans="2:31" ht="15.9" customHeight="1">
      <c r="B90" s="296"/>
      <c r="C90" s="186"/>
      <c r="D90" s="156"/>
      <c r="E90" s="156"/>
      <c r="F90" s="18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86"/>
      <c r="Y90" s="156"/>
      <c r="Z90" s="156"/>
      <c r="AA90" s="156"/>
      <c r="AB90" s="156"/>
      <c r="AC90" s="156"/>
      <c r="AD90" s="156"/>
      <c r="AE90" s="156"/>
    </row>
    <row r="91" spans="2:31" ht="15.9" customHeight="1">
      <c r="B91" s="296"/>
      <c r="C91" s="186"/>
      <c r="D91" s="156"/>
      <c r="E91" s="156"/>
      <c r="F91" s="18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86"/>
      <c r="Y91" s="156"/>
      <c r="Z91" s="156"/>
      <c r="AA91" s="156"/>
      <c r="AB91" s="156"/>
      <c r="AC91" s="156"/>
      <c r="AD91" s="156"/>
      <c r="AE91" s="156"/>
    </row>
    <row r="92" spans="2:31" ht="15.9" customHeight="1">
      <c r="B92" s="296"/>
      <c r="C92" s="186"/>
      <c r="D92" s="156"/>
      <c r="E92" s="156"/>
      <c r="F92" s="18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86"/>
      <c r="Y92" s="156"/>
      <c r="Z92" s="156"/>
      <c r="AA92" s="156"/>
      <c r="AB92" s="156"/>
      <c r="AC92" s="156"/>
      <c r="AD92" s="156"/>
      <c r="AE92" s="156"/>
    </row>
    <row r="93" spans="2:31" ht="15.9" customHeight="1">
      <c r="B93" s="296"/>
      <c r="C93" s="186"/>
      <c r="D93" s="156"/>
      <c r="E93" s="156"/>
      <c r="F93" s="18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86"/>
      <c r="Y93" s="156"/>
      <c r="Z93" s="156"/>
      <c r="AA93" s="156"/>
      <c r="AB93" s="156"/>
      <c r="AC93" s="156"/>
      <c r="AD93" s="156"/>
      <c r="AE93" s="156"/>
    </row>
    <row r="94" spans="2:31" ht="15.9" customHeight="1">
      <c r="B94" s="296"/>
      <c r="C94" s="186"/>
      <c r="D94" s="156"/>
      <c r="E94" s="156"/>
      <c r="F94" s="18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86"/>
      <c r="Y94" s="156"/>
      <c r="Z94" s="156"/>
      <c r="AA94" s="156"/>
      <c r="AB94" s="156"/>
      <c r="AC94" s="156"/>
      <c r="AD94" s="156"/>
      <c r="AE94" s="156"/>
    </row>
    <row r="95" spans="2:31" ht="15.9" customHeight="1">
      <c r="B95" s="296"/>
      <c r="C95" s="186"/>
      <c r="D95" s="156"/>
      <c r="E95" s="156"/>
      <c r="F95" s="18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86"/>
      <c r="Y95" s="156"/>
      <c r="Z95" s="156"/>
      <c r="AA95" s="156"/>
      <c r="AB95" s="156"/>
      <c r="AC95" s="156"/>
      <c r="AD95" s="156"/>
      <c r="AE95" s="156"/>
    </row>
    <row r="96" spans="2:31" ht="15.9" customHeight="1">
      <c r="B96" s="296"/>
      <c r="C96" s="186"/>
      <c r="D96" s="156"/>
      <c r="E96" s="156"/>
      <c r="F96" s="18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86"/>
      <c r="Y96" s="156"/>
      <c r="Z96" s="156"/>
      <c r="AA96" s="156"/>
      <c r="AB96" s="156"/>
      <c r="AC96" s="156"/>
      <c r="AD96" s="156"/>
      <c r="AE96" s="156"/>
    </row>
    <row r="97" spans="2:31" ht="15.9" customHeight="1">
      <c r="B97" s="296"/>
      <c r="C97" s="186"/>
      <c r="D97" s="156"/>
      <c r="E97" s="156"/>
      <c r="F97" s="18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86"/>
      <c r="Y97" s="156"/>
      <c r="Z97" s="156"/>
      <c r="AA97" s="156"/>
      <c r="AB97" s="156"/>
      <c r="AC97" s="156"/>
      <c r="AD97" s="156"/>
      <c r="AE97" s="156"/>
    </row>
    <row r="98" spans="2:31" ht="15.9" customHeight="1">
      <c r="B98" s="296"/>
      <c r="C98" s="186"/>
      <c r="D98" s="156"/>
      <c r="E98" s="156"/>
      <c r="F98" s="18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86"/>
      <c r="Y98" s="156"/>
      <c r="Z98" s="156"/>
      <c r="AA98" s="156"/>
      <c r="AB98" s="156"/>
      <c r="AC98" s="156"/>
      <c r="AD98" s="156"/>
      <c r="AE98" s="156"/>
    </row>
    <row r="99" spans="2:31" ht="15.9" customHeight="1">
      <c r="B99" s="296"/>
      <c r="C99" s="186"/>
      <c r="D99" s="156"/>
      <c r="E99" s="156"/>
      <c r="F99" s="18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86"/>
      <c r="Y99" s="156"/>
      <c r="Z99" s="156"/>
      <c r="AA99" s="156"/>
      <c r="AB99" s="156"/>
      <c r="AC99" s="156"/>
      <c r="AD99" s="156"/>
      <c r="AE99" s="156"/>
    </row>
    <row r="100" spans="2:31" ht="15.9" customHeight="1">
      <c r="B100" s="296"/>
      <c r="C100" s="186"/>
      <c r="D100" s="156"/>
      <c r="E100" s="156"/>
      <c r="F100" s="18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86"/>
      <c r="Y100" s="156"/>
      <c r="Z100" s="156"/>
      <c r="AA100" s="156"/>
      <c r="AB100" s="156"/>
      <c r="AC100" s="156"/>
      <c r="AD100" s="156"/>
      <c r="AE100" s="156"/>
    </row>
    <row r="101" spans="2:31" ht="15.9" customHeight="1">
      <c r="B101" s="296"/>
      <c r="C101" s="186"/>
      <c r="D101" s="156"/>
      <c r="E101" s="156"/>
      <c r="F101" s="18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86"/>
      <c r="Y101" s="156"/>
      <c r="Z101" s="156"/>
      <c r="AA101" s="156"/>
      <c r="AB101" s="156"/>
      <c r="AC101" s="156"/>
      <c r="AD101" s="156"/>
      <c r="AE101" s="156"/>
    </row>
    <row r="102" spans="2:31" ht="15.9" customHeight="1">
      <c r="B102" s="296"/>
      <c r="C102" s="186"/>
      <c r="D102" s="156"/>
      <c r="E102" s="156"/>
      <c r="F102" s="18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86"/>
      <c r="Y102" s="156"/>
      <c r="Z102" s="156"/>
      <c r="AA102" s="156"/>
      <c r="AB102" s="156"/>
      <c r="AC102" s="156"/>
      <c r="AD102" s="156"/>
      <c r="AE102" s="156"/>
    </row>
    <row r="103" spans="2:31" ht="15.9" customHeight="1">
      <c r="B103" s="296"/>
      <c r="C103" s="186"/>
      <c r="D103" s="156"/>
      <c r="E103" s="156"/>
      <c r="F103" s="18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86"/>
      <c r="Y103" s="156"/>
      <c r="Z103" s="156"/>
      <c r="AA103" s="156"/>
      <c r="AB103" s="156"/>
      <c r="AC103" s="156"/>
      <c r="AD103" s="156"/>
      <c r="AE103" s="156"/>
    </row>
    <row r="104" spans="2:31" ht="15.9" customHeight="1">
      <c r="B104" s="296"/>
      <c r="C104" s="186"/>
      <c r="D104" s="156"/>
      <c r="E104" s="156"/>
      <c r="F104" s="18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86"/>
      <c r="Y104" s="156"/>
      <c r="Z104" s="156"/>
      <c r="AA104" s="156"/>
      <c r="AB104" s="156"/>
      <c r="AC104" s="156"/>
      <c r="AD104" s="156"/>
      <c r="AE104" s="156"/>
    </row>
    <row r="105" spans="2:31" ht="15.9" customHeight="1">
      <c r="B105" s="296"/>
      <c r="C105" s="186"/>
      <c r="D105" s="156"/>
      <c r="E105" s="156"/>
      <c r="F105" s="18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86"/>
      <c r="Y105" s="156"/>
      <c r="Z105" s="156"/>
      <c r="AA105" s="156"/>
      <c r="AB105" s="156"/>
      <c r="AC105" s="156"/>
      <c r="AD105" s="156"/>
      <c r="AE105" s="156"/>
    </row>
    <row r="106" spans="2:31" ht="15.9" customHeight="1">
      <c r="B106" s="296"/>
      <c r="C106" s="186"/>
      <c r="D106" s="156"/>
      <c r="E106" s="156"/>
      <c r="F106" s="18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86"/>
      <c r="Y106" s="156"/>
      <c r="Z106" s="156"/>
      <c r="AA106" s="156"/>
      <c r="AB106" s="156"/>
      <c r="AC106" s="156"/>
      <c r="AD106" s="156"/>
      <c r="AE106" s="156"/>
    </row>
    <row r="107" spans="2:31" ht="15.9" customHeight="1">
      <c r="B107" s="296"/>
      <c r="C107" s="186"/>
      <c r="D107" s="156"/>
      <c r="E107" s="156"/>
      <c r="F107" s="18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86"/>
      <c r="Y107" s="156"/>
      <c r="Z107" s="156"/>
      <c r="AA107" s="156"/>
      <c r="AB107" s="156"/>
      <c r="AC107" s="156"/>
      <c r="AD107" s="156"/>
      <c r="AE107" s="156"/>
    </row>
    <row r="108" spans="2:31" ht="15.9" customHeight="1">
      <c r="B108" s="296"/>
      <c r="C108" s="186"/>
      <c r="D108" s="156"/>
      <c r="E108" s="156"/>
      <c r="F108" s="18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86"/>
      <c r="Y108" s="156"/>
      <c r="Z108" s="156"/>
      <c r="AA108" s="156"/>
      <c r="AB108" s="156"/>
      <c r="AC108" s="156"/>
      <c r="AD108" s="156"/>
      <c r="AE108" s="156"/>
    </row>
    <row r="109" spans="2:31" ht="15.9" customHeight="1">
      <c r="B109" s="296"/>
      <c r="C109" s="186"/>
      <c r="D109" s="156"/>
      <c r="E109" s="156"/>
      <c r="F109" s="18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86"/>
      <c r="Y109" s="156"/>
      <c r="Z109" s="156"/>
      <c r="AA109" s="156"/>
      <c r="AB109" s="156"/>
      <c r="AC109" s="156"/>
      <c r="AD109" s="156"/>
      <c r="AE109" s="156"/>
    </row>
    <row r="110" spans="2:31" ht="15.9" customHeight="1">
      <c r="B110" s="296"/>
      <c r="C110" s="186"/>
      <c r="D110" s="156"/>
      <c r="E110" s="156"/>
      <c r="F110" s="18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86"/>
      <c r="Y110" s="156"/>
      <c r="Z110" s="156"/>
      <c r="AA110" s="156"/>
      <c r="AB110" s="156"/>
      <c r="AC110" s="156"/>
      <c r="AD110" s="156"/>
      <c r="AE110" s="156"/>
    </row>
    <row r="111" spans="2:31" ht="15.9" customHeight="1">
      <c r="B111" s="296"/>
      <c r="C111" s="186"/>
      <c r="D111" s="156"/>
      <c r="E111" s="156"/>
      <c r="F111" s="18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86"/>
      <c r="Y111" s="156"/>
      <c r="Z111" s="156"/>
      <c r="AA111" s="156"/>
      <c r="AB111" s="156"/>
      <c r="AC111" s="156"/>
      <c r="AD111" s="156"/>
      <c r="AE111" s="156"/>
    </row>
    <row r="112" spans="2:31" ht="15.9" customHeight="1">
      <c r="B112" s="296"/>
      <c r="C112" s="186"/>
      <c r="D112" s="156"/>
      <c r="E112" s="156"/>
      <c r="F112" s="18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86"/>
      <c r="Y112" s="156"/>
      <c r="Z112" s="156"/>
      <c r="AA112" s="156"/>
      <c r="AB112" s="156"/>
      <c r="AC112" s="156"/>
      <c r="AD112" s="156"/>
      <c r="AE112" s="156"/>
    </row>
    <row r="113" spans="2:31" ht="15.9" customHeight="1">
      <c r="B113" s="296"/>
      <c r="C113" s="186"/>
      <c r="D113" s="156"/>
      <c r="E113" s="156"/>
      <c r="F113" s="18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86"/>
      <c r="Y113" s="156"/>
      <c r="Z113" s="156"/>
      <c r="AA113" s="156"/>
      <c r="AB113" s="156"/>
      <c r="AC113" s="156"/>
      <c r="AD113" s="156"/>
      <c r="AE113" s="156"/>
    </row>
    <row r="114" spans="2:31" ht="15.9" customHeight="1">
      <c r="B114" s="296"/>
      <c r="C114" s="186"/>
      <c r="D114" s="156"/>
      <c r="E114" s="156"/>
      <c r="F114" s="18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86"/>
      <c r="Y114" s="156"/>
      <c r="Z114" s="156"/>
      <c r="AA114" s="156"/>
      <c r="AB114" s="156"/>
      <c r="AC114" s="156"/>
      <c r="AD114" s="156"/>
      <c r="AE114" s="156"/>
    </row>
    <row r="115" spans="2:31" ht="15.9" customHeight="1">
      <c r="B115" s="296"/>
      <c r="C115" s="186"/>
      <c r="D115" s="156"/>
      <c r="E115" s="156"/>
      <c r="F115" s="18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86"/>
      <c r="Y115" s="156"/>
      <c r="Z115" s="156"/>
      <c r="AA115" s="156"/>
      <c r="AB115" s="156"/>
      <c r="AC115" s="156"/>
      <c r="AD115" s="156"/>
      <c r="AE115" s="156"/>
    </row>
    <row r="116" spans="2:31" ht="15.9" customHeight="1">
      <c r="B116" s="296"/>
      <c r="C116" s="186"/>
      <c r="D116" s="156"/>
      <c r="E116" s="156"/>
      <c r="F116" s="18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86"/>
      <c r="Y116" s="156"/>
      <c r="Z116" s="156"/>
      <c r="AA116" s="156"/>
      <c r="AB116" s="156"/>
      <c r="AC116" s="156"/>
      <c r="AD116" s="156"/>
      <c r="AE116" s="156"/>
    </row>
    <row r="117" spans="2:31" ht="15.9" customHeight="1">
      <c r="B117" s="296"/>
      <c r="C117" s="186"/>
      <c r="D117" s="156"/>
      <c r="E117" s="156"/>
      <c r="F117" s="18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86"/>
      <c r="Y117" s="156"/>
      <c r="Z117" s="156"/>
      <c r="AA117" s="156"/>
      <c r="AB117" s="156"/>
      <c r="AC117" s="156"/>
      <c r="AD117" s="156"/>
      <c r="AE117" s="156"/>
    </row>
    <row r="118" spans="2:31" ht="15.9" customHeight="1">
      <c r="B118" s="296"/>
      <c r="C118" s="186"/>
      <c r="D118" s="156"/>
      <c r="E118" s="156"/>
      <c r="F118" s="18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86"/>
      <c r="Y118" s="156"/>
      <c r="Z118" s="156"/>
      <c r="AA118" s="156"/>
      <c r="AB118" s="156"/>
      <c r="AC118" s="156"/>
      <c r="AD118" s="156"/>
      <c r="AE118" s="156"/>
    </row>
    <row r="119" spans="2:31" ht="15.9" customHeight="1">
      <c r="B119" s="296"/>
      <c r="C119" s="186"/>
      <c r="D119" s="156"/>
      <c r="E119" s="156"/>
      <c r="F119" s="18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86"/>
      <c r="Y119" s="156"/>
      <c r="Z119" s="156"/>
      <c r="AA119" s="156"/>
      <c r="AB119" s="156"/>
      <c r="AC119" s="156"/>
      <c r="AD119" s="156"/>
      <c r="AE119" s="156"/>
    </row>
    <row r="120" spans="2:31" ht="15.9" customHeight="1">
      <c r="B120" s="296"/>
      <c r="C120" s="186"/>
      <c r="D120" s="156"/>
      <c r="E120" s="156"/>
      <c r="F120" s="18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86"/>
      <c r="Y120" s="156"/>
      <c r="Z120" s="156"/>
      <c r="AA120" s="156"/>
      <c r="AB120" s="156"/>
      <c r="AC120" s="156"/>
      <c r="AD120" s="156"/>
      <c r="AE120" s="156"/>
    </row>
    <row r="121" spans="2:31" ht="15.9" customHeight="1">
      <c r="B121" s="296"/>
      <c r="C121" s="186"/>
      <c r="D121" s="156"/>
      <c r="E121" s="156"/>
      <c r="F121" s="18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86"/>
      <c r="Y121" s="156"/>
      <c r="Z121" s="156"/>
      <c r="AA121" s="156"/>
      <c r="AB121" s="156"/>
      <c r="AC121" s="156"/>
      <c r="AD121" s="156"/>
      <c r="AE121" s="156"/>
    </row>
    <row r="122" spans="2:31" ht="15.9" customHeight="1">
      <c r="B122" s="296"/>
      <c r="C122" s="186"/>
      <c r="D122" s="156"/>
      <c r="E122" s="156"/>
      <c r="F122" s="18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86"/>
      <c r="Y122" s="156"/>
      <c r="Z122" s="156"/>
      <c r="AA122" s="156"/>
      <c r="AB122" s="156"/>
      <c r="AC122" s="156"/>
      <c r="AD122" s="156"/>
      <c r="AE122" s="156"/>
    </row>
    <row r="123" spans="2:31" ht="15.9" customHeight="1">
      <c r="B123" s="296"/>
      <c r="C123" s="186"/>
      <c r="D123" s="156"/>
      <c r="E123" s="156"/>
      <c r="F123" s="18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86"/>
      <c r="Y123" s="156"/>
      <c r="Z123" s="156"/>
      <c r="AA123" s="156"/>
      <c r="AB123" s="156"/>
      <c r="AC123" s="156"/>
      <c r="AD123" s="156"/>
      <c r="AE123" s="156"/>
    </row>
    <row r="124" spans="2:31" ht="15.9" customHeight="1">
      <c r="B124" s="296"/>
      <c r="C124" s="186"/>
      <c r="D124" s="156"/>
      <c r="E124" s="156"/>
      <c r="F124" s="18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86"/>
      <c r="Y124" s="156"/>
      <c r="Z124" s="156"/>
      <c r="AA124" s="156"/>
      <c r="AB124" s="156"/>
      <c r="AC124" s="156"/>
      <c r="AD124" s="156"/>
      <c r="AE124" s="156"/>
    </row>
    <row r="125" spans="2:31" ht="15.9" customHeight="1">
      <c r="B125" s="296"/>
      <c r="C125" s="186"/>
      <c r="D125" s="156"/>
      <c r="E125" s="156"/>
      <c r="F125" s="18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86"/>
      <c r="Y125" s="156"/>
      <c r="Z125" s="156"/>
      <c r="AA125" s="156"/>
      <c r="AB125" s="156"/>
      <c r="AC125" s="156"/>
      <c r="AD125" s="156"/>
      <c r="AE125" s="156"/>
    </row>
    <row r="126" spans="2:31" ht="15.9" customHeight="1">
      <c r="B126" s="296"/>
      <c r="C126" s="186"/>
      <c r="D126" s="156"/>
      <c r="E126" s="156"/>
      <c r="F126" s="18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86"/>
      <c r="Y126" s="156"/>
      <c r="Z126" s="156"/>
      <c r="AA126" s="156"/>
      <c r="AB126" s="156"/>
      <c r="AC126" s="156"/>
      <c r="AD126" s="156"/>
      <c r="AE126" s="156"/>
    </row>
    <row r="127" spans="2:31" ht="15.9" customHeight="1">
      <c r="B127" s="296"/>
      <c r="C127" s="186"/>
      <c r="D127" s="156"/>
      <c r="E127" s="156"/>
      <c r="F127" s="18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86"/>
      <c r="Y127" s="156"/>
      <c r="Z127" s="156"/>
      <c r="AA127" s="156"/>
      <c r="AB127" s="156"/>
      <c r="AC127" s="156"/>
      <c r="AD127" s="156"/>
      <c r="AE127" s="156"/>
    </row>
    <row r="128" spans="2:31" ht="15.9" customHeight="1">
      <c r="B128" s="296"/>
      <c r="C128" s="186"/>
      <c r="D128" s="156"/>
      <c r="E128" s="156"/>
      <c r="F128" s="18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86"/>
      <c r="Y128" s="156"/>
      <c r="Z128" s="156"/>
      <c r="AA128" s="156"/>
      <c r="AB128" s="156"/>
      <c r="AC128" s="156"/>
      <c r="AD128" s="156"/>
      <c r="AE128" s="156"/>
    </row>
    <row r="129" spans="2:31" ht="15.9" customHeight="1">
      <c r="B129" s="296"/>
      <c r="C129" s="186"/>
      <c r="D129" s="156"/>
      <c r="E129" s="156"/>
      <c r="F129" s="18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86"/>
      <c r="Y129" s="156"/>
      <c r="Z129" s="156"/>
      <c r="AA129" s="156"/>
      <c r="AB129" s="156"/>
      <c r="AC129" s="156"/>
      <c r="AD129" s="156"/>
      <c r="AE129" s="156"/>
    </row>
    <row r="130" spans="2:31" ht="15.9" customHeight="1">
      <c r="B130" s="296"/>
      <c r="C130" s="186"/>
      <c r="D130" s="156"/>
      <c r="E130" s="156"/>
      <c r="F130" s="18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86"/>
      <c r="Y130" s="156"/>
      <c r="Z130" s="156"/>
      <c r="AA130" s="156"/>
      <c r="AB130" s="156"/>
      <c r="AC130" s="156"/>
      <c r="AD130" s="156"/>
      <c r="AE130" s="156"/>
    </row>
    <row r="131" spans="2:31" ht="15.9" customHeight="1">
      <c r="B131" s="296"/>
      <c r="C131" s="186"/>
      <c r="D131" s="156"/>
      <c r="E131" s="156"/>
      <c r="F131" s="18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86"/>
      <c r="Y131" s="156"/>
      <c r="Z131" s="156"/>
      <c r="AA131" s="156"/>
      <c r="AB131" s="156"/>
      <c r="AC131" s="156"/>
      <c r="AD131" s="156"/>
      <c r="AE131" s="156"/>
    </row>
    <row r="132" spans="2:31" ht="15.9" customHeight="1">
      <c r="B132" s="296"/>
      <c r="C132" s="186"/>
      <c r="D132" s="156"/>
      <c r="E132" s="156"/>
      <c r="F132" s="18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86"/>
      <c r="Y132" s="156"/>
      <c r="Z132" s="156"/>
      <c r="AA132" s="156"/>
      <c r="AB132" s="156"/>
      <c r="AC132" s="156"/>
      <c r="AD132" s="156"/>
      <c r="AE132" s="156"/>
    </row>
    <row r="133" spans="2:31" ht="15.9" customHeight="1">
      <c r="B133" s="296"/>
      <c r="C133" s="186"/>
      <c r="D133" s="156"/>
      <c r="E133" s="156"/>
      <c r="F133" s="18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86"/>
      <c r="Y133" s="156"/>
      <c r="Z133" s="156"/>
      <c r="AA133" s="156"/>
      <c r="AB133" s="156"/>
      <c r="AC133" s="156"/>
      <c r="AD133" s="156"/>
      <c r="AE133" s="156"/>
    </row>
    <row r="134" spans="2:31" ht="15.9" customHeight="1">
      <c r="B134" s="296"/>
      <c r="C134" s="186"/>
      <c r="D134" s="156"/>
      <c r="E134" s="156"/>
      <c r="F134" s="18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86"/>
      <c r="Y134" s="156"/>
      <c r="Z134" s="156"/>
      <c r="AA134" s="156"/>
      <c r="AB134" s="156"/>
      <c r="AC134" s="156"/>
      <c r="AD134" s="156"/>
      <c r="AE134" s="156"/>
    </row>
    <row r="135" spans="2:31" ht="15.9" customHeight="1">
      <c r="B135" s="296"/>
      <c r="C135" s="186"/>
      <c r="D135" s="156"/>
      <c r="E135" s="156"/>
      <c r="F135" s="18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86"/>
      <c r="Y135" s="156"/>
      <c r="Z135" s="156"/>
      <c r="AA135" s="156"/>
      <c r="AB135" s="156"/>
      <c r="AC135" s="156"/>
      <c r="AD135" s="156"/>
      <c r="AE135" s="156"/>
    </row>
    <row r="136" spans="2:31" ht="15.9" customHeight="1">
      <c r="B136" s="296"/>
      <c r="C136" s="186"/>
      <c r="D136" s="156"/>
      <c r="E136" s="156"/>
      <c r="F136" s="18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86"/>
      <c r="Y136" s="156"/>
      <c r="Z136" s="156"/>
      <c r="AA136" s="156"/>
      <c r="AB136" s="156"/>
      <c r="AC136" s="156"/>
      <c r="AD136" s="156"/>
      <c r="AE136" s="156"/>
    </row>
    <row r="137" spans="2:31" ht="15.9" customHeight="1">
      <c r="B137" s="296"/>
      <c r="C137" s="186"/>
      <c r="D137" s="156"/>
      <c r="E137" s="156"/>
      <c r="F137" s="18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86"/>
      <c r="Y137" s="156"/>
      <c r="Z137" s="156"/>
      <c r="AA137" s="156"/>
      <c r="AB137" s="156"/>
      <c r="AC137" s="156"/>
      <c r="AD137" s="156"/>
      <c r="AE137" s="156"/>
    </row>
    <row r="138" spans="2:31" ht="15.9" customHeight="1">
      <c r="B138" s="296"/>
      <c r="C138" s="186"/>
      <c r="D138" s="156"/>
      <c r="E138" s="156"/>
      <c r="F138" s="18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86"/>
      <c r="Y138" s="156"/>
      <c r="Z138" s="156"/>
      <c r="AA138" s="156"/>
      <c r="AB138" s="156"/>
      <c r="AC138" s="156"/>
      <c r="AD138" s="156"/>
      <c r="AE138" s="156"/>
    </row>
    <row r="139" spans="2:31" ht="15.9" customHeight="1">
      <c r="B139" s="296"/>
      <c r="C139" s="186"/>
      <c r="D139" s="156"/>
      <c r="E139" s="156"/>
      <c r="F139" s="18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86"/>
      <c r="Y139" s="156"/>
      <c r="Z139" s="156"/>
      <c r="AA139" s="156"/>
      <c r="AB139" s="156"/>
      <c r="AC139" s="156"/>
      <c r="AD139" s="156"/>
      <c r="AE139" s="156"/>
    </row>
    <row r="140" spans="2:31" ht="15.9" customHeight="1">
      <c r="B140" s="296"/>
      <c r="C140" s="186"/>
      <c r="D140" s="156"/>
      <c r="E140" s="156"/>
      <c r="F140" s="18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86"/>
      <c r="Y140" s="156"/>
      <c r="Z140" s="156"/>
      <c r="AA140" s="156"/>
      <c r="AB140" s="156"/>
      <c r="AC140" s="156"/>
      <c r="AD140" s="156"/>
      <c r="AE140" s="156"/>
    </row>
    <row r="141" spans="2:31" ht="15.9" customHeight="1">
      <c r="B141" s="296"/>
      <c r="C141" s="186"/>
      <c r="D141" s="156"/>
      <c r="E141" s="156"/>
      <c r="F141" s="18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86"/>
      <c r="Y141" s="156"/>
      <c r="Z141" s="156"/>
      <c r="AA141" s="156"/>
      <c r="AB141" s="156"/>
      <c r="AC141" s="156"/>
      <c r="AD141" s="156"/>
      <c r="AE141" s="156"/>
    </row>
    <row r="142" spans="2:31" ht="15.9" customHeight="1">
      <c r="B142" s="296"/>
      <c r="C142" s="186"/>
      <c r="D142" s="156"/>
      <c r="E142" s="156"/>
      <c r="F142" s="18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86"/>
      <c r="Y142" s="156"/>
      <c r="Z142" s="156"/>
      <c r="AA142" s="156"/>
      <c r="AB142" s="156"/>
      <c r="AC142" s="156"/>
      <c r="AD142" s="156"/>
      <c r="AE142" s="156"/>
    </row>
    <row r="143" spans="2:31" ht="15.9" customHeight="1">
      <c r="B143" s="296"/>
      <c r="C143" s="186"/>
      <c r="D143" s="156"/>
      <c r="E143" s="156"/>
      <c r="F143" s="18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86"/>
      <c r="Y143" s="156"/>
      <c r="Z143" s="156"/>
      <c r="AA143" s="156"/>
      <c r="AB143" s="156"/>
      <c r="AC143" s="156"/>
      <c r="AD143" s="156"/>
      <c r="AE143" s="156"/>
    </row>
    <row r="144" spans="2:31" ht="15.9" customHeight="1">
      <c r="B144" s="296"/>
      <c r="C144" s="186"/>
      <c r="D144" s="156"/>
      <c r="E144" s="156"/>
      <c r="F144" s="18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86"/>
      <c r="Y144" s="156"/>
      <c r="Z144" s="156"/>
      <c r="AA144" s="156"/>
      <c r="AB144" s="156"/>
      <c r="AC144" s="156"/>
      <c r="AD144" s="156"/>
      <c r="AE144" s="156"/>
    </row>
    <row r="145" spans="2:31" ht="15.9" customHeight="1">
      <c r="B145" s="296"/>
      <c r="C145" s="186"/>
      <c r="D145" s="156"/>
      <c r="E145" s="156"/>
      <c r="F145" s="18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86"/>
      <c r="Y145" s="156"/>
      <c r="Z145" s="156"/>
      <c r="AA145" s="156"/>
      <c r="AB145" s="156"/>
      <c r="AC145" s="156"/>
      <c r="AD145" s="156"/>
      <c r="AE145" s="156"/>
    </row>
    <row r="146" spans="2:31" ht="15.9" customHeight="1">
      <c r="B146" s="296"/>
      <c r="C146" s="186"/>
      <c r="D146" s="156"/>
      <c r="E146" s="156"/>
      <c r="F146" s="18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86"/>
      <c r="Y146" s="156"/>
      <c r="Z146" s="156"/>
      <c r="AA146" s="156"/>
      <c r="AB146" s="156"/>
      <c r="AC146" s="156"/>
      <c r="AD146" s="156"/>
      <c r="AE146" s="156"/>
    </row>
    <row r="147" spans="2:31" ht="15.9" customHeight="1">
      <c r="B147" s="296"/>
      <c r="C147" s="186"/>
      <c r="D147" s="156"/>
      <c r="E147" s="156"/>
      <c r="F147" s="18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86"/>
      <c r="Y147" s="156"/>
      <c r="Z147" s="156"/>
      <c r="AA147" s="156"/>
      <c r="AB147" s="156"/>
      <c r="AC147" s="156"/>
      <c r="AD147" s="156"/>
      <c r="AE147" s="156"/>
    </row>
    <row r="148" spans="2:31" ht="15.9" customHeight="1">
      <c r="B148" s="296"/>
      <c r="C148" s="186"/>
      <c r="D148" s="156"/>
      <c r="E148" s="156"/>
      <c r="F148" s="18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86"/>
      <c r="Y148" s="156"/>
      <c r="Z148" s="156"/>
      <c r="AA148" s="156"/>
      <c r="AB148" s="156"/>
      <c r="AC148" s="156"/>
      <c r="AD148" s="156"/>
      <c r="AE148" s="156"/>
    </row>
    <row r="149" spans="2:31" ht="15.9" customHeight="1">
      <c r="B149" s="296"/>
      <c r="C149" s="186"/>
      <c r="D149" s="156"/>
      <c r="E149" s="156"/>
      <c r="F149" s="18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86"/>
      <c r="Y149" s="156"/>
      <c r="Z149" s="156"/>
      <c r="AA149" s="156"/>
      <c r="AB149" s="156"/>
      <c r="AC149" s="156"/>
      <c r="AD149" s="156"/>
      <c r="AE149" s="156"/>
    </row>
    <row r="150" spans="2:31" ht="15.9" customHeight="1">
      <c r="B150" s="296"/>
      <c r="C150" s="186"/>
      <c r="D150" s="156"/>
      <c r="E150" s="156"/>
      <c r="F150" s="18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86"/>
      <c r="Y150" s="156"/>
      <c r="Z150" s="156"/>
      <c r="AA150" s="156"/>
      <c r="AB150" s="156"/>
      <c r="AC150" s="156"/>
      <c r="AD150" s="156"/>
      <c r="AE150" s="156"/>
    </row>
    <row r="151" spans="2:31" ht="15.9" customHeight="1">
      <c r="B151" s="296"/>
      <c r="C151" s="186"/>
      <c r="D151" s="156"/>
      <c r="E151" s="156"/>
      <c r="F151" s="18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86"/>
      <c r="Y151" s="156"/>
      <c r="Z151" s="156"/>
      <c r="AA151" s="156"/>
      <c r="AB151" s="156"/>
      <c r="AC151" s="156"/>
      <c r="AD151" s="156"/>
      <c r="AE151" s="156"/>
    </row>
    <row r="152" spans="2:31" ht="15.9" customHeight="1">
      <c r="B152" s="296"/>
      <c r="C152" s="186"/>
      <c r="D152" s="156"/>
      <c r="E152" s="156"/>
      <c r="F152" s="18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86"/>
      <c r="Y152" s="156"/>
      <c r="Z152" s="156"/>
      <c r="AA152" s="156"/>
      <c r="AB152" s="156"/>
      <c r="AC152" s="156"/>
      <c r="AD152" s="156"/>
      <c r="AE152" s="156"/>
    </row>
    <row r="153" spans="2:31" ht="15.9" customHeight="1">
      <c r="B153" s="296"/>
      <c r="C153" s="186"/>
      <c r="D153" s="156"/>
      <c r="E153" s="156"/>
      <c r="F153" s="18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86"/>
      <c r="Y153" s="156"/>
      <c r="Z153" s="156"/>
      <c r="AA153" s="156"/>
      <c r="AB153" s="156"/>
      <c r="AC153" s="156"/>
      <c r="AD153" s="156"/>
      <c r="AE153" s="156"/>
    </row>
    <row r="154" spans="2:31" ht="15.9" customHeight="1">
      <c r="B154" s="296"/>
      <c r="C154" s="186"/>
      <c r="D154" s="156"/>
      <c r="E154" s="156"/>
      <c r="F154" s="18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86"/>
      <c r="Y154" s="156"/>
      <c r="Z154" s="156"/>
      <c r="AA154" s="156"/>
      <c r="AB154" s="156"/>
      <c r="AC154" s="156"/>
      <c r="AD154" s="156"/>
      <c r="AE154" s="156"/>
    </row>
    <row r="155" spans="2:31" ht="15.9" customHeight="1">
      <c r="B155" s="296"/>
      <c r="C155" s="186"/>
      <c r="D155" s="156"/>
      <c r="E155" s="156"/>
      <c r="F155" s="18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86"/>
      <c r="Y155" s="156"/>
      <c r="Z155" s="156"/>
      <c r="AA155" s="156"/>
      <c r="AB155" s="156"/>
      <c r="AC155" s="156"/>
      <c r="AD155" s="156"/>
      <c r="AE155" s="156"/>
    </row>
    <row r="156" spans="2:31" ht="15.9" customHeight="1">
      <c r="B156" s="296"/>
      <c r="C156" s="186"/>
      <c r="D156" s="156"/>
      <c r="E156" s="156"/>
      <c r="F156" s="18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86"/>
      <c r="Y156" s="156"/>
      <c r="Z156" s="156"/>
      <c r="AA156" s="156"/>
      <c r="AB156" s="156"/>
      <c r="AC156" s="156"/>
      <c r="AD156" s="156"/>
      <c r="AE156" s="156"/>
    </row>
    <row r="157" spans="2:31" ht="15.9" customHeight="1">
      <c r="B157" s="296"/>
      <c r="C157" s="186"/>
      <c r="D157" s="156"/>
      <c r="E157" s="156"/>
      <c r="F157" s="18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86"/>
      <c r="Y157" s="156"/>
      <c r="Z157" s="156"/>
      <c r="AA157" s="156"/>
      <c r="AB157" s="156"/>
      <c r="AC157" s="156"/>
      <c r="AD157" s="156"/>
      <c r="AE157" s="156"/>
    </row>
    <row r="158" spans="2:31" ht="15.9" customHeight="1">
      <c r="B158" s="296"/>
      <c r="C158" s="186"/>
      <c r="D158" s="156"/>
      <c r="E158" s="156"/>
      <c r="F158" s="18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86"/>
      <c r="Y158" s="156"/>
      <c r="Z158" s="156"/>
      <c r="AA158" s="156"/>
      <c r="AB158" s="156"/>
      <c r="AC158" s="156"/>
      <c r="AD158" s="156"/>
      <c r="AE158" s="156"/>
    </row>
    <row r="159" spans="2:31" ht="15.9" customHeight="1">
      <c r="B159" s="296"/>
      <c r="C159" s="186"/>
      <c r="D159" s="156"/>
      <c r="E159" s="156"/>
      <c r="F159" s="18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86"/>
      <c r="Y159" s="156"/>
      <c r="Z159" s="156"/>
      <c r="AA159" s="156"/>
      <c r="AB159" s="156"/>
      <c r="AC159" s="156"/>
      <c r="AD159" s="156"/>
      <c r="AE159" s="156"/>
    </row>
    <row r="160" spans="2:31" ht="15.9" customHeight="1">
      <c r="B160" s="296"/>
      <c r="C160" s="186"/>
      <c r="D160" s="156"/>
      <c r="E160" s="156"/>
      <c r="F160" s="18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86"/>
      <c r="Y160" s="156"/>
      <c r="Z160" s="156"/>
      <c r="AA160" s="156"/>
      <c r="AB160" s="156"/>
      <c r="AC160" s="156"/>
      <c r="AD160" s="156"/>
      <c r="AE160" s="156"/>
    </row>
    <row r="161" spans="2:31" ht="15.9" customHeight="1">
      <c r="B161" s="296"/>
      <c r="C161" s="186"/>
      <c r="D161" s="156"/>
      <c r="E161" s="156"/>
      <c r="F161" s="18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86"/>
      <c r="Y161" s="156"/>
      <c r="Z161" s="156"/>
      <c r="AA161" s="156"/>
      <c r="AB161" s="156"/>
      <c r="AC161" s="156"/>
      <c r="AD161" s="156"/>
      <c r="AE161" s="156"/>
    </row>
    <row r="162" spans="2:31" ht="15.9" customHeight="1">
      <c r="B162" s="296"/>
      <c r="C162" s="186"/>
      <c r="D162" s="156"/>
      <c r="E162" s="156"/>
      <c r="F162" s="18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86"/>
      <c r="Y162" s="156"/>
      <c r="Z162" s="156"/>
      <c r="AA162" s="156"/>
      <c r="AB162" s="156"/>
      <c r="AC162" s="156"/>
      <c r="AD162" s="156"/>
      <c r="AE162" s="156"/>
    </row>
    <row r="163" spans="2:31" ht="15.9" customHeight="1">
      <c r="B163" s="296"/>
      <c r="C163" s="186"/>
      <c r="D163" s="156"/>
      <c r="E163" s="156"/>
      <c r="F163" s="18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86"/>
      <c r="Y163" s="156"/>
      <c r="Z163" s="156"/>
      <c r="AA163" s="156"/>
      <c r="AB163" s="156"/>
      <c r="AC163" s="156"/>
      <c r="AD163" s="156"/>
      <c r="AE163" s="156"/>
    </row>
    <row r="164" spans="2:31" ht="15.9" customHeight="1">
      <c r="B164" s="296"/>
      <c r="C164" s="186"/>
      <c r="D164" s="156"/>
      <c r="E164" s="156"/>
      <c r="F164" s="18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86"/>
      <c r="Y164" s="156"/>
      <c r="Z164" s="156"/>
      <c r="AA164" s="156"/>
      <c r="AB164" s="156"/>
      <c r="AC164" s="156"/>
      <c r="AD164" s="156"/>
      <c r="AE164" s="156"/>
    </row>
    <row r="165" spans="2:31" ht="15.9" customHeight="1">
      <c r="B165" s="296"/>
      <c r="C165" s="186"/>
      <c r="D165" s="156"/>
      <c r="E165" s="156"/>
      <c r="F165" s="18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86"/>
      <c r="Y165" s="156"/>
      <c r="Z165" s="156"/>
      <c r="AA165" s="156"/>
      <c r="AB165" s="156"/>
      <c r="AC165" s="156"/>
      <c r="AD165" s="156"/>
      <c r="AE165" s="156"/>
    </row>
    <row r="166" spans="2:31" ht="15.9" customHeight="1">
      <c r="B166" s="296"/>
      <c r="C166" s="186"/>
      <c r="D166" s="156"/>
      <c r="E166" s="156"/>
      <c r="F166" s="18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86"/>
      <c r="Y166" s="156"/>
      <c r="Z166" s="156"/>
      <c r="AA166" s="156"/>
      <c r="AB166" s="156"/>
      <c r="AC166" s="156"/>
      <c r="AD166" s="156"/>
      <c r="AE166" s="156"/>
    </row>
    <row r="167" spans="2:31" ht="15.9" customHeight="1">
      <c r="B167" s="296"/>
      <c r="C167" s="186"/>
      <c r="D167" s="156"/>
      <c r="E167" s="156"/>
      <c r="F167" s="18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86"/>
      <c r="Y167" s="156"/>
      <c r="Z167" s="156"/>
      <c r="AA167" s="156"/>
      <c r="AB167" s="156"/>
      <c r="AC167" s="156"/>
      <c r="AD167" s="156"/>
      <c r="AE167" s="156"/>
    </row>
    <row r="168" spans="2:31" ht="15.9" customHeight="1">
      <c r="B168" s="296"/>
      <c r="C168" s="186"/>
      <c r="D168" s="156"/>
      <c r="E168" s="156"/>
      <c r="F168" s="18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86"/>
      <c r="Y168" s="156"/>
      <c r="Z168" s="156"/>
      <c r="AA168" s="156"/>
      <c r="AB168" s="156"/>
      <c r="AC168" s="156"/>
      <c r="AD168" s="156"/>
      <c r="AE168" s="156"/>
    </row>
    <row r="169" spans="2:31" ht="15.9" customHeight="1">
      <c r="B169" s="296"/>
      <c r="C169" s="186"/>
      <c r="D169" s="156"/>
      <c r="E169" s="156"/>
      <c r="F169" s="18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86"/>
      <c r="Y169" s="156"/>
      <c r="Z169" s="156"/>
      <c r="AA169" s="156"/>
      <c r="AB169" s="156"/>
      <c r="AC169" s="156"/>
      <c r="AD169" s="156"/>
      <c r="AE169" s="156"/>
    </row>
    <row r="170" spans="2:31" ht="15.9" customHeight="1">
      <c r="B170" s="296"/>
      <c r="C170" s="186"/>
      <c r="D170" s="156"/>
      <c r="E170" s="156"/>
      <c r="F170" s="18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86"/>
      <c r="Y170" s="156"/>
      <c r="Z170" s="156"/>
      <c r="AA170" s="156"/>
      <c r="AB170" s="156"/>
      <c r="AC170" s="156"/>
      <c r="AD170" s="156"/>
      <c r="AE170" s="156"/>
    </row>
    <row r="171" spans="2:31" ht="15.9" customHeight="1">
      <c r="B171" s="296"/>
      <c r="C171" s="186"/>
      <c r="D171" s="156"/>
      <c r="E171" s="156"/>
      <c r="F171" s="18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86"/>
      <c r="Y171" s="156"/>
      <c r="Z171" s="156"/>
      <c r="AA171" s="156"/>
      <c r="AB171" s="156"/>
      <c r="AC171" s="156"/>
      <c r="AD171" s="156"/>
      <c r="AE171" s="156"/>
    </row>
    <row r="172" spans="2:31" ht="15.9" customHeight="1">
      <c r="B172" s="296"/>
      <c r="C172" s="186"/>
      <c r="D172" s="156"/>
      <c r="E172" s="156"/>
      <c r="F172" s="18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86"/>
      <c r="Y172" s="156"/>
      <c r="Z172" s="156"/>
      <c r="AA172" s="156"/>
      <c r="AB172" s="156"/>
      <c r="AC172" s="156"/>
      <c r="AD172" s="156"/>
      <c r="AE172" s="156"/>
    </row>
    <row r="173" spans="2:31" ht="15.9" customHeight="1">
      <c r="B173" s="296"/>
      <c r="C173" s="186"/>
      <c r="D173" s="156"/>
      <c r="E173" s="156"/>
      <c r="F173" s="18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86"/>
      <c r="Y173" s="156"/>
      <c r="Z173" s="156"/>
      <c r="AA173" s="156"/>
      <c r="AB173" s="156"/>
      <c r="AC173" s="156"/>
      <c r="AD173" s="156"/>
      <c r="AE173" s="156"/>
    </row>
    <row r="174" spans="2:31" ht="15.9" customHeight="1">
      <c r="B174" s="296"/>
      <c r="C174" s="186"/>
      <c r="D174" s="156"/>
      <c r="E174" s="156"/>
      <c r="F174" s="18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86"/>
      <c r="Y174" s="156"/>
      <c r="Z174" s="156"/>
      <c r="AA174" s="156"/>
      <c r="AB174" s="156"/>
      <c r="AC174" s="156"/>
      <c r="AD174" s="156"/>
      <c r="AE174" s="156"/>
    </row>
    <row r="175" spans="2:31" ht="15.9" customHeight="1">
      <c r="B175" s="296"/>
      <c r="C175" s="186"/>
      <c r="D175" s="156"/>
      <c r="E175" s="156"/>
      <c r="F175" s="18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86"/>
      <c r="Y175" s="156"/>
      <c r="Z175" s="156"/>
      <c r="AA175" s="156"/>
      <c r="AB175" s="156"/>
      <c r="AC175" s="156"/>
      <c r="AD175" s="156"/>
      <c r="AE175" s="156"/>
    </row>
    <row r="176" spans="2:31" ht="15.9" customHeight="1">
      <c r="B176" s="296"/>
      <c r="C176" s="186"/>
      <c r="D176" s="156"/>
      <c r="E176" s="156"/>
      <c r="F176" s="18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86"/>
      <c r="Y176" s="156"/>
      <c r="Z176" s="156"/>
      <c r="AA176" s="156"/>
      <c r="AB176" s="156"/>
      <c r="AC176" s="156"/>
      <c r="AD176" s="156"/>
      <c r="AE176" s="156"/>
    </row>
    <row r="177" spans="2:31" ht="15.9" customHeight="1">
      <c r="B177" s="296"/>
      <c r="C177" s="186"/>
      <c r="D177" s="156"/>
      <c r="E177" s="156"/>
      <c r="F177" s="18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86"/>
      <c r="Y177" s="156"/>
      <c r="Z177" s="156"/>
      <c r="AA177" s="156"/>
      <c r="AB177" s="156"/>
      <c r="AC177" s="156"/>
      <c r="AD177" s="156"/>
      <c r="AE177" s="156"/>
    </row>
    <row r="178" spans="2:31" ht="15.9" customHeight="1">
      <c r="B178" s="296"/>
      <c r="C178" s="186"/>
      <c r="D178" s="156"/>
      <c r="E178" s="156"/>
      <c r="F178" s="18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86"/>
      <c r="Y178" s="156"/>
      <c r="Z178" s="156"/>
      <c r="AA178" s="156"/>
      <c r="AB178" s="156"/>
      <c r="AC178" s="156"/>
      <c r="AD178" s="156"/>
      <c r="AE178" s="156"/>
    </row>
    <row r="179" spans="2:31" ht="15.9" customHeight="1">
      <c r="B179" s="296"/>
      <c r="C179" s="186"/>
      <c r="D179" s="156"/>
      <c r="E179" s="156"/>
      <c r="F179" s="18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86"/>
      <c r="Y179" s="156"/>
      <c r="Z179" s="156"/>
      <c r="AA179" s="156"/>
      <c r="AB179" s="156"/>
      <c r="AC179" s="156"/>
      <c r="AD179" s="156"/>
      <c r="AE179" s="156"/>
    </row>
    <row r="180" spans="2:31" ht="15.9" customHeight="1">
      <c r="B180" s="296"/>
      <c r="C180" s="186"/>
      <c r="D180" s="156"/>
      <c r="E180" s="156"/>
      <c r="F180" s="18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86"/>
      <c r="Y180" s="156"/>
      <c r="Z180" s="156"/>
      <c r="AA180" s="156"/>
      <c r="AB180" s="156"/>
      <c r="AC180" s="156"/>
      <c r="AD180" s="156"/>
      <c r="AE180" s="156"/>
    </row>
    <row r="181" spans="2:31" ht="15.9" customHeight="1">
      <c r="B181" s="296"/>
      <c r="C181" s="186"/>
      <c r="D181" s="156"/>
      <c r="E181" s="156"/>
      <c r="F181" s="18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86"/>
      <c r="Y181" s="156"/>
      <c r="Z181" s="156"/>
      <c r="AA181" s="156"/>
      <c r="AB181" s="156"/>
      <c r="AC181" s="156"/>
      <c r="AD181" s="156"/>
      <c r="AE181" s="156"/>
    </row>
    <row r="182" spans="2:31" ht="15.9" customHeight="1">
      <c r="B182" s="296"/>
      <c r="C182" s="186"/>
      <c r="D182" s="156"/>
      <c r="E182" s="156"/>
      <c r="F182" s="18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86"/>
      <c r="Y182" s="156"/>
      <c r="Z182" s="156"/>
      <c r="AA182" s="156"/>
      <c r="AB182" s="156"/>
      <c r="AC182" s="156"/>
      <c r="AD182" s="156"/>
      <c r="AE182" s="156"/>
    </row>
    <row r="183" spans="2:31" ht="15.9" customHeight="1">
      <c r="B183" s="296"/>
      <c r="C183" s="186"/>
      <c r="D183" s="156"/>
      <c r="E183" s="156"/>
      <c r="F183" s="18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86"/>
      <c r="Y183" s="156"/>
      <c r="Z183" s="156"/>
      <c r="AA183" s="156"/>
      <c r="AB183" s="156"/>
      <c r="AC183" s="156"/>
      <c r="AD183" s="156"/>
      <c r="AE183" s="156"/>
    </row>
    <row r="184" spans="2:31" ht="15.9" customHeight="1">
      <c r="B184" s="296"/>
      <c r="C184" s="186"/>
      <c r="D184" s="156"/>
      <c r="E184" s="156"/>
      <c r="F184" s="18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86"/>
      <c r="Y184" s="156"/>
      <c r="Z184" s="156"/>
      <c r="AA184" s="156"/>
      <c r="AB184" s="156"/>
      <c r="AC184" s="156"/>
      <c r="AD184" s="156"/>
      <c r="AE184" s="156"/>
    </row>
    <row r="185" spans="2:31" ht="15.9" customHeight="1">
      <c r="B185" s="296"/>
      <c r="C185" s="186"/>
      <c r="D185" s="156"/>
      <c r="E185" s="156"/>
      <c r="F185" s="18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86"/>
      <c r="Y185" s="156"/>
      <c r="Z185" s="156"/>
      <c r="AA185" s="156"/>
      <c r="AB185" s="156"/>
      <c r="AC185" s="156"/>
      <c r="AD185" s="156"/>
      <c r="AE185" s="156"/>
    </row>
    <row r="186" spans="2:31" ht="15.9" customHeight="1">
      <c r="B186" s="296"/>
      <c r="C186" s="186"/>
      <c r="D186" s="156"/>
      <c r="E186" s="156"/>
      <c r="F186" s="18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86"/>
      <c r="Y186" s="156"/>
      <c r="Z186" s="156"/>
      <c r="AA186" s="156"/>
      <c r="AB186" s="156"/>
      <c r="AC186" s="156"/>
      <c r="AD186" s="156"/>
      <c r="AE186" s="156"/>
    </row>
    <row r="187" spans="2:31" ht="15.9" customHeight="1">
      <c r="B187" s="296"/>
      <c r="C187" s="186"/>
      <c r="D187" s="156"/>
      <c r="E187" s="156"/>
      <c r="F187" s="18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86"/>
      <c r="Y187" s="156"/>
      <c r="Z187" s="156"/>
      <c r="AA187" s="156"/>
      <c r="AB187" s="156"/>
      <c r="AC187" s="156"/>
      <c r="AD187" s="156"/>
      <c r="AE187" s="156"/>
    </row>
    <row r="188" spans="2:31" ht="15.9" customHeight="1">
      <c r="B188" s="296"/>
      <c r="C188" s="186"/>
      <c r="D188" s="156"/>
      <c r="E188" s="156"/>
      <c r="F188" s="18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86"/>
      <c r="Y188" s="156"/>
      <c r="Z188" s="156"/>
      <c r="AA188" s="156"/>
      <c r="AB188" s="156"/>
      <c r="AC188" s="156"/>
      <c r="AD188" s="156"/>
      <c r="AE188" s="156"/>
    </row>
    <row r="189" spans="2:31" ht="15.9" customHeight="1">
      <c r="B189" s="296"/>
      <c r="C189" s="186"/>
      <c r="D189" s="156"/>
      <c r="E189" s="156"/>
      <c r="F189" s="18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86"/>
      <c r="Y189" s="156"/>
      <c r="Z189" s="156"/>
      <c r="AA189" s="156"/>
      <c r="AB189" s="156"/>
      <c r="AC189" s="156"/>
      <c r="AD189" s="156"/>
      <c r="AE189" s="156"/>
    </row>
    <row r="190" spans="2:31" ht="15.9" customHeight="1">
      <c r="B190" s="296"/>
      <c r="C190" s="186"/>
      <c r="D190" s="156"/>
      <c r="E190" s="156"/>
      <c r="F190" s="18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86"/>
      <c r="Y190" s="156"/>
      <c r="Z190" s="156"/>
      <c r="AA190" s="156"/>
      <c r="AB190" s="156"/>
      <c r="AC190" s="156"/>
      <c r="AD190" s="156"/>
      <c r="AE190" s="156"/>
    </row>
    <row r="191" spans="2:31" ht="15.9" customHeight="1">
      <c r="B191" s="296"/>
      <c r="C191" s="186"/>
      <c r="D191" s="156"/>
      <c r="E191" s="156"/>
      <c r="F191" s="18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86"/>
      <c r="Y191" s="156"/>
      <c r="Z191" s="156"/>
      <c r="AA191" s="156"/>
      <c r="AB191" s="156"/>
      <c r="AC191" s="156"/>
      <c r="AD191" s="156"/>
      <c r="AE191" s="156"/>
    </row>
    <row r="192" spans="2:31" ht="15.9" customHeight="1">
      <c r="B192" s="296"/>
      <c r="C192" s="186"/>
      <c r="D192" s="156"/>
      <c r="E192" s="156"/>
      <c r="F192" s="18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86"/>
      <c r="Y192" s="156"/>
      <c r="Z192" s="156"/>
      <c r="AA192" s="156"/>
      <c r="AB192" s="156"/>
      <c r="AC192" s="156"/>
      <c r="AD192" s="156"/>
      <c r="AE192" s="156"/>
    </row>
    <row r="193" spans="2:31" ht="15.9" customHeight="1">
      <c r="B193" s="296"/>
      <c r="C193" s="186"/>
      <c r="D193" s="156"/>
      <c r="E193" s="156"/>
      <c r="F193" s="18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86"/>
      <c r="Y193" s="156"/>
      <c r="Z193" s="156"/>
      <c r="AA193" s="156"/>
      <c r="AB193" s="156"/>
      <c r="AC193" s="156"/>
      <c r="AD193" s="156"/>
      <c r="AE193" s="156"/>
    </row>
    <row r="194" spans="2:31" ht="15.9" customHeight="1">
      <c r="B194" s="296"/>
      <c r="C194" s="186"/>
      <c r="D194" s="156"/>
      <c r="E194" s="156"/>
      <c r="F194" s="18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86"/>
      <c r="Y194" s="156"/>
      <c r="Z194" s="156"/>
      <c r="AA194" s="156"/>
      <c r="AB194" s="156"/>
      <c r="AC194" s="156"/>
      <c r="AD194" s="156"/>
      <c r="AE194" s="156"/>
    </row>
    <row r="195" spans="2:31" ht="15.9" customHeight="1">
      <c r="B195" s="296"/>
      <c r="C195" s="186"/>
      <c r="D195" s="156"/>
      <c r="E195" s="156"/>
      <c r="F195" s="18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86"/>
      <c r="Y195" s="156"/>
      <c r="Z195" s="156"/>
      <c r="AA195" s="156"/>
      <c r="AB195" s="156"/>
      <c r="AC195" s="156"/>
      <c r="AD195" s="156"/>
      <c r="AE195" s="156"/>
    </row>
    <row r="196" spans="2:31" ht="15.9" customHeight="1">
      <c r="B196" s="296"/>
      <c r="C196" s="186"/>
      <c r="D196" s="156"/>
      <c r="E196" s="156"/>
      <c r="F196" s="18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86"/>
      <c r="Y196" s="156"/>
      <c r="Z196" s="156"/>
      <c r="AA196" s="156"/>
      <c r="AB196" s="156"/>
      <c r="AC196" s="156"/>
      <c r="AD196" s="156"/>
      <c r="AE196" s="156"/>
    </row>
    <row r="197" spans="2:31" ht="15.9" customHeight="1">
      <c r="B197" s="296"/>
      <c r="C197" s="186"/>
      <c r="D197" s="156"/>
      <c r="E197" s="156"/>
      <c r="F197" s="18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86"/>
      <c r="Y197" s="156"/>
      <c r="Z197" s="156"/>
      <c r="AA197" s="156"/>
      <c r="AB197" s="156"/>
      <c r="AC197" s="156"/>
      <c r="AD197" s="156"/>
      <c r="AE197" s="156"/>
    </row>
    <row r="198" spans="2:31" ht="15.9" customHeight="1">
      <c r="B198" s="296"/>
      <c r="C198" s="186"/>
      <c r="D198" s="156"/>
      <c r="E198" s="156"/>
      <c r="F198" s="18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86"/>
      <c r="Y198" s="156"/>
      <c r="Z198" s="156"/>
      <c r="AA198" s="156"/>
      <c r="AB198" s="156"/>
      <c r="AC198" s="156"/>
      <c r="AD198" s="156"/>
      <c r="AE198" s="156"/>
    </row>
    <row r="199" spans="2:31" ht="15.9" customHeight="1">
      <c r="B199" s="296"/>
      <c r="C199" s="186"/>
      <c r="D199" s="156"/>
      <c r="E199" s="156"/>
      <c r="F199" s="18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86"/>
      <c r="Y199" s="156"/>
      <c r="Z199" s="156"/>
      <c r="AA199" s="156"/>
      <c r="AB199" s="156"/>
      <c r="AC199" s="156"/>
      <c r="AD199" s="156"/>
      <c r="AE199" s="156"/>
    </row>
    <row r="200" spans="2:31" ht="15.9" customHeight="1">
      <c r="B200" s="296"/>
      <c r="C200" s="186"/>
      <c r="D200" s="156"/>
      <c r="E200" s="156"/>
      <c r="F200" s="18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86"/>
      <c r="Y200" s="156"/>
      <c r="Z200" s="156"/>
      <c r="AA200" s="156"/>
      <c r="AB200" s="156"/>
      <c r="AC200" s="156"/>
      <c r="AD200" s="156"/>
      <c r="AE200" s="156"/>
    </row>
    <row r="201" spans="2:31" ht="15.9" customHeight="1">
      <c r="B201" s="296"/>
      <c r="C201" s="186"/>
      <c r="D201" s="156"/>
      <c r="E201" s="156"/>
      <c r="F201" s="18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86"/>
      <c r="Y201" s="156"/>
      <c r="Z201" s="156"/>
      <c r="AA201" s="156"/>
      <c r="AB201" s="156"/>
      <c r="AC201" s="156"/>
      <c r="AD201" s="156"/>
      <c r="AE201" s="156"/>
    </row>
    <row r="202" spans="2:31" ht="15.9" customHeight="1">
      <c r="B202" s="296"/>
      <c r="C202" s="186"/>
      <c r="D202" s="156"/>
      <c r="E202" s="156"/>
      <c r="F202" s="18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86"/>
      <c r="Y202" s="156"/>
      <c r="Z202" s="156"/>
      <c r="AA202" s="156"/>
      <c r="AB202" s="156"/>
      <c r="AC202" s="156"/>
      <c r="AD202" s="156"/>
      <c r="AE202" s="156"/>
    </row>
    <row r="203" spans="2:31" ht="15.9" customHeight="1">
      <c r="B203" s="296"/>
      <c r="C203" s="186"/>
      <c r="D203" s="156"/>
      <c r="E203" s="156"/>
      <c r="F203" s="18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86"/>
      <c r="Y203" s="156"/>
      <c r="Z203" s="156"/>
      <c r="AA203" s="156"/>
      <c r="AB203" s="156"/>
      <c r="AC203" s="156"/>
      <c r="AD203" s="156"/>
      <c r="AE203" s="156"/>
    </row>
    <row r="204" spans="2:31" ht="15.9" customHeight="1">
      <c r="B204" s="296"/>
      <c r="C204" s="186"/>
      <c r="D204" s="156"/>
      <c r="E204" s="156"/>
      <c r="F204" s="18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86"/>
      <c r="Y204" s="156"/>
      <c r="Z204" s="156"/>
      <c r="AA204" s="156"/>
      <c r="AB204" s="156"/>
      <c r="AC204" s="156"/>
      <c r="AD204" s="156"/>
      <c r="AE204" s="156"/>
    </row>
    <row r="205" spans="2:31" ht="15.9" customHeight="1">
      <c r="B205" s="296"/>
      <c r="C205" s="186"/>
      <c r="D205" s="156"/>
      <c r="E205" s="156"/>
      <c r="F205" s="18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86"/>
      <c r="Y205" s="156"/>
      <c r="Z205" s="156"/>
      <c r="AA205" s="156"/>
      <c r="AB205" s="156"/>
      <c r="AC205" s="156"/>
      <c r="AD205" s="156"/>
      <c r="AE205" s="156"/>
    </row>
    <row r="206" spans="2:31" ht="15.9" customHeight="1">
      <c r="B206" s="296"/>
      <c r="C206" s="186"/>
      <c r="D206" s="156"/>
      <c r="E206" s="156"/>
      <c r="F206" s="18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86"/>
      <c r="Y206" s="156"/>
      <c r="Z206" s="156"/>
      <c r="AA206" s="156"/>
      <c r="AB206" s="156"/>
      <c r="AC206" s="156"/>
      <c r="AD206" s="156"/>
      <c r="AE206" s="156"/>
    </row>
    <row r="207" spans="2:31" ht="15.9" customHeight="1">
      <c r="B207" s="296"/>
      <c r="C207" s="186"/>
      <c r="D207" s="156"/>
      <c r="E207" s="156"/>
      <c r="F207" s="18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86"/>
      <c r="Y207" s="156"/>
      <c r="Z207" s="156"/>
      <c r="AA207" s="156"/>
      <c r="AB207" s="156"/>
      <c r="AC207" s="156"/>
      <c r="AD207" s="156"/>
      <c r="AE207" s="156"/>
    </row>
    <row r="208" spans="2:31" ht="15.9" customHeight="1">
      <c r="B208" s="296"/>
      <c r="C208" s="186"/>
      <c r="D208" s="156"/>
      <c r="E208" s="156"/>
      <c r="F208" s="18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86"/>
      <c r="Y208" s="156"/>
      <c r="Z208" s="156"/>
      <c r="AA208" s="156"/>
      <c r="AB208" s="156"/>
      <c r="AC208" s="156"/>
      <c r="AD208" s="156"/>
      <c r="AE208" s="156"/>
    </row>
    <row r="209" spans="2:31" ht="15.9" customHeight="1">
      <c r="B209" s="296"/>
      <c r="C209" s="186"/>
      <c r="D209" s="156"/>
      <c r="E209" s="156"/>
      <c r="F209" s="18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86"/>
      <c r="Y209" s="156"/>
      <c r="Z209" s="156"/>
      <c r="AA209" s="156"/>
      <c r="AB209" s="156"/>
      <c r="AC209" s="156"/>
      <c r="AD209" s="156"/>
      <c r="AE209" s="156"/>
    </row>
    <row r="210" spans="2:31" ht="15.9" customHeight="1">
      <c r="B210" s="296"/>
      <c r="C210" s="186"/>
      <c r="D210" s="156"/>
      <c r="E210" s="156"/>
      <c r="F210" s="18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86"/>
      <c r="Y210" s="156"/>
      <c r="Z210" s="156"/>
      <c r="AA210" s="156"/>
      <c r="AB210" s="156"/>
      <c r="AC210" s="156"/>
      <c r="AD210" s="156"/>
      <c r="AE210" s="156"/>
    </row>
    <row r="211" spans="2:31" ht="15.9" customHeight="1">
      <c r="B211" s="296"/>
      <c r="C211" s="186"/>
      <c r="D211" s="156"/>
      <c r="E211" s="156"/>
      <c r="F211" s="18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86"/>
      <c r="Y211" s="156"/>
      <c r="Z211" s="156"/>
      <c r="AA211" s="156"/>
      <c r="AB211" s="156"/>
      <c r="AC211" s="156"/>
      <c r="AD211" s="156"/>
      <c r="AE211" s="156"/>
    </row>
    <row r="212" spans="2:31" ht="15.9" customHeight="1">
      <c r="B212" s="296"/>
      <c r="C212" s="186"/>
      <c r="D212" s="156"/>
      <c r="E212" s="156"/>
      <c r="F212" s="18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86"/>
      <c r="Y212" s="156"/>
      <c r="Z212" s="156"/>
      <c r="AA212" s="156"/>
      <c r="AB212" s="156"/>
      <c r="AC212" s="156"/>
      <c r="AD212" s="156"/>
      <c r="AE212" s="156"/>
    </row>
    <row r="213" spans="2:31" ht="15.9" customHeight="1">
      <c r="B213" s="296"/>
      <c r="C213" s="186"/>
      <c r="D213" s="156"/>
      <c r="E213" s="156"/>
      <c r="F213" s="18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86"/>
      <c r="Y213" s="156"/>
      <c r="Z213" s="156"/>
      <c r="AA213" s="156"/>
      <c r="AB213" s="156"/>
      <c r="AC213" s="156"/>
      <c r="AD213" s="156"/>
      <c r="AE213" s="156"/>
    </row>
    <row r="214" spans="2:31" ht="15.9" customHeight="1">
      <c r="B214" s="296"/>
      <c r="C214" s="186"/>
      <c r="D214" s="156"/>
      <c r="E214" s="156"/>
      <c r="F214" s="18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86"/>
      <c r="Y214" s="156"/>
      <c r="Z214" s="156"/>
      <c r="AA214" s="156"/>
      <c r="AB214" s="156"/>
      <c r="AC214" s="156"/>
      <c r="AD214" s="156"/>
      <c r="AE214" s="156"/>
    </row>
    <row r="215" spans="2:31" ht="15.9" customHeight="1">
      <c r="B215" s="296"/>
      <c r="C215" s="186"/>
      <c r="D215" s="156"/>
      <c r="E215" s="156"/>
      <c r="F215" s="18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86"/>
      <c r="Y215" s="156"/>
      <c r="Z215" s="156"/>
      <c r="AA215" s="156"/>
      <c r="AB215" s="156"/>
      <c r="AC215" s="156"/>
      <c r="AD215" s="156"/>
      <c r="AE215" s="156"/>
    </row>
    <row r="216" spans="2:31" ht="15.9" customHeight="1">
      <c r="B216" s="296"/>
      <c r="C216" s="186"/>
      <c r="D216" s="156"/>
      <c r="E216" s="156"/>
      <c r="F216" s="18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86"/>
      <c r="Y216" s="156"/>
      <c r="Z216" s="156"/>
      <c r="AA216" s="156"/>
      <c r="AB216" s="156"/>
      <c r="AC216" s="156"/>
      <c r="AD216" s="156"/>
      <c r="AE216" s="156"/>
    </row>
    <row r="217" spans="2:31" ht="15.9" customHeight="1">
      <c r="B217" s="296"/>
      <c r="C217" s="186"/>
      <c r="D217" s="156"/>
      <c r="E217" s="156"/>
      <c r="F217" s="18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86"/>
      <c r="Y217" s="156"/>
      <c r="Z217" s="156"/>
      <c r="AA217" s="156"/>
      <c r="AB217" s="156"/>
      <c r="AC217" s="156"/>
      <c r="AD217" s="156"/>
      <c r="AE217" s="156"/>
    </row>
    <row r="218" spans="2:31" ht="15.9" customHeight="1">
      <c r="B218" s="296"/>
      <c r="C218" s="186"/>
      <c r="D218" s="156"/>
      <c r="E218" s="156"/>
      <c r="F218" s="18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86"/>
      <c r="Y218" s="156"/>
      <c r="Z218" s="156"/>
      <c r="AA218" s="156"/>
      <c r="AB218" s="156"/>
      <c r="AC218" s="156"/>
      <c r="AD218" s="156"/>
      <c r="AE218" s="156"/>
    </row>
    <row r="219" spans="2:31" ht="15.9" customHeight="1">
      <c r="B219" s="296"/>
      <c r="C219" s="186"/>
      <c r="D219" s="156"/>
      <c r="E219" s="156"/>
      <c r="F219" s="18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86"/>
      <c r="Y219" s="156"/>
      <c r="Z219" s="156"/>
      <c r="AA219" s="156"/>
      <c r="AB219" s="156"/>
      <c r="AC219" s="156"/>
      <c r="AD219" s="156"/>
      <c r="AE219" s="156"/>
    </row>
    <row r="220" spans="2:31" ht="15.9" customHeight="1">
      <c r="B220" s="296"/>
      <c r="C220" s="186"/>
      <c r="D220" s="156"/>
      <c r="E220" s="156"/>
      <c r="F220" s="18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186"/>
      <c r="Y220" s="156"/>
      <c r="Z220" s="156"/>
      <c r="AA220" s="156"/>
      <c r="AB220" s="156"/>
      <c r="AC220" s="156"/>
      <c r="AD220" s="156"/>
      <c r="AE220" s="156"/>
    </row>
    <row r="221" spans="2:31" ht="15.9" customHeight="1">
      <c r="B221" s="296"/>
      <c r="C221" s="186"/>
      <c r="D221" s="156"/>
      <c r="E221" s="156"/>
      <c r="F221" s="18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86"/>
      <c r="Y221" s="156"/>
      <c r="Z221" s="156"/>
      <c r="AA221" s="156"/>
      <c r="AB221" s="156"/>
      <c r="AC221" s="156"/>
      <c r="AD221" s="156"/>
      <c r="AE221" s="156"/>
    </row>
    <row r="222" spans="2:31" ht="15.9" customHeight="1">
      <c r="B222" s="296"/>
      <c r="C222" s="186"/>
      <c r="D222" s="156"/>
      <c r="E222" s="156"/>
      <c r="F222" s="18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86"/>
      <c r="Y222" s="156"/>
      <c r="Z222" s="156"/>
      <c r="AA222" s="156"/>
      <c r="AB222" s="156"/>
      <c r="AC222" s="156"/>
      <c r="AD222" s="156"/>
      <c r="AE222" s="156"/>
    </row>
    <row r="223" spans="2:31" ht="15.9" customHeight="1">
      <c r="B223" s="296"/>
      <c r="C223" s="186"/>
      <c r="D223" s="156"/>
      <c r="E223" s="156"/>
      <c r="F223" s="18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86"/>
      <c r="Y223" s="156"/>
      <c r="Z223" s="156"/>
      <c r="AA223" s="156"/>
      <c r="AB223" s="156"/>
      <c r="AC223" s="156"/>
      <c r="AD223" s="156"/>
      <c r="AE223" s="156"/>
    </row>
    <row r="224" spans="2:31" ht="15.9" customHeight="1">
      <c r="B224" s="296"/>
      <c r="C224" s="186"/>
      <c r="D224" s="156"/>
      <c r="E224" s="156"/>
      <c r="F224" s="18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  <c r="X224" s="186"/>
      <c r="Y224" s="156"/>
      <c r="Z224" s="156"/>
      <c r="AA224" s="156"/>
      <c r="AB224" s="156"/>
      <c r="AC224" s="156"/>
      <c r="AD224" s="156"/>
      <c r="AE224" s="156"/>
    </row>
    <row r="225" spans="2:31" ht="15.9" customHeight="1">
      <c r="B225" s="296"/>
      <c r="C225" s="186"/>
      <c r="D225" s="156"/>
      <c r="E225" s="156"/>
      <c r="F225" s="18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86"/>
      <c r="Y225" s="156"/>
      <c r="Z225" s="156"/>
      <c r="AA225" s="156"/>
      <c r="AB225" s="156"/>
      <c r="AC225" s="156"/>
      <c r="AD225" s="156"/>
      <c r="AE225" s="156"/>
    </row>
    <row r="226" spans="2:31" ht="15.9" customHeight="1">
      <c r="B226" s="296"/>
      <c r="C226" s="186"/>
      <c r="D226" s="156"/>
      <c r="E226" s="156"/>
      <c r="F226" s="18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86"/>
      <c r="Y226" s="156"/>
      <c r="Z226" s="156"/>
      <c r="AA226" s="156"/>
      <c r="AB226" s="156"/>
      <c r="AC226" s="156"/>
      <c r="AD226" s="156"/>
      <c r="AE226" s="156"/>
    </row>
    <row r="227" spans="2:31" ht="15.9" customHeight="1">
      <c r="B227" s="296"/>
      <c r="C227" s="186"/>
      <c r="D227" s="156"/>
      <c r="E227" s="156"/>
      <c r="F227" s="18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86"/>
      <c r="Y227" s="156"/>
      <c r="Z227" s="156"/>
      <c r="AA227" s="156"/>
      <c r="AB227" s="156"/>
      <c r="AC227" s="156"/>
      <c r="AD227" s="156"/>
      <c r="AE227" s="156"/>
    </row>
    <row r="228" spans="2:31" ht="15.9" customHeight="1">
      <c r="B228" s="296"/>
      <c r="C228" s="186"/>
      <c r="D228" s="156"/>
      <c r="E228" s="156"/>
      <c r="F228" s="18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86"/>
      <c r="Y228" s="156"/>
      <c r="Z228" s="156"/>
      <c r="AA228" s="156"/>
      <c r="AB228" s="156"/>
      <c r="AC228" s="156"/>
      <c r="AD228" s="156"/>
      <c r="AE228" s="156"/>
    </row>
    <row r="229" spans="2:31" ht="15.9" customHeight="1">
      <c r="B229" s="296"/>
      <c r="C229" s="186"/>
      <c r="D229" s="156"/>
      <c r="E229" s="156"/>
      <c r="F229" s="18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86"/>
      <c r="Y229" s="156"/>
      <c r="Z229" s="156"/>
      <c r="AA229" s="156"/>
      <c r="AB229" s="156"/>
      <c r="AC229" s="156"/>
      <c r="AD229" s="156"/>
      <c r="AE229" s="156"/>
    </row>
    <row r="230" spans="2:31" ht="15.9" customHeight="1">
      <c r="B230" s="296"/>
      <c r="C230" s="186"/>
      <c r="D230" s="156"/>
      <c r="E230" s="156"/>
      <c r="F230" s="18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86"/>
      <c r="Y230" s="156"/>
      <c r="Z230" s="156"/>
      <c r="AA230" s="156"/>
      <c r="AB230" s="156"/>
      <c r="AC230" s="156"/>
      <c r="AD230" s="156"/>
      <c r="AE230" s="156"/>
    </row>
    <row r="231" spans="2:31" ht="15.9" customHeight="1">
      <c r="B231" s="296"/>
      <c r="C231" s="186"/>
      <c r="D231" s="156"/>
      <c r="E231" s="156"/>
      <c r="F231" s="18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86"/>
      <c r="Y231" s="156"/>
      <c r="Z231" s="156"/>
      <c r="AA231" s="156"/>
      <c r="AB231" s="156"/>
      <c r="AC231" s="156"/>
      <c r="AD231" s="156"/>
      <c r="AE231" s="156"/>
    </row>
    <row r="232" spans="2:31" ht="15.9" customHeight="1">
      <c r="B232" s="296"/>
      <c r="C232" s="186"/>
      <c r="D232" s="156"/>
      <c r="E232" s="156"/>
      <c r="F232" s="18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86"/>
      <c r="Y232" s="156"/>
      <c r="Z232" s="156"/>
      <c r="AA232" s="156"/>
      <c r="AB232" s="156"/>
      <c r="AC232" s="156"/>
      <c r="AD232" s="156"/>
      <c r="AE232" s="156"/>
    </row>
    <row r="233" spans="2:31" ht="15.9" customHeight="1">
      <c r="B233" s="296"/>
      <c r="C233" s="186"/>
      <c r="D233" s="156"/>
      <c r="E233" s="156"/>
      <c r="F233" s="18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86"/>
      <c r="Y233" s="156"/>
      <c r="Z233" s="156"/>
      <c r="AA233" s="156"/>
      <c r="AB233" s="156"/>
      <c r="AC233" s="156"/>
      <c r="AD233" s="156"/>
      <c r="AE233" s="156"/>
    </row>
    <row r="234" spans="2:31" ht="15.9" customHeight="1">
      <c r="B234" s="296"/>
      <c r="C234" s="186"/>
      <c r="D234" s="156"/>
      <c r="E234" s="156"/>
      <c r="F234" s="18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186"/>
      <c r="Y234" s="156"/>
      <c r="Z234" s="156"/>
      <c r="AA234" s="156"/>
      <c r="AB234" s="156"/>
      <c r="AC234" s="156"/>
      <c r="AD234" s="156"/>
      <c r="AE234" s="156"/>
    </row>
    <row r="235" spans="2:31" ht="15.9" customHeight="1">
      <c r="B235" s="296"/>
      <c r="C235" s="186"/>
      <c r="D235" s="156"/>
      <c r="E235" s="156"/>
      <c r="F235" s="18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  <c r="X235" s="186"/>
      <c r="Y235" s="156"/>
      <c r="Z235" s="156"/>
      <c r="AA235" s="156"/>
      <c r="AB235" s="156"/>
      <c r="AC235" s="156"/>
      <c r="AD235" s="156"/>
      <c r="AE235" s="156"/>
    </row>
    <row r="236" spans="2:31" ht="15.9" customHeight="1">
      <c r="B236" s="296"/>
      <c r="C236" s="186"/>
      <c r="D236" s="156"/>
      <c r="E236" s="156"/>
      <c r="F236" s="18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186"/>
      <c r="Y236" s="156"/>
      <c r="Z236" s="156"/>
      <c r="AA236" s="156"/>
      <c r="AB236" s="156"/>
      <c r="AC236" s="156"/>
      <c r="AD236" s="156"/>
      <c r="AE236" s="156"/>
    </row>
    <row r="237" spans="2:31" ht="15.9" customHeight="1">
      <c r="B237" s="296"/>
      <c r="C237" s="186"/>
      <c r="D237" s="156"/>
      <c r="E237" s="156"/>
      <c r="F237" s="18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86"/>
      <c r="Y237" s="156"/>
      <c r="Z237" s="156"/>
      <c r="AA237" s="156"/>
      <c r="AB237" s="156"/>
      <c r="AC237" s="156"/>
      <c r="AD237" s="156"/>
      <c r="AE237" s="156"/>
    </row>
    <row r="238" spans="2:31" ht="15.9" customHeight="1">
      <c r="B238" s="296"/>
      <c r="C238" s="186"/>
      <c r="D238" s="156"/>
      <c r="E238" s="156"/>
      <c r="F238" s="18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186"/>
      <c r="Y238" s="156"/>
      <c r="Z238" s="156"/>
      <c r="AA238" s="156"/>
      <c r="AB238" s="156"/>
      <c r="AC238" s="156"/>
      <c r="AD238" s="156"/>
      <c r="AE238" s="156"/>
    </row>
    <row r="239" spans="2:31" ht="15.9" customHeight="1">
      <c r="B239" s="296"/>
      <c r="C239" s="186"/>
      <c r="D239" s="156"/>
      <c r="E239" s="156"/>
      <c r="F239" s="18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  <c r="X239" s="186"/>
      <c r="Y239" s="156"/>
      <c r="Z239" s="156"/>
      <c r="AA239" s="156"/>
      <c r="AB239" s="156"/>
      <c r="AC239" s="156"/>
      <c r="AD239" s="156"/>
      <c r="AE239" s="156"/>
    </row>
    <row r="240" spans="2:31" ht="15.9" customHeight="1">
      <c r="B240" s="296"/>
      <c r="C240" s="186"/>
      <c r="D240" s="156"/>
      <c r="E240" s="156"/>
      <c r="F240" s="18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86"/>
      <c r="Y240" s="156"/>
      <c r="Z240" s="156"/>
      <c r="AA240" s="156"/>
      <c r="AB240" s="156"/>
      <c r="AC240" s="156"/>
      <c r="AD240" s="156"/>
      <c r="AE240" s="156"/>
    </row>
    <row r="241" spans="2:31" ht="15.9" customHeight="1">
      <c r="B241" s="296"/>
      <c r="C241" s="186"/>
      <c r="D241" s="156"/>
      <c r="E241" s="156"/>
      <c r="F241" s="18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86"/>
      <c r="Y241" s="156"/>
      <c r="Z241" s="156"/>
      <c r="AA241" s="156"/>
      <c r="AB241" s="156"/>
      <c r="AC241" s="156"/>
      <c r="AD241" s="156"/>
      <c r="AE241" s="156"/>
    </row>
    <row r="242" spans="2:31" ht="15.9" customHeight="1">
      <c r="B242" s="296"/>
      <c r="C242" s="186"/>
      <c r="D242" s="156"/>
      <c r="E242" s="156"/>
      <c r="F242" s="18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86"/>
      <c r="Y242" s="156"/>
      <c r="Z242" s="156"/>
      <c r="AA242" s="156"/>
      <c r="AB242" s="156"/>
      <c r="AC242" s="156"/>
      <c r="AD242" s="156"/>
      <c r="AE242" s="156"/>
    </row>
    <row r="243" spans="2:31" ht="15.9" customHeight="1">
      <c r="B243" s="296"/>
      <c r="C243" s="186"/>
      <c r="D243" s="156"/>
      <c r="E243" s="156"/>
      <c r="F243" s="18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86"/>
      <c r="Y243" s="156"/>
      <c r="Z243" s="156"/>
      <c r="AA243" s="156"/>
      <c r="AB243" s="156"/>
      <c r="AC243" s="156"/>
      <c r="AD243" s="156"/>
      <c r="AE243" s="156"/>
    </row>
    <row r="244" spans="2:31" ht="15.9" customHeight="1">
      <c r="B244" s="296"/>
      <c r="C244" s="186"/>
      <c r="D244" s="156"/>
      <c r="E244" s="156"/>
      <c r="F244" s="18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86"/>
      <c r="Y244" s="156"/>
      <c r="Z244" s="156"/>
      <c r="AA244" s="156"/>
      <c r="AB244" s="156"/>
      <c r="AC244" s="156"/>
      <c r="AD244" s="156"/>
      <c r="AE244" s="156"/>
    </row>
    <row r="245" spans="2:31" ht="15.9" customHeight="1">
      <c r="B245" s="296"/>
      <c r="C245" s="186"/>
      <c r="D245" s="156"/>
      <c r="E245" s="156"/>
      <c r="F245" s="18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86"/>
      <c r="Y245" s="156"/>
      <c r="Z245" s="156"/>
      <c r="AA245" s="156"/>
      <c r="AB245" s="156"/>
      <c r="AC245" s="156"/>
      <c r="AD245" s="156"/>
      <c r="AE245" s="156"/>
    </row>
    <row r="246" spans="2:31" ht="15.9" customHeight="1">
      <c r="B246" s="296"/>
      <c r="C246" s="186"/>
      <c r="D246" s="156"/>
      <c r="E246" s="156"/>
      <c r="F246" s="18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86"/>
      <c r="Y246" s="156"/>
      <c r="Z246" s="156"/>
      <c r="AA246" s="156"/>
      <c r="AB246" s="156"/>
      <c r="AC246" s="156"/>
      <c r="AD246" s="156"/>
      <c r="AE246" s="156"/>
    </row>
    <row r="247" spans="2:31" ht="15.9" customHeight="1">
      <c r="B247" s="296"/>
      <c r="C247" s="186"/>
      <c r="D247" s="156"/>
      <c r="E247" s="156"/>
      <c r="F247" s="18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86"/>
      <c r="Y247" s="156"/>
      <c r="Z247" s="156"/>
      <c r="AA247" s="156"/>
      <c r="AB247" s="156"/>
      <c r="AC247" s="156"/>
      <c r="AD247" s="156"/>
      <c r="AE247" s="156"/>
    </row>
    <row r="248" spans="2:31" ht="15.9" customHeight="1">
      <c r="B248" s="296"/>
      <c r="C248" s="186"/>
      <c r="D248" s="156"/>
      <c r="E248" s="156"/>
      <c r="F248" s="18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86"/>
      <c r="Y248" s="156"/>
      <c r="Z248" s="156"/>
      <c r="AA248" s="156"/>
      <c r="AB248" s="156"/>
      <c r="AC248" s="156"/>
      <c r="AD248" s="156"/>
      <c r="AE248" s="156"/>
    </row>
    <row r="249" spans="2:31" ht="15.9" customHeight="1">
      <c r="B249" s="296"/>
      <c r="C249" s="186"/>
      <c r="D249" s="156"/>
      <c r="E249" s="156"/>
      <c r="F249" s="18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186"/>
      <c r="Y249" s="156"/>
      <c r="Z249" s="156"/>
      <c r="AA249" s="156"/>
      <c r="AB249" s="156"/>
      <c r="AC249" s="156"/>
      <c r="AD249" s="156"/>
      <c r="AE249" s="156"/>
    </row>
    <row r="250" spans="2:31" ht="15.9" customHeight="1">
      <c r="B250" s="296"/>
      <c r="C250" s="186"/>
      <c r="D250" s="156"/>
      <c r="E250" s="156"/>
      <c r="F250" s="18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  <c r="X250" s="186"/>
      <c r="Y250" s="156"/>
      <c r="Z250" s="156"/>
      <c r="AA250" s="156"/>
      <c r="AB250" s="156"/>
      <c r="AC250" s="156"/>
      <c r="AD250" s="156"/>
      <c r="AE250" s="156"/>
    </row>
    <row r="251" spans="2:31" ht="15.9" customHeight="1">
      <c r="B251" s="296"/>
      <c r="C251" s="186"/>
      <c r="D251" s="156"/>
      <c r="E251" s="156"/>
      <c r="F251" s="18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86"/>
      <c r="Y251" s="156"/>
      <c r="Z251" s="156"/>
      <c r="AA251" s="156"/>
      <c r="AB251" s="156"/>
      <c r="AC251" s="156"/>
      <c r="AD251" s="156"/>
      <c r="AE251" s="156"/>
    </row>
    <row r="252" spans="2:31" ht="15.9" customHeight="1">
      <c r="B252" s="296"/>
      <c r="C252" s="186"/>
      <c r="D252" s="156"/>
      <c r="E252" s="156"/>
      <c r="F252" s="18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86"/>
      <c r="Y252" s="156"/>
      <c r="Z252" s="156"/>
      <c r="AA252" s="156"/>
      <c r="AB252" s="156"/>
      <c r="AC252" s="156"/>
      <c r="AD252" s="156"/>
      <c r="AE252" s="156"/>
    </row>
    <row r="253" spans="2:31" ht="15.9" customHeight="1">
      <c r="B253" s="296"/>
      <c r="C253" s="186"/>
      <c r="D253" s="156"/>
      <c r="E253" s="156"/>
      <c r="F253" s="18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86"/>
      <c r="Y253" s="156"/>
      <c r="Z253" s="156"/>
      <c r="AA253" s="156"/>
      <c r="AB253" s="156"/>
      <c r="AC253" s="156"/>
      <c r="AD253" s="156"/>
      <c r="AE253" s="156"/>
    </row>
    <row r="254" spans="2:31" ht="15.9" customHeight="1">
      <c r="B254" s="296"/>
      <c r="C254" s="186"/>
      <c r="D254" s="156"/>
      <c r="E254" s="156"/>
      <c r="F254" s="18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86"/>
      <c r="Y254" s="156"/>
      <c r="Z254" s="156"/>
      <c r="AA254" s="156"/>
      <c r="AB254" s="156"/>
      <c r="AC254" s="156"/>
      <c r="AD254" s="156"/>
      <c r="AE254" s="156"/>
    </row>
    <row r="255" spans="2:31" ht="15.9" customHeight="1">
      <c r="B255" s="296"/>
      <c r="C255" s="186"/>
      <c r="D255" s="156"/>
      <c r="E255" s="156"/>
      <c r="F255" s="18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86"/>
      <c r="Y255" s="156"/>
      <c r="Z255" s="156"/>
      <c r="AA255" s="156"/>
      <c r="AB255" s="156"/>
      <c r="AC255" s="156"/>
      <c r="AD255" s="156"/>
      <c r="AE255" s="156"/>
    </row>
    <row r="256" spans="2:31" ht="15.9" customHeight="1">
      <c r="B256" s="296"/>
      <c r="C256" s="186"/>
      <c r="D256" s="156"/>
      <c r="E256" s="156"/>
      <c r="F256" s="18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86"/>
      <c r="Y256" s="156"/>
      <c r="Z256" s="156"/>
      <c r="AA256" s="156"/>
      <c r="AB256" s="156"/>
      <c r="AC256" s="156"/>
      <c r="AD256" s="156"/>
      <c r="AE256" s="156"/>
    </row>
    <row r="257" spans="2:31" ht="15.9" customHeight="1">
      <c r="B257" s="296"/>
      <c r="C257" s="186"/>
      <c r="D257" s="156"/>
      <c r="E257" s="156"/>
      <c r="F257" s="18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86"/>
      <c r="Y257" s="156"/>
      <c r="Z257" s="156"/>
      <c r="AA257" s="156"/>
      <c r="AB257" s="156"/>
      <c r="AC257" s="156"/>
      <c r="AD257" s="156"/>
      <c r="AE257" s="156"/>
    </row>
    <row r="258" spans="2:31" ht="15.9" customHeight="1">
      <c r="B258" s="296"/>
      <c r="C258" s="186"/>
      <c r="D258" s="156"/>
      <c r="E258" s="156"/>
      <c r="F258" s="18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86"/>
      <c r="Y258" s="156"/>
      <c r="Z258" s="156"/>
      <c r="AA258" s="156"/>
      <c r="AB258" s="156"/>
      <c r="AC258" s="156"/>
      <c r="AD258" s="156"/>
      <c r="AE258" s="156"/>
    </row>
    <row r="259" spans="2:31" ht="15.9" customHeight="1">
      <c r="B259" s="296"/>
      <c r="C259" s="186"/>
      <c r="D259" s="156"/>
      <c r="E259" s="156"/>
      <c r="F259" s="18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86"/>
      <c r="Y259" s="156"/>
      <c r="Z259" s="156"/>
      <c r="AA259" s="156"/>
      <c r="AB259" s="156"/>
      <c r="AC259" s="156"/>
      <c r="AD259" s="156"/>
      <c r="AE259" s="156"/>
    </row>
    <row r="260" spans="2:31" ht="15.9" customHeight="1">
      <c r="B260" s="296"/>
      <c r="C260" s="186"/>
      <c r="D260" s="156"/>
      <c r="E260" s="156"/>
      <c r="F260" s="18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86"/>
      <c r="Y260" s="156"/>
      <c r="Z260" s="156"/>
      <c r="AA260" s="156"/>
      <c r="AB260" s="156"/>
      <c r="AC260" s="156"/>
      <c r="AD260" s="156"/>
      <c r="AE260" s="156"/>
    </row>
    <row r="261" spans="2:31" ht="15.9" customHeight="1">
      <c r="B261" s="296"/>
      <c r="C261" s="186"/>
      <c r="D261" s="156"/>
      <c r="E261" s="156"/>
      <c r="F261" s="18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86"/>
      <c r="Y261" s="156"/>
      <c r="Z261" s="156"/>
      <c r="AA261" s="156"/>
      <c r="AB261" s="156"/>
      <c r="AC261" s="156"/>
      <c r="AD261" s="156"/>
      <c r="AE261" s="156"/>
    </row>
    <row r="262" spans="2:31" ht="15.9" customHeight="1">
      <c r="B262" s="296"/>
      <c r="C262" s="186"/>
      <c r="D262" s="156"/>
      <c r="E262" s="156"/>
      <c r="F262" s="18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86"/>
      <c r="Y262" s="156"/>
      <c r="Z262" s="156"/>
      <c r="AA262" s="156"/>
      <c r="AB262" s="156"/>
      <c r="AC262" s="156"/>
      <c r="AD262" s="156"/>
      <c r="AE262" s="156"/>
    </row>
    <row r="263" spans="2:31" ht="15.9" customHeight="1">
      <c r="B263" s="296"/>
      <c r="C263" s="186"/>
      <c r="D263" s="156"/>
      <c r="E263" s="156"/>
      <c r="F263" s="18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86"/>
      <c r="Y263" s="156"/>
      <c r="Z263" s="156"/>
      <c r="AA263" s="156"/>
      <c r="AB263" s="156"/>
      <c r="AC263" s="156"/>
      <c r="AD263" s="156"/>
      <c r="AE263" s="156"/>
    </row>
    <row r="264" spans="2:31" ht="15.9" customHeight="1">
      <c r="B264" s="296"/>
      <c r="C264" s="186"/>
      <c r="D264" s="156"/>
      <c r="E264" s="156"/>
      <c r="F264" s="18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86"/>
      <c r="Y264" s="156"/>
      <c r="Z264" s="156"/>
      <c r="AA264" s="156"/>
      <c r="AB264" s="156"/>
      <c r="AC264" s="156"/>
      <c r="AD264" s="156"/>
      <c r="AE264" s="156"/>
    </row>
    <row r="265" spans="2:31" ht="15.9" customHeight="1">
      <c r="B265" s="296"/>
      <c r="C265" s="186"/>
      <c r="D265" s="156"/>
      <c r="E265" s="156"/>
      <c r="F265" s="18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86"/>
      <c r="Y265" s="156"/>
      <c r="Z265" s="156"/>
      <c r="AA265" s="156"/>
      <c r="AB265" s="156"/>
      <c r="AC265" s="156"/>
      <c r="AD265" s="156"/>
      <c r="AE265" s="156"/>
    </row>
    <row r="266" spans="2:31" ht="15.9" customHeight="1">
      <c r="B266" s="296"/>
      <c r="C266" s="186"/>
      <c r="D266" s="156"/>
      <c r="E266" s="156"/>
      <c r="F266" s="18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86"/>
      <c r="Y266" s="156"/>
      <c r="Z266" s="156"/>
      <c r="AA266" s="156"/>
      <c r="AB266" s="156"/>
      <c r="AC266" s="156"/>
      <c r="AD266" s="156"/>
      <c r="AE266" s="156"/>
    </row>
    <row r="267" spans="2:31" ht="15.9" customHeight="1">
      <c r="B267" s="296"/>
      <c r="C267" s="186"/>
      <c r="D267" s="156"/>
      <c r="E267" s="156"/>
      <c r="F267" s="18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86"/>
      <c r="Y267" s="156"/>
      <c r="Z267" s="156"/>
      <c r="AA267" s="156"/>
      <c r="AB267" s="156"/>
      <c r="AC267" s="156"/>
      <c r="AD267" s="156"/>
      <c r="AE267" s="156"/>
    </row>
    <row r="268" spans="2:31" ht="15.9" customHeight="1">
      <c r="B268" s="296"/>
      <c r="C268" s="186"/>
      <c r="D268" s="156"/>
      <c r="E268" s="156"/>
      <c r="F268" s="18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86"/>
      <c r="Y268" s="156"/>
      <c r="Z268" s="156"/>
      <c r="AA268" s="156"/>
      <c r="AB268" s="156"/>
      <c r="AC268" s="156"/>
      <c r="AD268" s="156"/>
      <c r="AE268" s="156"/>
    </row>
    <row r="269" spans="2:31" ht="15.9" customHeight="1">
      <c r="B269" s="296"/>
      <c r="C269" s="186"/>
      <c r="D269" s="156"/>
      <c r="E269" s="156"/>
      <c r="F269" s="18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86"/>
      <c r="Y269" s="156"/>
      <c r="Z269" s="156"/>
      <c r="AA269" s="156"/>
      <c r="AB269" s="156"/>
      <c r="AC269" s="156"/>
      <c r="AD269" s="156"/>
      <c r="AE269" s="156"/>
    </row>
    <row r="270" spans="2:31" ht="15.9" customHeight="1">
      <c r="B270" s="296"/>
      <c r="C270" s="186"/>
      <c r="D270" s="156"/>
      <c r="E270" s="156"/>
      <c r="F270" s="18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6"/>
      <c r="U270" s="156"/>
      <c r="V270" s="156"/>
      <c r="W270" s="156"/>
      <c r="X270" s="186"/>
      <c r="Y270" s="156"/>
      <c r="Z270" s="156"/>
      <c r="AA270" s="156"/>
      <c r="AB270" s="156"/>
      <c r="AC270" s="156"/>
      <c r="AD270" s="156"/>
      <c r="AE270" s="156"/>
    </row>
    <row r="271" spans="2:31" ht="15.9" customHeight="1">
      <c r="B271" s="296"/>
      <c r="C271" s="186"/>
      <c r="D271" s="156"/>
      <c r="E271" s="156"/>
      <c r="F271" s="18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86"/>
      <c r="Y271" s="156"/>
      <c r="Z271" s="156"/>
      <c r="AA271" s="156"/>
      <c r="AB271" s="156"/>
      <c r="AC271" s="156"/>
      <c r="AD271" s="156"/>
      <c r="AE271" s="156"/>
    </row>
    <row r="272" spans="2:31" ht="15.9" customHeight="1">
      <c r="B272" s="296"/>
      <c r="C272" s="186"/>
      <c r="D272" s="156"/>
      <c r="E272" s="156"/>
      <c r="F272" s="18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86"/>
      <c r="Y272" s="156"/>
      <c r="Z272" s="156"/>
      <c r="AA272" s="156"/>
      <c r="AB272" s="156"/>
      <c r="AC272" s="156"/>
      <c r="AD272" s="156"/>
      <c r="AE272" s="156"/>
    </row>
    <row r="273" spans="2:31" ht="15.9" customHeight="1">
      <c r="B273" s="296"/>
      <c r="C273" s="186"/>
      <c r="D273" s="156"/>
      <c r="E273" s="156"/>
      <c r="F273" s="18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86"/>
      <c r="Y273" s="156"/>
      <c r="Z273" s="156"/>
      <c r="AA273" s="156"/>
      <c r="AB273" s="156"/>
      <c r="AC273" s="156"/>
      <c r="AD273" s="156"/>
      <c r="AE273" s="156"/>
    </row>
    <row r="274" spans="2:31" ht="15.9" customHeight="1">
      <c r="B274" s="296"/>
      <c r="C274" s="186"/>
      <c r="D274" s="156"/>
      <c r="E274" s="156"/>
      <c r="F274" s="18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156"/>
      <c r="X274" s="186"/>
      <c r="Y274" s="156"/>
      <c r="Z274" s="156"/>
      <c r="AA274" s="156"/>
      <c r="AB274" s="156"/>
      <c r="AC274" s="156"/>
      <c r="AD274" s="156"/>
      <c r="AE274" s="156"/>
    </row>
    <row r="275" spans="2:31" ht="15.9" customHeight="1">
      <c r="B275" s="296"/>
      <c r="C275" s="186"/>
      <c r="D275" s="156"/>
      <c r="E275" s="156"/>
      <c r="F275" s="18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86"/>
      <c r="Y275" s="156"/>
      <c r="Z275" s="156"/>
      <c r="AA275" s="156"/>
      <c r="AB275" s="156"/>
      <c r="AC275" s="156"/>
      <c r="AD275" s="156"/>
      <c r="AE275" s="156"/>
    </row>
    <row r="276" spans="2:31" ht="15.9" customHeight="1">
      <c r="B276" s="296"/>
      <c r="C276" s="186"/>
      <c r="D276" s="156"/>
      <c r="E276" s="156"/>
      <c r="F276" s="18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86"/>
      <c r="Y276" s="156"/>
      <c r="Z276" s="156"/>
      <c r="AA276" s="156"/>
      <c r="AB276" s="156"/>
      <c r="AC276" s="156"/>
      <c r="AD276" s="156"/>
      <c r="AE276" s="156"/>
    </row>
    <row r="277" spans="2:31" ht="15.9" customHeight="1">
      <c r="B277" s="296"/>
      <c r="C277" s="186"/>
      <c r="D277" s="156"/>
      <c r="E277" s="156"/>
      <c r="F277" s="18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86"/>
      <c r="Y277" s="156"/>
      <c r="Z277" s="156"/>
      <c r="AA277" s="156"/>
      <c r="AB277" s="156"/>
      <c r="AC277" s="156"/>
      <c r="AD277" s="156"/>
      <c r="AE277" s="156"/>
    </row>
    <row r="278" spans="2:31" ht="15.9" customHeight="1">
      <c r="B278" s="296"/>
      <c r="C278" s="186"/>
      <c r="D278" s="156"/>
      <c r="E278" s="156"/>
      <c r="F278" s="18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86"/>
      <c r="Y278" s="156"/>
      <c r="Z278" s="156"/>
      <c r="AA278" s="156"/>
      <c r="AB278" s="156"/>
      <c r="AC278" s="156"/>
      <c r="AD278" s="156"/>
      <c r="AE278" s="156"/>
    </row>
    <row r="279" spans="2:31" ht="15.9" customHeight="1">
      <c r="B279" s="296"/>
      <c r="C279" s="186"/>
      <c r="D279" s="156"/>
      <c r="E279" s="156"/>
      <c r="F279" s="18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86"/>
      <c r="Y279" s="156"/>
      <c r="Z279" s="156"/>
      <c r="AA279" s="156"/>
      <c r="AB279" s="156"/>
      <c r="AC279" s="156"/>
      <c r="AD279" s="156"/>
      <c r="AE279" s="156"/>
    </row>
    <row r="280" spans="2:31" ht="15.9" customHeight="1">
      <c r="B280" s="296"/>
      <c r="C280" s="186"/>
      <c r="D280" s="156"/>
      <c r="E280" s="156"/>
      <c r="F280" s="18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86"/>
      <c r="Y280" s="156"/>
      <c r="Z280" s="156"/>
      <c r="AA280" s="156"/>
      <c r="AB280" s="156"/>
      <c r="AC280" s="156"/>
      <c r="AD280" s="156"/>
      <c r="AE280" s="156"/>
    </row>
    <row r="281" spans="2:31" ht="15.9" customHeight="1">
      <c r="B281" s="296"/>
      <c r="C281" s="186"/>
      <c r="D281" s="156"/>
      <c r="E281" s="156"/>
      <c r="F281" s="18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86"/>
      <c r="Y281" s="156"/>
      <c r="Z281" s="156"/>
      <c r="AA281" s="156"/>
      <c r="AB281" s="156"/>
      <c r="AC281" s="156"/>
      <c r="AD281" s="156"/>
      <c r="AE281" s="156"/>
    </row>
    <row r="282" spans="2:31" ht="15.9" customHeight="1">
      <c r="B282" s="296"/>
      <c r="C282" s="186"/>
      <c r="D282" s="156"/>
      <c r="E282" s="156"/>
      <c r="F282" s="18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86"/>
      <c r="Y282" s="156"/>
      <c r="Z282" s="156"/>
      <c r="AA282" s="156"/>
      <c r="AB282" s="156"/>
      <c r="AC282" s="156"/>
      <c r="AD282" s="156"/>
      <c r="AE282" s="156"/>
    </row>
    <row r="283" spans="2:31" ht="15.9" customHeight="1">
      <c r="B283" s="296"/>
      <c r="C283" s="186"/>
      <c r="D283" s="156"/>
      <c r="E283" s="156"/>
      <c r="F283" s="18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86"/>
      <c r="Y283" s="156"/>
      <c r="Z283" s="156"/>
      <c r="AA283" s="156"/>
      <c r="AB283" s="156"/>
      <c r="AC283" s="156"/>
      <c r="AD283" s="156"/>
      <c r="AE283" s="156"/>
    </row>
    <row r="284" spans="2:31" ht="15.9" customHeight="1">
      <c r="B284" s="296"/>
      <c r="C284" s="186"/>
      <c r="D284" s="156"/>
      <c r="E284" s="156"/>
      <c r="F284" s="18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86"/>
      <c r="Y284" s="156"/>
      <c r="Z284" s="156"/>
      <c r="AA284" s="156"/>
      <c r="AB284" s="156"/>
      <c r="AC284" s="156"/>
      <c r="AD284" s="156"/>
      <c r="AE284" s="156"/>
    </row>
    <row r="285" spans="2:31" ht="15.9" customHeight="1">
      <c r="B285" s="296"/>
      <c r="C285" s="186"/>
      <c r="D285" s="156"/>
      <c r="E285" s="156"/>
      <c r="F285" s="18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86"/>
      <c r="Y285" s="156"/>
      <c r="Z285" s="156"/>
      <c r="AA285" s="156"/>
      <c r="AB285" s="156"/>
      <c r="AC285" s="156"/>
      <c r="AD285" s="156"/>
      <c r="AE285" s="156"/>
    </row>
    <row r="286" spans="2:31" ht="15.9" customHeight="1">
      <c r="B286" s="296"/>
      <c r="C286" s="186"/>
      <c r="D286" s="156"/>
      <c r="E286" s="156"/>
      <c r="F286" s="18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86"/>
      <c r="Y286" s="156"/>
      <c r="Z286" s="156"/>
      <c r="AA286" s="156"/>
      <c r="AB286" s="156"/>
      <c r="AC286" s="156"/>
      <c r="AD286" s="156"/>
      <c r="AE286" s="156"/>
    </row>
    <row r="287" spans="2:31" ht="15.9" customHeight="1">
      <c r="B287" s="296"/>
      <c r="C287" s="186"/>
      <c r="D287" s="156"/>
      <c r="E287" s="156"/>
      <c r="F287" s="18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86"/>
      <c r="Y287" s="156"/>
      <c r="Z287" s="156"/>
      <c r="AA287" s="156"/>
      <c r="AB287" s="156"/>
      <c r="AC287" s="156"/>
      <c r="AD287" s="156"/>
      <c r="AE287" s="156"/>
    </row>
    <row r="288" spans="2:31" ht="15.9" customHeight="1">
      <c r="B288" s="296"/>
      <c r="C288" s="186"/>
      <c r="D288" s="156"/>
      <c r="E288" s="156"/>
      <c r="F288" s="18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86"/>
      <c r="Y288" s="156"/>
      <c r="Z288" s="156"/>
      <c r="AA288" s="156"/>
      <c r="AB288" s="156"/>
      <c r="AC288" s="156"/>
      <c r="AD288" s="156"/>
      <c r="AE288" s="156"/>
    </row>
    <row r="289" spans="2:31" ht="15.9" customHeight="1">
      <c r="B289" s="296"/>
      <c r="C289" s="186"/>
      <c r="D289" s="156"/>
      <c r="E289" s="156"/>
      <c r="F289" s="18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86"/>
      <c r="Y289" s="156"/>
      <c r="Z289" s="156"/>
      <c r="AA289" s="156"/>
      <c r="AB289" s="156"/>
      <c r="AC289" s="156"/>
      <c r="AD289" s="156"/>
      <c r="AE289" s="156"/>
    </row>
    <row r="290" spans="2:31" ht="15.9" customHeight="1">
      <c r="B290" s="296"/>
      <c r="C290" s="186"/>
      <c r="D290" s="156"/>
      <c r="E290" s="156"/>
      <c r="F290" s="18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86"/>
      <c r="Y290" s="156"/>
      <c r="Z290" s="156"/>
      <c r="AA290" s="156"/>
      <c r="AB290" s="156"/>
      <c r="AC290" s="156"/>
      <c r="AD290" s="156"/>
      <c r="AE290" s="156"/>
    </row>
    <row r="291" spans="2:31" ht="15.9" customHeight="1">
      <c r="B291" s="296"/>
      <c r="C291" s="186"/>
      <c r="D291" s="156"/>
      <c r="E291" s="156"/>
      <c r="F291" s="18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86"/>
      <c r="Y291" s="156"/>
      <c r="Z291" s="156"/>
      <c r="AA291" s="156"/>
      <c r="AB291" s="156"/>
      <c r="AC291" s="156"/>
      <c r="AD291" s="156"/>
      <c r="AE291" s="156"/>
    </row>
    <row r="292" spans="2:31" ht="15.9" customHeight="1">
      <c r="B292" s="296"/>
      <c r="C292" s="186"/>
      <c r="D292" s="156"/>
      <c r="E292" s="156"/>
      <c r="F292" s="18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86"/>
      <c r="Y292" s="156"/>
      <c r="Z292" s="156"/>
      <c r="AA292" s="156"/>
      <c r="AB292" s="156"/>
      <c r="AC292" s="156"/>
      <c r="AD292" s="156"/>
      <c r="AE292" s="156"/>
    </row>
    <row r="293" spans="2:31" ht="15.9" customHeight="1">
      <c r="B293" s="296"/>
      <c r="C293" s="186"/>
      <c r="D293" s="156"/>
      <c r="E293" s="156"/>
      <c r="F293" s="18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86"/>
      <c r="Y293" s="156"/>
      <c r="Z293" s="156"/>
      <c r="AA293" s="156"/>
      <c r="AB293" s="156"/>
      <c r="AC293" s="156"/>
      <c r="AD293" s="156"/>
      <c r="AE293" s="156"/>
    </row>
    <row r="294" spans="2:31" ht="15.9" customHeight="1">
      <c r="B294" s="296"/>
      <c r="C294" s="186"/>
      <c r="D294" s="156"/>
      <c r="E294" s="156"/>
      <c r="F294" s="18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86"/>
      <c r="Y294" s="156"/>
      <c r="Z294" s="156"/>
      <c r="AA294" s="156"/>
      <c r="AB294" s="156"/>
      <c r="AC294" s="156"/>
      <c r="AD294" s="156"/>
      <c r="AE294" s="156"/>
    </row>
    <row r="295" spans="2:31" ht="15.9" customHeight="1">
      <c r="B295" s="296"/>
      <c r="C295" s="186"/>
      <c r="D295" s="156"/>
      <c r="E295" s="156"/>
      <c r="F295" s="18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86"/>
      <c r="Y295" s="156"/>
      <c r="Z295" s="156"/>
      <c r="AA295" s="156"/>
      <c r="AB295" s="156"/>
      <c r="AC295" s="156"/>
      <c r="AD295" s="156"/>
      <c r="AE295" s="156"/>
    </row>
    <row r="296" spans="2:31" ht="15.9" customHeight="1">
      <c r="B296" s="296"/>
      <c r="C296" s="186"/>
      <c r="D296" s="156"/>
      <c r="E296" s="156"/>
      <c r="F296" s="18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86"/>
      <c r="Y296" s="156"/>
      <c r="Z296" s="156"/>
      <c r="AA296" s="156"/>
      <c r="AB296" s="156"/>
      <c r="AC296" s="156"/>
      <c r="AD296" s="156"/>
      <c r="AE296" s="156"/>
    </row>
    <row r="297" spans="2:31" ht="15.9" customHeight="1">
      <c r="B297" s="296"/>
      <c r="C297" s="186"/>
      <c r="D297" s="156"/>
      <c r="E297" s="156"/>
      <c r="F297" s="18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86"/>
      <c r="Y297" s="156"/>
      <c r="Z297" s="156"/>
      <c r="AA297" s="156"/>
      <c r="AB297" s="156"/>
      <c r="AC297" s="156"/>
      <c r="AD297" s="156"/>
      <c r="AE297" s="156"/>
    </row>
    <row r="298" spans="2:31" ht="15.9" customHeight="1">
      <c r="B298" s="296"/>
      <c r="C298" s="186"/>
      <c r="D298" s="156"/>
      <c r="E298" s="156"/>
      <c r="F298" s="18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86"/>
      <c r="Y298" s="156"/>
      <c r="Z298" s="156"/>
      <c r="AA298" s="156"/>
      <c r="AB298" s="156"/>
      <c r="AC298" s="156"/>
      <c r="AD298" s="156"/>
      <c r="AE298" s="156"/>
    </row>
    <row r="299" spans="2:31" ht="15.9" customHeight="1">
      <c r="B299" s="296"/>
      <c r="C299" s="186"/>
      <c r="D299" s="156"/>
      <c r="E299" s="156"/>
      <c r="F299" s="18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86"/>
      <c r="Y299" s="156"/>
      <c r="Z299" s="156"/>
      <c r="AA299" s="156"/>
      <c r="AB299" s="156"/>
      <c r="AC299" s="156"/>
      <c r="AD299" s="156"/>
      <c r="AE299" s="156"/>
    </row>
    <row r="300" spans="2:31" ht="15.9" customHeight="1">
      <c r="B300" s="296"/>
      <c r="C300" s="186"/>
      <c r="D300" s="156"/>
      <c r="E300" s="156"/>
      <c r="F300" s="18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86"/>
      <c r="Y300" s="156"/>
      <c r="Z300" s="156"/>
      <c r="AA300" s="156"/>
      <c r="AB300" s="156"/>
      <c r="AC300" s="156"/>
      <c r="AD300" s="156"/>
      <c r="AE300" s="156"/>
    </row>
    <row r="301" spans="2:31" ht="15.9" customHeight="1">
      <c r="B301" s="296"/>
      <c r="C301" s="186"/>
      <c r="D301" s="156"/>
      <c r="E301" s="156"/>
      <c r="F301" s="18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86"/>
      <c r="Y301" s="156"/>
      <c r="Z301" s="156"/>
      <c r="AA301" s="156"/>
      <c r="AB301" s="156"/>
      <c r="AC301" s="156"/>
      <c r="AD301" s="156"/>
      <c r="AE301" s="156"/>
    </row>
    <row r="302" spans="2:31" ht="15.9" customHeight="1">
      <c r="B302" s="296"/>
      <c r="C302" s="186"/>
      <c r="D302" s="156"/>
      <c r="E302" s="156"/>
      <c r="F302" s="18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86"/>
      <c r="Y302" s="156"/>
      <c r="Z302" s="156"/>
      <c r="AA302" s="156"/>
      <c r="AB302" s="156"/>
      <c r="AC302" s="156"/>
      <c r="AD302" s="156"/>
      <c r="AE302" s="156"/>
    </row>
    <row r="303" spans="2:31" ht="15.9" customHeight="1">
      <c r="B303" s="296"/>
      <c r="C303" s="186"/>
      <c r="D303" s="156"/>
      <c r="E303" s="156"/>
      <c r="F303" s="18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86"/>
      <c r="Y303" s="156"/>
      <c r="Z303" s="156"/>
      <c r="AA303" s="156"/>
      <c r="AB303" s="156"/>
      <c r="AC303" s="156"/>
      <c r="AD303" s="156"/>
      <c r="AE303" s="156"/>
    </row>
    <row r="304" spans="2:31" ht="15.9" customHeight="1">
      <c r="B304" s="296"/>
      <c r="C304" s="186"/>
      <c r="D304" s="156"/>
      <c r="E304" s="156"/>
      <c r="F304" s="18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6"/>
      <c r="U304" s="156"/>
      <c r="V304" s="156"/>
      <c r="W304" s="156"/>
      <c r="X304" s="186"/>
      <c r="Y304" s="156"/>
      <c r="Z304" s="156"/>
      <c r="AA304" s="156"/>
      <c r="AB304" s="156"/>
      <c r="AC304" s="156"/>
      <c r="AD304" s="156"/>
      <c r="AE304" s="156"/>
    </row>
    <row r="305" spans="2:31" ht="15.9" customHeight="1">
      <c r="B305" s="296"/>
      <c r="C305" s="186"/>
      <c r="D305" s="156"/>
      <c r="E305" s="156"/>
      <c r="F305" s="18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6"/>
      <c r="U305" s="156"/>
      <c r="V305" s="156"/>
      <c r="W305" s="156"/>
      <c r="X305" s="186"/>
      <c r="Y305" s="156"/>
      <c r="Z305" s="156"/>
      <c r="AA305" s="156"/>
      <c r="AB305" s="156"/>
      <c r="AC305" s="156"/>
      <c r="AD305" s="156"/>
      <c r="AE305" s="156"/>
    </row>
    <row r="306" spans="2:31" ht="15.9" customHeight="1">
      <c r="B306" s="296"/>
      <c r="C306" s="186"/>
      <c r="D306" s="156"/>
      <c r="E306" s="156"/>
      <c r="F306" s="18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156"/>
      <c r="T306" s="156"/>
      <c r="U306" s="156"/>
      <c r="V306" s="156"/>
      <c r="W306" s="156"/>
      <c r="X306" s="186"/>
      <c r="Y306" s="156"/>
      <c r="Z306" s="156"/>
      <c r="AA306" s="156"/>
      <c r="AB306" s="156"/>
      <c r="AC306" s="156"/>
      <c r="AD306" s="156"/>
      <c r="AE306" s="156"/>
    </row>
    <row r="307" spans="2:31" ht="15.9" customHeight="1">
      <c r="B307" s="296"/>
      <c r="C307" s="186"/>
      <c r="D307" s="156"/>
      <c r="E307" s="156"/>
      <c r="F307" s="18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86"/>
      <c r="Y307" s="156"/>
      <c r="Z307" s="156"/>
      <c r="AA307" s="156"/>
      <c r="AB307" s="156"/>
      <c r="AC307" s="156"/>
      <c r="AD307" s="156"/>
      <c r="AE307" s="156"/>
    </row>
    <row r="308" spans="2:31" ht="15.9" customHeight="1">
      <c r="B308" s="296"/>
      <c r="C308" s="186"/>
      <c r="D308" s="156"/>
      <c r="E308" s="156"/>
      <c r="F308" s="18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86"/>
      <c r="Y308" s="156"/>
      <c r="Z308" s="156"/>
      <c r="AA308" s="156"/>
      <c r="AB308" s="156"/>
      <c r="AC308" s="156"/>
      <c r="AD308" s="156"/>
      <c r="AE308" s="156"/>
    </row>
    <row r="309" spans="2:31" ht="15.9" customHeight="1">
      <c r="B309" s="296"/>
      <c r="C309" s="186"/>
      <c r="D309" s="156"/>
      <c r="E309" s="156"/>
      <c r="F309" s="18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56"/>
      <c r="R309" s="156"/>
      <c r="S309" s="156"/>
      <c r="T309" s="156"/>
      <c r="U309" s="156"/>
      <c r="V309" s="156"/>
      <c r="W309" s="156"/>
      <c r="X309" s="186"/>
      <c r="Y309" s="156"/>
      <c r="Z309" s="156"/>
      <c r="AA309" s="156"/>
      <c r="AB309" s="156"/>
      <c r="AC309" s="156"/>
      <c r="AD309" s="156"/>
      <c r="AE309" s="156"/>
    </row>
    <row r="310" spans="2:31" ht="15.9" customHeight="1">
      <c r="B310" s="296"/>
      <c r="C310" s="186"/>
      <c r="D310" s="156"/>
      <c r="E310" s="156"/>
      <c r="F310" s="18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56"/>
      <c r="R310" s="156"/>
      <c r="S310" s="156"/>
      <c r="T310" s="156"/>
      <c r="U310" s="156"/>
      <c r="V310" s="156"/>
      <c r="W310" s="156"/>
      <c r="X310" s="186"/>
      <c r="Y310" s="156"/>
      <c r="Z310" s="156"/>
      <c r="AA310" s="156"/>
      <c r="AB310" s="156"/>
      <c r="AC310" s="156"/>
      <c r="AD310" s="156"/>
      <c r="AE310" s="156"/>
    </row>
    <row r="311" spans="2:31" ht="15.9" customHeight="1">
      <c r="B311" s="296"/>
      <c r="C311" s="186"/>
      <c r="D311" s="156"/>
      <c r="E311" s="156"/>
      <c r="F311" s="18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86"/>
      <c r="Y311" s="156"/>
      <c r="Z311" s="156"/>
      <c r="AA311" s="156"/>
      <c r="AB311" s="156"/>
      <c r="AC311" s="156"/>
      <c r="AD311" s="156"/>
      <c r="AE311" s="156"/>
    </row>
    <row r="312" spans="2:31" ht="15.9" customHeight="1">
      <c r="B312" s="296"/>
      <c r="C312" s="186"/>
      <c r="D312" s="156"/>
      <c r="E312" s="156"/>
      <c r="F312" s="18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56"/>
      <c r="R312" s="156"/>
      <c r="S312" s="156"/>
      <c r="T312" s="156"/>
      <c r="U312" s="156"/>
      <c r="V312" s="156"/>
      <c r="W312" s="156"/>
      <c r="X312" s="186"/>
      <c r="Y312" s="156"/>
      <c r="Z312" s="156"/>
      <c r="AA312" s="156"/>
      <c r="AB312" s="156"/>
      <c r="AC312" s="156"/>
      <c r="AD312" s="156"/>
      <c r="AE312" s="156"/>
    </row>
    <row r="313" spans="2:31" ht="15.9" customHeight="1">
      <c r="B313" s="296"/>
      <c r="C313" s="186"/>
      <c r="D313" s="156"/>
      <c r="E313" s="156"/>
      <c r="F313" s="18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86"/>
      <c r="Y313" s="156"/>
      <c r="Z313" s="156"/>
      <c r="AA313" s="156"/>
      <c r="AB313" s="156"/>
      <c r="AC313" s="156"/>
      <c r="AD313" s="156"/>
      <c r="AE313" s="156"/>
    </row>
    <row r="314" spans="2:31" ht="15.9" customHeight="1">
      <c r="B314" s="296"/>
      <c r="C314" s="186"/>
      <c r="D314" s="156"/>
      <c r="E314" s="156"/>
      <c r="F314" s="18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86"/>
      <c r="Y314" s="156"/>
      <c r="Z314" s="156"/>
      <c r="AA314" s="156"/>
      <c r="AB314" s="156"/>
      <c r="AC314" s="156"/>
      <c r="AD314" s="156"/>
      <c r="AE314" s="156"/>
    </row>
    <row r="315" spans="2:31" ht="15.9" customHeight="1">
      <c r="B315" s="296"/>
      <c r="C315" s="186"/>
      <c r="D315" s="156"/>
      <c r="E315" s="156"/>
      <c r="F315" s="18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86"/>
      <c r="Y315" s="156"/>
      <c r="Z315" s="156"/>
      <c r="AA315" s="156"/>
      <c r="AB315" s="156"/>
      <c r="AC315" s="156"/>
      <c r="AD315" s="156"/>
      <c r="AE315" s="156"/>
    </row>
    <row r="316" spans="2:31" ht="15.9" customHeight="1">
      <c r="B316" s="296"/>
      <c r="C316" s="186"/>
      <c r="D316" s="156"/>
      <c r="E316" s="156"/>
      <c r="F316" s="18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86"/>
      <c r="Y316" s="156"/>
      <c r="Z316" s="156"/>
      <c r="AA316" s="156"/>
      <c r="AB316" s="156"/>
      <c r="AC316" s="156"/>
      <c r="AD316" s="156"/>
      <c r="AE316" s="156"/>
    </row>
    <row r="317" spans="2:31" ht="15.9" customHeight="1">
      <c r="B317" s="296"/>
      <c r="C317" s="186"/>
      <c r="D317" s="156"/>
      <c r="E317" s="156"/>
      <c r="F317" s="18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86"/>
      <c r="Y317" s="156"/>
      <c r="Z317" s="156"/>
      <c r="AA317" s="156"/>
      <c r="AB317" s="156"/>
      <c r="AC317" s="156"/>
      <c r="AD317" s="156"/>
      <c r="AE317" s="156"/>
    </row>
    <row r="318" spans="2:31" ht="15.9" customHeight="1">
      <c r="B318" s="296"/>
      <c r="C318" s="186"/>
      <c r="D318" s="156"/>
      <c r="E318" s="156"/>
      <c r="F318" s="18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86"/>
      <c r="Y318" s="156"/>
      <c r="Z318" s="156"/>
      <c r="AA318" s="156"/>
      <c r="AB318" s="156"/>
      <c r="AC318" s="156"/>
      <c r="AD318" s="156"/>
      <c r="AE318" s="156"/>
    </row>
    <row r="319" spans="2:31" ht="15.9" customHeight="1">
      <c r="B319" s="296"/>
      <c r="C319" s="186"/>
      <c r="D319" s="156"/>
      <c r="E319" s="156"/>
      <c r="F319" s="18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86"/>
      <c r="Y319" s="156"/>
      <c r="Z319" s="156"/>
      <c r="AA319" s="156"/>
      <c r="AB319" s="156"/>
      <c r="AC319" s="156"/>
      <c r="AD319" s="156"/>
      <c r="AE319" s="156"/>
    </row>
    <row r="320" spans="2:31" ht="15.9" customHeight="1">
      <c r="B320" s="296"/>
      <c r="C320" s="186"/>
      <c r="D320" s="156"/>
      <c r="E320" s="156"/>
      <c r="F320" s="18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86"/>
      <c r="Y320" s="156"/>
      <c r="Z320" s="156"/>
      <c r="AA320" s="156"/>
      <c r="AB320" s="156"/>
      <c r="AC320" s="156"/>
      <c r="AD320" s="156"/>
      <c r="AE320" s="156"/>
    </row>
    <row r="321" spans="2:31" ht="15.9" customHeight="1">
      <c r="B321" s="296"/>
      <c r="C321" s="186"/>
      <c r="D321" s="156"/>
      <c r="E321" s="156"/>
      <c r="F321" s="18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86"/>
      <c r="Y321" s="156"/>
      <c r="Z321" s="156"/>
      <c r="AA321" s="156"/>
      <c r="AB321" s="156"/>
      <c r="AC321" s="156"/>
      <c r="AD321" s="156"/>
      <c r="AE321" s="156"/>
    </row>
    <row r="322" spans="2:31" ht="15.9" customHeight="1">
      <c r="B322" s="296"/>
      <c r="C322" s="186"/>
      <c r="D322" s="156"/>
      <c r="E322" s="156"/>
      <c r="F322" s="18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/>
      <c r="V322" s="156"/>
      <c r="W322" s="156"/>
      <c r="X322" s="186"/>
      <c r="Y322" s="156"/>
      <c r="Z322" s="156"/>
      <c r="AA322" s="156"/>
      <c r="AB322" s="156"/>
      <c r="AC322" s="156"/>
      <c r="AD322" s="156"/>
      <c r="AE322" s="156"/>
    </row>
    <row r="323" spans="2:31" ht="15.9" customHeight="1">
      <c r="B323" s="296"/>
      <c r="C323" s="186"/>
      <c r="D323" s="156"/>
      <c r="E323" s="156"/>
      <c r="F323" s="18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86"/>
      <c r="Y323" s="156"/>
      <c r="Z323" s="156"/>
      <c r="AA323" s="156"/>
      <c r="AB323" s="156"/>
      <c r="AC323" s="156"/>
      <c r="AD323" s="156"/>
      <c r="AE323" s="156"/>
    </row>
    <row r="324" spans="2:31" ht="15.9" customHeight="1">
      <c r="B324" s="296"/>
      <c r="C324" s="186"/>
      <c r="D324" s="156"/>
      <c r="E324" s="156"/>
      <c r="F324" s="18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56"/>
      <c r="R324" s="156"/>
      <c r="S324" s="156"/>
      <c r="T324" s="156"/>
      <c r="U324" s="156"/>
      <c r="V324" s="156"/>
      <c r="W324" s="156"/>
      <c r="X324" s="186"/>
      <c r="Y324" s="156"/>
      <c r="Z324" s="156"/>
      <c r="AA324" s="156"/>
      <c r="AB324" s="156"/>
      <c r="AC324" s="156"/>
      <c r="AD324" s="156"/>
      <c r="AE324" s="156"/>
    </row>
    <row r="325" spans="2:31" ht="15.9" customHeight="1">
      <c r="B325" s="296"/>
      <c r="C325" s="186"/>
      <c r="D325" s="156"/>
      <c r="E325" s="156"/>
      <c r="F325" s="18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6"/>
      <c r="U325" s="156"/>
      <c r="V325" s="156"/>
      <c r="W325" s="156"/>
      <c r="X325" s="186"/>
      <c r="Y325" s="156"/>
      <c r="Z325" s="156"/>
      <c r="AA325" s="156"/>
      <c r="AB325" s="156"/>
      <c r="AC325" s="156"/>
      <c r="AD325" s="156"/>
      <c r="AE325" s="156"/>
    </row>
    <row r="326" spans="2:31" ht="15.9" customHeight="1">
      <c r="B326" s="296"/>
      <c r="C326" s="186"/>
      <c r="D326" s="156"/>
      <c r="E326" s="156"/>
      <c r="F326" s="18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56"/>
      <c r="R326" s="156"/>
      <c r="S326" s="156"/>
      <c r="T326" s="156"/>
      <c r="U326" s="156"/>
      <c r="V326" s="156"/>
      <c r="W326" s="156"/>
      <c r="X326" s="186"/>
      <c r="Y326" s="156"/>
      <c r="Z326" s="156"/>
      <c r="AA326" s="156"/>
      <c r="AB326" s="156"/>
      <c r="AC326" s="156"/>
      <c r="AD326" s="156"/>
      <c r="AE326" s="156"/>
    </row>
    <row r="327" spans="2:31" ht="15.9" customHeight="1">
      <c r="B327" s="296"/>
      <c r="C327" s="186"/>
      <c r="D327" s="156"/>
      <c r="E327" s="156"/>
      <c r="F327" s="18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6"/>
      <c r="R327" s="156"/>
      <c r="S327" s="156"/>
      <c r="T327" s="156"/>
      <c r="U327" s="156"/>
      <c r="V327" s="156"/>
      <c r="W327" s="156"/>
      <c r="X327" s="186"/>
      <c r="Y327" s="156"/>
      <c r="Z327" s="156"/>
      <c r="AA327" s="156"/>
      <c r="AB327" s="156"/>
      <c r="AC327" s="156"/>
      <c r="AD327" s="156"/>
      <c r="AE327" s="156"/>
    </row>
    <row r="328" spans="2:31" ht="15.9" customHeight="1">
      <c r="B328" s="296"/>
      <c r="C328" s="186"/>
      <c r="D328" s="156"/>
      <c r="E328" s="156"/>
      <c r="F328" s="18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W328" s="156"/>
      <c r="X328" s="186"/>
      <c r="Y328" s="156"/>
      <c r="Z328" s="156"/>
      <c r="AA328" s="156"/>
      <c r="AB328" s="156"/>
      <c r="AC328" s="156"/>
      <c r="AD328" s="156"/>
      <c r="AE328" s="156"/>
    </row>
    <row r="329" spans="2:31" ht="15.9" customHeight="1">
      <c r="B329" s="296"/>
      <c r="C329" s="186"/>
      <c r="D329" s="156"/>
      <c r="E329" s="156"/>
      <c r="F329" s="18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56"/>
      <c r="R329" s="156"/>
      <c r="S329" s="156"/>
      <c r="T329" s="156"/>
      <c r="U329" s="156"/>
      <c r="V329" s="156"/>
      <c r="W329" s="156"/>
      <c r="X329" s="186"/>
      <c r="Y329" s="156"/>
      <c r="Z329" s="156"/>
      <c r="AA329" s="156"/>
      <c r="AB329" s="156"/>
      <c r="AC329" s="156"/>
      <c r="AD329" s="156"/>
      <c r="AE329" s="156"/>
    </row>
    <row r="330" spans="2:31" ht="15.9" customHeight="1">
      <c r="B330" s="296"/>
      <c r="C330" s="186"/>
      <c r="D330" s="156"/>
      <c r="E330" s="156"/>
      <c r="F330" s="18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56"/>
      <c r="R330" s="156"/>
      <c r="S330" s="156"/>
      <c r="T330" s="156"/>
      <c r="U330" s="156"/>
      <c r="V330" s="156"/>
      <c r="W330" s="156"/>
      <c r="X330" s="186"/>
      <c r="Y330" s="156"/>
      <c r="Z330" s="156"/>
      <c r="AA330" s="156"/>
      <c r="AB330" s="156"/>
      <c r="AC330" s="156"/>
      <c r="AD330" s="156"/>
      <c r="AE330" s="156"/>
    </row>
    <row r="331" spans="2:31" ht="15.9" customHeight="1">
      <c r="B331" s="296"/>
      <c r="C331" s="186"/>
      <c r="D331" s="156"/>
      <c r="E331" s="156"/>
      <c r="F331" s="18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86"/>
      <c r="Y331" s="156"/>
      <c r="Z331" s="156"/>
      <c r="AA331" s="156"/>
      <c r="AB331" s="156"/>
      <c r="AC331" s="156"/>
      <c r="AD331" s="156"/>
      <c r="AE331" s="156"/>
    </row>
    <row r="332" spans="2:31" ht="15.9" customHeight="1">
      <c r="B332" s="296"/>
      <c r="C332" s="186"/>
      <c r="D332" s="156"/>
      <c r="E332" s="156"/>
      <c r="F332" s="18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86"/>
      <c r="Y332" s="156"/>
      <c r="Z332" s="156"/>
      <c r="AA332" s="156"/>
      <c r="AB332" s="156"/>
      <c r="AC332" s="156"/>
      <c r="AD332" s="156"/>
      <c r="AE332" s="156"/>
    </row>
    <row r="333" spans="2:31" ht="15.9" customHeight="1">
      <c r="B333" s="296"/>
      <c r="C333" s="186"/>
      <c r="D333" s="156"/>
      <c r="E333" s="156"/>
      <c r="F333" s="18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86"/>
      <c r="Y333" s="156"/>
      <c r="Z333" s="156"/>
      <c r="AA333" s="156"/>
      <c r="AB333" s="156"/>
      <c r="AC333" s="156"/>
      <c r="AD333" s="156"/>
      <c r="AE333" s="156"/>
    </row>
    <row r="334" spans="2:31" ht="15.9" customHeight="1">
      <c r="B334" s="296"/>
      <c r="C334" s="186"/>
      <c r="D334" s="156"/>
      <c r="E334" s="156"/>
      <c r="F334" s="18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86"/>
      <c r="Y334" s="156"/>
      <c r="Z334" s="156"/>
      <c r="AA334" s="156"/>
      <c r="AB334" s="156"/>
      <c r="AC334" s="156"/>
      <c r="AD334" s="156"/>
      <c r="AE334" s="156"/>
    </row>
    <row r="335" spans="2:31" ht="15.9" customHeight="1">
      <c r="B335" s="296"/>
      <c r="C335" s="186"/>
      <c r="D335" s="156"/>
      <c r="E335" s="156"/>
      <c r="F335" s="18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  <c r="S335" s="156"/>
      <c r="T335" s="156"/>
      <c r="U335" s="156"/>
      <c r="V335" s="156"/>
      <c r="W335" s="156"/>
      <c r="X335" s="186"/>
      <c r="Y335" s="156"/>
      <c r="Z335" s="156"/>
      <c r="AA335" s="156"/>
      <c r="AB335" s="156"/>
      <c r="AC335" s="156"/>
      <c r="AD335" s="156"/>
      <c r="AE335" s="156"/>
    </row>
    <row r="336" spans="2:31" ht="15.9" customHeight="1">
      <c r="B336" s="296"/>
      <c r="C336" s="186"/>
      <c r="D336" s="156"/>
      <c r="E336" s="156"/>
      <c r="F336" s="18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56"/>
      <c r="U336" s="156"/>
      <c r="V336" s="156"/>
      <c r="W336" s="156"/>
      <c r="X336" s="186"/>
      <c r="Y336" s="156"/>
      <c r="Z336" s="156"/>
      <c r="AA336" s="156"/>
      <c r="AB336" s="156"/>
      <c r="AC336" s="156"/>
      <c r="AD336" s="156"/>
      <c r="AE336" s="156"/>
    </row>
    <row r="337" spans="2:31" ht="15.9" customHeight="1">
      <c r="B337" s="296"/>
      <c r="C337" s="186"/>
      <c r="D337" s="156"/>
      <c r="E337" s="156"/>
      <c r="F337" s="18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6"/>
      <c r="R337" s="156"/>
      <c r="S337" s="156"/>
      <c r="T337" s="156"/>
      <c r="U337" s="156"/>
      <c r="V337" s="156"/>
      <c r="W337" s="156"/>
      <c r="X337" s="186"/>
      <c r="Y337" s="156"/>
      <c r="Z337" s="156"/>
      <c r="AA337" s="156"/>
      <c r="AB337" s="156"/>
      <c r="AC337" s="156"/>
      <c r="AD337" s="156"/>
      <c r="AE337" s="156"/>
    </row>
    <row r="338" spans="2:31" ht="15.9" customHeight="1">
      <c r="B338" s="296"/>
      <c r="C338" s="186"/>
      <c r="D338" s="156"/>
      <c r="E338" s="156"/>
      <c r="F338" s="18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6"/>
      <c r="R338" s="156"/>
      <c r="S338" s="156"/>
      <c r="T338" s="156"/>
      <c r="U338" s="156"/>
      <c r="V338" s="156"/>
      <c r="W338" s="156"/>
      <c r="X338" s="186"/>
      <c r="Y338" s="156"/>
      <c r="Z338" s="156"/>
      <c r="AA338" s="156"/>
      <c r="AB338" s="156"/>
      <c r="AC338" s="156"/>
      <c r="AD338" s="156"/>
      <c r="AE338" s="156"/>
    </row>
    <row r="339" spans="2:31" ht="15.9" customHeight="1">
      <c r="B339" s="296"/>
      <c r="C339" s="186"/>
      <c r="D339" s="156"/>
      <c r="E339" s="156"/>
      <c r="F339" s="18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6"/>
      <c r="R339" s="156"/>
      <c r="S339" s="156"/>
      <c r="T339" s="156"/>
      <c r="U339" s="156"/>
      <c r="V339" s="156"/>
      <c r="W339" s="156"/>
      <c r="X339" s="186"/>
      <c r="Y339" s="156"/>
      <c r="Z339" s="156"/>
      <c r="AA339" s="156"/>
      <c r="AB339" s="156"/>
      <c r="AC339" s="156"/>
      <c r="AD339" s="156"/>
      <c r="AE339" s="156"/>
    </row>
    <row r="340" spans="2:31" ht="15.9" customHeight="1">
      <c r="B340" s="296"/>
      <c r="C340" s="186"/>
      <c r="D340" s="156"/>
      <c r="E340" s="156"/>
      <c r="F340" s="18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56"/>
      <c r="R340" s="156"/>
      <c r="S340" s="156"/>
      <c r="T340" s="156"/>
      <c r="U340" s="156"/>
      <c r="V340" s="156"/>
      <c r="W340" s="156"/>
      <c r="X340" s="186"/>
      <c r="Y340" s="156"/>
      <c r="Z340" s="156"/>
      <c r="AA340" s="156"/>
      <c r="AB340" s="156"/>
      <c r="AC340" s="156"/>
      <c r="AD340" s="156"/>
      <c r="AE340" s="156"/>
    </row>
    <row r="341" spans="2:31" ht="15.9" customHeight="1">
      <c r="B341" s="296"/>
      <c r="C341" s="186"/>
      <c r="D341" s="156"/>
      <c r="E341" s="156"/>
      <c r="F341" s="18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56"/>
      <c r="R341" s="156"/>
      <c r="S341" s="156"/>
      <c r="T341" s="156"/>
      <c r="U341" s="156"/>
      <c r="V341" s="156"/>
      <c r="W341" s="156"/>
      <c r="X341" s="186"/>
      <c r="Y341" s="156"/>
      <c r="Z341" s="156"/>
      <c r="AA341" s="156"/>
      <c r="AB341" s="156"/>
      <c r="AC341" s="156"/>
      <c r="AD341" s="156"/>
      <c r="AE341" s="156"/>
    </row>
    <row r="342" spans="2:31" ht="15.9" customHeight="1">
      <c r="B342" s="296"/>
      <c r="C342" s="186"/>
      <c r="D342" s="156"/>
      <c r="E342" s="156"/>
      <c r="F342" s="18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6"/>
      <c r="U342" s="156"/>
      <c r="V342" s="156"/>
      <c r="W342" s="156"/>
      <c r="X342" s="186"/>
      <c r="Y342" s="156"/>
      <c r="Z342" s="156"/>
      <c r="AA342" s="156"/>
      <c r="AB342" s="156"/>
      <c r="AC342" s="156"/>
      <c r="AD342" s="156"/>
      <c r="AE342" s="156"/>
    </row>
    <row r="343" spans="2:31" ht="15.9" customHeight="1">
      <c r="B343" s="296"/>
      <c r="C343" s="186"/>
      <c r="D343" s="156"/>
      <c r="E343" s="156"/>
      <c r="F343" s="18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6"/>
      <c r="U343" s="156"/>
      <c r="V343" s="156"/>
      <c r="W343" s="156"/>
      <c r="X343" s="186"/>
      <c r="Y343" s="156"/>
      <c r="Z343" s="156"/>
      <c r="AA343" s="156"/>
      <c r="AB343" s="156"/>
      <c r="AC343" s="156"/>
      <c r="AD343" s="156"/>
      <c r="AE343" s="156"/>
    </row>
    <row r="344" spans="2:31" ht="15.9" customHeight="1">
      <c r="B344" s="296"/>
      <c r="C344" s="186"/>
      <c r="D344" s="156"/>
      <c r="E344" s="156"/>
      <c r="F344" s="18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6"/>
      <c r="U344" s="156"/>
      <c r="V344" s="156"/>
      <c r="W344" s="156"/>
      <c r="X344" s="186"/>
      <c r="Y344" s="156"/>
      <c r="Z344" s="156"/>
      <c r="AA344" s="156"/>
      <c r="AB344" s="156"/>
      <c r="AC344" s="156"/>
      <c r="AD344" s="156"/>
      <c r="AE344" s="156"/>
    </row>
    <row r="345" spans="2:31" ht="15.9" customHeight="1">
      <c r="B345" s="296"/>
      <c r="C345" s="186"/>
      <c r="D345" s="156"/>
      <c r="E345" s="156"/>
      <c r="F345" s="18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86"/>
      <c r="Y345" s="156"/>
      <c r="Z345" s="156"/>
      <c r="AA345" s="156"/>
      <c r="AB345" s="156"/>
      <c r="AC345" s="156"/>
      <c r="AD345" s="156"/>
      <c r="AE345" s="156"/>
    </row>
    <row r="346" spans="2:31" ht="15.9" customHeight="1">
      <c r="B346" s="296"/>
      <c r="C346" s="186"/>
      <c r="D346" s="156"/>
      <c r="E346" s="156"/>
      <c r="F346" s="18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86"/>
      <c r="Y346" s="156"/>
      <c r="Z346" s="156"/>
      <c r="AA346" s="156"/>
      <c r="AB346" s="156"/>
      <c r="AC346" s="156"/>
      <c r="AD346" s="156"/>
      <c r="AE346" s="156"/>
    </row>
    <row r="347" spans="2:31" ht="15.9" customHeight="1">
      <c r="B347" s="296"/>
      <c r="C347" s="186"/>
      <c r="D347" s="156"/>
      <c r="E347" s="156"/>
      <c r="F347" s="18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6"/>
      <c r="R347" s="156"/>
      <c r="S347" s="156"/>
      <c r="T347" s="156"/>
      <c r="U347" s="156"/>
      <c r="V347" s="156"/>
      <c r="W347" s="156"/>
      <c r="X347" s="186"/>
      <c r="Y347" s="156"/>
      <c r="Z347" s="156"/>
      <c r="AA347" s="156"/>
      <c r="AB347" s="156"/>
      <c r="AC347" s="156"/>
      <c r="AD347" s="156"/>
      <c r="AE347" s="156"/>
    </row>
    <row r="348" spans="2:31" ht="15.9" customHeight="1">
      <c r="B348" s="296"/>
      <c r="C348" s="186"/>
      <c r="D348" s="156"/>
      <c r="E348" s="156"/>
      <c r="F348" s="18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6"/>
      <c r="U348" s="156"/>
      <c r="V348" s="156"/>
      <c r="W348" s="156"/>
      <c r="X348" s="186"/>
      <c r="Y348" s="156"/>
      <c r="Z348" s="156"/>
      <c r="AA348" s="156"/>
      <c r="AB348" s="156"/>
      <c r="AC348" s="156"/>
      <c r="AD348" s="156"/>
      <c r="AE348" s="156"/>
    </row>
    <row r="349" spans="2:31" ht="15.9" customHeight="1">
      <c r="B349" s="296"/>
      <c r="C349" s="186"/>
      <c r="D349" s="156"/>
      <c r="E349" s="156"/>
      <c r="F349" s="18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86"/>
      <c r="Y349" s="156"/>
      <c r="Z349" s="156"/>
      <c r="AA349" s="156"/>
      <c r="AB349" s="156"/>
      <c r="AC349" s="156"/>
      <c r="AD349" s="156"/>
      <c r="AE349" s="156"/>
    </row>
    <row r="350" spans="2:31" ht="15.9" customHeight="1">
      <c r="B350" s="296"/>
      <c r="C350" s="186"/>
      <c r="D350" s="156"/>
      <c r="E350" s="156"/>
      <c r="F350" s="18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86"/>
      <c r="Y350" s="156"/>
      <c r="Z350" s="156"/>
      <c r="AA350" s="156"/>
      <c r="AB350" s="156"/>
      <c r="AC350" s="156"/>
      <c r="AD350" s="156"/>
      <c r="AE350" s="156"/>
    </row>
    <row r="351" spans="2:31" ht="15.9" customHeight="1">
      <c r="B351" s="296"/>
      <c r="C351" s="186"/>
      <c r="D351" s="156"/>
      <c r="E351" s="156"/>
      <c r="F351" s="18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86"/>
      <c r="Y351" s="156"/>
      <c r="Z351" s="156"/>
      <c r="AA351" s="156"/>
      <c r="AB351" s="156"/>
      <c r="AC351" s="156"/>
      <c r="AD351" s="156"/>
      <c r="AE351" s="156"/>
    </row>
    <row r="352" spans="2:31" ht="15.9" customHeight="1">
      <c r="B352" s="296"/>
      <c r="C352" s="186"/>
      <c r="D352" s="156"/>
      <c r="E352" s="156"/>
      <c r="F352" s="18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86"/>
      <c r="Y352" s="156"/>
      <c r="Z352" s="156"/>
      <c r="AA352" s="156"/>
      <c r="AB352" s="156"/>
      <c r="AC352" s="156"/>
      <c r="AD352" s="156"/>
      <c r="AE352" s="156"/>
    </row>
    <row r="353" spans="2:31" ht="15.9" customHeight="1">
      <c r="B353" s="296"/>
      <c r="C353" s="186"/>
      <c r="D353" s="156"/>
      <c r="E353" s="156"/>
      <c r="F353" s="18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86"/>
      <c r="Y353" s="156"/>
      <c r="Z353" s="156"/>
      <c r="AA353" s="156"/>
      <c r="AB353" s="156"/>
      <c r="AC353" s="156"/>
      <c r="AD353" s="156"/>
      <c r="AE353" s="156"/>
    </row>
    <row r="354" spans="2:31" ht="15.9" customHeight="1">
      <c r="B354" s="296"/>
      <c r="C354" s="186"/>
      <c r="D354" s="156"/>
      <c r="E354" s="156"/>
      <c r="F354" s="18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86"/>
      <c r="Y354" s="156"/>
      <c r="Z354" s="156"/>
      <c r="AA354" s="156"/>
      <c r="AB354" s="156"/>
      <c r="AC354" s="156"/>
      <c r="AD354" s="156"/>
      <c r="AE354" s="156"/>
    </row>
    <row r="355" spans="2:31" ht="15.9" customHeight="1">
      <c r="B355" s="296"/>
      <c r="C355" s="186"/>
      <c r="D355" s="156"/>
      <c r="E355" s="156"/>
      <c r="F355" s="18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86"/>
      <c r="Y355" s="156"/>
      <c r="Z355" s="156"/>
      <c r="AA355" s="156"/>
      <c r="AB355" s="156"/>
      <c r="AC355" s="156"/>
      <c r="AD355" s="156"/>
      <c r="AE355" s="156"/>
    </row>
    <row r="356" spans="2:31" ht="15.9" customHeight="1">
      <c r="B356" s="296"/>
      <c r="C356" s="186"/>
      <c r="D356" s="156"/>
      <c r="E356" s="156"/>
      <c r="F356" s="18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86"/>
      <c r="Y356" s="156"/>
      <c r="Z356" s="156"/>
      <c r="AA356" s="156"/>
      <c r="AB356" s="156"/>
      <c r="AC356" s="156"/>
      <c r="AD356" s="156"/>
      <c r="AE356" s="156"/>
    </row>
    <row r="357" spans="2:31" ht="15.9" customHeight="1">
      <c r="B357" s="296"/>
      <c r="C357" s="186"/>
      <c r="D357" s="156"/>
      <c r="E357" s="156"/>
      <c r="F357" s="18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86"/>
      <c r="Y357" s="156"/>
      <c r="Z357" s="156"/>
      <c r="AA357" s="156"/>
      <c r="AB357" s="156"/>
      <c r="AC357" s="156"/>
      <c r="AD357" s="156"/>
      <c r="AE357" s="156"/>
    </row>
    <row r="358" spans="2:31" ht="15.9" customHeight="1">
      <c r="B358" s="296"/>
      <c r="C358" s="186"/>
      <c r="D358" s="156"/>
      <c r="E358" s="156"/>
      <c r="F358" s="18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86"/>
      <c r="Y358" s="156"/>
      <c r="Z358" s="156"/>
      <c r="AA358" s="156"/>
      <c r="AB358" s="156"/>
      <c r="AC358" s="156"/>
      <c r="AD358" s="156"/>
      <c r="AE358" s="156"/>
    </row>
    <row r="359" spans="2:31" ht="15.9" customHeight="1">
      <c r="B359" s="296"/>
      <c r="C359" s="186"/>
      <c r="D359" s="156"/>
      <c r="E359" s="156"/>
      <c r="F359" s="18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86"/>
      <c r="Y359" s="156"/>
      <c r="Z359" s="156"/>
      <c r="AA359" s="156"/>
      <c r="AB359" s="156"/>
      <c r="AC359" s="156"/>
      <c r="AD359" s="156"/>
      <c r="AE359" s="156"/>
    </row>
    <row r="360" spans="2:31" ht="15.9" customHeight="1">
      <c r="B360" s="296"/>
      <c r="C360" s="186"/>
      <c r="D360" s="156"/>
      <c r="E360" s="156"/>
      <c r="F360" s="18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86"/>
      <c r="Y360" s="156"/>
      <c r="Z360" s="156"/>
      <c r="AA360" s="156"/>
      <c r="AB360" s="156"/>
      <c r="AC360" s="156"/>
      <c r="AD360" s="156"/>
      <c r="AE360" s="156"/>
    </row>
    <row r="361" spans="2:31" ht="15.9" customHeight="1">
      <c r="B361" s="296"/>
      <c r="C361" s="186"/>
      <c r="D361" s="156"/>
      <c r="E361" s="156"/>
      <c r="F361" s="18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56"/>
      <c r="R361" s="156"/>
      <c r="S361" s="156"/>
      <c r="T361" s="156"/>
      <c r="U361" s="156"/>
      <c r="V361" s="156"/>
      <c r="W361" s="156"/>
      <c r="X361" s="186"/>
      <c r="Y361" s="156"/>
      <c r="Z361" s="156"/>
      <c r="AA361" s="156"/>
      <c r="AB361" s="156"/>
      <c r="AC361" s="156"/>
      <c r="AD361" s="156"/>
      <c r="AE361" s="156"/>
    </row>
    <row r="362" spans="2:31" ht="15.9" customHeight="1">
      <c r="B362" s="296"/>
      <c r="C362" s="186"/>
      <c r="D362" s="156"/>
      <c r="E362" s="156"/>
      <c r="F362" s="18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56"/>
      <c r="R362" s="156"/>
      <c r="S362" s="156"/>
      <c r="T362" s="156"/>
      <c r="U362" s="156"/>
      <c r="V362" s="156"/>
      <c r="W362" s="156"/>
      <c r="X362" s="186"/>
      <c r="Y362" s="156"/>
      <c r="Z362" s="156"/>
      <c r="AA362" s="156"/>
      <c r="AB362" s="156"/>
      <c r="AC362" s="156"/>
      <c r="AD362" s="156"/>
      <c r="AE362" s="156"/>
    </row>
    <row r="363" spans="2:31" ht="15.9" customHeight="1">
      <c r="B363" s="296"/>
      <c r="C363" s="186"/>
      <c r="D363" s="156"/>
      <c r="E363" s="156"/>
      <c r="F363" s="18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56"/>
      <c r="R363" s="156"/>
      <c r="S363" s="156"/>
      <c r="T363" s="156"/>
      <c r="U363" s="156"/>
      <c r="V363" s="156"/>
      <c r="W363" s="156"/>
      <c r="X363" s="186"/>
      <c r="Y363" s="156"/>
      <c r="Z363" s="156"/>
      <c r="AA363" s="156"/>
      <c r="AB363" s="156"/>
      <c r="AC363" s="156"/>
      <c r="AD363" s="156"/>
      <c r="AE363" s="156"/>
    </row>
    <row r="364" spans="2:31" ht="15.9" customHeight="1">
      <c r="B364" s="296"/>
      <c r="C364" s="186"/>
      <c r="D364" s="156"/>
      <c r="E364" s="156"/>
      <c r="F364" s="18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56"/>
      <c r="R364" s="156"/>
      <c r="S364" s="156"/>
      <c r="T364" s="156"/>
      <c r="U364" s="156"/>
      <c r="V364" s="156"/>
      <c r="W364" s="156"/>
      <c r="X364" s="186"/>
      <c r="Y364" s="156"/>
      <c r="Z364" s="156"/>
      <c r="AA364" s="156"/>
      <c r="AB364" s="156"/>
      <c r="AC364" s="156"/>
      <c r="AD364" s="156"/>
      <c r="AE364" s="156"/>
    </row>
    <row r="365" spans="2:31" ht="15.9" customHeight="1">
      <c r="B365" s="296"/>
      <c r="C365" s="186"/>
      <c r="D365" s="156"/>
      <c r="E365" s="156"/>
      <c r="F365" s="18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86"/>
      <c r="Y365" s="156"/>
      <c r="Z365" s="156"/>
      <c r="AA365" s="156"/>
      <c r="AB365" s="156"/>
      <c r="AC365" s="156"/>
      <c r="AD365" s="156"/>
      <c r="AE365" s="156"/>
    </row>
    <row r="366" spans="2:31" ht="15.9" customHeight="1">
      <c r="B366" s="296"/>
      <c r="C366" s="186"/>
      <c r="D366" s="156"/>
      <c r="E366" s="156"/>
      <c r="F366" s="18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86"/>
      <c r="Y366" s="156"/>
      <c r="Z366" s="156"/>
      <c r="AA366" s="156"/>
      <c r="AB366" s="156"/>
      <c r="AC366" s="156"/>
      <c r="AD366" s="156"/>
      <c r="AE366" s="156"/>
    </row>
    <row r="367" spans="2:31" ht="15.9" customHeight="1">
      <c r="B367" s="296"/>
      <c r="C367" s="186"/>
      <c r="D367" s="156"/>
      <c r="E367" s="156"/>
      <c r="F367" s="18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6"/>
      <c r="U367" s="156"/>
      <c r="V367" s="156"/>
      <c r="W367" s="156"/>
      <c r="X367" s="186"/>
      <c r="Y367" s="156"/>
      <c r="Z367" s="156"/>
      <c r="AA367" s="156"/>
      <c r="AB367" s="156"/>
      <c r="AC367" s="156"/>
      <c r="AD367" s="156"/>
      <c r="AE367" s="156"/>
    </row>
    <row r="368" spans="2:31" ht="15.9" customHeight="1">
      <c r="B368" s="296"/>
      <c r="C368" s="186"/>
      <c r="D368" s="156"/>
      <c r="E368" s="156"/>
      <c r="F368" s="18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6"/>
      <c r="U368" s="156"/>
      <c r="V368" s="156"/>
      <c r="W368" s="156"/>
      <c r="X368" s="186"/>
      <c r="Y368" s="156"/>
      <c r="Z368" s="156"/>
      <c r="AA368" s="156"/>
      <c r="AB368" s="156"/>
      <c r="AC368" s="156"/>
      <c r="AD368" s="156"/>
      <c r="AE368" s="156"/>
    </row>
    <row r="369" spans="2:31" ht="15.9" customHeight="1">
      <c r="B369" s="296"/>
      <c r="C369" s="186"/>
      <c r="D369" s="156"/>
      <c r="E369" s="156"/>
      <c r="F369" s="18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6"/>
      <c r="U369" s="156"/>
      <c r="V369" s="156"/>
      <c r="W369" s="156"/>
      <c r="X369" s="186"/>
      <c r="Y369" s="156"/>
      <c r="Z369" s="156"/>
      <c r="AA369" s="156"/>
      <c r="AB369" s="156"/>
      <c r="AC369" s="156"/>
      <c r="AD369" s="156"/>
      <c r="AE369" s="156"/>
    </row>
    <row r="370" spans="2:31" ht="15.9" customHeight="1">
      <c r="B370" s="296"/>
      <c r="C370" s="186"/>
      <c r="D370" s="156"/>
      <c r="E370" s="156"/>
      <c r="F370" s="18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86"/>
      <c r="Y370" s="156"/>
      <c r="Z370" s="156"/>
      <c r="AA370" s="156"/>
      <c r="AB370" s="156"/>
      <c r="AC370" s="156"/>
      <c r="AD370" s="156"/>
      <c r="AE370" s="156"/>
    </row>
    <row r="371" spans="2:31" ht="15.9" customHeight="1">
      <c r="B371" s="296"/>
      <c r="C371" s="186"/>
      <c r="D371" s="156"/>
      <c r="E371" s="156"/>
      <c r="F371" s="18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86"/>
      <c r="Y371" s="156"/>
      <c r="Z371" s="156"/>
      <c r="AA371" s="156"/>
      <c r="AB371" s="156"/>
      <c r="AC371" s="156"/>
      <c r="AD371" s="156"/>
      <c r="AE371" s="156"/>
    </row>
    <row r="372" spans="2:31" ht="15.9" customHeight="1">
      <c r="B372" s="296"/>
      <c r="C372" s="186"/>
      <c r="D372" s="156"/>
      <c r="E372" s="156"/>
      <c r="F372" s="18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86"/>
      <c r="Y372" s="156"/>
      <c r="Z372" s="156"/>
      <c r="AA372" s="156"/>
      <c r="AB372" s="156"/>
      <c r="AC372" s="156"/>
      <c r="AD372" s="156"/>
      <c r="AE372" s="156"/>
    </row>
    <row r="373" spans="2:31" ht="15.9" customHeight="1">
      <c r="B373" s="296"/>
      <c r="C373" s="186"/>
      <c r="D373" s="156"/>
      <c r="E373" s="156"/>
      <c r="F373" s="18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86"/>
      <c r="Y373" s="156"/>
      <c r="Z373" s="156"/>
      <c r="AA373" s="156"/>
      <c r="AB373" s="156"/>
      <c r="AC373" s="156"/>
      <c r="AD373" s="156"/>
      <c r="AE373" s="156"/>
    </row>
    <row r="374" spans="2:31" ht="15.9" customHeight="1">
      <c r="B374" s="296"/>
      <c r="C374" s="186"/>
      <c r="D374" s="156"/>
      <c r="E374" s="156"/>
      <c r="F374" s="18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86"/>
      <c r="Y374" s="156"/>
      <c r="Z374" s="156"/>
      <c r="AA374" s="156"/>
      <c r="AB374" s="156"/>
      <c r="AC374" s="156"/>
      <c r="AD374" s="156"/>
      <c r="AE374" s="156"/>
    </row>
    <row r="375" spans="2:31" ht="15.9" customHeight="1">
      <c r="B375" s="296"/>
      <c r="C375" s="186"/>
      <c r="D375" s="156"/>
      <c r="E375" s="156"/>
      <c r="F375" s="18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  <c r="T375" s="156"/>
      <c r="U375" s="156"/>
      <c r="V375" s="156"/>
      <c r="W375" s="156"/>
      <c r="X375" s="186"/>
      <c r="Y375" s="156"/>
      <c r="Z375" s="156"/>
      <c r="AA375" s="156"/>
      <c r="AB375" s="156"/>
      <c r="AC375" s="156"/>
      <c r="AD375" s="156"/>
      <c r="AE375" s="156"/>
    </row>
    <row r="376" spans="2:31" ht="15.9" customHeight="1">
      <c r="B376" s="296"/>
      <c r="C376" s="186"/>
      <c r="D376" s="156"/>
      <c r="E376" s="156"/>
      <c r="F376" s="18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  <c r="T376" s="156"/>
      <c r="U376" s="156"/>
      <c r="V376" s="156"/>
      <c r="W376" s="156"/>
      <c r="X376" s="186"/>
      <c r="Y376" s="156"/>
      <c r="Z376" s="156"/>
      <c r="AA376" s="156"/>
      <c r="AB376" s="156"/>
      <c r="AC376" s="156"/>
      <c r="AD376" s="156"/>
      <c r="AE376" s="156"/>
    </row>
    <row r="377" spans="2:31" ht="15.9" customHeight="1">
      <c r="B377" s="296"/>
      <c r="C377" s="186"/>
      <c r="D377" s="156"/>
      <c r="E377" s="156"/>
      <c r="F377" s="18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  <c r="T377" s="156"/>
      <c r="U377" s="156"/>
      <c r="V377" s="156"/>
      <c r="W377" s="156"/>
      <c r="X377" s="186"/>
      <c r="Y377" s="156"/>
      <c r="Z377" s="156"/>
      <c r="AA377" s="156"/>
      <c r="AB377" s="156"/>
      <c r="AC377" s="156"/>
      <c r="AD377" s="156"/>
      <c r="AE377" s="156"/>
    </row>
    <row r="378" spans="2:31" ht="15.9" customHeight="1">
      <c r="B378" s="296"/>
      <c r="C378" s="186"/>
      <c r="D378" s="156"/>
      <c r="E378" s="156"/>
      <c r="F378" s="18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6"/>
      <c r="R378" s="156"/>
      <c r="S378" s="156"/>
      <c r="T378" s="156"/>
      <c r="U378" s="156"/>
      <c r="V378" s="156"/>
      <c r="W378" s="156"/>
      <c r="X378" s="186"/>
      <c r="Y378" s="156"/>
      <c r="Z378" s="156"/>
      <c r="AA378" s="156"/>
      <c r="AB378" s="156"/>
      <c r="AC378" s="156"/>
      <c r="AD378" s="156"/>
      <c r="AE378" s="156"/>
    </row>
    <row r="379" spans="2:31" ht="15.9" customHeight="1">
      <c r="B379" s="296"/>
      <c r="C379" s="186"/>
      <c r="D379" s="156"/>
      <c r="E379" s="156"/>
      <c r="F379" s="18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6"/>
      <c r="R379" s="156"/>
      <c r="S379" s="156"/>
      <c r="T379" s="156"/>
      <c r="U379" s="156"/>
      <c r="V379" s="156"/>
      <c r="W379" s="156"/>
      <c r="X379" s="186"/>
      <c r="Y379" s="156"/>
      <c r="Z379" s="156"/>
      <c r="AA379" s="156"/>
      <c r="AB379" s="156"/>
      <c r="AC379" s="156"/>
      <c r="AD379" s="156"/>
      <c r="AE379" s="156"/>
    </row>
    <row r="380" spans="2:31" ht="15.9" customHeight="1">
      <c r="B380" s="296"/>
      <c r="C380" s="186"/>
      <c r="D380" s="156"/>
      <c r="E380" s="156"/>
      <c r="F380" s="18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  <c r="T380" s="156"/>
      <c r="U380" s="156"/>
      <c r="V380" s="156"/>
      <c r="W380" s="156"/>
      <c r="X380" s="186"/>
      <c r="Y380" s="156"/>
      <c r="Z380" s="156"/>
      <c r="AA380" s="156"/>
      <c r="AB380" s="156"/>
      <c r="AC380" s="156"/>
      <c r="AD380" s="156"/>
      <c r="AE380" s="156"/>
    </row>
    <row r="381" spans="2:31" ht="15.9" customHeight="1">
      <c r="B381" s="296"/>
      <c r="C381" s="186"/>
      <c r="D381" s="156"/>
      <c r="E381" s="156"/>
      <c r="F381" s="18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6"/>
      <c r="R381" s="156"/>
      <c r="S381" s="156"/>
      <c r="T381" s="156"/>
      <c r="U381" s="156"/>
      <c r="V381" s="156"/>
      <c r="W381" s="156"/>
      <c r="X381" s="186"/>
      <c r="Y381" s="156"/>
      <c r="Z381" s="156"/>
      <c r="AA381" s="156"/>
      <c r="AB381" s="156"/>
      <c r="AC381" s="156"/>
      <c r="AD381" s="156"/>
      <c r="AE381" s="156"/>
    </row>
    <row r="382" spans="2:31" ht="15.9" customHeight="1">
      <c r="B382" s="296"/>
      <c r="C382" s="186"/>
      <c r="D382" s="156"/>
      <c r="E382" s="156"/>
      <c r="F382" s="18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6"/>
      <c r="R382" s="156"/>
      <c r="S382" s="156"/>
      <c r="T382" s="156"/>
      <c r="U382" s="156"/>
      <c r="V382" s="156"/>
      <c r="W382" s="156"/>
      <c r="X382" s="186"/>
      <c r="Y382" s="156"/>
      <c r="Z382" s="156"/>
      <c r="AA382" s="156"/>
      <c r="AB382" s="156"/>
      <c r="AC382" s="156"/>
      <c r="AD382" s="156"/>
      <c r="AE382" s="156"/>
    </row>
    <row r="383" spans="2:31" ht="15.9" customHeight="1">
      <c r="B383" s="296"/>
      <c r="C383" s="186"/>
      <c r="D383" s="156"/>
      <c r="E383" s="156"/>
      <c r="F383" s="18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56"/>
      <c r="T383" s="156"/>
      <c r="U383" s="156"/>
      <c r="V383" s="156"/>
      <c r="W383" s="156"/>
      <c r="X383" s="186"/>
      <c r="Y383" s="156"/>
      <c r="Z383" s="156"/>
      <c r="AA383" s="156"/>
      <c r="AB383" s="156"/>
      <c r="AC383" s="156"/>
      <c r="AD383" s="156"/>
      <c r="AE383" s="156"/>
    </row>
    <row r="384" spans="2:31" ht="15.9" customHeight="1">
      <c r="B384" s="296"/>
      <c r="C384" s="186"/>
      <c r="D384" s="156"/>
      <c r="E384" s="156"/>
      <c r="F384" s="18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86"/>
      <c r="Y384" s="156"/>
      <c r="Z384" s="156"/>
      <c r="AA384" s="156"/>
      <c r="AB384" s="156"/>
      <c r="AC384" s="156"/>
      <c r="AD384" s="156"/>
      <c r="AE384" s="156"/>
    </row>
    <row r="385" spans="2:31" ht="15.9" customHeight="1">
      <c r="B385" s="296"/>
      <c r="C385" s="186"/>
      <c r="D385" s="156"/>
      <c r="E385" s="156"/>
      <c r="F385" s="18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86"/>
      <c r="Y385" s="156"/>
      <c r="Z385" s="156"/>
      <c r="AA385" s="156"/>
      <c r="AB385" s="156"/>
      <c r="AC385" s="156"/>
      <c r="AD385" s="156"/>
      <c r="AE385" s="156"/>
    </row>
    <row r="386" spans="2:31" ht="15.9" customHeight="1">
      <c r="B386" s="296"/>
      <c r="C386" s="186"/>
      <c r="D386" s="156"/>
      <c r="E386" s="156"/>
      <c r="F386" s="18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86"/>
      <c r="Y386" s="156"/>
      <c r="Z386" s="156"/>
      <c r="AA386" s="156"/>
      <c r="AB386" s="156"/>
      <c r="AC386" s="156"/>
      <c r="AD386" s="156"/>
      <c r="AE386" s="156"/>
    </row>
    <row r="387" spans="2:31" ht="15.9" customHeight="1">
      <c r="B387" s="296"/>
      <c r="C387" s="186"/>
      <c r="D387" s="156"/>
      <c r="E387" s="156"/>
      <c r="F387" s="18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86"/>
      <c r="Y387" s="156"/>
      <c r="Z387" s="156"/>
      <c r="AA387" s="156"/>
      <c r="AB387" s="156"/>
      <c r="AC387" s="156"/>
      <c r="AD387" s="156"/>
      <c r="AE387" s="156"/>
    </row>
    <row r="388" spans="2:31" ht="15.9" customHeight="1">
      <c r="B388" s="296"/>
      <c r="C388" s="186"/>
      <c r="D388" s="156"/>
      <c r="E388" s="156"/>
      <c r="F388" s="18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86"/>
      <c r="Y388" s="156"/>
      <c r="Z388" s="156"/>
      <c r="AA388" s="156"/>
      <c r="AB388" s="156"/>
      <c r="AC388" s="156"/>
      <c r="AD388" s="156"/>
      <c r="AE388" s="156"/>
    </row>
    <row r="389" spans="2:31" ht="15.9" customHeight="1">
      <c r="B389" s="296"/>
      <c r="C389" s="186"/>
      <c r="D389" s="156"/>
      <c r="E389" s="156"/>
      <c r="F389" s="18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86"/>
      <c r="Y389" s="156"/>
      <c r="Z389" s="156"/>
      <c r="AA389" s="156"/>
      <c r="AB389" s="156"/>
      <c r="AC389" s="156"/>
      <c r="AD389" s="156"/>
      <c r="AE389" s="156"/>
    </row>
    <row r="390" spans="2:31" ht="15.9" customHeight="1">
      <c r="B390" s="296"/>
      <c r="C390" s="186"/>
      <c r="D390" s="156"/>
      <c r="E390" s="156"/>
      <c r="F390" s="18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86"/>
      <c r="Y390" s="156"/>
      <c r="Z390" s="156"/>
      <c r="AA390" s="156"/>
      <c r="AB390" s="156"/>
      <c r="AC390" s="156"/>
      <c r="AD390" s="156"/>
      <c r="AE390" s="156"/>
    </row>
    <row r="391" spans="2:31" ht="15.9" customHeight="1">
      <c r="B391" s="296"/>
      <c r="C391" s="186"/>
      <c r="D391" s="156"/>
      <c r="E391" s="156"/>
      <c r="F391" s="18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86"/>
      <c r="Y391" s="156"/>
      <c r="Z391" s="156"/>
      <c r="AA391" s="156"/>
      <c r="AB391" s="156"/>
      <c r="AC391" s="156"/>
      <c r="AD391" s="156"/>
      <c r="AE391" s="156"/>
    </row>
    <row r="392" spans="2:31" ht="15.9" customHeight="1">
      <c r="B392" s="296"/>
      <c r="C392" s="186"/>
      <c r="D392" s="156"/>
      <c r="E392" s="156"/>
      <c r="F392" s="18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86"/>
      <c r="Y392" s="156"/>
      <c r="Z392" s="156"/>
      <c r="AA392" s="156"/>
      <c r="AB392" s="156"/>
      <c r="AC392" s="156"/>
      <c r="AD392" s="156"/>
      <c r="AE392" s="156"/>
    </row>
    <row r="393" spans="2:31" ht="15.9" customHeight="1">
      <c r="B393" s="296"/>
      <c r="C393" s="186"/>
      <c r="D393" s="156"/>
      <c r="E393" s="156"/>
      <c r="F393" s="18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86"/>
      <c r="Y393" s="156"/>
      <c r="Z393" s="156"/>
      <c r="AA393" s="156"/>
      <c r="AB393" s="156"/>
      <c r="AC393" s="156"/>
      <c r="AD393" s="156"/>
      <c r="AE393" s="156"/>
    </row>
    <row r="394" spans="2:31" ht="15.9" customHeight="1">
      <c r="B394" s="296"/>
      <c r="C394" s="186"/>
      <c r="D394" s="156"/>
      <c r="E394" s="156"/>
      <c r="F394" s="18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6"/>
      <c r="U394" s="156"/>
      <c r="V394" s="156"/>
      <c r="W394" s="156"/>
      <c r="X394" s="186"/>
      <c r="Y394" s="156"/>
      <c r="Z394" s="156"/>
      <c r="AA394" s="156"/>
      <c r="AB394" s="156"/>
      <c r="AC394" s="156"/>
      <c r="AD394" s="156"/>
      <c r="AE394" s="156"/>
    </row>
    <row r="395" spans="2:31" ht="15.9" customHeight="1">
      <c r="B395" s="296"/>
      <c r="C395" s="186"/>
      <c r="D395" s="156"/>
      <c r="E395" s="156"/>
      <c r="F395" s="18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6"/>
      <c r="U395" s="156"/>
      <c r="V395" s="156"/>
      <c r="W395" s="156"/>
      <c r="X395" s="186"/>
      <c r="Y395" s="156"/>
      <c r="Z395" s="156"/>
      <c r="AA395" s="156"/>
      <c r="AB395" s="156"/>
      <c r="AC395" s="156"/>
      <c r="AD395" s="156"/>
      <c r="AE395" s="156"/>
    </row>
    <row r="396" spans="2:31" ht="15.9" customHeight="1">
      <c r="B396" s="296"/>
      <c r="C396" s="186"/>
      <c r="D396" s="156"/>
      <c r="E396" s="156"/>
      <c r="F396" s="18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  <c r="T396" s="156"/>
      <c r="U396" s="156"/>
      <c r="V396" s="156"/>
      <c r="W396" s="156"/>
      <c r="X396" s="186"/>
      <c r="Y396" s="156"/>
      <c r="Z396" s="156"/>
      <c r="AA396" s="156"/>
      <c r="AB396" s="156"/>
      <c r="AC396" s="156"/>
      <c r="AD396" s="156"/>
      <c r="AE396" s="156"/>
    </row>
    <row r="397" spans="2:31" ht="15.9" customHeight="1">
      <c r="B397" s="296"/>
      <c r="C397" s="186"/>
      <c r="D397" s="156"/>
      <c r="E397" s="156"/>
      <c r="F397" s="18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  <c r="T397" s="156"/>
      <c r="U397" s="156"/>
      <c r="V397" s="156"/>
      <c r="W397" s="156"/>
      <c r="X397" s="186"/>
      <c r="Y397" s="156"/>
      <c r="Z397" s="156"/>
      <c r="AA397" s="156"/>
      <c r="AB397" s="156"/>
      <c r="AC397" s="156"/>
      <c r="AD397" s="156"/>
      <c r="AE397" s="156"/>
    </row>
    <row r="398" spans="2:31" ht="15.9" customHeight="1">
      <c r="B398" s="296"/>
      <c r="C398" s="186"/>
      <c r="D398" s="156"/>
      <c r="E398" s="156"/>
      <c r="F398" s="18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156"/>
      <c r="X398" s="186"/>
      <c r="Y398" s="156"/>
      <c r="Z398" s="156"/>
      <c r="AA398" s="156"/>
      <c r="AB398" s="156"/>
      <c r="AC398" s="156"/>
      <c r="AD398" s="156"/>
      <c r="AE398" s="156"/>
    </row>
    <row r="399" spans="2:31" ht="15.9" customHeight="1">
      <c r="B399" s="296"/>
      <c r="C399" s="186"/>
      <c r="D399" s="156"/>
      <c r="E399" s="156"/>
      <c r="F399" s="18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156"/>
      <c r="X399" s="186"/>
      <c r="Y399" s="156"/>
      <c r="Z399" s="156"/>
      <c r="AA399" s="156"/>
      <c r="AB399" s="156"/>
      <c r="AC399" s="156"/>
      <c r="AD399" s="156"/>
      <c r="AE399" s="156"/>
    </row>
    <row r="400" spans="2:31" ht="15.9" customHeight="1">
      <c r="B400" s="296"/>
      <c r="C400" s="186"/>
      <c r="D400" s="156"/>
      <c r="E400" s="156"/>
      <c r="F400" s="18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86"/>
      <c r="Y400" s="156"/>
      <c r="Z400" s="156"/>
      <c r="AA400" s="156"/>
      <c r="AB400" s="156"/>
      <c r="AC400" s="156"/>
      <c r="AD400" s="156"/>
      <c r="AE400" s="156"/>
    </row>
    <row r="401" spans="2:31" ht="15.9" customHeight="1">
      <c r="B401" s="296"/>
      <c r="C401" s="186"/>
      <c r="D401" s="156"/>
      <c r="E401" s="156"/>
      <c r="F401" s="18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86"/>
      <c r="Y401" s="156"/>
      <c r="Z401" s="156"/>
      <c r="AA401" s="156"/>
      <c r="AB401" s="156"/>
      <c r="AC401" s="156"/>
      <c r="AD401" s="156"/>
      <c r="AE401" s="156"/>
    </row>
    <row r="402" spans="2:31" ht="15.9" customHeight="1">
      <c r="B402" s="296"/>
      <c r="C402" s="186"/>
      <c r="D402" s="156"/>
      <c r="E402" s="156"/>
      <c r="F402" s="18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6"/>
      <c r="R402" s="156"/>
      <c r="S402" s="156"/>
      <c r="T402" s="156"/>
      <c r="U402" s="156"/>
      <c r="V402" s="156"/>
      <c r="W402" s="156"/>
      <c r="X402" s="186"/>
      <c r="Y402" s="156"/>
      <c r="Z402" s="156"/>
      <c r="AA402" s="156"/>
      <c r="AB402" s="156"/>
      <c r="AC402" s="156"/>
      <c r="AD402" s="156"/>
      <c r="AE402" s="156"/>
    </row>
    <row r="403" spans="2:31" ht="15.9" customHeight="1">
      <c r="B403" s="296"/>
      <c r="C403" s="186"/>
      <c r="D403" s="156"/>
      <c r="E403" s="156"/>
      <c r="F403" s="18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  <c r="T403" s="156"/>
      <c r="U403" s="156"/>
      <c r="V403" s="156"/>
      <c r="W403" s="156"/>
      <c r="X403" s="186"/>
      <c r="Y403" s="156"/>
      <c r="Z403" s="156"/>
      <c r="AA403" s="156"/>
      <c r="AB403" s="156"/>
      <c r="AC403" s="156"/>
      <c r="AD403" s="156"/>
      <c r="AE403" s="156"/>
    </row>
    <row r="404" spans="2:31" ht="15.9" customHeight="1">
      <c r="B404" s="296"/>
      <c r="C404" s="186"/>
      <c r="D404" s="156"/>
      <c r="E404" s="156"/>
      <c r="F404" s="18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156"/>
      <c r="X404" s="186"/>
      <c r="Y404" s="156"/>
      <c r="Z404" s="156"/>
      <c r="AA404" s="156"/>
      <c r="AB404" s="156"/>
      <c r="AC404" s="156"/>
      <c r="AD404" s="156"/>
      <c r="AE404" s="156"/>
    </row>
    <row r="405" spans="2:31" ht="15.9" customHeight="1">
      <c r="B405" s="296"/>
      <c r="C405" s="186"/>
      <c r="D405" s="156"/>
      <c r="E405" s="156"/>
      <c r="F405" s="18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156"/>
      <c r="X405" s="186"/>
      <c r="Y405" s="156"/>
      <c r="Z405" s="156"/>
      <c r="AA405" s="156"/>
      <c r="AB405" s="156"/>
      <c r="AC405" s="156"/>
      <c r="AD405" s="156"/>
      <c r="AE405" s="156"/>
    </row>
    <row r="406" spans="2:31" ht="15.9" customHeight="1">
      <c r="B406" s="296"/>
      <c r="C406" s="186"/>
      <c r="D406" s="156"/>
      <c r="E406" s="156"/>
      <c r="F406" s="18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86"/>
      <c r="Y406" s="156"/>
      <c r="Z406" s="156"/>
      <c r="AA406" s="156"/>
      <c r="AB406" s="156"/>
      <c r="AC406" s="156"/>
      <c r="AD406" s="156"/>
      <c r="AE406" s="156"/>
    </row>
    <row r="407" spans="2:31" ht="15.9" customHeight="1">
      <c r="B407" s="296"/>
      <c r="C407" s="186"/>
      <c r="D407" s="156"/>
      <c r="E407" s="156"/>
      <c r="F407" s="18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86"/>
      <c r="Y407" s="156"/>
      <c r="Z407" s="156"/>
      <c r="AA407" s="156"/>
      <c r="AB407" s="156"/>
      <c r="AC407" s="156"/>
      <c r="AD407" s="156"/>
      <c r="AE407" s="156"/>
    </row>
    <row r="408" spans="2:31" ht="15.9" customHeight="1">
      <c r="B408" s="296"/>
      <c r="C408" s="186"/>
      <c r="D408" s="156"/>
      <c r="E408" s="156"/>
      <c r="F408" s="18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86"/>
      <c r="Y408" s="156"/>
      <c r="Z408" s="156"/>
      <c r="AA408" s="156"/>
      <c r="AB408" s="156"/>
      <c r="AC408" s="156"/>
      <c r="AD408" s="156"/>
      <c r="AE408" s="156"/>
    </row>
    <row r="409" spans="2:31" ht="15.9" customHeight="1">
      <c r="B409" s="296"/>
      <c r="C409" s="186"/>
      <c r="D409" s="156"/>
      <c r="E409" s="156"/>
      <c r="F409" s="18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86"/>
      <c r="Y409" s="156"/>
      <c r="Z409" s="156"/>
      <c r="AA409" s="156"/>
      <c r="AB409" s="156"/>
      <c r="AC409" s="156"/>
      <c r="AD409" s="156"/>
      <c r="AE409" s="156"/>
    </row>
    <row r="410" spans="2:31" ht="15.9" customHeight="1">
      <c r="B410" s="296"/>
      <c r="C410" s="186"/>
      <c r="D410" s="156"/>
      <c r="E410" s="156"/>
      <c r="F410" s="18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86"/>
      <c r="Y410" s="156"/>
      <c r="Z410" s="156"/>
      <c r="AA410" s="156"/>
      <c r="AB410" s="156"/>
      <c r="AC410" s="156"/>
      <c r="AD410" s="156"/>
      <c r="AE410" s="156"/>
    </row>
    <row r="411" spans="2:31" ht="15.9" customHeight="1">
      <c r="B411" s="296"/>
      <c r="C411" s="186"/>
      <c r="D411" s="156"/>
      <c r="E411" s="156"/>
      <c r="F411" s="18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86"/>
      <c r="Y411" s="156"/>
      <c r="Z411" s="156"/>
      <c r="AA411" s="156"/>
      <c r="AB411" s="156"/>
      <c r="AC411" s="156"/>
      <c r="AD411" s="156"/>
      <c r="AE411" s="156"/>
    </row>
    <row r="412" spans="2:31" ht="15.9" customHeight="1">
      <c r="B412" s="296"/>
      <c r="C412" s="186"/>
      <c r="D412" s="156"/>
      <c r="E412" s="156"/>
      <c r="F412" s="18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86"/>
      <c r="Y412" s="156"/>
      <c r="Z412" s="156"/>
      <c r="AA412" s="156"/>
      <c r="AB412" s="156"/>
      <c r="AC412" s="156"/>
      <c r="AD412" s="156"/>
      <c r="AE412" s="156"/>
    </row>
    <row r="413" spans="2:31" ht="15.9" customHeight="1">
      <c r="B413" s="296"/>
      <c r="C413" s="186"/>
      <c r="D413" s="156"/>
      <c r="E413" s="156"/>
      <c r="F413" s="18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86"/>
      <c r="Y413" s="156"/>
      <c r="Z413" s="156"/>
      <c r="AA413" s="156"/>
      <c r="AB413" s="156"/>
      <c r="AC413" s="156"/>
      <c r="AD413" s="156"/>
      <c r="AE413" s="156"/>
    </row>
    <row r="414" spans="2:31" ht="15.9" customHeight="1">
      <c r="B414" s="296"/>
      <c r="C414" s="186"/>
      <c r="D414" s="156"/>
      <c r="E414" s="156"/>
      <c r="F414" s="18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86"/>
      <c r="Y414" s="156"/>
      <c r="Z414" s="156"/>
      <c r="AA414" s="156"/>
      <c r="AB414" s="156"/>
      <c r="AC414" s="156"/>
      <c r="AD414" s="156"/>
      <c r="AE414" s="156"/>
    </row>
    <row r="415" spans="2:31" ht="15.9" customHeight="1">
      <c r="B415" s="296"/>
      <c r="C415" s="186"/>
      <c r="D415" s="156"/>
      <c r="E415" s="156"/>
      <c r="F415" s="18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86"/>
      <c r="Y415" s="156"/>
      <c r="Z415" s="156"/>
      <c r="AA415" s="156"/>
      <c r="AB415" s="156"/>
      <c r="AC415" s="156"/>
      <c r="AD415" s="156"/>
      <c r="AE415" s="156"/>
    </row>
    <row r="416" spans="2:31" ht="15.9" customHeight="1">
      <c r="B416" s="296"/>
      <c r="C416" s="186"/>
      <c r="D416" s="156"/>
      <c r="E416" s="156"/>
      <c r="F416" s="18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86"/>
      <c r="Y416" s="156"/>
      <c r="Z416" s="156"/>
      <c r="AA416" s="156"/>
      <c r="AB416" s="156"/>
      <c r="AC416" s="156"/>
      <c r="AD416" s="156"/>
      <c r="AE416" s="156"/>
    </row>
    <row r="417" spans="2:31" ht="15.9" customHeight="1">
      <c r="B417" s="296"/>
      <c r="C417" s="186"/>
      <c r="D417" s="156"/>
      <c r="E417" s="156"/>
      <c r="F417" s="18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86"/>
      <c r="Y417" s="156"/>
      <c r="Z417" s="156"/>
      <c r="AA417" s="156"/>
      <c r="AB417" s="156"/>
      <c r="AC417" s="156"/>
      <c r="AD417" s="156"/>
      <c r="AE417" s="156"/>
    </row>
    <row r="418" spans="2:31" ht="15.9" customHeight="1">
      <c r="B418" s="296"/>
      <c r="C418" s="186"/>
      <c r="D418" s="156"/>
      <c r="E418" s="156"/>
      <c r="F418" s="18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86"/>
      <c r="Y418" s="156"/>
      <c r="Z418" s="156"/>
      <c r="AA418" s="156"/>
      <c r="AB418" s="156"/>
      <c r="AC418" s="156"/>
      <c r="AD418" s="156"/>
      <c r="AE418" s="156"/>
    </row>
    <row r="419" spans="2:31" ht="15.9" customHeight="1">
      <c r="B419" s="296"/>
      <c r="C419" s="186"/>
      <c r="D419" s="156"/>
      <c r="E419" s="156"/>
      <c r="F419" s="18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86"/>
      <c r="Y419" s="156"/>
      <c r="Z419" s="156"/>
      <c r="AA419" s="156"/>
      <c r="AB419" s="156"/>
      <c r="AC419" s="156"/>
      <c r="AD419" s="156"/>
      <c r="AE419" s="156"/>
    </row>
    <row r="420" spans="2:31" ht="15.9" customHeight="1">
      <c r="B420" s="296"/>
      <c r="C420" s="186"/>
      <c r="D420" s="156"/>
      <c r="E420" s="156"/>
      <c r="F420" s="18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86"/>
      <c r="Y420" s="156"/>
      <c r="Z420" s="156"/>
      <c r="AA420" s="156"/>
      <c r="AB420" s="156"/>
      <c r="AC420" s="156"/>
      <c r="AD420" s="156"/>
      <c r="AE420" s="156"/>
    </row>
    <row r="421" spans="2:31" ht="15.9" customHeight="1">
      <c r="B421" s="296"/>
      <c r="C421" s="186"/>
      <c r="D421" s="156"/>
      <c r="E421" s="156"/>
      <c r="F421" s="18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86"/>
      <c r="Y421" s="156"/>
      <c r="Z421" s="156"/>
      <c r="AA421" s="156"/>
      <c r="AB421" s="156"/>
      <c r="AC421" s="156"/>
      <c r="AD421" s="156"/>
      <c r="AE421" s="156"/>
    </row>
    <row r="422" spans="2:31" ht="15.9" customHeight="1">
      <c r="B422" s="296"/>
      <c r="C422" s="186"/>
      <c r="D422" s="156"/>
      <c r="E422" s="156"/>
      <c r="F422" s="18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86"/>
      <c r="Y422" s="156"/>
      <c r="Z422" s="156"/>
      <c r="AA422" s="156"/>
      <c r="AB422" s="156"/>
      <c r="AC422" s="156"/>
      <c r="AD422" s="156"/>
      <c r="AE422" s="156"/>
    </row>
    <row r="423" spans="2:31" ht="15.9" customHeight="1">
      <c r="B423" s="296"/>
      <c r="C423" s="186"/>
      <c r="D423" s="156"/>
      <c r="E423" s="156"/>
      <c r="F423" s="18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86"/>
      <c r="Y423" s="156"/>
      <c r="Z423" s="156"/>
      <c r="AA423" s="156"/>
      <c r="AB423" s="156"/>
      <c r="AC423" s="156"/>
      <c r="AD423" s="156"/>
      <c r="AE423" s="156"/>
    </row>
    <row r="424" spans="2:31" ht="15.9" customHeight="1">
      <c r="B424" s="296"/>
      <c r="C424" s="186"/>
      <c r="D424" s="156"/>
      <c r="E424" s="156"/>
      <c r="F424" s="18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86"/>
      <c r="Y424" s="156"/>
      <c r="Z424" s="156"/>
      <c r="AA424" s="156"/>
      <c r="AB424" s="156"/>
      <c r="AC424" s="156"/>
      <c r="AD424" s="156"/>
      <c r="AE424" s="156"/>
    </row>
    <row r="425" spans="2:31" ht="15.9" customHeight="1">
      <c r="B425" s="296"/>
      <c r="C425" s="186"/>
      <c r="D425" s="156"/>
      <c r="E425" s="156"/>
      <c r="F425" s="18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86"/>
      <c r="Y425" s="156"/>
      <c r="Z425" s="156"/>
      <c r="AA425" s="156"/>
      <c r="AB425" s="156"/>
      <c r="AC425" s="156"/>
      <c r="AD425" s="156"/>
      <c r="AE425" s="156"/>
    </row>
    <row r="426" spans="2:31" ht="15.9" customHeight="1">
      <c r="B426" s="296"/>
      <c r="C426" s="186"/>
      <c r="D426" s="156"/>
      <c r="E426" s="156"/>
      <c r="F426" s="18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86"/>
      <c r="Y426" s="156"/>
      <c r="Z426" s="156"/>
      <c r="AA426" s="156"/>
      <c r="AB426" s="156"/>
      <c r="AC426" s="156"/>
      <c r="AD426" s="156"/>
      <c r="AE426" s="156"/>
    </row>
    <row r="427" spans="2:31" ht="15.9" customHeight="1">
      <c r="B427" s="296"/>
      <c r="C427" s="186"/>
      <c r="D427" s="156"/>
      <c r="E427" s="156"/>
      <c r="F427" s="18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6"/>
      <c r="R427" s="156"/>
      <c r="S427" s="156"/>
      <c r="T427" s="156"/>
      <c r="U427" s="156"/>
      <c r="V427" s="156"/>
      <c r="W427" s="156"/>
      <c r="X427" s="186"/>
      <c r="Y427" s="156"/>
      <c r="Z427" s="156"/>
      <c r="AA427" s="156"/>
      <c r="AB427" s="156"/>
      <c r="AC427" s="156"/>
      <c r="AD427" s="156"/>
      <c r="AE427" s="156"/>
    </row>
    <row r="428" spans="2:31" ht="15.9" customHeight="1">
      <c r="B428" s="296"/>
      <c r="C428" s="186"/>
      <c r="D428" s="156"/>
      <c r="E428" s="156"/>
      <c r="F428" s="18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86"/>
      <c r="Y428" s="156"/>
      <c r="Z428" s="156"/>
      <c r="AA428" s="156"/>
      <c r="AB428" s="156"/>
      <c r="AC428" s="156"/>
      <c r="AD428" s="156"/>
      <c r="AE428" s="156"/>
    </row>
    <row r="429" spans="2:31" ht="15.9" customHeight="1">
      <c r="B429" s="296"/>
      <c r="C429" s="186"/>
      <c r="D429" s="156"/>
      <c r="E429" s="156"/>
      <c r="F429" s="18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6"/>
      <c r="U429" s="156"/>
      <c r="V429" s="156"/>
      <c r="W429" s="156"/>
      <c r="X429" s="186"/>
      <c r="Y429" s="156"/>
      <c r="Z429" s="156"/>
      <c r="AA429" s="156"/>
      <c r="AB429" s="156"/>
      <c r="AC429" s="156"/>
      <c r="AD429" s="156"/>
      <c r="AE429" s="156"/>
    </row>
    <row r="430" spans="2:31" ht="15.9" customHeight="1">
      <c r="B430" s="296"/>
      <c r="C430" s="186"/>
      <c r="D430" s="156"/>
      <c r="E430" s="156"/>
      <c r="F430" s="18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6"/>
      <c r="R430" s="156"/>
      <c r="S430" s="156"/>
      <c r="T430" s="156"/>
      <c r="U430" s="156"/>
      <c r="V430" s="156"/>
      <c r="W430" s="156"/>
      <c r="X430" s="186"/>
      <c r="Y430" s="156"/>
      <c r="Z430" s="156"/>
      <c r="AA430" s="156"/>
      <c r="AB430" s="156"/>
      <c r="AC430" s="156"/>
      <c r="AD430" s="156"/>
      <c r="AE430" s="156"/>
    </row>
    <row r="431" spans="2:31" ht="15.9" customHeight="1">
      <c r="B431" s="296"/>
      <c r="C431" s="186"/>
      <c r="D431" s="156"/>
      <c r="E431" s="156"/>
      <c r="F431" s="18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6"/>
      <c r="R431" s="156"/>
      <c r="S431" s="156"/>
      <c r="T431" s="156"/>
      <c r="U431" s="156"/>
      <c r="V431" s="156"/>
      <c r="W431" s="156"/>
      <c r="X431" s="186"/>
      <c r="Y431" s="156"/>
      <c r="Z431" s="156"/>
      <c r="AA431" s="156"/>
      <c r="AB431" s="156"/>
      <c r="AC431" s="156"/>
      <c r="AD431" s="156"/>
      <c r="AE431" s="156"/>
    </row>
    <row r="432" spans="2:31" ht="15.9" customHeight="1">
      <c r="B432" s="296"/>
      <c r="C432" s="186"/>
      <c r="D432" s="156"/>
      <c r="E432" s="156"/>
      <c r="F432" s="18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56"/>
      <c r="R432" s="156"/>
      <c r="S432" s="156"/>
      <c r="T432" s="156"/>
      <c r="U432" s="156"/>
      <c r="V432" s="156"/>
      <c r="W432" s="156"/>
      <c r="X432" s="186"/>
      <c r="Y432" s="156"/>
      <c r="Z432" s="156"/>
      <c r="AA432" s="156"/>
      <c r="AB432" s="156"/>
      <c r="AC432" s="156"/>
      <c r="AD432" s="156"/>
      <c r="AE432" s="156"/>
    </row>
    <row r="433" spans="2:31" ht="15.9" customHeight="1">
      <c r="B433" s="296"/>
      <c r="C433" s="186"/>
      <c r="D433" s="156"/>
      <c r="E433" s="156"/>
      <c r="F433" s="18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56"/>
      <c r="R433" s="156"/>
      <c r="S433" s="156"/>
      <c r="T433" s="156"/>
      <c r="U433" s="156"/>
      <c r="V433" s="156"/>
      <c r="W433" s="156"/>
      <c r="X433" s="186"/>
      <c r="Y433" s="156"/>
      <c r="Z433" s="156"/>
      <c r="AA433" s="156"/>
      <c r="AB433" s="156"/>
      <c r="AC433" s="156"/>
      <c r="AD433" s="156"/>
      <c r="AE433" s="156"/>
    </row>
    <row r="434" spans="2:31" ht="15.9" customHeight="1">
      <c r="B434" s="296"/>
      <c r="C434" s="186"/>
      <c r="D434" s="156"/>
      <c r="E434" s="156"/>
      <c r="F434" s="18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86"/>
      <c r="Y434" s="156"/>
      <c r="Z434" s="156"/>
      <c r="AA434" s="156"/>
      <c r="AB434" s="156"/>
      <c r="AC434" s="156"/>
      <c r="AD434" s="156"/>
      <c r="AE434" s="156"/>
    </row>
    <row r="435" spans="2:31" ht="15.9" customHeight="1">
      <c r="B435" s="296"/>
      <c r="C435" s="186"/>
      <c r="D435" s="156"/>
      <c r="E435" s="156"/>
      <c r="F435" s="18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6"/>
      <c r="R435" s="156"/>
      <c r="S435" s="156"/>
      <c r="T435" s="156"/>
      <c r="U435" s="156"/>
      <c r="V435" s="156"/>
      <c r="W435" s="156"/>
      <c r="X435" s="186"/>
      <c r="Y435" s="156"/>
      <c r="Z435" s="156"/>
      <c r="AA435" s="156"/>
      <c r="AB435" s="156"/>
      <c r="AC435" s="156"/>
      <c r="AD435" s="156"/>
      <c r="AE435" s="156"/>
    </row>
    <row r="436" spans="2:31" ht="15.9" customHeight="1">
      <c r="B436" s="296"/>
      <c r="C436" s="186"/>
      <c r="D436" s="156"/>
      <c r="E436" s="156"/>
      <c r="F436" s="18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56"/>
      <c r="R436" s="156"/>
      <c r="S436" s="156"/>
      <c r="T436" s="156"/>
      <c r="U436" s="156"/>
      <c r="V436" s="156"/>
      <c r="W436" s="156"/>
      <c r="X436" s="186"/>
      <c r="Y436" s="156"/>
      <c r="Z436" s="156"/>
      <c r="AA436" s="156"/>
      <c r="AB436" s="156"/>
      <c r="AC436" s="156"/>
      <c r="AD436" s="156"/>
      <c r="AE436" s="156"/>
    </row>
    <row r="437" spans="2:31" ht="15.9" customHeight="1">
      <c r="B437" s="296"/>
      <c r="C437" s="186"/>
      <c r="D437" s="156"/>
      <c r="E437" s="156"/>
      <c r="F437" s="18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56"/>
      <c r="R437" s="156"/>
      <c r="S437" s="156"/>
      <c r="T437" s="156"/>
      <c r="U437" s="156"/>
      <c r="V437" s="156"/>
      <c r="W437" s="156"/>
      <c r="X437" s="186"/>
      <c r="Y437" s="156"/>
      <c r="Z437" s="156"/>
      <c r="AA437" s="156"/>
      <c r="AB437" s="156"/>
      <c r="AC437" s="156"/>
      <c r="AD437" s="156"/>
      <c r="AE437" s="156"/>
    </row>
    <row r="438" spans="2:31" ht="15.9" customHeight="1">
      <c r="B438" s="296"/>
      <c r="C438" s="186"/>
      <c r="D438" s="156"/>
      <c r="E438" s="156"/>
      <c r="F438" s="18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56"/>
      <c r="R438" s="156"/>
      <c r="S438" s="156"/>
      <c r="T438" s="156"/>
      <c r="U438" s="156"/>
      <c r="V438" s="156"/>
      <c r="W438" s="156"/>
      <c r="X438" s="186"/>
      <c r="Y438" s="156"/>
      <c r="Z438" s="156"/>
      <c r="AA438" s="156"/>
      <c r="AB438" s="156"/>
      <c r="AC438" s="156"/>
      <c r="AD438" s="156"/>
      <c r="AE438" s="156"/>
    </row>
    <row r="439" spans="2:31" ht="15.9" customHeight="1">
      <c r="B439" s="296"/>
      <c r="C439" s="186"/>
      <c r="D439" s="156"/>
      <c r="E439" s="156"/>
      <c r="F439" s="18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56"/>
      <c r="R439" s="156"/>
      <c r="S439" s="156"/>
      <c r="T439" s="156"/>
      <c r="U439" s="156"/>
      <c r="V439" s="156"/>
      <c r="W439" s="156"/>
      <c r="X439" s="186"/>
      <c r="Y439" s="156"/>
      <c r="Z439" s="156"/>
      <c r="AA439" s="156"/>
      <c r="AB439" s="156"/>
      <c r="AC439" s="156"/>
      <c r="AD439" s="156"/>
      <c r="AE439" s="156"/>
    </row>
    <row r="440" spans="2:31" ht="15.9" customHeight="1">
      <c r="B440" s="296"/>
      <c r="C440" s="186"/>
      <c r="D440" s="156"/>
      <c r="E440" s="156"/>
      <c r="F440" s="18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6"/>
      <c r="R440" s="156"/>
      <c r="S440" s="156"/>
      <c r="T440" s="156"/>
      <c r="U440" s="156"/>
      <c r="V440" s="156"/>
      <c r="W440" s="156"/>
      <c r="X440" s="186"/>
      <c r="Y440" s="156"/>
      <c r="Z440" s="156"/>
      <c r="AA440" s="156"/>
      <c r="AB440" s="156"/>
      <c r="AC440" s="156"/>
      <c r="AD440" s="156"/>
      <c r="AE440" s="156"/>
    </row>
    <row r="441" spans="2:31" ht="15.9" customHeight="1">
      <c r="B441" s="296"/>
      <c r="C441" s="186"/>
      <c r="D441" s="156"/>
      <c r="E441" s="156"/>
      <c r="F441" s="18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6"/>
      <c r="R441" s="156"/>
      <c r="S441" s="156"/>
      <c r="T441" s="156"/>
      <c r="U441" s="156"/>
      <c r="V441" s="156"/>
      <c r="W441" s="156"/>
      <c r="X441" s="186"/>
      <c r="Y441" s="156"/>
      <c r="Z441" s="156"/>
      <c r="AA441" s="156"/>
      <c r="AB441" s="156"/>
      <c r="AC441" s="156"/>
      <c r="AD441" s="156"/>
      <c r="AE441" s="156"/>
    </row>
    <row r="442" spans="2:31" ht="15.9" customHeight="1">
      <c r="B442" s="296"/>
      <c r="C442" s="186"/>
      <c r="D442" s="156"/>
      <c r="E442" s="156"/>
      <c r="F442" s="18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6"/>
      <c r="R442" s="156"/>
      <c r="S442" s="156"/>
      <c r="T442" s="156"/>
      <c r="U442" s="156"/>
      <c r="V442" s="156"/>
      <c r="W442" s="156"/>
      <c r="X442" s="186"/>
      <c r="Y442" s="156"/>
      <c r="Z442" s="156"/>
      <c r="AA442" s="156"/>
      <c r="AB442" s="156"/>
      <c r="AC442" s="156"/>
      <c r="AD442" s="156"/>
      <c r="AE442" s="156"/>
    </row>
    <row r="443" spans="2:31" ht="15.9" customHeight="1">
      <c r="B443" s="296"/>
      <c r="C443" s="186"/>
      <c r="D443" s="156"/>
      <c r="E443" s="156"/>
      <c r="F443" s="18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86"/>
      <c r="Y443" s="156"/>
      <c r="Z443" s="156"/>
      <c r="AA443" s="156"/>
      <c r="AB443" s="156"/>
      <c r="AC443" s="156"/>
      <c r="AD443" s="156"/>
      <c r="AE443" s="156"/>
    </row>
    <row r="444" spans="2:31" ht="15.9" customHeight="1">
      <c r="B444" s="296"/>
      <c r="C444" s="186"/>
      <c r="D444" s="156"/>
      <c r="E444" s="156"/>
      <c r="F444" s="18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86"/>
      <c r="Y444" s="156"/>
      <c r="Z444" s="156"/>
      <c r="AA444" s="156"/>
      <c r="AB444" s="156"/>
      <c r="AC444" s="156"/>
      <c r="AD444" s="156"/>
      <c r="AE444" s="156"/>
    </row>
    <row r="445" spans="2:31" ht="15.9" customHeight="1">
      <c r="B445" s="296"/>
      <c r="C445" s="186"/>
      <c r="D445" s="156"/>
      <c r="E445" s="156"/>
      <c r="F445" s="18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56"/>
      <c r="R445" s="156"/>
      <c r="S445" s="156"/>
      <c r="T445" s="156"/>
      <c r="U445" s="156"/>
      <c r="V445" s="156"/>
      <c r="W445" s="156"/>
      <c r="X445" s="186"/>
      <c r="Y445" s="156"/>
      <c r="Z445" s="156"/>
      <c r="AA445" s="156"/>
      <c r="AB445" s="156"/>
      <c r="AC445" s="156"/>
      <c r="AD445" s="156"/>
      <c r="AE445" s="156"/>
    </row>
    <row r="446" spans="2:31" ht="15.9" customHeight="1">
      <c r="B446" s="296"/>
      <c r="C446" s="186"/>
      <c r="D446" s="156"/>
      <c r="E446" s="156"/>
      <c r="F446" s="18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56"/>
      <c r="R446" s="156"/>
      <c r="S446" s="156"/>
      <c r="T446" s="156"/>
      <c r="U446" s="156"/>
      <c r="V446" s="156"/>
      <c r="W446" s="156"/>
      <c r="X446" s="186"/>
      <c r="Y446" s="156"/>
      <c r="Z446" s="156"/>
      <c r="AA446" s="156"/>
      <c r="AB446" s="156"/>
      <c r="AC446" s="156"/>
      <c r="AD446" s="156"/>
      <c r="AE446" s="156"/>
    </row>
    <row r="447" spans="2:31" ht="15.9" customHeight="1">
      <c r="B447" s="296"/>
      <c r="C447" s="186"/>
      <c r="D447" s="156"/>
      <c r="E447" s="156"/>
      <c r="F447" s="18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56"/>
      <c r="R447" s="156"/>
      <c r="S447" s="156"/>
      <c r="T447" s="156"/>
      <c r="U447" s="156"/>
      <c r="V447" s="156"/>
      <c r="W447" s="156"/>
      <c r="X447" s="186"/>
      <c r="Y447" s="156"/>
      <c r="Z447" s="156"/>
      <c r="AA447" s="156"/>
      <c r="AB447" s="156"/>
      <c r="AC447" s="156"/>
      <c r="AD447" s="156"/>
      <c r="AE447" s="156"/>
    </row>
    <row r="448" spans="2:31" ht="15.9" customHeight="1">
      <c r="B448" s="296"/>
      <c r="C448" s="186"/>
      <c r="D448" s="156"/>
      <c r="E448" s="156"/>
      <c r="F448" s="18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86"/>
      <c r="Y448" s="156"/>
      <c r="Z448" s="156"/>
      <c r="AA448" s="156"/>
      <c r="AB448" s="156"/>
      <c r="AC448" s="156"/>
      <c r="AD448" s="156"/>
      <c r="AE448" s="156"/>
    </row>
    <row r="449" spans="2:31" ht="15.9" customHeight="1">
      <c r="B449" s="296"/>
      <c r="C449" s="186"/>
      <c r="D449" s="156"/>
      <c r="E449" s="156"/>
      <c r="F449" s="18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86"/>
      <c r="Y449" s="156"/>
      <c r="Z449" s="156"/>
      <c r="AA449" s="156"/>
      <c r="AB449" s="156"/>
      <c r="AC449" s="156"/>
      <c r="AD449" s="156"/>
      <c r="AE449" s="156"/>
    </row>
    <row r="450" spans="2:31" ht="15.9" customHeight="1">
      <c r="B450" s="296"/>
      <c r="C450" s="186"/>
      <c r="D450" s="156"/>
      <c r="E450" s="156"/>
      <c r="F450" s="18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86"/>
      <c r="Y450" s="156"/>
      <c r="Z450" s="156"/>
      <c r="AA450" s="156"/>
      <c r="AB450" s="156"/>
      <c r="AC450" s="156"/>
      <c r="AD450" s="156"/>
      <c r="AE450" s="156"/>
    </row>
    <row r="451" spans="2:31" ht="15.9" customHeight="1">
      <c r="B451" s="296"/>
      <c r="C451" s="186"/>
      <c r="D451" s="156"/>
      <c r="E451" s="156"/>
      <c r="F451" s="18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86"/>
      <c r="Y451" s="156"/>
      <c r="Z451" s="156"/>
      <c r="AA451" s="156"/>
      <c r="AB451" s="156"/>
      <c r="AC451" s="156"/>
      <c r="AD451" s="156"/>
      <c r="AE451" s="156"/>
    </row>
    <row r="452" spans="2:31" ht="15.9" customHeight="1">
      <c r="B452" s="296"/>
      <c r="C452" s="186"/>
      <c r="D452" s="156"/>
      <c r="E452" s="156"/>
      <c r="F452" s="18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86"/>
      <c r="Y452" s="156"/>
      <c r="Z452" s="156"/>
      <c r="AA452" s="156"/>
      <c r="AB452" s="156"/>
      <c r="AC452" s="156"/>
      <c r="AD452" s="156"/>
      <c r="AE452" s="156"/>
    </row>
    <row r="453" spans="2:31" ht="15.9" customHeight="1">
      <c r="B453" s="296"/>
      <c r="C453" s="186"/>
      <c r="D453" s="156"/>
      <c r="E453" s="156"/>
      <c r="F453" s="18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86"/>
      <c r="Y453" s="156"/>
      <c r="Z453" s="156"/>
      <c r="AA453" s="156"/>
      <c r="AB453" s="156"/>
      <c r="AC453" s="156"/>
      <c r="AD453" s="156"/>
      <c r="AE453" s="156"/>
    </row>
    <row r="454" spans="2:31" ht="15.9" customHeight="1">
      <c r="B454" s="296"/>
      <c r="C454" s="186"/>
      <c r="D454" s="156"/>
      <c r="E454" s="156"/>
      <c r="F454" s="18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86"/>
      <c r="Y454" s="156"/>
      <c r="Z454" s="156"/>
      <c r="AA454" s="156"/>
      <c r="AB454" s="156"/>
      <c r="AC454" s="156"/>
      <c r="AD454" s="156"/>
      <c r="AE454" s="156"/>
    </row>
    <row r="455" spans="2:31" ht="15.9" customHeight="1">
      <c r="B455" s="296"/>
      <c r="C455" s="186"/>
      <c r="D455" s="156"/>
      <c r="E455" s="156"/>
      <c r="F455" s="18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/>
      <c r="X455" s="186"/>
      <c r="Y455" s="156"/>
      <c r="Z455" s="156"/>
      <c r="AA455" s="156"/>
      <c r="AB455" s="156"/>
      <c r="AC455" s="156"/>
      <c r="AD455" s="156"/>
      <c r="AE455" s="156"/>
    </row>
    <row r="456" spans="2:31" ht="15.9" customHeight="1">
      <c r="B456" s="296"/>
      <c r="C456" s="186"/>
      <c r="D456" s="156"/>
      <c r="E456" s="156"/>
      <c r="F456" s="18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56"/>
      <c r="R456" s="156"/>
      <c r="S456" s="156"/>
      <c r="T456" s="156"/>
      <c r="U456" s="156"/>
      <c r="V456" s="156"/>
      <c r="W456" s="156"/>
      <c r="X456" s="186"/>
      <c r="Y456" s="156"/>
      <c r="Z456" s="156"/>
      <c r="AA456" s="156"/>
      <c r="AB456" s="156"/>
      <c r="AC456" s="156"/>
      <c r="AD456" s="156"/>
      <c r="AE456" s="156"/>
    </row>
    <row r="457" spans="2:31" ht="15.9" customHeight="1">
      <c r="B457" s="296"/>
      <c r="C457" s="186"/>
      <c r="D457" s="156"/>
      <c r="E457" s="156"/>
      <c r="F457" s="18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86"/>
      <c r="Y457" s="156"/>
      <c r="Z457" s="156"/>
      <c r="AA457" s="156"/>
      <c r="AB457" s="156"/>
      <c r="AC457" s="156"/>
      <c r="AD457" s="156"/>
      <c r="AE457" s="156"/>
    </row>
    <row r="458" spans="2:31" ht="15.9" customHeight="1">
      <c r="B458" s="296"/>
      <c r="C458" s="186"/>
      <c r="D458" s="156"/>
      <c r="E458" s="156"/>
      <c r="F458" s="18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86"/>
      <c r="Y458" s="156"/>
      <c r="Z458" s="156"/>
      <c r="AA458" s="156"/>
      <c r="AB458" s="156"/>
      <c r="AC458" s="156"/>
      <c r="AD458" s="156"/>
      <c r="AE458" s="156"/>
    </row>
    <row r="459" spans="2:31" ht="15.9" customHeight="1">
      <c r="B459" s="296"/>
      <c r="C459" s="186"/>
      <c r="D459" s="156"/>
      <c r="E459" s="156"/>
      <c r="F459" s="18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86"/>
      <c r="Y459" s="156"/>
      <c r="Z459" s="156"/>
      <c r="AA459" s="156"/>
      <c r="AB459" s="156"/>
      <c r="AC459" s="156"/>
      <c r="AD459" s="156"/>
      <c r="AE459" s="156"/>
    </row>
    <row r="460" spans="2:31" ht="15.9" customHeight="1">
      <c r="B460" s="296"/>
      <c r="C460" s="186"/>
      <c r="D460" s="156"/>
      <c r="E460" s="156"/>
      <c r="F460" s="18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86"/>
      <c r="Y460" s="156"/>
      <c r="Z460" s="156"/>
      <c r="AA460" s="156"/>
      <c r="AB460" s="156"/>
      <c r="AC460" s="156"/>
      <c r="AD460" s="156"/>
      <c r="AE460" s="156"/>
    </row>
  </sheetData>
  <mergeCells count="28">
    <mergeCell ref="T1:X1"/>
    <mergeCell ref="D2:D6"/>
    <mergeCell ref="E2:E6"/>
    <mergeCell ref="F2:F6"/>
    <mergeCell ref="G2:L2"/>
    <mergeCell ref="M2:O2"/>
    <mergeCell ref="P2:P5"/>
    <mergeCell ref="Q2:Q5"/>
    <mergeCell ref="R2:R5"/>
    <mergeCell ref="S2:S5"/>
    <mergeCell ref="G3:H3"/>
    <mergeCell ref="I3:J3"/>
    <mergeCell ref="K3:L3"/>
    <mergeCell ref="M3:N3"/>
    <mergeCell ref="O3:O5"/>
    <mergeCell ref="T2:T5"/>
    <mergeCell ref="U2:U5"/>
    <mergeCell ref="V2:V5"/>
    <mergeCell ref="W2:W5"/>
    <mergeCell ref="X2:X12"/>
    <mergeCell ref="M4:M5"/>
    <mergeCell ref="N4:N5"/>
    <mergeCell ref="L4:L5"/>
    <mergeCell ref="G4:G5"/>
    <mergeCell ref="H4:H5"/>
    <mergeCell ref="I4:I5"/>
    <mergeCell ref="J4:J5"/>
    <mergeCell ref="K4:K5"/>
  </mergeCells>
  <phoneticPr fontId="3"/>
  <printOptions horizontalCentered="1"/>
  <pageMargins left="0.35433070866141736" right="0.31496062992125984" top="0.98425196850393704" bottom="0.59055118110236227" header="0.51181102362204722" footer="0.51181102362204722"/>
  <pageSetup paperSize="9" scale="57" orientation="portrait" r:id="rId1"/>
  <headerFooter alignWithMargins="0"/>
  <colBreaks count="1" manualBreakCount="1">
    <brk id="15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967D-8B99-424C-8543-B2C3CB9D532B}">
  <sheetPr>
    <tabColor theme="4"/>
  </sheetPr>
  <dimension ref="B1:Z43"/>
  <sheetViews>
    <sheetView showGridLines="0" view="pageBreakPreview" zoomScale="80" zoomScaleNormal="80" zoomScaleSheetLayoutView="80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10.59765625" defaultRowHeight="15.9" customHeight="1"/>
  <cols>
    <col min="1" max="1" width="2" style="156" customWidth="1"/>
    <col min="2" max="2" width="12.59765625" style="296" customWidth="1"/>
    <col min="3" max="3" width="10.59765625" style="186" customWidth="1"/>
    <col min="4" max="10" width="12.59765625" style="156" customWidth="1"/>
    <col min="11" max="15" width="12" style="156" customWidth="1"/>
    <col min="16" max="16" width="11.5" style="156" customWidth="1"/>
    <col min="17" max="17" width="12.59765625" style="156" customWidth="1"/>
    <col min="18" max="18" width="11" style="156" customWidth="1"/>
    <col min="19" max="19" width="12.69921875" style="156" customWidth="1"/>
    <col min="20" max="20" width="5.59765625" style="186" customWidth="1"/>
    <col min="21" max="21" width="3.19921875" style="156" customWidth="1"/>
    <col min="22" max="22" width="10.59765625" style="156" customWidth="1"/>
    <col min="23" max="23" width="14.59765625" style="156" customWidth="1"/>
    <col min="24" max="24" width="16.69921875" style="156" customWidth="1"/>
    <col min="25" max="25" width="13.3984375" style="192" bestFit="1" customWidth="1"/>
    <col min="26" max="26" width="13.5" style="156" customWidth="1"/>
    <col min="27" max="28" width="12.19921875" style="156" customWidth="1"/>
    <col min="29" max="30" width="10.59765625" style="156" customWidth="1"/>
    <col min="31" max="256" width="10.59765625" style="156"/>
    <col min="257" max="257" width="2" style="156" customWidth="1"/>
    <col min="258" max="258" width="12.59765625" style="156" customWidth="1"/>
    <col min="259" max="259" width="10.59765625" style="156"/>
    <col min="260" max="266" width="12.59765625" style="156" customWidth="1"/>
    <col min="267" max="271" width="12" style="156" customWidth="1"/>
    <col min="272" max="272" width="11.5" style="156" customWidth="1"/>
    <col min="273" max="273" width="12.59765625" style="156" customWidth="1"/>
    <col min="274" max="274" width="11" style="156" customWidth="1"/>
    <col min="275" max="275" width="12.69921875" style="156" customWidth="1"/>
    <col min="276" max="276" width="5.59765625" style="156" customWidth="1"/>
    <col min="277" max="277" width="3.19921875" style="156" customWidth="1"/>
    <col min="278" max="278" width="10.59765625" style="156"/>
    <col min="279" max="279" width="14.59765625" style="156" customWidth="1"/>
    <col min="280" max="280" width="16.69921875" style="156" customWidth="1"/>
    <col min="281" max="281" width="13.3984375" style="156" bestFit="1" customWidth="1"/>
    <col min="282" max="282" width="13.5" style="156" customWidth="1"/>
    <col min="283" max="284" width="12.19921875" style="156" customWidth="1"/>
    <col min="285" max="512" width="10.59765625" style="156"/>
    <col min="513" max="513" width="2" style="156" customWidth="1"/>
    <col min="514" max="514" width="12.59765625" style="156" customWidth="1"/>
    <col min="515" max="515" width="10.59765625" style="156"/>
    <col min="516" max="522" width="12.59765625" style="156" customWidth="1"/>
    <col min="523" max="527" width="12" style="156" customWidth="1"/>
    <col min="528" max="528" width="11.5" style="156" customWidth="1"/>
    <col min="529" max="529" width="12.59765625" style="156" customWidth="1"/>
    <col min="530" max="530" width="11" style="156" customWidth="1"/>
    <col min="531" max="531" width="12.69921875" style="156" customWidth="1"/>
    <col min="532" max="532" width="5.59765625" style="156" customWidth="1"/>
    <col min="533" max="533" width="3.19921875" style="156" customWidth="1"/>
    <col min="534" max="534" width="10.59765625" style="156"/>
    <col min="535" max="535" width="14.59765625" style="156" customWidth="1"/>
    <col min="536" max="536" width="16.69921875" style="156" customWidth="1"/>
    <col min="537" max="537" width="13.3984375" style="156" bestFit="1" customWidth="1"/>
    <col min="538" max="538" width="13.5" style="156" customWidth="1"/>
    <col min="539" max="540" width="12.19921875" style="156" customWidth="1"/>
    <col min="541" max="768" width="10.59765625" style="156"/>
    <col min="769" max="769" width="2" style="156" customWidth="1"/>
    <col min="770" max="770" width="12.59765625" style="156" customWidth="1"/>
    <col min="771" max="771" width="10.59765625" style="156"/>
    <col min="772" max="778" width="12.59765625" style="156" customWidth="1"/>
    <col min="779" max="783" width="12" style="156" customWidth="1"/>
    <col min="784" max="784" width="11.5" style="156" customWidth="1"/>
    <col min="785" max="785" width="12.59765625" style="156" customWidth="1"/>
    <col min="786" max="786" width="11" style="156" customWidth="1"/>
    <col min="787" max="787" width="12.69921875" style="156" customWidth="1"/>
    <col min="788" max="788" width="5.59765625" style="156" customWidth="1"/>
    <col min="789" max="789" width="3.19921875" style="156" customWidth="1"/>
    <col min="790" max="790" width="10.59765625" style="156"/>
    <col min="791" max="791" width="14.59765625" style="156" customWidth="1"/>
    <col min="792" max="792" width="16.69921875" style="156" customWidth="1"/>
    <col min="793" max="793" width="13.3984375" style="156" bestFit="1" customWidth="1"/>
    <col min="794" max="794" width="13.5" style="156" customWidth="1"/>
    <col min="795" max="796" width="12.19921875" style="156" customWidth="1"/>
    <col min="797" max="1024" width="10.59765625" style="156"/>
    <col min="1025" max="1025" width="2" style="156" customWidth="1"/>
    <col min="1026" max="1026" width="12.59765625" style="156" customWidth="1"/>
    <col min="1027" max="1027" width="10.59765625" style="156"/>
    <col min="1028" max="1034" width="12.59765625" style="156" customWidth="1"/>
    <col min="1035" max="1039" width="12" style="156" customWidth="1"/>
    <col min="1040" max="1040" width="11.5" style="156" customWidth="1"/>
    <col min="1041" max="1041" width="12.59765625" style="156" customWidth="1"/>
    <col min="1042" max="1042" width="11" style="156" customWidth="1"/>
    <col min="1043" max="1043" width="12.69921875" style="156" customWidth="1"/>
    <col min="1044" max="1044" width="5.59765625" style="156" customWidth="1"/>
    <col min="1045" max="1045" width="3.19921875" style="156" customWidth="1"/>
    <col min="1046" max="1046" width="10.59765625" style="156"/>
    <col min="1047" max="1047" width="14.59765625" style="156" customWidth="1"/>
    <col min="1048" max="1048" width="16.69921875" style="156" customWidth="1"/>
    <col min="1049" max="1049" width="13.3984375" style="156" bestFit="1" customWidth="1"/>
    <col min="1050" max="1050" width="13.5" style="156" customWidth="1"/>
    <col min="1051" max="1052" width="12.19921875" style="156" customWidth="1"/>
    <col min="1053" max="1280" width="10.59765625" style="156"/>
    <col min="1281" max="1281" width="2" style="156" customWidth="1"/>
    <col min="1282" max="1282" width="12.59765625" style="156" customWidth="1"/>
    <col min="1283" max="1283" width="10.59765625" style="156"/>
    <col min="1284" max="1290" width="12.59765625" style="156" customWidth="1"/>
    <col min="1291" max="1295" width="12" style="156" customWidth="1"/>
    <col min="1296" max="1296" width="11.5" style="156" customWidth="1"/>
    <col min="1297" max="1297" width="12.59765625" style="156" customWidth="1"/>
    <col min="1298" max="1298" width="11" style="156" customWidth="1"/>
    <col min="1299" max="1299" width="12.69921875" style="156" customWidth="1"/>
    <col min="1300" max="1300" width="5.59765625" style="156" customWidth="1"/>
    <col min="1301" max="1301" width="3.19921875" style="156" customWidth="1"/>
    <col min="1302" max="1302" width="10.59765625" style="156"/>
    <col min="1303" max="1303" width="14.59765625" style="156" customWidth="1"/>
    <col min="1304" max="1304" width="16.69921875" style="156" customWidth="1"/>
    <col min="1305" max="1305" width="13.3984375" style="156" bestFit="1" customWidth="1"/>
    <col min="1306" max="1306" width="13.5" style="156" customWidth="1"/>
    <col min="1307" max="1308" width="12.19921875" style="156" customWidth="1"/>
    <col min="1309" max="1536" width="10.59765625" style="156"/>
    <col min="1537" max="1537" width="2" style="156" customWidth="1"/>
    <col min="1538" max="1538" width="12.59765625" style="156" customWidth="1"/>
    <col min="1539" max="1539" width="10.59765625" style="156"/>
    <col min="1540" max="1546" width="12.59765625" style="156" customWidth="1"/>
    <col min="1547" max="1551" width="12" style="156" customWidth="1"/>
    <col min="1552" max="1552" width="11.5" style="156" customWidth="1"/>
    <col min="1553" max="1553" width="12.59765625" style="156" customWidth="1"/>
    <col min="1554" max="1554" width="11" style="156" customWidth="1"/>
    <col min="1555" max="1555" width="12.69921875" style="156" customWidth="1"/>
    <col min="1556" max="1556" width="5.59765625" style="156" customWidth="1"/>
    <col min="1557" max="1557" width="3.19921875" style="156" customWidth="1"/>
    <col min="1558" max="1558" width="10.59765625" style="156"/>
    <col min="1559" max="1559" width="14.59765625" style="156" customWidth="1"/>
    <col min="1560" max="1560" width="16.69921875" style="156" customWidth="1"/>
    <col min="1561" max="1561" width="13.3984375" style="156" bestFit="1" customWidth="1"/>
    <col min="1562" max="1562" width="13.5" style="156" customWidth="1"/>
    <col min="1563" max="1564" width="12.19921875" style="156" customWidth="1"/>
    <col min="1565" max="1792" width="10.59765625" style="156"/>
    <col min="1793" max="1793" width="2" style="156" customWidth="1"/>
    <col min="1794" max="1794" width="12.59765625" style="156" customWidth="1"/>
    <col min="1795" max="1795" width="10.59765625" style="156"/>
    <col min="1796" max="1802" width="12.59765625" style="156" customWidth="1"/>
    <col min="1803" max="1807" width="12" style="156" customWidth="1"/>
    <col min="1808" max="1808" width="11.5" style="156" customWidth="1"/>
    <col min="1809" max="1809" width="12.59765625" style="156" customWidth="1"/>
    <col min="1810" max="1810" width="11" style="156" customWidth="1"/>
    <col min="1811" max="1811" width="12.69921875" style="156" customWidth="1"/>
    <col min="1812" max="1812" width="5.59765625" style="156" customWidth="1"/>
    <col min="1813" max="1813" width="3.19921875" style="156" customWidth="1"/>
    <col min="1814" max="1814" width="10.59765625" style="156"/>
    <col min="1815" max="1815" width="14.59765625" style="156" customWidth="1"/>
    <col min="1816" max="1816" width="16.69921875" style="156" customWidth="1"/>
    <col min="1817" max="1817" width="13.3984375" style="156" bestFit="1" customWidth="1"/>
    <col min="1818" max="1818" width="13.5" style="156" customWidth="1"/>
    <col min="1819" max="1820" width="12.19921875" style="156" customWidth="1"/>
    <col min="1821" max="2048" width="10.59765625" style="156"/>
    <col min="2049" max="2049" width="2" style="156" customWidth="1"/>
    <col min="2050" max="2050" width="12.59765625" style="156" customWidth="1"/>
    <col min="2051" max="2051" width="10.59765625" style="156"/>
    <col min="2052" max="2058" width="12.59765625" style="156" customWidth="1"/>
    <col min="2059" max="2063" width="12" style="156" customWidth="1"/>
    <col min="2064" max="2064" width="11.5" style="156" customWidth="1"/>
    <col min="2065" max="2065" width="12.59765625" style="156" customWidth="1"/>
    <col min="2066" max="2066" width="11" style="156" customWidth="1"/>
    <col min="2067" max="2067" width="12.69921875" style="156" customWidth="1"/>
    <col min="2068" max="2068" width="5.59765625" style="156" customWidth="1"/>
    <col min="2069" max="2069" width="3.19921875" style="156" customWidth="1"/>
    <col min="2070" max="2070" width="10.59765625" style="156"/>
    <col min="2071" max="2071" width="14.59765625" style="156" customWidth="1"/>
    <col min="2072" max="2072" width="16.69921875" style="156" customWidth="1"/>
    <col min="2073" max="2073" width="13.3984375" style="156" bestFit="1" customWidth="1"/>
    <col min="2074" max="2074" width="13.5" style="156" customWidth="1"/>
    <col min="2075" max="2076" width="12.19921875" style="156" customWidth="1"/>
    <col min="2077" max="2304" width="10.59765625" style="156"/>
    <col min="2305" max="2305" width="2" style="156" customWidth="1"/>
    <col min="2306" max="2306" width="12.59765625" style="156" customWidth="1"/>
    <col min="2307" max="2307" width="10.59765625" style="156"/>
    <col min="2308" max="2314" width="12.59765625" style="156" customWidth="1"/>
    <col min="2315" max="2319" width="12" style="156" customWidth="1"/>
    <col min="2320" max="2320" width="11.5" style="156" customWidth="1"/>
    <col min="2321" max="2321" width="12.59765625" style="156" customWidth="1"/>
    <col min="2322" max="2322" width="11" style="156" customWidth="1"/>
    <col min="2323" max="2323" width="12.69921875" style="156" customWidth="1"/>
    <col min="2324" max="2324" width="5.59765625" style="156" customWidth="1"/>
    <col min="2325" max="2325" width="3.19921875" style="156" customWidth="1"/>
    <col min="2326" max="2326" width="10.59765625" style="156"/>
    <col min="2327" max="2327" width="14.59765625" style="156" customWidth="1"/>
    <col min="2328" max="2328" width="16.69921875" style="156" customWidth="1"/>
    <col min="2329" max="2329" width="13.3984375" style="156" bestFit="1" customWidth="1"/>
    <col min="2330" max="2330" width="13.5" style="156" customWidth="1"/>
    <col min="2331" max="2332" width="12.19921875" style="156" customWidth="1"/>
    <col min="2333" max="2560" width="10.59765625" style="156"/>
    <col min="2561" max="2561" width="2" style="156" customWidth="1"/>
    <col min="2562" max="2562" width="12.59765625" style="156" customWidth="1"/>
    <col min="2563" max="2563" width="10.59765625" style="156"/>
    <col min="2564" max="2570" width="12.59765625" style="156" customWidth="1"/>
    <col min="2571" max="2575" width="12" style="156" customWidth="1"/>
    <col min="2576" max="2576" width="11.5" style="156" customWidth="1"/>
    <col min="2577" max="2577" width="12.59765625" style="156" customWidth="1"/>
    <col min="2578" max="2578" width="11" style="156" customWidth="1"/>
    <col min="2579" max="2579" width="12.69921875" style="156" customWidth="1"/>
    <col min="2580" max="2580" width="5.59765625" style="156" customWidth="1"/>
    <col min="2581" max="2581" width="3.19921875" style="156" customWidth="1"/>
    <col min="2582" max="2582" width="10.59765625" style="156"/>
    <col min="2583" max="2583" width="14.59765625" style="156" customWidth="1"/>
    <col min="2584" max="2584" width="16.69921875" style="156" customWidth="1"/>
    <col min="2585" max="2585" width="13.3984375" style="156" bestFit="1" customWidth="1"/>
    <col min="2586" max="2586" width="13.5" style="156" customWidth="1"/>
    <col min="2587" max="2588" width="12.19921875" style="156" customWidth="1"/>
    <col min="2589" max="2816" width="10.59765625" style="156"/>
    <col min="2817" max="2817" width="2" style="156" customWidth="1"/>
    <col min="2818" max="2818" width="12.59765625" style="156" customWidth="1"/>
    <col min="2819" max="2819" width="10.59765625" style="156"/>
    <col min="2820" max="2826" width="12.59765625" style="156" customWidth="1"/>
    <col min="2827" max="2831" width="12" style="156" customWidth="1"/>
    <col min="2832" max="2832" width="11.5" style="156" customWidth="1"/>
    <col min="2833" max="2833" width="12.59765625" style="156" customWidth="1"/>
    <col min="2834" max="2834" width="11" style="156" customWidth="1"/>
    <col min="2835" max="2835" width="12.69921875" style="156" customWidth="1"/>
    <col min="2836" max="2836" width="5.59765625" style="156" customWidth="1"/>
    <col min="2837" max="2837" width="3.19921875" style="156" customWidth="1"/>
    <col min="2838" max="2838" width="10.59765625" style="156"/>
    <col min="2839" max="2839" width="14.59765625" style="156" customWidth="1"/>
    <col min="2840" max="2840" width="16.69921875" style="156" customWidth="1"/>
    <col min="2841" max="2841" width="13.3984375" style="156" bestFit="1" customWidth="1"/>
    <col min="2842" max="2842" width="13.5" style="156" customWidth="1"/>
    <col min="2843" max="2844" width="12.19921875" style="156" customWidth="1"/>
    <col min="2845" max="3072" width="10.59765625" style="156"/>
    <col min="3073" max="3073" width="2" style="156" customWidth="1"/>
    <col min="3074" max="3074" width="12.59765625" style="156" customWidth="1"/>
    <col min="3075" max="3075" width="10.59765625" style="156"/>
    <col min="3076" max="3082" width="12.59765625" style="156" customWidth="1"/>
    <col min="3083" max="3087" width="12" style="156" customWidth="1"/>
    <col min="3088" max="3088" width="11.5" style="156" customWidth="1"/>
    <col min="3089" max="3089" width="12.59765625" style="156" customWidth="1"/>
    <col min="3090" max="3090" width="11" style="156" customWidth="1"/>
    <col min="3091" max="3091" width="12.69921875" style="156" customWidth="1"/>
    <col min="3092" max="3092" width="5.59765625" style="156" customWidth="1"/>
    <col min="3093" max="3093" width="3.19921875" style="156" customWidth="1"/>
    <col min="3094" max="3094" width="10.59765625" style="156"/>
    <col min="3095" max="3095" width="14.59765625" style="156" customWidth="1"/>
    <col min="3096" max="3096" width="16.69921875" style="156" customWidth="1"/>
    <col min="3097" max="3097" width="13.3984375" style="156" bestFit="1" customWidth="1"/>
    <col min="3098" max="3098" width="13.5" style="156" customWidth="1"/>
    <col min="3099" max="3100" width="12.19921875" style="156" customWidth="1"/>
    <col min="3101" max="3328" width="10.59765625" style="156"/>
    <col min="3329" max="3329" width="2" style="156" customWidth="1"/>
    <col min="3330" max="3330" width="12.59765625" style="156" customWidth="1"/>
    <col min="3331" max="3331" width="10.59765625" style="156"/>
    <col min="3332" max="3338" width="12.59765625" style="156" customWidth="1"/>
    <col min="3339" max="3343" width="12" style="156" customWidth="1"/>
    <col min="3344" max="3344" width="11.5" style="156" customWidth="1"/>
    <col min="3345" max="3345" width="12.59765625" style="156" customWidth="1"/>
    <col min="3346" max="3346" width="11" style="156" customWidth="1"/>
    <col min="3347" max="3347" width="12.69921875" style="156" customWidth="1"/>
    <col min="3348" max="3348" width="5.59765625" style="156" customWidth="1"/>
    <col min="3349" max="3349" width="3.19921875" style="156" customWidth="1"/>
    <col min="3350" max="3350" width="10.59765625" style="156"/>
    <col min="3351" max="3351" width="14.59765625" style="156" customWidth="1"/>
    <col min="3352" max="3352" width="16.69921875" style="156" customWidth="1"/>
    <col min="3353" max="3353" width="13.3984375" style="156" bestFit="1" customWidth="1"/>
    <col min="3354" max="3354" width="13.5" style="156" customWidth="1"/>
    <col min="3355" max="3356" width="12.19921875" style="156" customWidth="1"/>
    <col min="3357" max="3584" width="10.59765625" style="156"/>
    <col min="3585" max="3585" width="2" style="156" customWidth="1"/>
    <col min="3586" max="3586" width="12.59765625" style="156" customWidth="1"/>
    <col min="3587" max="3587" width="10.59765625" style="156"/>
    <col min="3588" max="3594" width="12.59765625" style="156" customWidth="1"/>
    <col min="3595" max="3599" width="12" style="156" customWidth="1"/>
    <col min="3600" max="3600" width="11.5" style="156" customWidth="1"/>
    <col min="3601" max="3601" width="12.59765625" style="156" customWidth="1"/>
    <col min="3602" max="3602" width="11" style="156" customWidth="1"/>
    <col min="3603" max="3603" width="12.69921875" style="156" customWidth="1"/>
    <col min="3604" max="3604" width="5.59765625" style="156" customWidth="1"/>
    <col min="3605" max="3605" width="3.19921875" style="156" customWidth="1"/>
    <col min="3606" max="3606" width="10.59765625" style="156"/>
    <col min="3607" max="3607" width="14.59765625" style="156" customWidth="1"/>
    <col min="3608" max="3608" width="16.69921875" style="156" customWidth="1"/>
    <col min="3609" max="3609" width="13.3984375" style="156" bestFit="1" customWidth="1"/>
    <col min="3610" max="3610" width="13.5" style="156" customWidth="1"/>
    <col min="3611" max="3612" width="12.19921875" style="156" customWidth="1"/>
    <col min="3613" max="3840" width="10.59765625" style="156"/>
    <col min="3841" max="3841" width="2" style="156" customWidth="1"/>
    <col min="3842" max="3842" width="12.59765625" style="156" customWidth="1"/>
    <col min="3843" max="3843" width="10.59765625" style="156"/>
    <col min="3844" max="3850" width="12.59765625" style="156" customWidth="1"/>
    <col min="3851" max="3855" width="12" style="156" customWidth="1"/>
    <col min="3856" max="3856" width="11.5" style="156" customWidth="1"/>
    <col min="3857" max="3857" width="12.59765625" style="156" customWidth="1"/>
    <col min="3858" max="3858" width="11" style="156" customWidth="1"/>
    <col min="3859" max="3859" width="12.69921875" style="156" customWidth="1"/>
    <col min="3860" max="3860" width="5.59765625" style="156" customWidth="1"/>
    <col min="3861" max="3861" width="3.19921875" style="156" customWidth="1"/>
    <col min="3862" max="3862" width="10.59765625" style="156"/>
    <col min="3863" max="3863" width="14.59765625" style="156" customWidth="1"/>
    <col min="3864" max="3864" width="16.69921875" style="156" customWidth="1"/>
    <col min="3865" max="3865" width="13.3984375" style="156" bestFit="1" customWidth="1"/>
    <col min="3866" max="3866" width="13.5" style="156" customWidth="1"/>
    <col min="3867" max="3868" width="12.19921875" style="156" customWidth="1"/>
    <col min="3869" max="4096" width="10.59765625" style="156"/>
    <col min="4097" max="4097" width="2" style="156" customWidth="1"/>
    <col min="4098" max="4098" width="12.59765625" style="156" customWidth="1"/>
    <col min="4099" max="4099" width="10.59765625" style="156"/>
    <col min="4100" max="4106" width="12.59765625" style="156" customWidth="1"/>
    <col min="4107" max="4111" width="12" style="156" customWidth="1"/>
    <col min="4112" max="4112" width="11.5" style="156" customWidth="1"/>
    <col min="4113" max="4113" width="12.59765625" style="156" customWidth="1"/>
    <col min="4114" max="4114" width="11" style="156" customWidth="1"/>
    <col min="4115" max="4115" width="12.69921875" style="156" customWidth="1"/>
    <col min="4116" max="4116" width="5.59765625" style="156" customWidth="1"/>
    <col min="4117" max="4117" width="3.19921875" style="156" customWidth="1"/>
    <col min="4118" max="4118" width="10.59765625" style="156"/>
    <col min="4119" max="4119" width="14.59765625" style="156" customWidth="1"/>
    <col min="4120" max="4120" width="16.69921875" style="156" customWidth="1"/>
    <col min="4121" max="4121" width="13.3984375" style="156" bestFit="1" customWidth="1"/>
    <col min="4122" max="4122" width="13.5" style="156" customWidth="1"/>
    <col min="4123" max="4124" width="12.19921875" style="156" customWidth="1"/>
    <col min="4125" max="4352" width="10.59765625" style="156"/>
    <col min="4353" max="4353" width="2" style="156" customWidth="1"/>
    <col min="4354" max="4354" width="12.59765625" style="156" customWidth="1"/>
    <col min="4355" max="4355" width="10.59765625" style="156"/>
    <col min="4356" max="4362" width="12.59765625" style="156" customWidth="1"/>
    <col min="4363" max="4367" width="12" style="156" customWidth="1"/>
    <col min="4368" max="4368" width="11.5" style="156" customWidth="1"/>
    <col min="4369" max="4369" width="12.59765625" style="156" customWidth="1"/>
    <col min="4370" max="4370" width="11" style="156" customWidth="1"/>
    <col min="4371" max="4371" width="12.69921875" style="156" customWidth="1"/>
    <col min="4372" max="4372" width="5.59765625" style="156" customWidth="1"/>
    <col min="4373" max="4373" width="3.19921875" style="156" customWidth="1"/>
    <col min="4374" max="4374" width="10.59765625" style="156"/>
    <col min="4375" max="4375" width="14.59765625" style="156" customWidth="1"/>
    <col min="4376" max="4376" width="16.69921875" style="156" customWidth="1"/>
    <col min="4377" max="4377" width="13.3984375" style="156" bestFit="1" customWidth="1"/>
    <col min="4378" max="4378" width="13.5" style="156" customWidth="1"/>
    <col min="4379" max="4380" width="12.19921875" style="156" customWidth="1"/>
    <col min="4381" max="4608" width="10.59765625" style="156"/>
    <col min="4609" max="4609" width="2" style="156" customWidth="1"/>
    <col min="4610" max="4610" width="12.59765625" style="156" customWidth="1"/>
    <col min="4611" max="4611" width="10.59765625" style="156"/>
    <col min="4612" max="4618" width="12.59765625" style="156" customWidth="1"/>
    <col min="4619" max="4623" width="12" style="156" customWidth="1"/>
    <col min="4624" max="4624" width="11.5" style="156" customWidth="1"/>
    <col min="4625" max="4625" width="12.59765625" style="156" customWidth="1"/>
    <col min="4626" max="4626" width="11" style="156" customWidth="1"/>
    <col min="4627" max="4627" width="12.69921875" style="156" customWidth="1"/>
    <col min="4628" max="4628" width="5.59765625" style="156" customWidth="1"/>
    <col min="4629" max="4629" width="3.19921875" style="156" customWidth="1"/>
    <col min="4630" max="4630" width="10.59765625" style="156"/>
    <col min="4631" max="4631" width="14.59765625" style="156" customWidth="1"/>
    <col min="4632" max="4632" width="16.69921875" style="156" customWidth="1"/>
    <col min="4633" max="4633" width="13.3984375" style="156" bestFit="1" customWidth="1"/>
    <col min="4634" max="4634" width="13.5" style="156" customWidth="1"/>
    <col min="4635" max="4636" width="12.19921875" style="156" customWidth="1"/>
    <col min="4637" max="4864" width="10.59765625" style="156"/>
    <col min="4865" max="4865" width="2" style="156" customWidth="1"/>
    <col min="4866" max="4866" width="12.59765625" style="156" customWidth="1"/>
    <col min="4867" max="4867" width="10.59765625" style="156"/>
    <col min="4868" max="4874" width="12.59765625" style="156" customWidth="1"/>
    <col min="4875" max="4879" width="12" style="156" customWidth="1"/>
    <col min="4880" max="4880" width="11.5" style="156" customWidth="1"/>
    <col min="4881" max="4881" width="12.59765625" style="156" customWidth="1"/>
    <col min="4882" max="4882" width="11" style="156" customWidth="1"/>
    <col min="4883" max="4883" width="12.69921875" style="156" customWidth="1"/>
    <col min="4884" max="4884" width="5.59765625" style="156" customWidth="1"/>
    <col min="4885" max="4885" width="3.19921875" style="156" customWidth="1"/>
    <col min="4886" max="4886" width="10.59765625" style="156"/>
    <col min="4887" max="4887" width="14.59765625" style="156" customWidth="1"/>
    <col min="4888" max="4888" width="16.69921875" style="156" customWidth="1"/>
    <col min="4889" max="4889" width="13.3984375" style="156" bestFit="1" customWidth="1"/>
    <col min="4890" max="4890" width="13.5" style="156" customWidth="1"/>
    <col min="4891" max="4892" width="12.19921875" style="156" customWidth="1"/>
    <col min="4893" max="5120" width="10.59765625" style="156"/>
    <col min="5121" max="5121" width="2" style="156" customWidth="1"/>
    <col min="5122" max="5122" width="12.59765625" style="156" customWidth="1"/>
    <col min="5123" max="5123" width="10.59765625" style="156"/>
    <col min="5124" max="5130" width="12.59765625" style="156" customWidth="1"/>
    <col min="5131" max="5135" width="12" style="156" customWidth="1"/>
    <col min="5136" max="5136" width="11.5" style="156" customWidth="1"/>
    <col min="5137" max="5137" width="12.59765625" style="156" customWidth="1"/>
    <col min="5138" max="5138" width="11" style="156" customWidth="1"/>
    <col min="5139" max="5139" width="12.69921875" style="156" customWidth="1"/>
    <col min="5140" max="5140" width="5.59765625" style="156" customWidth="1"/>
    <col min="5141" max="5141" width="3.19921875" style="156" customWidth="1"/>
    <col min="5142" max="5142" width="10.59765625" style="156"/>
    <col min="5143" max="5143" width="14.59765625" style="156" customWidth="1"/>
    <col min="5144" max="5144" width="16.69921875" style="156" customWidth="1"/>
    <col min="5145" max="5145" width="13.3984375" style="156" bestFit="1" customWidth="1"/>
    <col min="5146" max="5146" width="13.5" style="156" customWidth="1"/>
    <col min="5147" max="5148" width="12.19921875" style="156" customWidth="1"/>
    <col min="5149" max="5376" width="10.59765625" style="156"/>
    <col min="5377" max="5377" width="2" style="156" customWidth="1"/>
    <col min="5378" max="5378" width="12.59765625" style="156" customWidth="1"/>
    <col min="5379" max="5379" width="10.59765625" style="156"/>
    <col min="5380" max="5386" width="12.59765625" style="156" customWidth="1"/>
    <col min="5387" max="5391" width="12" style="156" customWidth="1"/>
    <col min="5392" max="5392" width="11.5" style="156" customWidth="1"/>
    <col min="5393" max="5393" width="12.59765625" style="156" customWidth="1"/>
    <col min="5394" max="5394" width="11" style="156" customWidth="1"/>
    <col min="5395" max="5395" width="12.69921875" style="156" customWidth="1"/>
    <col min="5396" max="5396" width="5.59765625" style="156" customWidth="1"/>
    <col min="5397" max="5397" width="3.19921875" style="156" customWidth="1"/>
    <col min="5398" max="5398" width="10.59765625" style="156"/>
    <col min="5399" max="5399" width="14.59765625" style="156" customWidth="1"/>
    <col min="5400" max="5400" width="16.69921875" style="156" customWidth="1"/>
    <col min="5401" max="5401" width="13.3984375" style="156" bestFit="1" customWidth="1"/>
    <col min="5402" max="5402" width="13.5" style="156" customWidth="1"/>
    <col min="5403" max="5404" width="12.19921875" style="156" customWidth="1"/>
    <col min="5405" max="5632" width="10.59765625" style="156"/>
    <col min="5633" max="5633" width="2" style="156" customWidth="1"/>
    <col min="5634" max="5634" width="12.59765625" style="156" customWidth="1"/>
    <col min="5635" max="5635" width="10.59765625" style="156"/>
    <col min="5636" max="5642" width="12.59765625" style="156" customWidth="1"/>
    <col min="5643" max="5647" width="12" style="156" customWidth="1"/>
    <col min="5648" max="5648" width="11.5" style="156" customWidth="1"/>
    <col min="5649" max="5649" width="12.59765625" style="156" customWidth="1"/>
    <col min="5650" max="5650" width="11" style="156" customWidth="1"/>
    <col min="5651" max="5651" width="12.69921875" style="156" customWidth="1"/>
    <col min="5652" max="5652" width="5.59765625" style="156" customWidth="1"/>
    <col min="5653" max="5653" width="3.19921875" style="156" customWidth="1"/>
    <col min="5654" max="5654" width="10.59765625" style="156"/>
    <col min="5655" max="5655" width="14.59765625" style="156" customWidth="1"/>
    <col min="5656" max="5656" width="16.69921875" style="156" customWidth="1"/>
    <col min="5657" max="5657" width="13.3984375" style="156" bestFit="1" customWidth="1"/>
    <col min="5658" max="5658" width="13.5" style="156" customWidth="1"/>
    <col min="5659" max="5660" width="12.19921875" style="156" customWidth="1"/>
    <col min="5661" max="5888" width="10.59765625" style="156"/>
    <col min="5889" max="5889" width="2" style="156" customWidth="1"/>
    <col min="5890" max="5890" width="12.59765625" style="156" customWidth="1"/>
    <col min="5891" max="5891" width="10.59765625" style="156"/>
    <col min="5892" max="5898" width="12.59765625" style="156" customWidth="1"/>
    <col min="5899" max="5903" width="12" style="156" customWidth="1"/>
    <col min="5904" max="5904" width="11.5" style="156" customWidth="1"/>
    <col min="5905" max="5905" width="12.59765625" style="156" customWidth="1"/>
    <col min="5906" max="5906" width="11" style="156" customWidth="1"/>
    <col min="5907" max="5907" width="12.69921875" style="156" customWidth="1"/>
    <col min="5908" max="5908" width="5.59765625" style="156" customWidth="1"/>
    <col min="5909" max="5909" width="3.19921875" style="156" customWidth="1"/>
    <col min="5910" max="5910" width="10.59765625" style="156"/>
    <col min="5911" max="5911" width="14.59765625" style="156" customWidth="1"/>
    <col min="5912" max="5912" width="16.69921875" style="156" customWidth="1"/>
    <col min="5913" max="5913" width="13.3984375" style="156" bestFit="1" customWidth="1"/>
    <col min="5914" max="5914" width="13.5" style="156" customWidth="1"/>
    <col min="5915" max="5916" width="12.19921875" style="156" customWidth="1"/>
    <col min="5917" max="6144" width="10.59765625" style="156"/>
    <col min="6145" max="6145" width="2" style="156" customWidth="1"/>
    <col min="6146" max="6146" width="12.59765625" style="156" customWidth="1"/>
    <col min="6147" max="6147" width="10.59765625" style="156"/>
    <col min="6148" max="6154" width="12.59765625" style="156" customWidth="1"/>
    <col min="6155" max="6159" width="12" style="156" customWidth="1"/>
    <col min="6160" max="6160" width="11.5" style="156" customWidth="1"/>
    <col min="6161" max="6161" width="12.59765625" style="156" customWidth="1"/>
    <col min="6162" max="6162" width="11" style="156" customWidth="1"/>
    <col min="6163" max="6163" width="12.69921875" style="156" customWidth="1"/>
    <col min="6164" max="6164" width="5.59765625" style="156" customWidth="1"/>
    <col min="6165" max="6165" width="3.19921875" style="156" customWidth="1"/>
    <col min="6166" max="6166" width="10.59765625" style="156"/>
    <col min="6167" max="6167" width="14.59765625" style="156" customWidth="1"/>
    <col min="6168" max="6168" width="16.69921875" style="156" customWidth="1"/>
    <col min="6169" max="6169" width="13.3984375" style="156" bestFit="1" customWidth="1"/>
    <col min="6170" max="6170" width="13.5" style="156" customWidth="1"/>
    <col min="6171" max="6172" width="12.19921875" style="156" customWidth="1"/>
    <col min="6173" max="6400" width="10.59765625" style="156"/>
    <col min="6401" max="6401" width="2" style="156" customWidth="1"/>
    <col min="6402" max="6402" width="12.59765625" style="156" customWidth="1"/>
    <col min="6403" max="6403" width="10.59765625" style="156"/>
    <col min="6404" max="6410" width="12.59765625" style="156" customWidth="1"/>
    <col min="6411" max="6415" width="12" style="156" customWidth="1"/>
    <col min="6416" max="6416" width="11.5" style="156" customWidth="1"/>
    <col min="6417" max="6417" width="12.59765625" style="156" customWidth="1"/>
    <col min="6418" max="6418" width="11" style="156" customWidth="1"/>
    <col min="6419" max="6419" width="12.69921875" style="156" customWidth="1"/>
    <col min="6420" max="6420" width="5.59765625" style="156" customWidth="1"/>
    <col min="6421" max="6421" width="3.19921875" style="156" customWidth="1"/>
    <col min="6422" max="6422" width="10.59765625" style="156"/>
    <col min="6423" max="6423" width="14.59765625" style="156" customWidth="1"/>
    <col min="6424" max="6424" width="16.69921875" style="156" customWidth="1"/>
    <col min="6425" max="6425" width="13.3984375" style="156" bestFit="1" customWidth="1"/>
    <col min="6426" max="6426" width="13.5" style="156" customWidth="1"/>
    <col min="6427" max="6428" width="12.19921875" style="156" customWidth="1"/>
    <col min="6429" max="6656" width="10.59765625" style="156"/>
    <col min="6657" max="6657" width="2" style="156" customWidth="1"/>
    <col min="6658" max="6658" width="12.59765625" style="156" customWidth="1"/>
    <col min="6659" max="6659" width="10.59765625" style="156"/>
    <col min="6660" max="6666" width="12.59765625" style="156" customWidth="1"/>
    <col min="6667" max="6671" width="12" style="156" customWidth="1"/>
    <col min="6672" max="6672" width="11.5" style="156" customWidth="1"/>
    <col min="6673" max="6673" width="12.59765625" style="156" customWidth="1"/>
    <col min="6674" max="6674" width="11" style="156" customWidth="1"/>
    <col min="6675" max="6675" width="12.69921875" style="156" customWidth="1"/>
    <col min="6676" max="6676" width="5.59765625" style="156" customWidth="1"/>
    <col min="6677" max="6677" width="3.19921875" style="156" customWidth="1"/>
    <col min="6678" max="6678" width="10.59765625" style="156"/>
    <col min="6679" max="6679" width="14.59765625" style="156" customWidth="1"/>
    <col min="6680" max="6680" width="16.69921875" style="156" customWidth="1"/>
    <col min="6681" max="6681" width="13.3984375" style="156" bestFit="1" customWidth="1"/>
    <col min="6682" max="6682" width="13.5" style="156" customWidth="1"/>
    <col min="6683" max="6684" width="12.19921875" style="156" customWidth="1"/>
    <col min="6685" max="6912" width="10.59765625" style="156"/>
    <col min="6913" max="6913" width="2" style="156" customWidth="1"/>
    <col min="6914" max="6914" width="12.59765625" style="156" customWidth="1"/>
    <col min="6915" max="6915" width="10.59765625" style="156"/>
    <col min="6916" max="6922" width="12.59765625" style="156" customWidth="1"/>
    <col min="6923" max="6927" width="12" style="156" customWidth="1"/>
    <col min="6928" max="6928" width="11.5" style="156" customWidth="1"/>
    <col min="6929" max="6929" width="12.59765625" style="156" customWidth="1"/>
    <col min="6930" max="6930" width="11" style="156" customWidth="1"/>
    <col min="6931" max="6931" width="12.69921875" style="156" customWidth="1"/>
    <col min="6932" max="6932" width="5.59765625" style="156" customWidth="1"/>
    <col min="6933" max="6933" width="3.19921875" style="156" customWidth="1"/>
    <col min="6934" max="6934" width="10.59765625" style="156"/>
    <col min="6935" max="6935" width="14.59765625" style="156" customWidth="1"/>
    <col min="6936" max="6936" width="16.69921875" style="156" customWidth="1"/>
    <col min="6937" max="6937" width="13.3984375" style="156" bestFit="1" customWidth="1"/>
    <col min="6938" max="6938" width="13.5" style="156" customWidth="1"/>
    <col min="6939" max="6940" width="12.19921875" style="156" customWidth="1"/>
    <col min="6941" max="7168" width="10.59765625" style="156"/>
    <col min="7169" max="7169" width="2" style="156" customWidth="1"/>
    <col min="7170" max="7170" width="12.59765625" style="156" customWidth="1"/>
    <col min="7171" max="7171" width="10.59765625" style="156"/>
    <col min="7172" max="7178" width="12.59765625" style="156" customWidth="1"/>
    <col min="7179" max="7183" width="12" style="156" customWidth="1"/>
    <col min="7184" max="7184" width="11.5" style="156" customWidth="1"/>
    <col min="7185" max="7185" width="12.59765625" style="156" customWidth="1"/>
    <col min="7186" max="7186" width="11" style="156" customWidth="1"/>
    <col min="7187" max="7187" width="12.69921875" style="156" customWidth="1"/>
    <col min="7188" max="7188" width="5.59765625" style="156" customWidth="1"/>
    <col min="7189" max="7189" width="3.19921875" style="156" customWidth="1"/>
    <col min="7190" max="7190" width="10.59765625" style="156"/>
    <col min="7191" max="7191" width="14.59765625" style="156" customWidth="1"/>
    <col min="7192" max="7192" width="16.69921875" style="156" customWidth="1"/>
    <col min="7193" max="7193" width="13.3984375" style="156" bestFit="1" customWidth="1"/>
    <col min="7194" max="7194" width="13.5" style="156" customWidth="1"/>
    <col min="7195" max="7196" width="12.19921875" style="156" customWidth="1"/>
    <col min="7197" max="7424" width="10.59765625" style="156"/>
    <col min="7425" max="7425" width="2" style="156" customWidth="1"/>
    <col min="7426" max="7426" width="12.59765625" style="156" customWidth="1"/>
    <col min="7427" max="7427" width="10.59765625" style="156"/>
    <col min="7428" max="7434" width="12.59765625" style="156" customWidth="1"/>
    <col min="7435" max="7439" width="12" style="156" customWidth="1"/>
    <col min="7440" max="7440" width="11.5" style="156" customWidth="1"/>
    <col min="7441" max="7441" width="12.59765625" style="156" customWidth="1"/>
    <col min="7442" max="7442" width="11" style="156" customWidth="1"/>
    <col min="7443" max="7443" width="12.69921875" style="156" customWidth="1"/>
    <col min="7444" max="7444" width="5.59765625" style="156" customWidth="1"/>
    <col min="7445" max="7445" width="3.19921875" style="156" customWidth="1"/>
    <col min="7446" max="7446" width="10.59765625" style="156"/>
    <col min="7447" max="7447" width="14.59765625" style="156" customWidth="1"/>
    <col min="7448" max="7448" width="16.69921875" style="156" customWidth="1"/>
    <col min="7449" max="7449" width="13.3984375" style="156" bestFit="1" customWidth="1"/>
    <col min="7450" max="7450" width="13.5" style="156" customWidth="1"/>
    <col min="7451" max="7452" width="12.19921875" style="156" customWidth="1"/>
    <col min="7453" max="7680" width="10.59765625" style="156"/>
    <col min="7681" max="7681" width="2" style="156" customWidth="1"/>
    <col min="7682" max="7682" width="12.59765625" style="156" customWidth="1"/>
    <col min="7683" max="7683" width="10.59765625" style="156"/>
    <col min="7684" max="7690" width="12.59765625" style="156" customWidth="1"/>
    <col min="7691" max="7695" width="12" style="156" customWidth="1"/>
    <col min="7696" max="7696" width="11.5" style="156" customWidth="1"/>
    <col min="7697" max="7697" width="12.59765625" style="156" customWidth="1"/>
    <col min="7698" max="7698" width="11" style="156" customWidth="1"/>
    <col min="7699" max="7699" width="12.69921875" style="156" customWidth="1"/>
    <col min="7700" max="7700" width="5.59765625" style="156" customWidth="1"/>
    <col min="7701" max="7701" width="3.19921875" style="156" customWidth="1"/>
    <col min="7702" max="7702" width="10.59765625" style="156"/>
    <col min="7703" max="7703" width="14.59765625" style="156" customWidth="1"/>
    <col min="7704" max="7704" width="16.69921875" style="156" customWidth="1"/>
    <col min="7705" max="7705" width="13.3984375" style="156" bestFit="1" customWidth="1"/>
    <col min="7706" max="7706" width="13.5" style="156" customWidth="1"/>
    <col min="7707" max="7708" width="12.19921875" style="156" customWidth="1"/>
    <col min="7709" max="7936" width="10.59765625" style="156"/>
    <col min="7937" max="7937" width="2" style="156" customWidth="1"/>
    <col min="7938" max="7938" width="12.59765625" style="156" customWidth="1"/>
    <col min="7939" max="7939" width="10.59765625" style="156"/>
    <col min="7940" max="7946" width="12.59765625" style="156" customWidth="1"/>
    <col min="7947" max="7951" width="12" style="156" customWidth="1"/>
    <col min="7952" max="7952" width="11.5" style="156" customWidth="1"/>
    <col min="7953" max="7953" width="12.59765625" style="156" customWidth="1"/>
    <col min="7954" max="7954" width="11" style="156" customWidth="1"/>
    <col min="7955" max="7955" width="12.69921875" style="156" customWidth="1"/>
    <col min="7956" max="7956" width="5.59765625" style="156" customWidth="1"/>
    <col min="7957" max="7957" width="3.19921875" style="156" customWidth="1"/>
    <col min="7958" max="7958" width="10.59765625" style="156"/>
    <col min="7959" max="7959" width="14.59765625" style="156" customWidth="1"/>
    <col min="7960" max="7960" width="16.69921875" style="156" customWidth="1"/>
    <col min="7961" max="7961" width="13.3984375" style="156" bestFit="1" customWidth="1"/>
    <col min="7962" max="7962" width="13.5" style="156" customWidth="1"/>
    <col min="7963" max="7964" width="12.19921875" style="156" customWidth="1"/>
    <col min="7965" max="8192" width="10.59765625" style="156"/>
    <col min="8193" max="8193" width="2" style="156" customWidth="1"/>
    <col min="8194" max="8194" width="12.59765625" style="156" customWidth="1"/>
    <col min="8195" max="8195" width="10.59765625" style="156"/>
    <col min="8196" max="8202" width="12.59765625" style="156" customWidth="1"/>
    <col min="8203" max="8207" width="12" style="156" customWidth="1"/>
    <col min="8208" max="8208" width="11.5" style="156" customWidth="1"/>
    <col min="8209" max="8209" width="12.59765625" style="156" customWidth="1"/>
    <col min="8210" max="8210" width="11" style="156" customWidth="1"/>
    <col min="8211" max="8211" width="12.69921875" style="156" customWidth="1"/>
    <col min="8212" max="8212" width="5.59765625" style="156" customWidth="1"/>
    <col min="8213" max="8213" width="3.19921875" style="156" customWidth="1"/>
    <col min="8214" max="8214" width="10.59765625" style="156"/>
    <col min="8215" max="8215" width="14.59765625" style="156" customWidth="1"/>
    <col min="8216" max="8216" width="16.69921875" style="156" customWidth="1"/>
    <col min="8217" max="8217" width="13.3984375" style="156" bestFit="1" customWidth="1"/>
    <col min="8218" max="8218" width="13.5" style="156" customWidth="1"/>
    <col min="8219" max="8220" width="12.19921875" style="156" customWidth="1"/>
    <col min="8221" max="8448" width="10.59765625" style="156"/>
    <col min="8449" max="8449" width="2" style="156" customWidth="1"/>
    <col min="8450" max="8450" width="12.59765625" style="156" customWidth="1"/>
    <col min="8451" max="8451" width="10.59765625" style="156"/>
    <col min="8452" max="8458" width="12.59765625" style="156" customWidth="1"/>
    <col min="8459" max="8463" width="12" style="156" customWidth="1"/>
    <col min="8464" max="8464" width="11.5" style="156" customWidth="1"/>
    <col min="8465" max="8465" width="12.59765625" style="156" customWidth="1"/>
    <col min="8466" max="8466" width="11" style="156" customWidth="1"/>
    <col min="8467" max="8467" width="12.69921875" style="156" customWidth="1"/>
    <col min="8468" max="8468" width="5.59765625" style="156" customWidth="1"/>
    <col min="8469" max="8469" width="3.19921875" style="156" customWidth="1"/>
    <col min="8470" max="8470" width="10.59765625" style="156"/>
    <col min="8471" max="8471" width="14.59765625" style="156" customWidth="1"/>
    <col min="8472" max="8472" width="16.69921875" style="156" customWidth="1"/>
    <col min="8473" max="8473" width="13.3984375" style="156" bestFit="1" customWidth="1"/>
    <col min="8474" max="8474" width="13.5" style="156" customWidth="1"/>
    <col min="8475" max="8476" width="12.19921875" style="156" customWidth="1"/>
    <col min="8477" max="8704" width="10.59765625" style="156"/>
    <col min="8705" max="8705" width="2" style="156" customWidth="1"/>
    <col min="8706" max="8706" width="12.59765625" style="156" customWidth="1"/>
    <col min="8707" max="8707" width="10.59765625" style="156"/>
    <col min="8708" max="8714" width="12.59765625" style="156" customWidth="1"/>
    <col min="8715" max="8719" width="12" style="156" customWidth="1"/>
    <col min="8720" max="8720" width="11.5" style="156" customWidth="1"/>
    <col min="8721" max="8721" width="12.59765625" style="156" customWidth="1"/>
    <col min="8722" max="8722" width="11" style="156" customWidth="1"/>
    <col min="8723" max="8723" width="12.69921875" style="156" customWidth="1"/>
    <col min="8724" max="8724" width="5.59765625" style="156" customWidth="1"/>
    <col min="8725" max="8725" width="3.19921875" style="156" customWidth="1"/>
    <col min="8726" max="8726" width="10.59765625" style="156"/>
    <col min="8727" max="8727" width="14.59765625" style="156" customWidth="1"/>
    <col min="8728" max="8728" width="16.69921875" style="156" customWidth="1"/>
    <col min="8729" max="8729" width="13.3984375" style="156" bestFit="1" customWidth="1"/>
    <col min="8730" max="8730" width="13.5" style="156" customWidth="1"/>
    <col min="8731" max="8732" width="12.19921875" style="156" customWidth="1"/>
    <col min="8733" max="8960" width="10.59765625" style="156"/>
    <col min="8961" max="8961" width="2" style="156" customWidth="1"/>
    <col min="8962" max="8962" width="12.59765625" style="156" customWidth="1"/>
    <col min="8963" max="8963" width="10.59765625" style="156"/>
    <col min="8964" max="8970" width="12.59765625" style="156" customWidth="1"/>
    <col min="8971" max="8975" width="12" style="156" customWidth="1"/>
    <col min="8976" max="8976" width="11.5" style="156" customWidth="1"/>
    <col min="8977" max="8977" width="12.59765625" style="156" customWidth="1"/>
    <col min="8978" max="8978" width="11" style="156" customWidth="1"/>
    <col min="8979" max="8979" width="12.69921875" style="156" customWidth="1"/>
    <col min="8980" max="8980" width="5.59765625" style="156" customWidth="1"/>
    <col min="8981" max="8981" width="3.19921875" style="156" customWidth="1"/>
    <col min="8982" max="8982" width="10.59765625" style="156"/>
    <col min="8983" max="8983" width="14.59765625" style="156" customWidth="1"/>
    <col min="8984" max="8984" width="16.69921875" style="156" customWidth="1"/>
    <col min="8985" max="8985" width="13.3984375" style="156" bestFit="1" customWidth="1"/>
    <col min="8986" max="8986" width="13.5" style="156" customWidth="1"/>
    <col min="8987" max="8988" width="12.19921875" style="156" customWidth="1"/>
    <col min="8989" max="9216" width="10.59765625" style="156"/>
    <col min="9217" max="9217" width="2" style="156" customWidth="1"/>
    <col min="9218" max="9218" width="12.59765625" style="156" customWidth="1"/>
    <col min="9219" max="9219" width="10.59765625" style="156"/>
    <col min="9220" max="9226" width="12.59765625" style="156" customWidth="1"/>
    <col min="9227" max="9231" width="12" style="156" customWidth="1"/>
    <col min="9232" max="9232" width="11.5" style="156" customWidth="1"/>
    <col min="9233" max="9233" width="12.59765625" style="156" customWidth="1"/>
    <col min="9234" max="9234" width="11" style="156" customWidth="1"/>
    <col min="9235" max="9235" width="12.69921875" style="156" customWidth="1"/>
    <col min="9236" max="9236" width="5.59765625" style="156" customWidth="1"/>
    <col min="9237" max="9237" width="3.19921875" style="156" customWidth="1"/>
    <col min="9238" max="9238" width="10.59765625" style="156"/>
    <col min="9239" max="9239" width="14.59765625" style="156" customWidth="1"/>
    <col min="9240" max="9240" width="16.69921875" style="156" customWidth="1"/>
    <col min="9241" max="9241" width="13.3984375" style="156" bestFit="1" customWidth="1"/>
    <col min="9242" max="9242" width="13.5" style="156" customWidth="1"/>
    <col min="9243" max="9244" width="12.19921875" style="156" customWidth="1"/>
    <col min="9245" max="9472" width="10.59765625" style="156"/>
    <col min="9473" max="9473" width="2" style="156" customWidth="1"/>
    <col min="9474" max="9474" width="12.59765625" style="156" customWidth="1"/>
    <col min="9475" max="9475" width="10.59765625" style="156"/>
    <col min="9476" max="9482" width="12.59765625" style="156" customWidth="1"/>
    <col min="9483" max="9487" width="12" style="156" customWidth="1"/>
    <col min="9488" max="9488" width="11.5" style="156" customWidth="1"/>
    <col min="9489" max="9489" width="12.59765625" style="156" customWidth="1"/>
    <col min="9490" max="9490" width="11" style="156" customWidth="1"/>
    <col min="9491" max="9491" width="12.69921875" style="156" customWidth="1"/>
    <col min="9492" max="9492" width="5.59765625" style="156" customWidth="1"/>
    <col min="9493" max="9493" width="3.19921875" style="156" customWidth="1"/>
    <col min="9494" max="9494" width="10.59765625" style="156"/>
    <col min="9495" max="9495" width="14.59765625" style="156" customWidth="1"/>
    <col min="9496" max="9496" width="16.69921875" style="156" customWidth="1"/>
    <col min="9497" max="9497" width="13.3984375" style="156" bestFit="1" customWidth="1"/>
    <col min="9498" max="9498" width="13.5" style="156" customWidth="1"/>
    <col min="9499" max="9500" width="12.19921875" style="156" customWidth="1"/>
    <col min="9501" max="9728" width="10.59765625" style="156"/>
    <col min="9729" max="9729" width="2" style="156" customWidth="1"/>
    <col min="9730" max="9730" width="12.59765625" style="156" customWidth="1"/>
    <col min="9731" max="9731" width="10.59765625" style="156"/>
    <col min="9732" max="9738" width="12.59765625" style="156" customWidth="1"/>
    <col min="9739" max="9743" width="12" style="156" customWidth="1"/>
    <col min="9744" max="9744" width="11.5" style="156" customWidth="1"/>
    <col min="9745" max="9745" width="12.59765625" style="156" customWidth="1"/>
    <col min="9746" max="9746" width="11" style="156" customWidth="1"/>
    <col min="9747" max="9747" width="12.69921875" style="156" customWidth="1"/>
    <col min="9748" max="9748" width="5.59765625" style="156" customWidth="1"/>
    <col min="9749" max="9749" width="3.19921875" style="156" customWidth="1"/>
    <col min="9750" max="9750" width="10.59765625" style="156"/>
    <col min="9751" max="9751" width="14.59765625" style="156" customWidth="1"/>
    <col min="9752" max="9752" width="16.69921875" style="156" customWidth="1"/>
    <col min="9753" max="9753" width="13.3984375" style="156" bestFit="1" customWidth="1"/>
    <col min="9754" max="9754" width="13.5" style="156" customWidth="1"/>
    <col min="9755" max="9756" width="12.19921875" style="156" customWidth="1"/>
    <col min="9757" max="9984" width="10.59765625" style="156"/>
    <col min="9985" max="9985" width="2" style="156" customWidth="1"/>
    <col min="9986" max="9986" width="12.59765625" style="156" customWidth="1"/>
    <col min="9987" max="9987" width="10.59765625" style="156"/>
    <col min="9988" max="9994" width="12.59765625" style="156" customWidth="1"/>
    <col min="9995" max="9999" width="12" style="156" customWidth="1"/>
    <col min="10000" max="10000" width="11.5" style="156" customWidth="1"/>
    <col min="10001" max="10001" width="12.59765625" style="156" customWidth="1"/>
    <col min="10002" max="10002" width="11" style="156" customWidth="1"/>
    <col min="10003" max="10003" width="12.69921875" style="156" customWidth="1"/>
    <col min="10004" max="10004" width="5.59765625" style="156" customWidth="1"/>
    <col min="10005" max="10005" width="3.19921875" style="156" customWidth="1"/>
    <col min="10006" max="10006" width="10.59765625" style="156"/>
    <col min="10007" max="10007" width="14.59765625" style="156" customWidth="1"/>
    <col min="10008" max="10008" width="16.69921875" style="156" customWidth="1"/>
    <col min="10009" max="10009" width="13.3984375" style="156" bestFit="1" customWidth="1"/>
    <col min="10010" max="10010" width="13.5" style="156" customWidth="1"/>
    <col min="10011" max="10012" width="12.19921875" style="156" customWidth="1"/>
    <col min="10013" max="10240" width="10.59765625" style="156"/>
    <col min="10241" max="10241" width="2" style="156" customWidth="1"/>
    <col min="10242" max="10242" width="12.59765625" style="156" customWidth="1"/>
    <col min="10243" max="10243" width="10.59765625" style="156"/>
    <col min="10244" max="10250" width="12.59765625" style="156" customWidth="1"/>
    <col min="10251" max="10255" width="12" style="156" customWidth="1"/>
    <col min="10256" max="10256" width="11.5" style="156" customWidth="1"/>
    <col min="10257" max="10257" width="12.59765625" style="156" customWidth="1"/>
    <col min="10258" max="10258" width="11" style="156" customWidth="1"/>
    <col min="10259" max="10259" width="12.69921875" style="156" customWidth="1"/>
    <col min="10260" max="10260" width="5.59765625" style="156" customWidth="1"/>
    <col min="10261" max="10261" width="3.19921875" style="156" customWidth="1"/>
    <col min="10262" max="10262" width="10.59765625" style="156"/>
    <col min="10263" max="10263" width="14.59765625" style="156" customWidth="1"/>
    <col min="10264" max="10264" width="16.69921875" style="156" customWidth="1"/>
    <col min="10265" max="10265" width="13.3984375" style="156" bestFit="1" customWidth="1"/>
    <col min="10266" max="10266" width="13.5" style="156" customWidth="1"/>
    <col min="10267" max="10268" width="12.19921875" style="156" customWidth="1"/>
    <col min="10269" max="10496" width="10.59765625" style="156"/>
    <col min="10497" max="10497" width="2" style="156" customWidth="1"/>
    <col min="10498" max="10498" width="12.59765625" style="156" customWidth="1"/>
    <col min="10499" max="10499" width="10.59765625" style="156"/>
    <col min="10500" max="10506" width="12.59765625" style="156" customWidth="1"/>
    <col min="10507" max="10511" width="12" style="156" customWidth="1"/>
    <col min="10512" max="10512" width="11.5" style="156" customWidth="1"/>
    <col min="10513" max="10513" width="12.59765625" style="156" customWidth="1"/>
    <col min="10514" max="10514" width="11" style="156" customWidth="1"/>
    <col min="10515" max="10515" width="12.69921875" style="156" customWidth="1"/>
    <col min="10516" max="10516" width="5.59765625" style="156" customWidth="1"/>
    <col min="10517" max="10517" width="3.19921875" style="156" customWidth="1"/>
    <col min="10518" max="10518" width="10.59765625" style="156"/>
    <col min="10519" max="10519" width="14.59765625" style="156" customWidth="1"/>
    <col min="10520" max="10520" width="16.69921875" style="156" customWidth="1"/>
    <col min="10521" max="10521" width="13.3984375" style="156" bestFit="1" customWidth="1"/>
    <col min="10522" max="10522" width="13.5" style="156" customWidth="1"/>
    <col min="10523" max="10524" width="12.19921875" style="156" customWidth="1"/>
    <col min="10525" max="10752" width="10.59765625" style="156"/>
    <col min="10753" max="10753" width="2" style="156" customWidth="1"/>
    <col min="10754" max="10754" width="12.59765625" style="156" customWidth="1"/>
    <col min="10755" max="10755" width="10.59765625" style="156"/>
    <col min="10756" max="10762" width="12.59765625" style="156" customWidth="1"/>
    <col min="10763" max="10767" width="12" style="156" customWidth="1"/>
    <col min="10768" max="10768" width="11.5" style="156" customWidth="1"/>
    <col min="10769" max="10769" width="12.59765625" style="156" customWidth="1"/>
    <col min="10770" max="10770" width="11" style="156" customWidth="1"/>
    <col min="10771" max="10771" width="12.69921875" style="156" customWidth="1"/>
    <col min="10772" max="10772" width="5.59765625" style="156" customWidth="1"/>
    <col min="10773" max="10773" width="3.19921875" style="156" customWidth="1"/>
    <col min="10774" max="10774" width="10.59765625" style="156"/>
    <col min="10775" max="10775" width="14.59765625" style="156" customWidth="1"/>
    <col min="10776" max="10776" width="16.69921875" style="156" customWidth="1"/>
    <col min="10777" max="10777" width="13.3984375" style="156" bestFit="1" customWidth="1"/>
    <col min="10778" max="10778" width="13.5" style="156" customWidth="1"/>
    <col min="10779" max="10780" width="12.19921875" style="156" customWidth="1"/>
    <col min="10781" max="11008" width="10.59765625" style="156"/>
    <col min="11009" max="11009" width="2" style="156" customWidth="1"/>
    <col min="11010" max="11010" width="12.59765625" style="156" customWidth="1"/>
    <col min="11011" max="11011" width="10.59765625" style="156"/>
    <col min="11012" max="11018" width="12.59765625" style="156" customWidth="1"/>
    <col min="11019" max="11023" width="12" style="156" customWidth="1"/>
    <col min="11024" max="11024" width="11.5" style="156" customWidth="1"/>
    <col min="11025" max="11025" width="12.59765625" style="156" customWidth="1"/>
    <col min="11026" max="11026" width="11" style="156" customWidth="1"/>
    <col min="11027" max="11027" width="12.69921875" style="156" customWidth="1"/>
    <col min="11028" max="11028" width="5.59765625" style="156" customWidth="1"/>
    <col min="11029" max="11029" width="3.19921875" style="156" customWidth="1"/>
    <col min="11030" max="11030" width="10.59765625" style="156"/>
    <col min="11031" max="11031" width="14.59765625" style="156" customWidth="1"/>
    <col min="11032" max="11032" width="16.69921875" style="156" customWidth="1"/>
    <col min="11033" max="11033" width="13.3984375" style="156" bestFit="1" customWidth="1"/>
    <col min="11034" max="11034" width="13.5" style="156" customWidth="1"/>
    <col min="11035" max="11036" width="12.19921875" style="156" customWidth="1"/>
    <col min="11037" max="11264" width="10.59765625" style="156"/>
    <col min="11265" max="11265" width="2" style="156" customWidth="1"/>
    <col min="11266" max="11266" width="12.59765625" style="156" customWidth="1"/>
    <col min="11267" max="11267" width="10.59765625" style="156"/>
    <col min="11268" max="11274" width="12.59765625" style="156" customWidth="1"/>
    <col min="11275" max="11279" width="12" style="156" customWidth="1"/>
    <col min="11280" max="11280" width="11.5" style="156" customWidth="1"/>
    <col min="11281" max="11281" width="12.59765625" style="156" customWidth="1"/>
    <col min="11282" max="11282" width="11" style="156" customWidth="1"/>
    <col min="11283" max="11283" width="12.69921875" style="156" customWidth="1"/>
    <col min="11284" max="11284" width="5.59765625" style="156" customWidth="1"/>
    <col min="11285" max="11285" width="3.19921875" style="156" customWidth="1"/>
    <col min="11286" max="11286" width="10.59765625" style="156"/>
    <col min="11287" max="11287" width="14.59765625" style="156" customWidth="1"/>
    <col min="11288" max="11288" width="16.69921875" style="156" customWidth="1"/>
    <col min="11289" max="11289" width="13.3984375" style="156" bestFit="1" customWidth="1"/>
    <col min="11290" max="11290" width="13.5" style="156" customWidth="1"/>
    <col min="11291" max="11292" width="12.19921875" style="156" customWidth="1"/>
    <col min="11293" max="11520" width="10.59765625" style="156"/>
    <col min="11521" max="11521" width="2" style="156" customWidth="1"/>
    <col min="11522" max="11522" width="12.59765625" style="156" customWidth="1"/>
    <col min="11523" max="11523" width="10.59765625" style="156"/>
    <col min="11524" max="11530" width="12.59765625" style="156" customWidth="1"/>
    <col min="11531" max="11535" width="12" style="156" customWidth="1"/>
    <col min="11536" max="11536" width="11.5" style="156" customWidth="1"/>
    <col min="11537" max="11537" width="12.59765625" style="156" customWidth="1"/>
    <col min="11538" max="11538" width="11" style="156" customWidth="1"/>
    <col min="11539" max="11539" width="12.69921875" style="156" customWidth="1"/>
    <col min="11540" max="11540" width="5.59765625" style="156" customWidth="1"/>
    <col min="11541" max="11541" width="3.19921875" style="156" customWidth="1"/>
    <col min="11542" max="11542" width="10.59765625" style="156"/>
    <col min="11543" max="11543" width="14.59765625" style="156" customWidth="1"/>
    <col min="11544" max="11544" width="16.69921875" style="156" customWidth="1"/>
    <col min="11545" max="11545" width="13.3984375" style="156" bestFit="1" customWidth="1"/>
    <col min="11546" max="11546" width="13.5" style="156" customWidth="1"/>
    <col min="11547" max="11548" width="12.19921875" style="156" customWidth="1"/>
    <col min="11549" max="11776" width="10.59765625" style="156"/>
    <col min="11777" max="11777" width="2" style="156" customWidth="1"/>
    <col min="11778" max="11778" width="12.59765625" style="156" customWidth="1"/>
    <col min="11779" max="11779" width="10.59765625" style="156"/>
    <col min="11780" max="11786" width="12.59765625" style="156" customWidth="1"/>
    <col min="11787" max="11791" width="12" style="156" customWidth="1"/>
    <col min="11792" max="11792" width="11.5" style="156" customWidth="1"/>
    <col min="11793" max="11793" width="12.59765625" style="156" customWidth="1"/>
    <col min="11794" max="11794" width="11" style="156" customWidth="1"/>
    <col min="11795" max="11795" width="12.69921875" style="156" customWidth="1"/>
    <col min="11796" max="11796" width="5.59765625" style="156" customWidth="1"/>
    <col min="11797" max="11797" width="3.19921875" style="156" customWidth="1"/>
    <col min="11798" max="11798" width="10.59765625" style="156"/>
    <col min="11799" max="11799" width="14.59765625" style="156" customWidth="1"/>
    <col min="11800" max="11800" width="16.69921875" style="156" customWidth="1"/>
    <col min="11801" max="11801" width="13.3984375" style="156" bestFit="1" customWidth="1"/>
    <col min="11802" max="11802" width="13.5" style="156" customWidth="1"/>
    <col min="11803" max="11804" width="12.19921875" style="156" customWidth="1"/>
    <col min="11805" max="12032" width="10.59765625" style="156"/>
    <col min="12033" max="12033" width="2" style="156" customWidth="1"/>
    <col min="12034" max="12034" width="12.59765625" style="156" customWidth="1"/>
    <col min="12035" max="12035" width="10.59765625" style="156"/>
    <col min="12036" max="12042" width="12.59765625" style="156" customWidth="1"/>
    <col min="12043" max="12047" width="12" style="156" customWidth="1"/>
    <col min="12048" max="12048" width="11.5" style="156" customWidth="1"/>
    <col min="12049" max="12049" width="12.59765625" style="156" customWidth="1"/>
    <col min="12050" max="12050" width="11" style="156" customWidth="1"/>
    <col min="12051" max="12051" width="12.69921875" style="156" customWidth="1"/>
    <col min="12052" max="12052" width="5.59765625" style="156" customWidth="1"/>
    <col min="12053" max="12053" width="3.19921875" style="156" customWidth="1"/>
    <col min="12054" max="12054" width="10.59765625" style="156"/>
    <col min="12055" max="12055" width="14.59765625" style="156" customWidth="1"/>
    <col min="12056" max="12056" width="16.69921875" style="156" customWidth="1"/>
    <col min="12057" max="12057" width="13.3984375" style="156" bestFit="1" customWidth="1"/>
    <col min="12058" max="12058" width="13.5" style="156" customWidth="1"/>
    <col min="12059" max="12060" width="12.19921875" style="156" customWidth="1"/>
    <col min="12061" max="12288" width="10.59765625" style="156"/>
    <col min="12289" max="12289" width="2" style="156" customWidth="1"/>
    <col min="12290" max="12290" width="12.59765625" style="156" customWidth="1"/>
    <col min="12291" max="12291" width="10.59765625" style="156"/>
    <col min="12292" max="12298" width="12.59765625" style="156" customWidth="1"/>
    <col min="12299" max="12303" width="12" style="156" customWidth="1"/>
    <col min="12304" max="12304" width="11.5" style="156" customWidth="1"/>
    <col min="12305" max="12305" width="12.59765625" style="156" customWidth="1"/>
    <col min="12306" max="12306" width="11" style="156" customWidth="1"/>
    <col min="12307" max="12307" width="12.69921875" style="156" customWidth="1"/>
    <col min="12308" max="12308" width="5.59765625" style="156" customWidth="1"/>
    <col min="12309" max="12309" width="3.19921875" style="156" customWidth="1"/>
    <col min="12310" max="12310" width="10.59765625" style="156"/>
    <col min="12311" max="12311" width="14.59765625" style="156" customWidth="1"/>
    <col min="12312" max="12312" width="16.69921875" style="156" customWidth="1"/>
    <col min="12313" max="12313" width="13.3984375" style="156" bestFit="1" customWidth="1"/>
    <col min="12314" max="12314" width="13.5" style="156" customWidth="1"/>
    <col min="12315" max="12316" width="12.19921875" style="156" customWidth="1"/>
    <col min="12317" max="12544" width="10.59765625" style="156"/>
    <col min="12545" max="12545" width="2" style="156" customWidth="1"/>
    <col min="12546" max="12546" width="12.59765625" style="156" customWidth="1"/>
    <col min="12547" max="12547" width="10.59765625" style="156"/>
    <col min="12548" max="12554" width="12.59765625" style="156" customWidth="1"/>
    <col min="12555" max="12559" width="12" style="156" customWidth="1"/>
    <col min="12560" max="12560" width="11.5" style="156" customWidth="1"/>
    <col min="12561" max="12561" width="12.59765625" style="156" customWidth="1"/>
    <col min="12562" max="12562" width="11" style="156" customWidth="1"/>
    <col min="12563" max="12563" width="12.69921875" style="156" customWidth="1"/>
    <col min="12564" max="12564" width="5.59765625" style="156" customWidth="1"/>
    <col min="12565" max="12565" width="3.19921875" style="156" customWidth="1"/>
    <col min="12566" max="12566" width="10.59765625" style="156"/>
    <col min="12567" max="12567" width="14.59765625" style="156" customWidth="1"/>
    <col min="12568" max="12568" width="16.69921875" style="156" customWidth="1"/>
    <col min="12569" max="12569" width="13.3984375" style="156" bestFit="1" customWidth="1"/>
    <col min="12570" max="12570" width="13.5" style="156" customWidth="1"/>
    <col min="12571" max="12572" width="12.19921875" style="156" customWidth="1"/>
    <col min="12573" max="12800" width="10.59765625" style="156"/>
    <col min="12801" max="12801" width="2" style="156" customWidth="1"/>
    <col min="12802" max="12802" width="12.59765625" style="156" customWidth="1"/>
    <col min="12803" max="12803" width="10.59765625" style="156"/>
    <col min="12804" max="12810" width="12.59765625" style="156" customWidth="1"/>
    <col min="12811" max="12815" width="12" style="156" customWidth="1"/>
    <col min="12816" max="12816" width="11.5" style="156" customWidth="1"/>
    <col min="12817" max="12817" width="12.59765625" style="156" customWidth="1"/>
    <col min="12818" max="12818" width="11" style="156" customWidth="1"/>
    <col min="12819" max="12819" width="12.69921875" style="156" customWidth="1"/>
    <col min="12820" max="12820" width="5.59765625" style="156" customWidth="1"/>
    <col min="12821" max="12821" width="3.19921875" style="156" customWidth="1"/>
    <col min="12822" max="12822" width="10.59765625" style="156"/>
    <col min="12823" max="12823" width="14.59765625" style="156" customWidth="1"/>
    <col min="12824" max="12824" width="16.69921875" style="156" customWidth="1"/>
    <col min="12825" max="12825" width="13.3984375" style="156" bestFit="1" customWidth="1"/>
    <col min="12826" max="12826" width="13.5" style="156" customWidth="1"/>
    <col min="12827" max="12828" width="12.19921875" style="156" customWidth="1"/>
    <col min="12829" max="13056" width="10.59765625" style="156"/>
    <col min="13057" max="13057" width="2" style="156" customWidth="1"/>
    <col min="13058" max="13058" width="12.59765625" style="156" customWidth="1"/>
    <col min="13059" max="13059" width="10.59765625" style="156"/>
    <col min="13060" max="13066" width="12.59765625" style="156" customWidth="1"/>
    <col min="13067" max="13071" width="12" style="156" customWidth="1"/>
    <col min="13072" max="13072" width="11.5" style="156" customWidth="1"/>
    <col min="13073" max="13073" width="12.59765625" style="156" customWidth="1"/>
    <col min="13074" max="13074" width="11" style="156" customWidth="1"/>
    <col min="13075" max="13075" width="12.69921875" style="156" customWidth="1"/>
    <col min="13076" max="13076" width="5.59765625" style="156" customWidth="1"/>
    <col min="13077" max="13077" width="3.19921875" style="156" customWidth="1"/>
    <col min="13078" max="13078" width="10.59765625" style="156"/>
    <col min="13079" max="13079" width="14.59765625" style="156" customWidth="1"/>
    <col min="13080" max="13080" width="16.69921875" style="156" customWidth="1"/>
    <col min="13081" max="13081" width="13.3984375" style="156" bestFit="1" customWidth="1"/>
    <col min="13082" max="13082" width="13.5" style="156" customWidth="1"/>
    <col min="13083" max="13084" width="12.19921875" style="156" customWidth="1"/>
    <col min="13085" max="13312" width="10.59765625" style="156"/>
    <col min="13313" max="13313" width="2" style="156" customWidth="1"/>
    <col min="13314" max="13314" width="12.59765625" style="156" customWidth="1"/>
    <col min="13315" max="13315" width="10.59765625" style="156"/>
    <col min="13316" max="13322" width="12.59765625" style="156" customWidth="1"/>
    <col min="13323" max="13327" width="12" style="156" customWidth="1"/>
    <col min="13328" max="13328" width="11.5" style="156" customWidth="1"/>
    <col min="13329" max="13329" width="12.59765625" style="156" customWidth="1"/>
    <col min="13330" max="13330" width="11" style="156" customWidth="1"/>
    <col min="13331" max="13331" width="12.69921875" style="156" customWidth="1"/>
    <col min="13332" max="13332" width="5.59765625" style="156" customWidth="1"/>
    <col min="13333" max="13333" width="3.19921875" style="156" customWidth="1"/>
    <col min="13334" max="13334" width="10.59765625" style="156"/>
    <col min="13335" max="13335" width="14.59765625" style="156" customWidth="1"/>
    <col min="13336" max="13336" width="16.69921875" style="156" customWidth="1"/>
    <col min="13337" max="13337" width="13.3984375" style="156" bestFit="1" customWidth="1"/>
    <col min="13338" max="13338" width="13.5" style="156" customWidth="1"/>
    <col min="13339" max="13340" width="12.19921875" style="156" customWidth="1"/>
    <col min="13341" max="13568" width="10.59765625" style="156"/>
    <col min="13569" max="13569" width="2" style="156" customWidth="1"/>
    <col min="13570" max="13570" width="12.59765625" style="156" customWidth="1"/>
    <col min="13571" max="13571" width="10.59765625" style="156"/>
    <col min="13572" max="13578" width="12.59765625" style="156" customWidth="1"/>
    <col min="13579" max="13583" width="12" style="156" customWidth="1"/>
    <col min="13584" max="13584" width="11.5" style="156" customWidth="1"/>
    <col min="13585" max="13585" width="12.59765625" style="156" customWidth="1"/>
    <col min="13586" max="13586" width="11" style="156" customWidth="1"/>
    <col min="13587" max="13587" width="12.69921875" style="156" customWidth="1"/>
    <col min="13588" max="13588" width="5.59765625" style="156" customWidth="1"/>
    <col min="13589" max="13589" width="3.19921875" style="156" customWidth="1"/>
    <col min="13590" max="13590" width="10.59765625" style="156"/>
    <col min="13591" max="13591" width="14.59765625" style="156" customWidth="1"/>
    <col min="13592" max="13592" width="16.69921875" style="156" customWidth="1"/>
    <col min="13593" max="13593" width="13.3984375" style="156" bestFit="1" customWidth="1"/>
    <col min="13594" max="13594" width="13.5" style="156" customWidth="1"/>
    <col min="13595" max="13596" width="12.19921875" style="156" customWidth="1"/>
    <col min="13597" max="13824" width="10.59765625" style="156"/>
    <col min="13825" max="13825" width="2" style="156" customWidth="1"/>
    <col min="13826" max="13826" width="12.59765625" style="156" customWidth="1"/>
    <col min="13827" max="13827" width="10.59765625" style="156"/>
    <col min="13828" max="13834" width="12.59765625" style="156" customWidth="1"/>
    <col min="13835" max="13839" width="12" style="156" customWidth="1"/>
    <col min="13840" max="13840" width="11.5" style="156" customWidth="1"/>
    <col min="13841" max="13841" width="12.59765625" style="156" customWidth="1"/>
    <col min="13842" max="13842" width="11" style="156" customWidth="1"/>
    <col min="13843" max="13843" width="12.69921875" style="156" customWidth="1"/>
    <col min="13844" max="13844" width="5.59765625" style="156" customWidth="1"/>
    <col min="13845" max="13845" width="3.19921875" style="156" customWidth="1"/>
    <col min="13846" max="13846" width="10.59765625" style="156"/>
    <col min="13847" max="13847" width="14.59765625" style="156" customWidth="1"/>
    <col min="13848" max="13848" width="16.69921875" style="156" customWidth="1"/>
    <col min="13849" max="13849" width="13.3984375" style="156" bestFit="1" customWidth="1"/>
    <col min="13850" max="13850" width="13.5" style="156" customWidth="1"/>
    <col min="13851" max="13852" width="12.19921875" style="156" customWidth="1"/>
    <col min="13853" max="14080" width="10.59765625" style="156"/>
    <col min="14081" max="14081" width="2" style="156" customWidth="1"/>
    <col min="14082" max="14082" width="12.59765625" style="156" customWidth="1"/>
    <col min="14083" max="14083" width="10.59765625" style="156"/>
    <col min="14084" max="14090" width="12.59765625" style="156" customWidth="1"/>
    <col min="14091" max="14095" width="12" style="156" customWidth="1"/>
    <col min="14096" max="14096" width="11.5" style="156" customWidth="1"/>
    <col min="14097" max="14097" width="12.59765625" style="156" customWidth="1"/>
    <col min="14098" max="14098" width="11" style="156" customWidth="1"/>
    <col min="14099" max="14099" width="12.69921875" style="156" customWidth="1"/>
    <col min="14100" max="14100" width="5.59765625" style="156" customWidth="1"/>
    <col min="14101" max="14101" width="3.19921875" style="156" customWidth="1"/>
    <col min="14102" max="14102" width="10.59765625" style="156"/>
    <col min="14103" max="14103" width="14.59765625" style="156" customWidth="1"/>
    <col min="14104" max="14104" width="16.69921875" style="156" customWidth="1"/>
    <col min="14105" max="14105" width="13.3984375" style="156" bestFit="1" customWidth="1"/>
    <col min="14106" max="14106" width="13.5" style="156" customWidth="1"/>
    <col min="14107" max="14108" width="12.19921875" style="156" customWidth="1"/>
    <col min="14109" max="14336" width="10.59765625" style="156"/>
    <col min="14337" max="14337" width="2" style="156" customWidth="1"/>
    <col min="14338" max="14338" width="12.59765625" style="156" customWidth="1"/>
    <col min="14339" max="14339" width="10.59765625" style="156"/>
    <col min="14340" max="14346" width="12.59765625" style="156" customWidth="1"/>
    <col min="14347" max="14351" width="12" style="156" customWidth="1"/>
    <col min="14352" max="14352" width="11.5" style="156" customWidth="1"/>
    <col min="14353" max="14353" width="12.59765625" style="156" customWidth="1"/>
    <col min="14354" max="14354" width="11" style="156" customWidth="1"/>
    <col min="14355" max="14355" width="12.69921875" style="156" customWidth="1"/>
    <col min="14356" max="14356" width="5.59765625" style="156" customWidth="1"/>
    <col min="14357" max="14357" width="3.19921875" style="156" customWidth="1"/>
    <col min="14358" max="14358" width="10.59765625" style="156"/>
    <col min="14359" max="14359" width="14.59765625" style="156" customWidth="1"/>
    <col min="14360" max="14360" width="16.69921875" style="156" customWidth="1"/>
    <col min="14361" max="14361" width="13.3984375" style="156" bestFit="1" customWidth="1"/>
    <col min="14362" max="14362" width="13.5" style="156" customWidth="1"/>
    <col min="14363" max="14364" width="12.19921875" style="156" customWidth="1"/>
    <col min="14365" max="14592" width="10.59765625" style="156"/>
    <col min="14593" max="14593" width="2" style="156" customWidth="1"/>
    <col min="14594" max="14594" width="12.59765625" style="156" customWidth="1"/>
    <col min="14595" max="14595" width="10.59765625" style="156"/>
    <col min="14596" max="14602" width="12.59765625" style="156" customWidth="1"/>
    <col min="14603" max="14607" width="12" style="156" customWidth="1"/>
    <col min="14608" max="14608" width="11.5" style="156" customWidth="1"/>
    <col min="14609" max="14609" width="12.59765625" style="156" customWidth="1"/>
    <col min="14610" max="14610" width="11" style="156" customWidth="1"/>
    <col min="14611" max="14611" width="12.69921875" style="156" customWidth="1"/>
    <col min="14612" max="14612" width="5.59765625" style="156" customWidth="1"/>
    <col min="14613" max="14613" width="3.19921875" style="156" customWidth="1"/>
    <col min="14614" max="14614" width="10.59765625" style="156"/>
    <col min="14615" max="14615" width="14.59765625" style="156" customWidth="1"/>
    <col min="14616" max="14616" width="16.69921875" style="156" customWidth="1"/>
    <col min="14617" max="14617" width="13.3984375" style="156" bestFit="1" customWidth="1"/>
    <col min="14618" max="14618" width="13.5" style="156" customWidth="1"/>
    <col min="14619" max="14620" width="12.19921875" style="156" customWidth="1"/>
    <col min="14621" max="14848" width="10.59765625" style="156"/>
    <col min="14849" max="14849" width="2" style="156" customWidth="1"/>
    <col min="14850" max="14850" width="12.59765625" style="156" customWidth="1"/>
    <col min="14851" max="14851" width="10.59765625" style="156"/>
    <col min="14852" max="14858" width="12.59765625" style="156" customWidth="1"/>
    <col min="14859" max="14863" width="12" style="156" customWidth="1"/>
    <col min="14864" max="14864" width="11.5" style="156" customWidth="1"/>
    <col min="14865" max="14865" width="12.59765625" style="156" customWidth="1"/>
    <col min="14866" max="14866" width="11" style="156" customWidth="1"/>
    <col min="14867" max="14867" width="12.69921875" style="156" customWidth="1"/>
    <col min="14868" max="14868" width="5.59765625" style="156" customWidth="1"/>
    <col min="14869" max="14869" width="3.19921875" style="156" customWidth="1"/>
    <col min="14870" max="14870" width="10.59765625" style="156"/>
    <col min="14871" max="14871" width="14.59765625" style="156" customWidth="1"/>
    <col min="14872" max="14872" width="16.69921875" style="156" customWidth="1"/>
    <col min="14873" max="14873" width="13.3984375" style="156" bestFit="1" customWidth="1"/>
    <col min="14874" max="14874" width="13.5" style="156" customWidth="1"/>
    <col min="14875" max="14876" width="12.19921875" style="156" customWidth="1"/>
    <col min="14877" max="15104" width="10.59765625" style="156"/>
    <col min="15105" max="15105" width="2" style="156" customWidth="1"/>
    <col min="15106" max="15106" width="12.59765625" style="156" customWidth="1"/>
    <col min="15107" max="15107" width="10.59765625" style="156"/>
    <col min="15108" max="15114" width="12.59765625" style="156" customWidth="1"/>
    <col min="15115" max="15119" width="12" style="156" customWidth="1"/>
    <col min="15120" max="15120" width="11.5" style="156" customWidth="1"/>
    <col min="15121" max="15121" width="12.59765625" style="156" customWidth="1"/>
    <col min="15122" max="15122" width="11" style="156" customWidth="1"/>
    <col min="15123" max="15123" width="12.69921875" style="156" customWidth="1"/>
    <col min="15124" max="15124" width="5.59765625" style="156" customWidth="1"/>
    <col min="15125" max="15125" width="3.19921875" style="156" customWidth="1"/>
    <col min="15126" max="15126" width="10.59765625" style="156"/>
    <col min="15127" max="15127" width="14.59765625" style="156" customWidth="1"/>
    <col min="15128" max="15128" width="16.69921875" style="156" customWidth="1"/>
    <col min="15129" max="15129" width="13.3984375" style="156" bestFit="1" customWidth="1"/>
    <col min="15130" max="15130" width="13.5" style="156" customWidth="1"/>
    <col min="15131" max="15132" width="12.19921875" style="156" customWidth="1"/>
    <col min="15133" max="15360" width="10.59765625" style="156"/>
    <col min="15361" max="15361" width="2" style="156" customWidth="1"/>
    <col min="15362" max="15362" width="12.59765625" style="156" customWidth="1"/>
    <col min="15363" max="15363" width="10.59765625" style="156"/>
    <col min="15364" max="15370" width="12.59765625" style="156" customWidth="1"/>
    <col min="15371" max="15375" width="12" style="156" customWidth="1"/>
    <col min="15376" max="15376" width="11.5" style="156" customWidth="1"/>
    <col min="15377" max="15377" width="12.59765625" style="156" customWidth="1"/>
    <col min="15378" max="15378" width="11" style="156" customWidth="1"/>
    <col min="15379" max="15379" width="12.69921875" style="156" customWidth="1"/>
    <col min="15380" max="15380" width="5.59765625" style="156" customWidth="1"/>
    <col min="15381" max="15381" width="3.19921875" style="156" customWidth="1"/>
    <col min="15382" max="15382" width="10.59765625" style="156"/>
    <col min="15383" max="15383" width="14.59765625" style="156" customWidth="1"/>
    <col min="15384" max="15384" width="16.69921875" style="156" customWidth="1"/>
    <col min="15385" max="15385" width="13.3984375" style="156" bestFit="1" customWidth="1"/>
    <col min="15386" max="15386" width="13.5" style="156" customWidth="1"/>
    <col min="15387" max="15388" width="12.19921875" style="156" customWidth="1"/>
    <col min="15389" max="15616" width="10.59765625" style="156"/>
    <col min="15617" max="15617" width="2" style="156" customWidth="1"/>
    <col min="15618" max="15618" width="12.59765625" style="156" customWidth="1"/>
    <col min="15619" max="15619" width="10.59765625" style="156"/>
    <col min="15620" max="15626" width="12.59765625" style="156" customWidth="1"/>
    <col min="15627" max="15631" width="12" style="156" customWidth="1"/>
    <col min="15632" max="15632" width="11.5" style="156" customWidth="1"/>
    <col min="15633" max="15633" width="12.59765625" style="156" customWidth="1"/>
    <col min="15634" max="15634" width="11" style="156" customWidth="1"/>
    <col min="15635" max="15635" width="12.69921875" style="156" customWidth="1"/>
    <col min="15636" max="15636" width="5.59765625" style="156" customWidth="1"/>
    <col min="15637" max="15637" width="3.19921875" style="156" customWidth="1"/>
    <col min="15638" max="15638" width="10.59765625" style="156"/>
    <col min="15639" max="15639" width="14.59765625" style="156" customWidth="1"/>
    <col min="15640" max="15640" width="16.69921875" style="156" customWidth="1"/>
    <col min="15641" max="15641" width="13.3984375" style="156" bestFit="1" customWidth="1"/>
    <col min="15642" max="15642" width="13.5" style="156" customWidth="1"/>
    <col min="15643" max="15644" width="12.19921875" style="156" customWidth="1"/>
    <col min="15645" max="15872" width="10.59765625" style="156"/>
    <col min="15873" max="15873" width="2" style="156" customWidth="1"/>
    <col min="15874" max="15874" width="12.59765625" style="156" customWidth="1"/>
    <col min="15875" max="15875" width="10.59765625" style="156"/>
    <col min="15876" max="15882" width="12.59765625" style="156" customWidth="1"/>
    <col min="15883" max="15887" width="12" style="156" customWidth="1"/>
    <col min="15888" max="15888" width="11.5" style="156" customWidth="1"/>
    <col min="15889" max="15889" width="12.59765625" style="156" customWidth="1"/>
    <col min="15890" max="15890" width="11" style="156" customWidth="1"/>
    <col min="15891" max="15891" width="12.69921875" style="156" customWidth="1"/>
    <col min="15892" max="15892" width="5.59765625" style="156" customWidth="1"/>
    <col min="15893" max="15893" width="3.19921875" style="156" customWidth="1"/>
    <col min="15894" max="15894" width="10.59765625" style="156"/>
    <col min="15895" max="15895" width="14.59765625" style="156" customWidth="1"/>
    <col min="15896" max="15896" width="16.69921875" style="156" customWidth="1"/>
    <col min="15897" max="15897" width="13.3984375" style="156" bestFit="1" customWidth="1"/>
    <col min="15898" max="15898" width="13.5" style="156" customWidth="1"/>
    <col min="15899" max="15900" width="12.19921875" style="156" customWidth="1"/>
    <col min="15901" max="16128" width="10.59765625" style="156"/>
    <col min="16129" max="16129" width="2" style="156" customWidth="1"/>
    <col min="16130" max="16130" width="12.59765625" style="156" customWidth="1"/>
    <col min="16131" max="16131" width="10.59765625" style="156"/>
    <col min="16132" max="16138" width="12.59765625" style="156" customWidth="1"/>
    <col min="16139" max="16143" width="12" style="156" customWidth="1"/>
    <col min="16144" max="16144" width="11.5" style="156" customWidth="1"/>
    <col min="16145" max="16145" width="12.59765625" style="156" customWidth="1"/>
    <col min="16146" max="16146" width="11" style="156" customWidth="1"/>
    <col min="16147" max="16147" width="12.69921875" style="156" customWidth="1"/>
    <col min="16148" max="16148" width="5.59765625" style="156" customWidth="1"/>
    <col min="16149" max="16149" width="3.19921875" style="156" customWidth="1"/>
    <col min="16150" max="16150" width="10.59765625" style="156"/>
    <col min="16151" max="16151" width="14.59765625" style="156" customWidth="1"/>
    <col min="16152" max="16152" width="16.69921875" style="156" customWidth="1"/>
    <col min="16153" max="16153" width="13.3984375" style="156" bestFit="1" customWidth="1"/>
    <col min="16154" max="16154" width="13.5" style="156" customWidth="1"/>
    <col min="16155" max="16156" width="12.19921875" style="156" customWidth="1"/>
    <col min="16157" max="16384" width="10.59765625" style="156"/>
  </cols>
  <sheetData>
    <row r="1" spans="2:26" ht="24" customHeight="1" thickBot="1">
      <c r="B1" s="280" t="s">
        <v>154</v>
      </c>
      <c r="C1" s="154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231" t="s">
        <v>151</v>
      </c>
      <c r="Q1" s="231"/>
      <c r="R1" s="231"/>
      <c r="S1" s="231"/>
      <c r="T1" s="231"/>
      <c r="U1" s="191"/>
      <c r="V1" s="191"/>
      <c r="W1" s="191"/>
      <c r="X1" s="191"/>
    </row>
    <row r="2" spans="2:26" ht="30" customHeight="1">
      <c r="B2" s="289"/>
      <c r="C2" s="79"/>
      <c r="D2" s="80" t="s">
        <v>88</v>
      </c>
      <c r="E2" s="81"/>
      <c r="F2" s="81"/>
      <c r="G2" s="81"/>
      <c r="H2" s="254" t="s">
        <v>89</v>
      </c>
      <c r="I2" s="267"/>
      <c r="J2" s="249" t="s">
        <v>90</v>
      </c>
      <c r="K2" s="258" t="s">
        <v>155</v>
      </c>
      <c r="L2" s="260" t="s">
        <v>92</v>
      </c>
      <c r="M2" s="260" t="s">
        <v>156</v>
      </c>
      <c r="N2" s="247" t="s">
        <v>94</v>
      </c>
      <c r="O2" s="247" t="s">
        <v>95</v>
      </c>
      <c r="P2" s="247" t="s">
        <v>96</v>
      </c>
      <c r="Q2" s="247" t="s">
        <v>97</v>
      </c>
      <c r="R2" s="247" t="s">
        <v>98</v>
      </c>
      <c r="S2" s="247" t="s">
        <v>99</v>
      </c>
      <c r="T2" s="249" t="s">
        <v>15</v>
      </c>
      <c r="U2" s="191"/>
      <c r="V2" s="191"/>
      <c r="W2" s="191"/>
      <c r="X2" s="191"/>
    </row>
    <row r="3" spans="2:26" ht="30" customHeight="1" thickBot="1">
      <c r="B3" s="290"/>
      <c r="C3" s="83"/>
      <c r="D3" s="9"/>
      <c r="E3" s="9"/>
      <c r="F3" s="9"/>
      <c r="G3" s="9"/>
      <c r="H3" s="252" t="s">
        <v>100</v>
      </c>
      <c r="I3" s="278" t="s">
        <v>101</v>
      </c>
      <c r="J3" s="250"/>
      <c r="K3" s="259"/>
      <c r="L3" s="261"/>
      <c r="M3" s="261"/>
      <c r="N3" s="248"/>
      <c r="O3" s="248"/>
      <c r="P3" s="248"/>
      <c r="Q3" s="248"/>
      <c r="R3" s="248"/>
      <c r="S3" s="248"/>
      <c r="T3" s="250"/>
      <c r="U3" s="191"/>
      <c r="V3" s="191" t="s">
        <v>157</v>
      </c>
      <c r="W3" s="191"/>
      <c r="X3" s="191" t="s">
        <v>158</v>
      </c>
    </row>
    <row r="4" spans="2:26" ht="30" customHeight="1">
      <c r="B4" s="292" t="s">
        <v>21</v>
      </c>
      <c r="C4" s="83" t="s">
        <v>22</v>
      </c>
      <c r="D4" s="83" t="s">
        <v>142</v>
      </c>
      <c r="E4" s="83" t="s">
        <v>143</v>
      </c>
      <c r="F4" s="83" t="s">
        <v>144</v>
      </c>
      <c r="G4" s="83" t="s">
        <v>145</v>
      </c>
      <c r="H4" s="252"/>
      <c r="I4" s="278"/>
      <c r="J4" s="250"/>
      <c r="K4" s="259"/>
      <c r="L4" s="261"/>
      <c r="M4" s="261"/>
      <c r="N4" s="248"/>
      <c r="O4" s="248"/>
      <c r="P4" s="248"/>
      <c r="Q4" s="248"/>
      <c r="R4" s="248"/>
      <c r="S4" s="248"/>
      <c r="T4" s="250"/>
      <c r="U4" s="191"/>
      <c r="V4" s="194"/>
      <c r="W4" s="279" t="s">
        <v>146</v>
      </c>
      <c r="X4" s="276" t="s">
        <v>109</v>
      </c>
    </row>
    <row r="5" spans="2:26" ht="30" customHeight="1">
      <c r="B5" s="290"/>
      <c r="C5" s="83"/>
      <c r="D5" s="9"/>
      <c r="E5" s="9"/>
      <c r="F5" s="9"/>
      <c r="G5" s="9"/>
      <c r="H5" s="252"/>
      <c r="I5" s="278"/>
      <c r="J5" s="250"/>
      <c r="K5" s="259"/>
      <c r="L5" s="261"/>
      <c r="M5" s="261"/>
      <c r="N5" s="248"/>
      <c r="O5" s="248"/>
      <c r="P5" s="248"/>
      <c r="Q5" s="248"/>
      <c r="R5" s="248"/>
      <c r="S5" s="248"/>
      <c r="T5" s="250"/>
      <c r="U5" s="191"/>
      <c r="V5" s="195"/>
      <c r="W5" s="248"/>
      <c r="X5" s="277"/>
      <c r="Z5" s="191"/>
    </row>
    <row r="6" spans="2:26" ht="30" customHeight="1">
      <c r="B6" s="291"/>
      <c r="C6" s="85"/>
      <c r="D6" s="85" t="s">
        <v>26</v>
      </c>
      <c r="E6" s="85" t="s">
        <v>26</v>
      </c>
      <c r="F6" s="85" t="s">
        <v>110</v>
      </c>
      <c r="G6" s="85" t="s">
        <v>110</v>
      </c>
      <c r="H6" s="85" t="s">
        <v>25</v>
      </c>
      <c r="I6" s="85" t="s">
        <v>25</v>
      </c>
      <c r="J6" s="93" t="s">
        <v>111</v>
      </c>
      <c r="K6" s="104" t="s">
        <v>111</v>
      </c>
      <c r="L6" s="85" t="s">
        <v>111</v>
      </c>
      <c r="M6" s="85" t="s">
        <v>111</v>
      </c>
      <c r="N6" s="85" t="s">
        <v>111</v>
      </c>
      <c r="O6" s="85" t="s">
        <v>111</v>
      </c>
      <c r="P6" s="85" t="s">
        <v>111</v>
      </c>
      <c r="Q6" s="85" t="s">
        <v>112</v>
      </c>
      <c r="R6" s="85" t="s">
        <v>113</v>
      </c>
      <c r="S6" s="85" t="s">
        <v>110</v>
      </c>
      <c r="T6" s="250"/>
      <c r="U6" s="191"/>
      <c r="V6" s="196"/>
      <c r="W6" s="248"/>
      <c r="X6" s="277"/>
    </row>
    <row r="7" spans="2:26" ht="30" customHeight="1">
      <c r="B7" s="290"/>
      <c r="C7" s="83"/>
      <c r="D7" s="9"/>
      <c r="E7" s="9"/>
      <c r="F7" s="9"/>
      <c r="G7" s="9"/>
      <c r="H7" s="9"/>
      <c r="I7" s="9"/>
      <c r="J7" s="96"/>
      <c r="K7" s="82"/>
      <c r="L7" s="9"/>
      <c r="M7" s="9"/>
      <c r="N7" s="9"/>
      <c r="O7" s="9"/>
      <c r="P7" s="9"/>
      <c r="Q7" s="9"/>
      <c r="R7" s="9"/>
      <c r="S7" s="9"/>
      <c r="T7" s="250"/>
      <c r="U7" s="191"/>
      <c r="V7" s="197"/>
      <c r="W7" s="253"/>
      <c r="X7" s="198" t="s">
        <v>113</v>
      </c>
    </row>
    <row r="8" spans="2:26" ht="30" customHeight="1">
      <c r="B8" s="292" t="s">
        <v>134</v>
      </c>
      <c r="C8" s="83" t="s">
        <v>28</v>
      </c>
      <c r="D8" s="9"/>
      <c r="E8" s="9"/>
      <c r="F8" s="9"/>
      <c r="G8" s="9"/>
      <c r="H8" s="90">
        <v>42442757</v>
      </c>
      <c r="I8" s="9">
        <v>0</v>
      </c>
      <c r="J8" s="96">
        <v>44865</v>
      </c>
      <c r="K8" s="89">
        <v>23582</v>
      </c>
      <c r="L8" s="5">
        <v>0</v>
      </c>
      <c r="M8" s="5" t="s">
        <v>29</v>
      </c>
      <c r="N8" s="90">
        <v>81</v>
      </c>
      <c r="O8" s="90">
        <v>112</v>
      </c>
      <c r="P8" s="90">
        <v>1265</v>
      </c>
      <c r="Q8" s="90">
        <v>54191</v>
      </c>
      <c r="R8" s="90"/>
      <c r="S8" s="90">
        <v>28439</v>
      </c>
      <c r="T8" s="250"/>
      <c r="U8" s="191"/>
      <c r="V8" s="196"/>
      <c r="W8" s="199"/>
      <c r="X8" s="126"/>
    </row>
    <row r="9" spans="2:26" ht="30" customHeight="1">
      <c r="B9" s="292" t="s">
        <v>135</v>
      </c>
      <c r="C9" s="83" t="s">
        <v>28</v>
      </c>
      <c r="D9" s="9"/>
      <c r="E9" s="9"/>
      <c r="F9" s="9"/>
      <c r="G9" s="9"/>
      <c r="H9" s="9">
        <v>42731607</v>
      </c>
      <c r="I9" s="9">
        <v>0</v>
      </c>
      <c r="J9" s="96">
        <v>43718</v>
      </c>
      <c r="K9" s="82">
        <v>22656</v>
      </c>
      <c r="L9" s="94">
        <v>0</v>
      </c>
      <c r="M9" s="94">
        <v>0</v>
      </c>
      <c r="N9" s="9">
        <v>4</v>
      </c>
      <c r="O9" s="9">
        <v>100</v>
      </c>
      <c r="P9" s="9">
        <v>1359</v>
      </c>
      <c r="Q9" s="9">
        <v>52344</v>
      </c>
      <c r="R9" s="90"/>
      <c r="S9" s="219">
        <v>29242</v>
      </c>
      <c r="T9" s="250"/>
      <c r="U9" s="191"/>
      <c r="V9" s="196"/>
      <c r="W9" s="199" t="s">
        <v>159</v>
      </c>
      <c r="X9" s="126"/>
    </row>
    <row r="10" spans="2:26" ht="30" customHeight="1">
      <c r="B10" s="292" t="s">
        <v>136</v>
      </c>
      <c r="C10" s="83" t="s">
        <v>28</v>
      </c>
      <c r="D10" s="9"/>
      <c r="E10" s="9"/>
      <c r="F10" s="9"/>
      <c r="G10" s="9"/>
      <c r="H10" s="6">
        <f t="shared" ref="H10:Q10" si="0">SUM(H11:H12)</f>
        <v>42807737</v>
      </c>
      <c r="I10" s="6">
        <f t="shared" si="0"/>
        <v>0</v>
      </c>
      <c r="J10" s="161">
        <f t="shared" si="0"/>
        <v>42041</v>
      </c>
      <c r="K10" s="200">
        <f t="shared" si="0"/>
        <v>22436</v>
      </c>
      <c r="L10" s="6">
        <f>SUM(L11:L12)</f>
        <v>0</v>
      </c>
      <c r="M10" s="6">
        <f>SUM(M11:M12)</f>
        <v>16</v>
      </c>
      <c r="N10" s="6">
        <f>SUM(N11:N12)</f>
        <v>5</v>
      </c>
      <c r="O10" s="6">
        <f t="shared" si="0"/>
        <v>114</v>
      </c>
      <c r="P10" s="6">
        <f t="shared" si="0"/>
        <v>1376</v>
      </c>
      <c r="Q10" s="6">
        <f t="shared" si="0"/>
        <v>50278</v>
      </c>
      <c r="R10" s="97"/>
      <c r="S10" s="100">
        <f>ROUND(X10/W10,0)</f>
        <v>31121</v>
      </c>
      <c r="T10" s="250"/>
      <c r="U10" s="191"/>
      <c r="V10" s="201" t="s">
        <v>119</v>
      </c>
      <c r="W10" s="202">
        <f>SUM(W11:W12)</f>
        <v>48876</v>
      </c>
      <c r="X10" s="220">
        <f>SUM(X11:X12)</f>
        <v>1521073537</v>
      </c>
    </row>
    <row r="11" spans="2:26" ht="30" customHeight="1">
      <c r="B11" s="292" t="s">
        <v>32</v>
      </c>
      <c r="C11" s="83" t="s">
        <v>33</v>
      </c>
      <c r="D11" s="9"/>
      <c r="E11" s="9"/>
      <c r="F11" s="9"/>
      <c r="G11" s="9"/>
      <c r="H11" s="6">
        <f t="shared" ref="H11:Q11" si="1">SUM(H13:H32)</f>
        <v>42807737</v>
      </c>
      <c r="I11" s="6">
        <f t="shared" si="1"/>
        <v>0</v>
      </c>
      <c r="J11" s="161">
        <f t="shared" si="1"/>
        <v>39374</v>
      </c>
      <c r="K11" s="200">
        <f t="shared" si="1"/>
        <v>22436</v>
      </c>
      <c r="L11" s="6">
        <f t="shared" si="1"/>
        <v>0</v>
      </c>
      <c r="M11" s="6">
        <f>SUM(M13:M32)</f>
        <v>16</v>
      </c>
      <c r="N11" s="6">
        <f t="shared" si="1"/>
        <v>5</v>
      </c>
      <c r="O11" s="6">
        <f t="shared" si="1"/>
        <v>114</v>
      </c>
      <c r="P11" s="6">
        <f t="shared" si="1"/>
        <v>1376</v>
      </c>
      <c r="Q11" s="6">
        <f t="shared" si="1"/>
        <v>46680</v>
      </c>
      <c r="R11" s="97"/>
      <c r="S11" s="100">
        <f>ROUND(X11/W11,0)</f>
        <v>29546</v>
      </c>
      <c r="T11" s="250"/>
      <c r="U11" s="191"/>
      <c r="V11" s="201" t="s">
        <v>148</v>
      </c>
      <c r="W11" s="202">
        <f>SUM(W13:W32)</f>
        <v>45279</v>
      </c>
      <c r="X11" s="220">
        <f>SUM(X13:X32)</f>
        <v>1337795637</v>
      </c>
    </row>
    <row r="12" spans="2:26" ht="30" customHeight="1">
      <c r="B12" s="293" t="s">
        <v>34</v>
      </c>
      <c r="C12" s="85" t="s">
        <v>33</v>
      </c>
      <c r="D12" s="162"/>
      <c r="E12" s="162"/>
      <c r="F12" s="162"/>
      <c r="G12" s="162"/>
      <c r="H12" s="7" t="s">
        <v>29</v>
      </c>
      <c r="I12" s="7" t="s">
        <v>29</v>
      </c>
      <c r="J12" s="163">
        <f>SUM(J33:J35)</f>
        <v>2667</v>
      </c>
      <c r="K12" s="204" t="s">
        <v>29</v>
      </c>
      <c r="L12" s="7" t="s">
        <v>29</v>
      </c>
      <c r="M12" s="7" t="s">
        <v>29</v>
      </c>
      <c r="N12" s="7" t="s">
        <v>29</v>
      </c>
      <c r="O12" s="7" t="s">
        <v>29</v>
      </c>
      <c r="P12" s="7" t="s">
        <v>29</v>
      </c>
      <c r="Q12" s="7">
        <f>SUM(Q33:Q35)</f>
        <v>3598</v>
      </c>
      <c r="R12" s="205"/>
      <c r="S12" s="205">
        <f>ROUND(X12/W12,0)</f>
        <v>50953</v>
      </c>
      <c r="T12" s="251"/>
      <c r="U12" s="191"/>
      <c r="V12" s="206" t="s">
        <v>34</v>
      </c>
      <c r="W12" s="207">
        <f>SUM(W33:W35)</f>
        <v>3597</v>
      </c>
      <c r="X12" s="220">
        <f>SUM(X33:X35)</f>
        <v>183277900</v>
      </c>
    </row>
    <row r="13" spans="2:26" ht="30" customHeight="1">
      <c r="B13" s="290">
        <v>41001</v>
      </c>
      <c r="C13" s="112" t="s">
        <v>36</v>
      </c>
      <c r="D13" s="113">
        <v>2.9</v>
      </c>
      <c r="E13" s="114">
        <v>0</v>
      </c>
      <c r="F13" s="113">
        <v>11600</v>
      </c>
      <c r="G13" s="113">
        <v>6200</v>
      </c>
      <c r="H13" s="11">
        <v>14338035</v>
      </c>
      <c r="I13" s="171">
        <v>0</v>
      </c>
      <c r="J13" s="95">
        <v>11258</v>
      </c>
      <c r="K13" s="116">
        <v>6344</v>
      </c>
      <c r="L13" s="113">
        <v>0</v>
      </c>
      <c r="M13" s="113">
        <v>4</v>
      </c>
      <c r="N13" s="113">
        <v>1</v>
      </c>
      <c r="O13" s="221">
        <v>10</v>
      </c>
      <c r="P13" s="113">
        <v>533</v>
      </c>
      <c r="Q13" s="11">
        <v>13263</v>
      </c>
      <c r="R13" s="117">
        <v>170</v>
      </c>
      <c r="S13" s="100">
        <f>ROUND(X13/W13,0)</f>
        <v>32711</v>
      </c>
      <c r="T13" s="84" t="s">
        <v>39</v>
      </c>
      <c r="U13" s="191"/>
      <c r="V13" s="201" t="s">
        <v>36</v>
      </c>
      <c r="W13" s="209">
        <v>12951</v>
      </c>
      <c r="X13" s="222">
        <f>SUM(Y13:Z13)</f>
        <v>423633700</v>
      </c>
      <c r="Y13" s="223">
        <v>423633700</v>
      </c>
      <c r="Z13" s="224"/>
    </row>
    <row r="14" spans="2:26" ht="30" customHeight="1">
      <c r="B14" s="290">
        <v>41002</v>
      </c>
      <c r="C14" s="120" t="s">
        <v>40</v>
      </c>
      <c r="D14" s="90">
        <v>2.6</v>
      </c>
      <c r="E14" s="90">
        <v>0</v>
      </c>
      <c r="F14" s="90">
        <v>9800</v>
      </c>
      <c r="G14" s="90">
        <v>6100</v>
      </c>
      <c r="H14" s="11">
        <v>6262859</v>
      </c>
      <c r="I14" s="167">
        <v>0</v>
      </c>
      <c r="J14" s="96">
        <v>6258</v>
      </c>
      <c r="K14" s="89">
        <v>3679</v>
      </c>
      <c r="L14" s="90">
        <v>0</v>
      </c>
      <c r="M14" s="90">
        <v>3</v>
      </c>
      <c r="N14" s="90">
        <v>0</v>
      </c>
      <c r="O14" s="172">
        <v>3</v>
      </c>
      <c r="P14" s="90">
        <v>230</v>
      </c>
      <c r="Q14" s="11">
        <v>7561</v>
      </c>
      <c r="R14" s="117">
        <v>170</v>
      </c>
      <c r="S14" s="100">
        <f>ROUND(X14/W14,0)</f>
        <v>28682</v>
      </c>
      <c r="T14" s="84" t="s">
        <v>41</v>
      </c>
      <c r="U14" s="191"/>
      <c r="V14" s="201" t="s">
        <v>40</v>
      </c>
      <c r="W14" s="209">
        <v>7368</v>
      </c>
      <c r="X14" s="103">
        <f>SUM(Y14:Z14)</f>
        <v>211331800</v>
      </c>
      <c r="Y14" s="223">
        <v>211331800</v>
      </c>
      <c r="Z14" s="224"/>
    </row>
    <row r="15" spans="2:26" ht="30" customHeight="1">
      <c r="B15" s="290">
        <v>41003</v>
      </c>
      <c r="C15" s="120" t="s">
        <v>42</v>
      </c>
      <c r="D15" s="90">
        <v>2.59</v>
      </c>
      <c r="E15" s="5">
        <v>0</v>
      </c>
      <c r="F15" s="90">
        <v>12800</v>
      </c>
      <c r="G15" s="90">
        <v>6700</v>
      </c>
      <c r="H15" s="11">
        <v>2828349</v>
      </c>
      <c r="I15" s="171">
        <v>0</v>
      </c>
      <c r="J15" s="96">
        <v>3002</v>
      </c>
      <c r="K15" s="89">
        <v>1751</v>
      </c>
      <c r="L15" s="90">
        <v>0</v>
      </c>
      <c r="M15" s="90">
        <v>1</v>
      </c>
      <c r="N15" s="90">
        <v>0</v>
      </c>
      <c r="O15" s="172">
        <v>19</v>
      </c>
      <c r="P15" s="90">
        <v>85</v>
      </c>
      <c r="Q15" s="11">
        <v>3449</v>
      </c>
      <c r="R15" s="117">
        <v>170</v>
      </c>
      <c r="S15" s="100">
        <f t="shared" ref="S15:S23" si="2">ROUND(X15/W15,0)</f>
        <v>30640</v>
      </c>
      <c r="T15" s="84" t="s">
        <v>43</v>
      </c>
      <c r="U15" s="191"/>
      <c r="V15" s="201" t="s">
        <v>42</v>
      </c>
      <c r="W15" s="209">
        <v>3380</v>
      </c>
      <c r="X15" s="103">
        <f t="shared" ref="X15:X35" si="3">SUM(Y15:Z15)</f>
        <v>103564800</v>
      </c>
      <c r="Y15" s="223">
        <v>103564800</v>
      </c>
      <c r="Z15" s="224"/>
    </row>
    <row r="16" spans="2:26" ht="30" customHeight="1">
      <c r="B16" s="290">
        <v>41004</v>
      </c>
      <c r="C16" s="120" t="s">
        <v>44</v>
      </c>
      <c r="D16" s="90">
        <v>2.39</v>
      </c>
      <c r="E16" s="5">
        <v>0</v>
      </c>
      <c r="F16" s="90">
        <v>9800</v>
      </c>
      <c r="G16" s="90">
        <v>4800</v>
      </c>
      <c r="H16" s="11">
        <v>589224</v>
      </c>
      <c r="I16" s="171">
        <v>0</v>
      </c>
      <c r="J16" s="96">
        <v>958</v>
      </c>
      <c r="K16" s="89">
        <v>657</v>
      </c>
      <c r="L16" s="90">
        <v>0</v>
      </c>
      <c r="M16" s="90">
        <v>0</v>
      </c>
      <c r="N16" s="90">
        <v>0</v>
      </c>
      <c r="O16" s="172">
        <v>0</v>
      </c>
      <c r="P16" s="90">
        <v>16</v>
      </c>
      <c r="Q16" s="11">
        <v>1093</v>
      </c>
      <c r="R16" s="117">
        <v>170</v>
      </c>
      <c r="S16" s="100">
        <f t="shared" si="2"/>
        <v>21084</v>
      </c>
      <c r="T16" s="84" t="s">
        <v>45</v>
      </c>
      <c r="U16" s="191"/>
      <c r="V16" s="201" t="s">
        <v>44</v>
      </c>
      <c r="W16" s="209">
        <v>1045</v>
      </c>
      <c r="X16" s="103">
        <f t="shared" si="3"/>
        <v>22032510</v>
      </c>
      <c r="Y16" s="223">
        <v>22032510</v>
      </c>
      <c r="Z16" s="224"/>
    </row>
    <row r="17" spans="2:26" ht="30" customHeight="1">
      <c r="B17" s="290">
        <v>41005</v>
      </c>
      <c r="C17" s="120" t="s">
        <v>46</v>
      </c>
      <c r="D17" s="90">
        <v>2.6</v>
      </c>
      <c r="E17" s="5">
        <v>0</v>
      </c>
      <c r="F17" s="90">
        <v>10600</v>
      </c>
      <c r="G17" s="90">
        <v>6700</v>
      </c>
      <c r="H17" s="11">
        <v>2196727</v>
      </c>
      <c r="I17" s="171">
        <v>0</v>
      </c>
      <c r="J17" s="96">
        <v>2447</v>
      </c>
      <c r="K17" s="89">
        <v>1425</v>
      </c>
      <c r="L17" s="90">
        <v>0</v>
      </c>
      <c r="M17" s="90">
        <v>2</v>
      </c>
      <c r="N17" s="90">
        <v>3</v>
      </c>
      <c r="O17" s="172">
        <v>0</v>
      </c>
      <c r="P17" s="90">
        <v>72</v>
      </c>
      <c r="Q17" s="11">
        <v>2823</v>
      </c>
      <c r="R17" s="117">
        <v>170</v>
      </c>
      <c r="S17" s="100">
        <f t="shared" si="2"/>
        <v>29825</v>
      </c>
      <c r="T17" s="84" t="s">
        <v>47</v>
      </c>
      <c r="U17" s="191"/>
      <c r="V17" s="201" t="s">
        <v>46</v>
      </c>
      <c r="W17" s="209">
        <v>2772</v>
      </c>
      <c r="X17" s="103">
        <f t="shared" si="3"/>
        <v>82674400</v>
      </c>
      <c r="Y17" s="223">
        <v>82674400</v>
      </c>
      <c r="Z17" s="224"/>
    </row>
    <row r="18" spans="2:26" ht="30" customHeight="1">
      <c r="B18" s="290">
        <v>41006</v>
      </c>
      <c r="C18" s="120" t="s">
        <v>48</v>
      </c>
      <c r="D18" s="90">
        <v>2.36</v>
      </c>
      <c r="E18" s="5">
        <v>0</v>
      </c>
      <c r="F18" s="90">
        <v>9500</v>
      </c>
      <c r="G18" s="90">
        <v>6700</v>
      </c>
      <c r="H18" s="11">
        <v>2650247</v>
      </c>
      <c r="I18" s="171">
        <v>0</v>
      </c>
      <c r="J18" s="96">
        <v>2209</v>
      </c>
      <c r="K18" s="89">
        <v>1424</v>
      </c>
      <c r="L18" s="90">
        <v>0</v>
      </c>
      <c r="M18" s="90">
        <v>2</v>
      </c>
      <c r="N18" s="90">
        <v>0</v>
      </c>
      <c r="O18" s="172">
        <v>55</v>
      </c>
      <c r="P18" s="90">
        <v>68</v>
      </c>
      <c r="Q18" s="11">
        <v>2563</v>
      </c>
      <c r="R18" s="117">
        <v>170</v>
      </c>
      <c r="S18" s="100">
        <f t="shared" si="2"/>
        <v>27763</v>
      </c>
      <c r="T18" s="84" t="s">
        <v>49</v>
      </c>
      <c r="U18" s="191"/>
      <c r="V18" s="201" t="s">
        <v>48</v>
      </c>
      <c r="W18" s="209">
        <v>2573</v>
      </c>
      <c r="X18" s="103">
        <f t="shared" si="3"/>
        <v>71433900</v>
      </c>
      <c r="Y18" s="223">
        <v>71433900</v>
      </c>
      <c r="Z18" s="224"/>
    </row>
    <row r="19" spans="2:26" ht="30" customHeight="1">
      <c r="B19" s="290">
        <v>41007</v>
      </c>
      <c r="C19" s="120" t="s">
        <v>50</v>
      </c>
      <c r="D19" s="90">
        <v>2.35</v>
      </c>
      <c r="E19" s="5">
        <v>0</v>
      </c>
      <c r="F19" s="90">
        <v>14300</v>
      </c>
      <c r="G19" s="90">
        <v>8600</v>
      </c>
      <c r="H19" s="11">
        <v>1434757</v>
      </c>
      <c r="I19" s="171">
        <v>0</v>
      </c>
      <c r="J19" s="96">
        <v>1464</v>
      </c>
      <c r="K19" s="89">
        <v>774</v>
      </c>
      <c r="L19" s="90">
        <v>0</v>
      </c>
      <c r="M19" s="90">
        <v>0</v>
      </c>
      <c r="N19" s="90">
        <v>0</v>
      </c>
      <c r="O19" s="90">
        <v>2</v>
      </c>
      <c r="P19" s="90">
        <v>37</v>
      </c>
      <c r="Q19" s="11">
        <v>1784</v>
      </c>
      <c r="R19" s="117">
        <v>170</v>
      </c>
      <c r="S19" s="100">
        <f t="shared" si="2"/>
        <v>32254</v>
      </c>
      <c r="T19" s="84" t="s">
        <v>51</v>
      </c>
      <c r="U19" s="191"/>
      <c r="V19" s="201" t="s">
        <v>50</v>
      </c>
      <c r="W19" s="209">
        <v>1744</v>
      </c>
      <c r="X19" s="103">
        <f t="shared" si="3"/>
        <v>56250421</v>
      </c>
      <c r="Y19" s="223">
        <v>56250421</v>
      </c>
      <c r="Z19" s="224"/>
    </row>
    <row r="20" spans="2:26" ht="30" customHeight="1">
      <c r="B20" s="290">
        <v>41025</v>
      </c>
      <c r="C20" s="120" t="s">
        <v>52</v>
      </c>
      <c r="D20" s="90">
        <v>3.1</v>
      </c>
      <c r="E20" s="9">
        <v>0</v>
      </c>
      <c r="F20" s="90">
        <v>9500</v>
      </c>
      <c r="G20" s="172">
        <v>5500</v>
      </c>
      <c r="H20" s="11">
        <v>1981083</v>
      </c>
      <c r="I20" s="167">
        <v>0</v>
      </c>
      <c r="J20" s="96">
        <v>2007</v>
      </c>
      <c r="K20" s="89">
        <v>1102</v>
      </c>
      <c r="L20" s="90">
        <v>0</v>
      </c>
      <c r="M20" s="90">
        <v>0</v>
      </c>
      <c r="N20" s="90">
        <v>0</v>
      </c>
      <c r="O20" s="90">
        <v>7</v>
      </c>
      <c r="P20" s="90">
        <v>97</v>
      </c>
      <c r="Q20" s="11">
        <v>2398</v>
      </c>
      <c r="R20" s="117">
        <v>170</v>
      </c>
      <c r="S20" s="100">
        <f t="shared" si="2"/>
        <v>31327</v>
      </c>
      <c r="T20" s="84" t="s">
        <v>53</v>
      </c>
      <c r="U20" s="191"/>
      <c r="V20" s="201" t="s">
        <v>52</v>
      </c>
      <c r="W20" s="209">
        <v>2333</v>
      </c>
      <c r="X20" s="103">
        <f t="shared" si="3"/>
        <v>73086500</v>
      </c>
      <c r="Y20" s="223">
        <v>73086500</v>
      </c>
      <c r="Z20" s="224"/>
    </row>
    <row r="21" spans="2:26" ht="30" customHeight="1">
      <c r="B21" s="290">
        <v>41048</v>
      </c>
      <c r="C21" s="120" t="s">
        <v>54</v>
      </c>
      <c r="D21" s="90">
        <v>2.4700000000000002</v>
      </c>
      <c r="E21" s="94">
        <v>0</v>
      </c>
      <c r="F21" s="90">
        <v>9900</v>
      </c>
      <c r="G21" s="172">
        <v>5500</v>
      </c>
      <c r="H21" s="11">
        <v>1383247</v>
      </c>
      <c r="I21" s="171">
        <v>0</v>
      </c>
      <c r="J21" s="96">
        <v>1269</v>
      </c>
      <c r="K21" s="89">
        <v>809</v>
      </c>
      <c r="L21" s="90">
        <v>0</v>
      </c>
      <c r="M21" s="90">
        <v>0</v>
      </c>
      <c r="N21" s="90">
        <v>0</v>
      </c>
      <c r="O21" s="90">
        <v>10</v>
      </c>
      <c r="P21" s="90">
        <v>29</v>
      </c>
      <c r="Q21" s="11">
        <v>1504</v>
      </c>
      <c r="R21" s="117">
        <v>170</v>
      </c>
      <c r="S21" s="100">
        <f t="shared" si="2"/>
        <v>27287</v>
      </c>
      <c r="T21" s="84" t="s">
        <v>55</v>
      </c>
      <c r="U21" s="191"/>
      <c r="V21" s="201" t="s">
        <v>122</v>
      </c>
      <c r="W21" s="209">
        <v>1498</v>
      </c>
      <c r="X21" s="103">
        <f t="shared" si="3"/>
        <v>40876400</v>
      </c>
      <c r="Y21" s="223">
        <v>40876400</v>
      </c>
      <c r="Z21" s="224"/>
    </row>
    <row r="22" spans="2:26" ht="30" customHeight="1">
      <c r="B22" s="290">
        <v>41014</v>
      </c>
      <c r="C22" s="120" t="s">
        <v>56</v>
      </c>
      <c r="D22" s="90">
        <v>2.2000000000000002</v>
      </c>
      <c r="E22" s="94">
        <v>0</v>
      </c>
      <c r="F22" s="90">
        <v>9400</v>
      </c>
      <c r="G22" s="172">
        <v>5400</v>
      </c>
      <c r="H22" s="11">
        <v>1259651</v>
      </c>
      <c r="I22" s="171">
        <v>0</v>
      </c>
      <c r="J22" s="96">
        <v>1381</v>
      </c>
      <c r="K22" s="89">
        <v>753</v>
      </c>
      <c r="L22" s="90">
        <v>0</v>
      </c>
      <c r="M22" s="90">
        <v>0</v>
      </c>
      <c r="N22" s="90">
        <v>0</v>
      </c>
      <c r="O22" s="90">
        <v>0</v>
      </c>
      <c r="P22" s="90">
        <v>32</v>
      </c>
      <c r="Q22" s="11">
        <v>1631</v>
      </c>
      <c r="R22" s="117">
        <v>170</v>
      </c>
      <c r="S22" s="100">
        <f t="shared" si="2"/>
        <v>25823</v>
      </c>
      <c r="T22" s="84" t="s">
        <v>57</v>
      </c>
      <c r="U22" s="191"/>
      <c r="V22" s="201" t="s">
        <v>123</v>
      </c>
      <c r="W22" s="209">
        <v>1585</v>
      </c>
      <c r="X22" s="103">
        <f t="shared" si="3"/>
        <v>40929316</v>
      </c>
      <c r="Y22" s="223">
        <v>40929316</v>
      </c>
      <c r="Z22" s="224"/>
    </row>
    <row r="23" spans="2:26" ht="30" customHeight="1">
      <c r="B23" s="290">
        <v>41016</v>
      </c>
      <c r="C23" s="124" t="s">
        <v>58</v>
      </c>
      <c r="D23" s="90">
        <v>1.8</v>
      </c>
      <c r="E23" s="9">
        <v>0</v>
      </c>
      <c r="F23" s="90">
        <v>6300</v>
      </c>
      <c r="G23" s="172">
        <v>5500</v>
      </c>
      <c r="H23" s="11">
        <v>484569</v>
      </c>
      <c r="I23" s="167">
        <v>0</v>
      </c>
      <c r="J23" s="96">
        <v>647</v>
      </c>
      <c r="K23" s="89">
        <v>368</v>
      </c>
      <c r="L23" s="90">
        <v>0</v>
      </c>
      <c r="M23" s="90">
        <v>0</v>
      </c>
      <c r="N23" s="90">
        <v>0</v>
      </c>
      <c r="O23" s="90">
        <v>0</v>
      </c>
      <c r="P23" s="90">
        <v>6</v>
      </c>
      <c r="Q23" s="11">
        <v>753</v>
      </c>
      <c r="R23" s="117">
        <v>170</v>
      </c>
      <c r="S23" s="100">
        <f t="shared" si="2"/>
        <v>18440</v>
      </c>
      <c r="T23" s="84" t="s">
        <v>59</v>
      </c>
      <c r="U23" s="191"/>
      <c r="V23" s="201" t="s">
        <v>58</v>
      </c>
      <c r="W23" s="209">
        <v>729</v>
      </c>
      <c r="X23" s="103">
        <f t="shared" si="3"/>
        <v>13442400</v>
      </c>
      <c r="Y23" s="223">
        <v>13442400</v>
      </c>
      <c r="Z23" s="224"/>
    </row>
    <row r="24" spans="2:26" ht="30" customHeight="1">
      <c r="B24" s="290">
        <v>41020</v>
      </c>
      <c r="C24" s="120" t="s">
        <v>60</v>
      </c>
      <c r="D24" s="90">
        <v>2.2999999999999998</v>
      </c>
      <c r="E24" s="94">
        <v>0</v>
      </c>
      <c r="F24" s="90">
        <v>8900</v>
      </c>
      <c r="G24" s="172">
        <v>4500</v>
      </c>
      <c r="H24" s="11">
        <v>487387</v>
      </c>
      <c r="I24" s="171">
        <v>0</v>
      </c>
      <c r="J24" s="96">
        <v>708</v>
      </c>
      <c r="K24" s="89">
        <v>362</v>
      </c>
      <c r="L24" s="90">
        <v>0</v>
      </c>
      <c r="M24" s="90">
        <v>0</v>
      </c>
      <c r="N24" s="90">
        <v>0</v>
      </c>
      <c r="O24" s="90">
        <v>0</v>
      </c>
      <c r="P24" s="90">
        <v>15</v>
      </c>
      <c r="Q24" s="90">
        <v>835</v>
      </c>
      <c r="R24" s="117">
        <v>170</v>
      </c>
      <c r="S24" s="100">
        <f>ROUND(X24/W24,0)</f>
        <v>21801</v>
      </c>
      <c r="T24" s="84" t="s">
        <v>61</v>
      </c>
      <c r="U24" s="191"/>
      <c r="V24" s="201" t="s">
        <v>60</v>
      </c>
      <c r="W24" s="209">
        <v>795</v>
      </c>
      <c r="X24" s="103">
        <f t="shared" si="3"/>
        <v>17331890</v>
      </c>
      <c r="Y24" s="223">
        <v>17331890</v>
      </c>
      <c r="Z24" s="224"/>
    </row>
    <row r="25" spans="2:26" ht="30" customHeight="1">
      <c r="B25" s="290">
        <v>41024</v>
      </c>
      <c r="C25" s="83" t="s">
        <v>62</v>
      </c>
      <c r="D25" s="90">
        <v>2.5</v>
      </c>
      <c r="E25" s="94">
        <v>0</v>
      </c>
      <c r="F25" s="90">
        <v>9000</v>
      </c>
      <c r="G25" s="172">
        <v>5000</v>
      </c>
      <c r="H25" s="11">
        <v>303156</v>
      </c>
      <c r="I25" s="171">
        <v>0</v>
      </c>
      <c r="J25" s="96">
        <v>360</v>
      </c>
      <c r="K25" s="89">
        <v>201</v>
      </c>
      <c r="L25" s="90">
        <v>0</v>
      </c>
      <c r="M25" s="90">
        <v>0</v>
      </c>
      <c r="N25" s="90">
        <v>1</v>
      </c>
      <c r="O25" s="90">
        <v>0</v>
      </c>
      <c r="P25" s="11">
        <v>10</v>
      </c>
      <c r="Q25" s="90">
        <v>424</v>
      </c>
      <c r="R25" s="117">
        <v>170</v>
      </c>
      <c r="S25" s="100">
        <f t="shared" ref="S25:S35" si="4">ROUND(X25/W25,0)</f>
        <v>25663</v>
      </c>
      <c r="T25" s="84" t="s">
        <v>63</v>
      </c>
      <c r="U25" s="191"/>
      <c r="V25" s="201" t="s">
        <v>62</v>
      </c>
      <c r="W25" s="209">
        <v>414</v>
      </c>
      <c r="X25" s="103">
        <f t="shared" si="3"/>
        <v>10624300</v>
      </c>
      <c r="Y25" s="223">
        <v>10624300</v>
      </c>
      <c r="Z25" s="224"/>
    </row>
    <row r="26" spans="2:26" ht="30" customHeight="1">
      <c r="B26" s="290">
        <v>41021</v>
      </c>
      <c r="C26" s="120" t="s">
        <v>124</v>
      </c>
      <c r="D26" s="90">
        <v>1.98</v>
      </c>
      <c r="E26" s="94">
        <v>0</v>
      </c>
      <c r="F26" s="90">
        <v>10800</v>
      </c>
      <c r="G26" s="172">
        <v>6600</v>
      </c>
      <c r="H26" s="11">
        <v>1065266</v>
      </c>
      <c r="I26" s="171">
        <v>0</v>
      </c>
      <c r="J26" s="96">
        <v>1158</v>
      </c>
      <c r="K26" s="89">
        <v>644</v>
      </c>
      <c r="L26" s="90">
        <v>0</v>
      </c>
      <c r="M26" s="90">
        <v>0</v>
      </c>
      <c r="N26" s="90">
        <v>0</v>
      </c>
      <c r="O26" s="90">
        <v>1</v>
      </c>
      <c r="P26" s="11">
        <v>21</v>
      </c>
      <c r="Q26" s="90">
        <v>1344</v>
      </c>
      <c r="R26" s="117">
        <v>170</v>
      </c>
      <c r="S26" s="100">
        <f t="shared" si="4"/>
        <v>26392</v>
      </c>
      <c r="T26" s="84" t="s">
        <v>65</v>
      </c>
      <c r="U26" s="191"/>
      <c r="V26" s="201" t="s">
        <v>64</v>
      </c>
      <c r="W26" s="209">
        <v>1299</v>
      </c>
      <c r="X26" s="103">
        <f t="shared" si="3"/>
        <v>34283400</v>
      </c>
      <c r="Y26" s="223">
        <v>34283400</v>
      </c>
      <c r="Z26" s="224"/>
    </row>
    <row r="27" spans="2:26" ht="30" customHeight="1">
      <c r="B27" s="290">
        <v>41035</v>
      </c>
      <c r="C27" s="120" t="s">
        <v>66</v>
      </c>
      <c r="D27" s="90">
        <v>2.2000000000000002</v>
      </c>
      <c r="E27" s="94">
        <v>0</v>
      </c>
      <c r="F27" s="90">
        <v>9500</v>
      </c>
      <c r="G27" s="172">
        <v>6400</v>
      </c>
      <c r="H27" s="11">
        <v>574895</v>
      </c>
      <c r="I27" s="171">
        <v>0</v>
      </c>
      <c r="J27" s="96">
        <v>329</v>
      </c>
      <c r="K27" s="89">
        <v>145</v>
      </c>
      <c r="L27" s="90">
        <v>0</v>
      </c>
      <c r="M27" s="90">
        <v>0</v>
      </c>
      <c r="N27" s="90">
        <v>0</v>
      </c>
      <c r="O27" s="90">
        <v>0</v>
      </c>
      <c r="P27" s="11">
        <v>16</v>
      </c>
      <c r="Q27" s="90">
        <v>431</v>
      </c>
      <c r="R27" s="117">
        <v>170</v>
      </c>
      <c r="S27" s="100">
        <f t="shared" si="4"/>
        <v>35266</v>
      </c>
      <c r="T27" s="84" t="s">
        <v>67</v>
      </c>
      <c r="U27" s="191"/>
      <c r="V27" s="201" t="s">
        <v>66</v>
      </c>
      <c r="W27" s="209">
        <v>417</v>
      </c>
      <c r="X27" s="103">
        <f t="shared" si="3"/>
        <v>14706100</v>
      </c>
      <c r="Y27" s="223">
        <v>14706100</v>
      </c>
      <c r="Z27" s="224"/>
    </row>
    <row r="28" spans="2:26" ht="30" customHeight="1">
      <c r="B28" s="290">
        <v>41038</v>
      </c>
      <c r="C28" s="120" t="s">
        <v>68</v>
      </c>
      <c r="D28" s="90">
        <v>1.81</v>
      </c>
      <c r="E28" s="94">
        <v>0</v>
      </c>
      <c r="F28" s="90">
        <v>6700</v>
      </c>
      <c r="G28" s="90">
        <v>5200</v>
      </c>
      <c r="H28" s="11">
        <v>784483</v>
      </c>
      <c r="I28" s="171">
        <v>0</v>
      </c>
      <c r="J28" s="96">
        <v>943</v>
      </c>
      <c r="K28" s="89">
        <v>538</v>
      </c>
      <c r="L28" s="90">
        <v>0</v>
      </c>
      <c r="M28" s="90">
        <v>0</v>
      </c>
      <c r="N28" s="90">
        <v>0</v>
      </c>
      <c r="O28" s="90">
        <v>0</v>
      </c>
      <c r="P28" s="11">
        <v>6</v>
      </c>
      <c r="Q28" s="90">
        <v>1089</v>
      </c>
      <c r="R28" s="117">
        <v>170</v>
      </c>
      <c r="S28" s="100">
        <f t="shared" si="4"/>
        <v>20445</v>
      </c>
      <c r="T28" s="84" t="s">
        <v>69</v>
      </c>
      <c r="U28" s="191"/>
      <c r="V28" s="201" t="s">
        <v>68</v>
      </c>
      <c r="W28" s="209">
        <v>1054</v>
      </c>
      <c r="X28" s="103">
        <f t="shared" si="3"/>
        <v>21548900</v>
      </c>
      <c r="Y28" s="223">
        <v>21548900</v>
      </c>
      <c r="Z28" s="224"/>
    </row>
    <row r="29" spans="2:26" ht="30" customHeight="1">
      <c r="B29" s="290">
        <v>41042</v>
      </c>
      <c r="C29" s="120" t="s">
        <v>70</v>
      </c>
      <c r="D29" s="90">
        <v>2</v>
      </c>
      <c r="E29" s="5">
        <v>0</v>
      </c>
      <c r="F29" s="90">
        <v>8900</v>
      </c>
      <c r="G29" s="90">
        <v>4900</v>
      </c>
      <c r="H29" s="11">
        <v>343515</v>
      </c>
      <c r="I29" s="171">
        <v>0</v>
      </c>
      <c r="J29" s="96">
        <v>315</v>
      </c>
      <c r="K29" s="89">
        <v>231</v>
      </c>
      <c r="L29" s="90">
        <v>0</v>
      </c>
      <c r="M29" s="90">
        <v>0</v>
      </c>
      <c r="N29" s="90">
        <v>0</v>
      </c>
      <c r="O29" s="90">
        <v>3</v>
      </c>
      <c r="P29" s="11">
        <v>2</v>
      </c>
      <c r="Q29" s="90">
        <v>364</v>
      </c>
      <c r="R29" s="117">
        <v>170</v>
      </c>
      <c r="S29" s="100">
        <f t="shared" si="4"/>
        <v>18412</v>
      </c>
      <c r="T29" s="84" t="s">
        <v>71</v>
      </c>
      <c r="U29" s="191"/>
      <c r="V29" s="201" t="s">
        <v>70</v>
      </c>
      <c r="W29" s="209">
        <v>351</v>
      </c>
      <c r="X29" s="103">
        <f t="shared" si="3"/>
        <v>6462600</v>
      </c>
      <c r="Y29" s="223">
        <v>6462600</v>
      </c>
      <c r="Z29" s="224"/>
    </row>
    <row r="30" spans="2:26" ht="30" customHeight="1">
      <c r="B30" s="290">
        <v>41043</v>
      </c>
      <c r="C30" s="83" t="s">
        <v>72</v>
      </c>
      <c r="D30" s="90">
        <v>2.2000000000000002</v>
      </c>
      <c r="E30" s="5">
        <v>0</v>
      </c>
      <c r="F30" s="90">
        <v>9400</v>
      </c>
      <c r="G30" s="90">
        <v>5000</v>
      </c>
      <c r="H30" s="11">
        <v>563324</v>
      </c>
      <c r="I30" s="171">
        <v>0</v>
      </c>
      <c r="J30" s="96">
        <v>517</v>
      </c>
      <c r="K30" s="89">
        <v>240</v>
      </c>
      <c r="L30" s="90">
        <v>0</v>
      </c>
      <c r="M30" s="90">
        <v>2</v>
      </c>
      <c r="N30" s="90">
        <v>0</v>
      </c>
      <c r="O30" s="90">
        <v>4</v>
      </c>
      <c r="P30" s="11">
        <v>14</v>
      </c>
      <c r="Q30" s="90">
        <v>617</v>
      </c>
      <c r="R30" s="117">
        <v>170</v>
      </c>
      <c r="S30" s="100">
        <f t="shared" si="4"/>
        <v>28903</v>
      </c>
      <c r="T30" s="84" t="s">
        <v>73</v>
      </c>
      <c r="U30" s="191"/>
      <c r="V30" s="201" t="s">
        <v>72</v>
      </c>
      <c r="W30" s="209">
        <v>519</v>
      </c>
      <c r="X30" s="103">
        <f t="shared" si="3"/>
        <v>15000400</v>
      </c>
      <c r="Y30" s="223">
        <v>15000400</v>
      </c>
      <c r="Z30" s="224"/>
    </row>
    <row r="31" spans="2:26" ht="30" customHeight="1">
      <c r="B31" s="290">
        <v>41044</v>
      </c>
      <c r="C31" s="120" t="s">
        <v>74</v>
      </c>
      <c r="D31" s="90">
        <v>2.2200000000000002</v>
      </c>
      <c r="E31" s="5">
        <v>0</v>
      </c>
      <c r="F31" s="90">
        <v>9900</v>
      </c>
      <c r="G31" s="90">
        <v>5200</v>
      </c>
      <c r="H31" s="11">
        <v>2520206</v>
      </c>
      <c r="I31" s="171">
        <v>0</v>
      </c>
      <c r="J31" s="96">
        <v>1559</v>
      </c>
      <c r="K31" s="89">
        <v>692</v>
      </c>
      <c r="L31" s="90">
        <v>0</v>
      </c>
      <c r="M31" s="90">
        <v>1</v>
      </c>
      <c r="N31" s="90">
        <v>0</v>
      </c>
      <c r="O31" s="90">
        <v>0</v>
      </c>
      <c r="P31" s="11">
        <v>70</v>
      </c>
      <c r="Q31" s="90">
        <v>1991</v>
      </c>
      <c r="R31" s="117">
        <v>170</v>
      </c>
      <c r="S31" s="100">
        <f t="shared" si="4"/>
        <v>34010</v>
      </c>
      <c r="T31" s="84" t="s">
        <v>75</v>
      </c>
      <c r="U31" s="191"/>
      <c r="V31" s="201" t="s">
        <v>74</v>
      </c>
      <c r="W31" s="209">
        <v>1732</v>
      </c>
      <c r="X31" s="103">
        <f t="shared" si="3"/>
        <v>58904800</v>
      </c>
      <c r="Y31" s="223">
        <v>58904800</v>
      </c>
      <c r="Z31" s="224"/>
    </row>
    <row r="32" spans="2:26" ht="30" customHeight="1">
      <c r="B32" s="290">
        <v>41047</v>
      </c>
      <c r="C32" s="83" t="s">
        <v>76</v>
      </c>
      <c r="D32" s="8">
        <v>2</v>
      </c>
      <c r="E32" s="127">
        <v>0</v>
      </c>
      <c r="F32" s="8">
        <v>8800</v>
      </c>
      <c r="G32" s="8">
        <v>5000</v>
      </c>
      <c r="H32" s="11">
        <v>756757</v>
      </c>
      <c r="I32" s="171">
        <v>0</v>
      </c>
      <c r="J32" s="211">
        <v>585</v>
      </c>
      <c r="K32" s="129">
        <v>297</v>
      </c>
      <c r="L32" s="8">
        <v>0</v>
      </c>
      <c r="M32" s="8">
        <v>1</v>
      </c>
      <c r="N32" s="8">
        <v>0</v>
      </c>
      <c r="O32" s="8">
        <v>0</v>
      </c>
      <c r="P32" s="11">
        <v>17</v>
      </c>
      <c r="Q32" s="90">
        <v>763</v>
      </c>
      <c r="R32" s="117">
        <v>170</v>
      </c>
      <c r="S32" s="100">
        <f t="shared" si="4"/>
        <v>27329</v>
      </c>
      <c r="T32" s="84" t="s">
        <v>77</v>
      </c>
      <c r="U32" s="191"/>
      <c r="V32" s="201" t="s">
        <v>76</v>
      </c>
      <c r="W32" s="209">
        <v>720</v>
      </c>
      <c r="X32" s="103">
        <f t="shared" si="3"/>
        <v>19677100</v>
      </c>
      <c r="Y32" s="223">
        <v>19677100</v>
      </c>
      <c r="Z32" s="224"/>
    </row>
    <row r="33" spans="2:26" ht="30" customHeight="1">
      <c r="B33" s="294">
        <v>41301</v>
      </c>
      <c r="C33" s="130" t="s">
        <v>78</v>
      </c>
      <c r="D33" s="133" t="s">
        <v>29</v>
      </c>
      <c r="E33" s="133" t="s">
        <v>29</v>
      </c>
      <c r="F33" s="133" t="s">
        <v>29</v>
      </c>
      <c r="G33" s="133" t="s">
        <v>29</v>
      </c>
      <c r="H33" s="133" t="s">
        <v>29</v>
      </c>
      <c r="I33" s="133" t="s">
        <v>29</v>
      </c>
      <c r="J33" s="212">
        <v>405</v>
      </c>
      <c r="K33" s="213" t="s">
        <v>29</v>
      </c>
      <c r="L33" s="133" t="s">
        <v>29</v>
      </c>
      <c r="M33" s="133" t="s">
        <v>29</v>
      </c>
      <c r="N33" s="133" t="s">
        <v>29</v>
      </c>
      <c r="O33" s="133" t="s">
        <v>29</v>
      </c>
      <c r="P33" s="133" t="s">
        <v>29</v>
      </c>
      <c r="Q33" s="131">
        <v>584</v>
      </c>
      <c r="R33" s="133" t="s">
        <v>29</v>
      </c>
      <c r="S33" s="136">
        <f t="shared" si="4"/>
        <v>62355</v>
      </c>
      <c r="T33" s="137" t="s">
        <v>81</v>
      </c>
      <c r="U33" s="191"/>
      <c r="V33" s="201" t="s">
        <v>78</v>
      </c>
      <c r="W33" s="209">
        <v>584</v>
      </c>
      <c r="X33" s="103">
        <f t="shared" si="3"/>
        <v>36415600</v>
      </c>
      <c r="Y33" s="223">
        <v>36415600</v>
      </c>
      <c r="Z33" s="224"/>
    </row>
    <row r="34" spans="2:26" ht="30" customHeight="1">
      <c r="B34" s="290">
        <v>41302</v>
      </c>
      <c r="C34" s="83" t="s">
        <v>82</v>
      </c>
      <c r="D34" s="94" t="s">
        <v>29</v>
      </c>
      <c r="E34" s="94" t="s">
        <v>29</v>
      </c>
      <c r="F34" s="94" t="s">
        <v>29</v>
      </c>
      <c r="G34" s="94" t="s">
        <v>29</v>
      </c>
      <c r="H34" s="94" t="s">
        <v>29</v>
      </c>
      <c r="I34" s="94" t="s">
        <v>29</v>
      </c>
      <c r="J34" s="159">
        <v>698</v>
      </c>
      <c r="K34" s="141" t="s">
        <v>29</v>
      </c>
      <c r="L34" s="94" t="s">
        <v>29</v>
      </c>
      <c r="M34" s="94" t="s">
        <v>29</v>
      </c>
      <c r="N34" s="94" t="s">
        <v>29</v>
      </c>
      <c r="O34" s="94" t="s">
        <v>29</v>
      </c>
      <c r="P34" s="94" t="s">
        <v>29</v>
      </c>
      <c r="Q34" s="5">
        <v>851</v>
      </c>
      <c r="R34" s="94" t="s">
        <v>29</v>
      </c>
      <c r="S34" s="100">
        <f t="shared" si="4"/>
        <v>60008</v>
      </c>
      <c r="T34" s="84" t="s">
        <v>83</v>
      </c>
      <c r="U34" s="191"/>
      <c r="V34" s="201" t="s">
        <v>82</v>
      </c>
      <c r="W34" s="209">
        <v>850</v>
      </c>
      <c r="X34" s="103">
        <f t="shared" si="3"/>
        <v>51006400</v>
      </c>
      <c r="Y34" s="223">
        <v>51006400</v>
      </c>
      <c r="Z34" s="224"/>
    </row>
    <row r="35" spans="2:26" ht="30" customHeight="1" thickBot="1">
      <c r="B35" s="295">
        <v>41303</v>
      </c>
      <c r="C35" s="144" t="s">
        <v>84</v>
      </c>
      <c r="D35" s="181" t="s">
        <v>29</v>
      </c>
      <c r="E35" s="181" t="s">
        <v>29</v>
      </c>
      <c r="F35" s="181" t="s">
        <v>29</v>
      </c>
      <c r="G35" s="181" t="s">
        <v>29</v>
      </c>
      <c r="H35" s="181" t="s">
        <v>29</v>
      </c>
      <c r="I35" s="181" t="s">
        <v>29</v>
      </c>
      <c r="J35" s="184">
        <v>1564</v>
      </c>
      <c r="K35" s="214" t="s">
        <v>29</v>
      </c>
      <c r="L35" s="181" t="s">
        <v>29</v>
      </c>
      <c r="M35" s="181" t="s">
        <v>29</v>
      </c>
      <c r="N35" s="181" t="s">
        <v>29</v>
      </c>
      <c r="O35" s="181" t="s">
        <v>29</v>
      </c>
      <c r="P35" s="181" t="s">
        <v>29</v>
      </c>
      <c r="Q35" s="181">
        <v>2163</v>
      </c>
      <c r="R35" s="181" t="s">
        <v>29</v>
      </c>
      <c r="S35" s="148">
        <f t="shared" si="4"/>
        <v>44316</v>
      </c>
      <c r="T35" s="149" t="s">
        <v>85</v>
      </c>
      <c r="U35" s="191"/>
      <c r="V35" s="215" t="s">
        <v>84</v>
      </c>
      <c r="W35" s="216">
        <v>2163</v>
      </c>
      <c r="X35" s="225">
        <f t="shared" si="3"/>
        <v>95855900</v>
      </c>
      <c r="Y35" s="223">
        <v>95855900</v>
      </c>
      <c r="Z35" s="224"/>
    </row>
    <row r="36" spans="2:26" ht="17.100000000000001" customHeight="1">
      <c r="B36" s="288"/>
      <c r="W36" s="218" t="s">
        <v>160</v>
      </c>
    </row>
    <row r="37" spans="2:26" ht="17.100000000000001" customHeight="1">
      <c r="B37" s="288"/>
    </row>
    <row r="43" spans="2:26" ht="15.9" customHeight="1">
      <c r="X43" s="11"/>
    </row>
  </sheetData>
  <mergeCells count="17">
    <mergeCell ref="P1:T1"/>
    <mergeCell ref="H2:I2"/>
    <mergeCell ref="J2:J5"/>
    <mergeCell ref="K2:K5"/>
    <mergeCell ref="L2:L5"/>
    <mergeCell ref="M2:M5"/>
    <mergeCell ref="N2:N5"/>
    <mergeCell ref="O2:O5"/>
    <mergeCell ref="P2:P5"/>
    <mergeCell ref="Q2:Q5"/>
    <mergeCell ref="X4:X6"/>
    <mergeCell ref="R2:R5"/>
    <mergeCell ref="S2:S5"/>
    <mergeCell ref="T2:T12"/>
    <mergeCell ref="H3:H5"/>
    <mergeCell ref="I3:I5"/>
    <mergeCell ref="W4:W7"/>
  </mergeCells>
  <phoneticPr fontId="3"/>
  <printOptions horizontalCentered="1"/>
  <pageMargins left="0.35433070866141736" right="0.31496062992125984" top="0.98425196850393704" bottom="0.59055118110236227" header="0.51181102362204722" footer="0.51181102362204722"/>
  <pageSetup paperSize="9" scale="65" orientation="portrait" r:id="rId1"/>
  <headerFooter alignWithMargins="0"/>
  <colBreaks count="1" manualBreakCount="1">
    <brk id="10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第５表１</vt:lpstr>
      <vt:lpstr>第５表２</vt:lpstr>
      <vt:lpstr>第５表３</vt:lpstr>
      <vt:lpstr>第５表４</vt:lpstr>
      <vt:lpstr>第５表５</vt:lpstr>
      <vt:lpstr>第５表６</vt:lpstr>
      <vt:lpstr>第５表１!Print_Area</vt:lpstr>
      <vt:lpstr>第５表２!Print_Area</vt:lpstr>
      <vt:lpstr>第５表３!Print_Area</vt:lpstr>
      <vt:lpstr>第５表４!Print_Area</vt:lpstr>
      <vt:lpstr>第５表５!Print_Area</vt:lpstr>
      <vt:lpstr>第５表６!Print_Area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2026-03-31T01:32:25Z</dcterms:modified>
</cp:coreProperties>
</file>