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E041F087-4D77-490E-8CE9-CD56EC09A9B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第７表１" sheetId="2" r:id="rId1"/>
    <sheet name="第７表２" sheetId="3" r:id="rId2"/>
  </sheets>
  <definedNames>
    <definedName name="_Regression_Int" localSheetId="0" hidden="1">1</definedName>
    <definedName name="_Regression_Int" localSheetId="1" hidden="1">1</definedName>
    <definedName name="_xlnm.Print_Area" localSheetId="0">第７表１!$A$1:$L$35</definedName>
    <definedName name="_xlnm.Print_Area" localSheetId="1">第７表２!$A$1:$N$36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H35" i="3" s="1"/>
  <c r="E12" i="2"/>
  <c r="G32" i="2"/>
  <c r="H32" i="3" s="1"/>
  <c r="G31" i="2"/>
  <c r="H31" i="3" s="1"/>
  <c r="G27" i="2"/>
  <c r="H27" i="3" s="1"/>
  <c r="G24" i="2"/>
  <c r="H24" i="3" s="1"/>
  <c r="G23" i="2"/>
  <c r="H23" i="3" s="1"/>
  <c r="G20" i="2"/>
  <c r="H20" i="3" s="1"/>
  <c r="G15" i="2"/>
  <c r="H15" i="3" s="1"/>
  <c r="E11" i="2"/>
  <c r="M33" i="3"/>
  <c r="M32" i="3"/>
  <c r="M24" i="3"/>
  <c r="M16" i="3"/>
  <c r="J35" i="2"/>
  <c r="I35" i="2"/>
  <c r="I12" i="2" s="1"/>
  <c r="H35" i="2"/>
  <c r="K35" i="2" s="1"/>
  <c r="M35" i="3" s="1"/>
  <c r="J34" i="2"/>
  <c r="K34" i="2" s="1"/>
  <c r="M34" i="3" s="1"/>
  <c r="I34" i="2"/>
  <c r="H34" i="2"/>
  <c r="H12" i="2" s="1"/>
  <c r="G34" i="2"/>
  <c r="H34" i="3" s="1"/>
  <c r="J33" i="2"/>
  <c r="I33" i="2"/>
  <c r="H33" i="2"/>
  <c r="K32" i="2"/>
  <c r="J32" i="2"/>
  <c r="I32" i="2"/>
  <c r="H32" i="2"/>
  <c r="K31" i="2"/>
  <c r="M31" i="3" s="1"/>
  <c r="J31" i="2"/>
  <c r="I31" i="2"/>
  <c r="H31" i="2"/>
  <c r="J30" i="2"/>
  <c r="K30" i="2" s="1"/>
  <c r="M30" i="3" s="1"/>
  <c r="I30" i="2"/>
  <c r="H30" i="2"/>
  <c r="G30" i="2"/>
  <c r="H30" i="3" s="1"/>
  <c r="J29" i="2"/>
  <c r="K29" i="2" s="1"/>
  <c r="M29" i="3" s="1"/>
  <c r="I29" i="2"/>
  <c r="H29" i="2"/>
  <c r="G29" i="2"/>
  <c r="H29" i="3" s="1"/>
  <c r="J28" i="2"/>
  <c r="I28" i="2"/>
  <c r="H28" i="2"/>
  <c r="K28" i="2" s="1"/>
  <c r="M28" i="3" s="1"/>
  <c r="G28" i="2"/>
  <c r="H28" i="3" s="1"/>
  <c r="J27" i="2"/>
  <c r="K27" i="2" s="1"/>
  <c r="M27" i="3" s="1"/>
  <c r="I27" i="2"/>
  <c r="H27" i="2"/>
  <c r="J26" i="2"/>
  <c r="K26" i="2" s="1"/>
  <c r="M26" i="3" s="1"/>
  <c r="I26" i="2"/>
  <c r="H26" i="2"/>
  <c r="G26" i="2"/>
  <c r="H26" i="3" s="1"/>
  <c r="J25" i="2"/>
  <c r="K25" i="2" s="1"/>
  <c r="M25" i="3" s="1"/>
  <c r="I25" i="2"/>
  <c r="H25" i="2"/>
  <c r="G25" i="2"/>
  <c r="H25" i="3" s="1"/>
  <c r="K24" i="2"/>
  <c r="J24" i="2"/>
  <c r="I24" i="2"/>
  <c r="H24" i="2"/>
  <c r="K23" i="2"/>
  <c r="M23" i="3" s="1"/>
  <c r="J23" i="2"/>
  <c r="I23" i="2"/>
  <c r="H23" i="2"/>
  <c r="J22" i="2"/>
  <c r="K22" i="2" s="1"/>
  <c r="M22" i="3" s="1"/>
  <c r="I22" i="2"/>
  <c r="H22" i="2"/>
  <c r="G22" i="2"/>
  <c r="H22" i="3" s="1"/>
  <c r="J21" i="2"/>
  <c r="K21" i="2" s="1"/>
  <c r="M21" i="3" s="1"/>
  <c r="I21" i="2"/>
  <c r="H21" i="2"/>
  <c r="G21" i="2"/>
  <c r="H21" i="3" s="1"/>
  <c r="J20" i="2"/>
  <c r="I20" i="2"/>
  <c r="H20" i="2"/>
  <c r="K20" i="2" s="1"/>
  <c r="M20" i="3" s="1"/>
  <c r="J19" i="2"/>
  <c r="I19" i="2"/>
  <c r="H19" i="2"/>
  <c r="K19" i="2" s="1"/>
  <c r="M19" i="3" s="1"/>
  <c r="G19" i="2"/>
  <c r="H19" i="3" s="1"/>
  <c r="J18" i="2"/>
  <c r="K18" i="2" s="1"/>
  <c r="M18" i="3" s="1"/>
  <c r="I18" i="2"/>
  <c r="H18" i="2"/>
  <c r="J17" i="2"/>
  <c r="K17" i="2" s="1"/>
  <c r="M17" i="3" s="1"/>
  <c r="I17" i="2"/>
  <c r="H17" i="2"/>
  <c r="G17" i="2"/>
  <c r="H17" i="3" s="1"/>
  <c r="K16" i="2"/>
  <c r="J16" i="2"/>
  <c r="I16" i="2"/>
  <c r="H16" i="2"/>
  <c r="G16" i="2"/>
  <c r="H16" i="3" s="1"/>
  <c r="K15" i="2"/>
  <c r="M15" i="3" s="1"/>
  <c r="J15" i="2"/>
  <c r="I15" i="2"/>
  <c r="H15" i="2"/>
  <c r="J14" i="2"/>
  <c r="K14" i="2" s="1"/>
  <c r="M14" i="3" s="1"/>
  <c r="I14" i="2"/>
  <c r="H14" i="2"/>
  <c r="G14" i="2"/>
  <c r="H14" i="3" s="1"/>
  <c r="J13" i="2"/>
  <c r="J11" i="2" s="1"/>
  <c r="I13" i="2"/>
  <c r="I11" i="2" s="1"/>
  <c r="H13" i="2"/>
  <c r="H11" i="2" s="1"/>
  <c r="G13" i="2"/>
  <c r="H13" i="3" s="1"/>
  <c r="Q12" i="2"/>
  <c r="P12" i="2"/>
  <c r="O12" i="2"/>
  <c r="O10" i="2" s="1"/>
  <c r="J12" i="2"/>
  <c r="F12" i="2"/>
  <c r="Q11" i="2"/>
  <c r="Q10" i="2" s="1"/>
  <c r="P11" i="2"/>
  <c r="P10" i="2" s="1"/>
  <c r="O11" i="2"/>
  <c r="F11" i="2"/>
  <c r="D12" i="2" l="1"/>
  <c r="G12" i="2" s="1"/>
  <c r="H12" i="3" s="1"/>
  <c r="F10" i="2"/>
  <c r="E10" i="2"/>
  <c r="K12" i="2"/>
  <c r="M12" i="3" s="1"/>
  <c r="H10" i="2"/>
  <c r="I10" i="2"/>
  <c r="J10" i="2"/>
  <c r="K10" i="2" s="1"/>
  <c r="M10" i="3" s="1"/>
  <c r="K11" i="2"/>
  <c r="M11" i="3" s="1"/>
  <c r="K13" i="2"/>
  <c r="M13" i="3" s="1"/>
  <c r="G33" i="2"/>
  <c r="H33" i="3" s="1"/>
  <c r="G18" i="2"/>
  <c r="H18" i="3" s="1"/>
  <c r="D11" i="2"/>
  <c r="D10" i="2" s="1"/>
  <c r="G10" i="2" s="1"/>
  <c r="H10" i="3" s="1"/>
  <c r="G11" i="2" l="1"/>
  <c r="H11" i="3" s="1"/>
</calcChain>
</file>

<file path=xl/sharedStrings.xml><?xml version="1.0" encoding="utf-8"?>
<sst xmlns="http://schemas.openxmlformats.org/spreadsheetml/2006/main" count="192" uniqueCount="91">
  <si>
    <t>第７表　保険税（料）収納状況（その１）－調定額等</t>
    <phoneticPr fontId="4"/>
  </si>
  <si>
    <t>医療＋後期＋介護</t>
    <rPh sb="3" eb="5">
      <t>コウキ</t>
    </rPh>
    <phoneticPr fontId="4"/>
  </si>
  <si>
    <t>収　　　　　 　　納　　　　 　　　状　　　　 　　　況</t>
  </si>
  <si>
    <t>保　　　険　　　者　　　名</t>
    <rPh sb="0" eb="1">
      <t>タモツ</t>
    </rPh>
    <rPh sb="4" eb="5">
      <t>ケン</t>
    </rPh>
    <rPh sb="8" eb="9">
      <t>モノ</t>
    </rPh>
    <rPh sb="12" eb="13">
      <t>メイ</t>
    </rPh>
    <phoneticPr fontId="4"/>
  </si>
  <si>
    <t>7表１</t>
    <rPh sb="1" eb="2">
      <t>ヒョウ</t>
    </rPh>
    <phoneticPr fontId="4"/>
  </si>
  <si>
    <t>一般分</t>
    <rPh sb="0" eb="2">
      <t>イッパン</t>
    </rPh>
    <rPh sb="2" eb="3">
      <t>ブン</t>
    </rPh>
    <phoneticPr fontId="4"/>
  </si>
  <si>
    <t>保険者番号</t>
  </si>
  <si>
    <t>保険者名</t>
  </si>
  <si>
    <t>調 定 額（ 現 年 度 分 ）</t>
    <phoneticPr fontId="4"/>
  </si>
  <si>
    <t>収納額（現年度分）</t>
    <phoneticPr fontId="4"/>
  </si>
  <si>
    <t>収納率（現年度分）</t>
    <phoneticPr fontId="4"/>
  </si>
  <si>
    <t>保 険 税（料）滞 納 繰 越 分</t>
  </si>
  <si>
    <t>（再掲）
居所不明分
（円）</t>
    <rPh sb="1" eb="3">
      <t>サイケイ</t>
    </rPh>
    <rPh sb="5" eb="10">
      <t>キョショフメイブン</t>
    </rPh>
    <rPh sb="12" eb="13">
      <t>エン</t>
    </rPh>
    <phoneticPr fontId="9"/>
  </si>
  <si>
    <t>調　定　額</t>
  </si>
  <si>
    <t>収　納　額</t>
  </si>
  <si>
    <t>滞納収納率</t>
  </si>
  <si>
    <t>居所不明者分</t>
  </si>
  <si>
    <t>（円）</t>
  </si>
  <si>
    <t>（％）</t>
  </si>
  <si>
    <t>調定額（円）</t>
  </si>
  <si>
    <t>令和４年度</t>
  </si>
  <si>
    <t>県   計</t>
  </si>
  <si>
    <t>令和５年度</t>
  </si>
  <si>
    <t>令和６年度</t>
    <rPh sb="0" eb="2">
      <t>レイワ</t>
    </rPh>
    <phoneticPr fontId="4"/>
  </si>
  <si>
    <t>令和6年</t>
    <rPh sb="0" eb="2">
      <t>レイワ</t>
    </rPh>
    <rPh sb="3" eb="4">
      <t>ネン</t>
    </rPh>
    <phoneticPr fontId="4"/>
  </si>
  <si>
    <t>市　　町</t>
    <phoneticPr fontId="4"/>
  </si>
  <si>
    <t>計</t>
  </si>
  <si>
    <t>市町</t>
    <rPh sb="0" eb="2">
      <t>シマチ</t>
    </rPh>
    <phoneticPr fontId="4"/>
  </si>
  <si>
    <t>国保組合</t>
  </si>
  <si>
    <t>組合</t>
    <rPh sb="0" eb="2">
      <t>クミアイ</t>
    </rPh>
    <phoneticPr fontId="4"/>
  </si>
  <si>
    <t>佐 賀 市</t>
  </si>
  <si>
    <t>佐</t>
    <rPh sb="0" eb="1">
      <t>タスク</t>
    </rPh>
    <phoneticPr fontId="7"/>
  </si>
  <si>
    <t>唐 津 市</t>
  </si>
  <si>
    <t>唐</t>
    <rPh sb="0" eb="1">
      <t>カラ</t>
    </rPh>
    <phoneticPr fontId="7"/>
  </si>
  <si>
    <t>鳥 栖 市</t>
  </si>
  <si>
    <t>鳥</t>
    <rPh sb="0" eb="1">
      <t>トリ</t>
    </rPh>
    <phoneticPr fontId="7"/>
  </si>
  <si>
    <t>多 久 市</t>
  </si>
  <si>
    <t>多</t>
    <rPh sb="0" eb="1">
      <t>タ</t>
    </rPh>
    <phoneticPr fontId="7"/>
  </si>
  <si>
    <t>伊万里市</t>
  </si>
  <si>
    <t>伊</t>
    <rPh sb="0" eb="1">
      <t>イ</t>
    </rPh>
    <phoneticPr fontId="7"/>
  </si>
  <si>
    <t>武 雄 市</t>
  </si>
  <si>
    <t>武</t>
    <rPh sb="0" eb="1">
      <t>タケ</t>
    </rPh>
    <phoneticPr fontId="7"/>
  </si>
  <si>
    <t>鹿 島 市</t>
  </si>
  <si>
    <t>鹿</t>
    <rPh sb="0" eb="1">
      <t>シカ</t>
    </rPh>
    <phoneticPr fontId="7"/>
  </si>
  <si>
    <t>小 城 市</t>
    <rPh sb="4" eb="5">
      <t>シ</t>
    </rPh>
    <phoneticPr fontId="7"/>
  </si>
  <si>
    <t>小</t>
    <rPh sb="0" eb="1">
      <t>コ</t>
    </rPh>
    <phoneticPr fontId="7"/>
  </si>
  <si>
    <t>嬉 野 市</t>
    <rPh sb="0" eb="1">
      <t>ウレシ</t>
    </rPh>
    <rPh sb="2" eb="3">
      <t>ノ</t>
    </rPh>
    <rPh sb="4" eb="5">
      <t>シ</t>
    </rPh>
    <phoneticPr fontId="7"/>
  </si>
  <si>
    <t>嬉</t>
    <rPh sb="0" eb="1">
      <t>ウレ</t>
    </rPh>
    <phoneticPr fontId="7"/>
  </si>
  <si>
    <t>神 埼 市</t>
    <rPh sb="0" eb="1">
      <t>カミ</t>
    </rPh>
    <rPh sb="2" eb="3">
      <t>サキ</t>
    </rPh>
    <rPh sb="4" eb="5">
      <t>シ</t>
    </rPh>
    <phoneticPr fontId="7"/>
  </si>
  <si>
    <t>神</t>
    <rPh sb="0" eb="1">
      <t>カミ</t>
    </rPh>
    <phoneticPr fontId="7"/>
  </si>
  <si>
    <t>吉野ヶ里町</t>
    <rPh sb="0" eb="4">
      <t>ヨシノガリ</t>
    </rPh>
    <rPh sb="4" eb="5">
      <t>マチ</t>
    </rPh>
    <phoneticPr fontId="7"/>
  </si>
  <si>
    <t>吉</t>
    <rPh sb="0" eb="1">
      <t>ヨシ</t>
    </rPh>
    <phoneticPr fontId="7"/>
  </si>
  <si>
    <t>基 山 町</t>
  </si>
  <si>
    <t>基</t>
    <rPh sb="0" eb="1">
      <t>キ</t>
    </rPh>
    <phoneticPr fontId="7"/>
  </si>
  <si>
    <t>上 峰 町</t>
  </si>
  <si>
    <t>上</t>
    <rPh sb="0" eb="1">
      <t>ウエ</t>
    </rPh>
    <phoneticPr fontId="7"/>
  </si>
  <si>
    <t>みやき町</t>
  </si>
  <si>
    <t>み</t>
  </si>
  <si>
    <t>玄 海 町</t>
  </si>
  <si>
    <t>玄</t>
    <rPh sb="0" eb="1">
      <t>ゲン</t>
    </rPh>
    <phoneticPr fontId="7"/>
  </si>
  <si>
    <t>有 田 町</t>
  </si>
  <si>
    <t>有</t>
    <rPh sb="0" eb="1">
      <t>アリ</t>
    </rPh>
    <phoneticPr fontId="7"/>
  </si>
  <si>
    <t>大 町 町</t>
  </si>
  <si>
    <t>大</t>
    <rPh sb="0" eb="1">
      <t>オオ</t>
    </rPh>
    <phoneticPr fontId="7"/>
  </si>
  <si>
    <t>江 北 町</t>
  </si>
  <si>
    <t>江</t>
    <rPh sb="0" eb="1">
      <t>エ</t>
    </rPh>
    <phoneticPr fontId="7"/>
  </si>
  <si>
    <t>白 石 町</t>
  </si>
  <si>
    <t>白</t>
    <rPh sb="0" eb="1">
      <t>シロ</t>
    </rPh>
    <phoneticPr fontId="7"/>
  </si>
  <si>
    <t>太 良 町</t>
  </si>
  <si>
    <t>太</t>
    <rPh sb="0" eb="1">
      <t>フト</t>
    </rPh>
    <phoneticPr fontId="7"/>
  </si>
  <si>
    <t>医師国保</t>
  </si>
  <si>
    <t>医</t>
    <rPh sb="0" eb="1">
      <t>イ</t>
    </rPh>
    <phoneticPr fontId="7"/>
  </si>
  <si>
    <t>歯科医師</t>
  </si>
  <si>
    <t>歯</t>
    <rPh sb="0" eb="1">
      <t>ハ</t>
    </rPh>
    <phoneticPr fontId="7"/>
  </si>
  <si>
    <t>建設国保</t>
  </si>
  <si>
    <t>建</t>
    <rPh sb="0" eb="1">
      <t>ケン</t>
    </rPh>
    <phoneticPr fontId="7"/>
  </si>
  <si>
    <t>第７表　保険税（料）収納状況（その２）－収納率</t>
    <phoneticPr fontId="15"/>
  </si>
  <si>
    <t>収　　　　　　　　　　納　　　　　　　　　　率</t>
  </si>
  <si>
    <t>現　　　　年 　　　　度 　　　分</t>
  </si>
  <si>
    <t>滞　　　納　　　繰　　　越　　　分</t>
    <phoneticPr fontId="15"/>
  </si>
  <si>
    <t>令和２年度</t>
  </si>
  <si>
    <t>令和３年度</t>
    <rPh sb="0" eb="2">
      <t>レイワ</t>
    </rPh>
    <phoneticPr fontId="15"/>
  </si>
  <si>
    <t>令和４年度</t>
    <rPh sb="0" eb="2">
      <t>レイワ</t>
    </rPh>
    <phoneticPr fontId="15"/>
  </si>
  <si>
    <t>令和５年度</t>
    <rPh sb="0" eb="2">
      <t>レイワ</t>
    </rPh>
    <phoneticPr fontId="15"/>
  </si>
  <si>
    <t>令和６年度</t>
    <rPh sb="0" eb="2">
      <t>レイワ</t>
    </rPh>
    <phoneticPr fontId="15"/>
  </si>
  <si>
    <t>各 年 度</t>
  </si>
  <si>
    <t>市　　町</t>
    <phoneticPr fontId="15"/>
  </si>
  <si>
    <t>小 城 市</t>
    <rPh sb="4" eb="5">
      <t>シ</t>
    </rPh>
    <phoneticPr fontId="4"/>
  </si>
  <si>
    <t>嬉 野 市</t>
    <rPh sb="0" eb="1">
      <t>ウレシ</t>
    </rPh>
    <rPh sb="2" eb="3">
      <t>ノ</t>
    </rPh>
    <rPh sb="4" eb="5">
      <t>シ</t>
    </rPh>
    <phoneticPr fontId="4"/>
  </si>
  <si>
    <t>神 埼 市</t>
    <rPh sb="0" eb="1">
      <t>カミ</t>
    </rPh>
    <rPh sb="2" eb="3">
      <t>サキ</t>
    </rPh>
    <rPh sb="4" eb="5">
      <t>シ</t>
    </rPh>
    <phoneticPr fontId="4"/>
  </si>
  <si>
    <t>吉野ヶ里町</t>
    <rPh sb="0" eb="4">
      <t>ヨシノガリ</t>
    </rPh>
    <rPh sb="4" eb="5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</si>
</sst>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;&quot;△ &quot;#,##0"/>
    <numFmt numFmtId="179" formatCode="#,##0.00;&quot;△ &quot;#,##0.00"/>
  </numFmts>
  <fonts count="16">
    <font>
      <sz val="11"/>
      <color theme="1"/>
      <name val="Yu Gothic"/>
      <family val="2"/>
      <scheme val="minor"/>
    </font>
    <font>
      <sz val="14"/>
      <name val="Terminal"/>
      <charset val="128"/>
    </font>
    <font>
      <b/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Terminal"/>
      <charset val="128"/>
    </font>
    <font>
      <sz val="7"/>
      <name val="Terminal"/>
      <charset val="128"/>
    </font>
    <font>
      <sz val="10"/>
      <color indexed="39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1"/>
      <name val="明朝"/>
      <family val="3"/>
      <charset val="128"/>
    </font>
    <font>
      <sz val="10"/>
      <color rgb="FF3333FF"/>
      <name val="ＭＳ 明朝"/>
      <family val="1"/>
      <charset val="128"/>
    </font>
    <font>
      <sz val="10"/>
      <name val="Segoe UI Symbol"/>
      <family val="2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2" fillId="0" borderId="0" applyFont="0" applyFill="0" applyBorder="0" applyAlignment="0" applyProtection="0"/>
  </cellStyleXfs>
  <cellXfs count="123">
    <xf numFmtId="0" fontId="0" fillId="0" borderId="0" xfId="0"/>
    <xf numFmtId="0" fontId="2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16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38" fontId="6" fillId="0" borderId="0" xfId="1" applyNumberFormat="1" applyFont="1"/>
    <xf numFmtId="0" fontId="6" fillId="0" borderId="1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38" fontId="6" fillId="2" borderId="0" xfId="2" applyFont="1" applyFill="1"/>
    <xf numFmtId="0" fontId="6" fillId="0" borderId="20" xfId="1" applyFont="1" applyBorder="1" applyAlignment="1">
      <alignment vertical="center"/>
    </xf>
    <xf numFmtId="0" fontId="6" fillId="0" borderId="21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38" fontId="6" fillId="2" borderId="0" xfId="2" applyFont="1" applyFill="1" applyBorder="1"/>
    <xf numFmtId="0" fontId="6" fillId="0" borderId="25" xfId="1" applyFont="1" applyBorder="1" applyAlignment="1">
      <alignment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38" fontId="6" fillId="0" borderId="0" xfId="2" applyFont="1"/>
    <xf numFmtId="0" fontId="14" fillId="0" borderId="0" xfId="1" applyFont="1"/>
    <xf numFmtId="0" fontId="6" fillId="0" borderId="8" xfId="1" applyFont="1" applyBorder="1" applyAlignment="1">
      <alignment horizontal="center" vertical="center" shrinkToFit="1"/>
    </xf>
    <xf numFmtId="0" fontId="6" fillId="0" borderId="30" xfId="1" applyFont="1" applyBorder="1" applyAlignment="1">
      <alignment vertical="center"/>
    </xf>
    <xf numFmtId="0" fontId="6" fillId="0" borderId="3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178" fontId="11" fillId="0" borderId="18" xfId="2" applyNumberFormat="1" applyFont="1" applyFill="1" applyBorder="1" applyAlignment="1" applyProtection="1">
      <alignment vertical="center"/>
      <protection locked="0"/>
    </xf>
    <xf numFmtId="178" fontId="13" fillId="0" borderId="18" xfId="2" applyNumberFormat="1" applyFont="1" applyFill="1" applyBorder="1" applyAlignment="1" applyProtection="1">
      <alignment vertical="center"/>
      <protection locked="0"/>
    </xf>
    <xf numFmtId="178" fontId="13" fillId="0" borderId="22" xfId="2" applyNumberFormat="1" applyFont="1" applyFill="1" applyBorder="1" applyAlignment="1" applyProtection="1">
      <alignment vertical="center"/>
      <protection locked="0"/>
    </xf>
    <xf numFmtId="178" fontId="13" fillId="0" borderId="26" xfId="2" applyNumberFormat="1" applyFont="1" applyFill="1" applyBorder="1" applyAlignment="1" applyProtection="1">
      <alignment vertical="center"/>
      <protection locked="0"/>
    </xf>
    <xf numFmtId="178" fontId="5" fillId="0" borderId="1" xfId="1" applyNumberFormat="1" applyFont="1" applyBorder="1" applyAlignment="1">
      <alignment vertical="center"/>
    </xf>
    <xf numFmtId="178" fontId="6" fillId="0" borderId="1" xfId="1" applyNumberFormat="1" applyFont="1" applyBorder="1" applyAlignment="1">
      <alignment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9" xfId="1" applyNumberFormat="1" applyFont="1" applyBorder="1" applyAlignment="1">
      <alignment horizontal="centerContinuous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 wrapText="1"/>
    </xf>
    <xf numFmtId="178" fontId="6" fillId="0" borderId="9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vertical="center"/>
    </xf>
    <xf numFmtId="178" fontId="10" fillId="0" borderId="8" xfId="1" applyNumberFormat="1" applyFont="1" applyBorder="1" applyAlignment="1">
      <alignment vertical="center"/>
    </xf>
    <xf numFmtId="178" fontId="10" fillId="0" borderId="9" xfId="1" applyNumberFormat="1" applyFont="1" applyBorder="1" applyAlignment="1">
      <alignment vertical="center"/>
    </xf>
    <xf numFmtId="178" fontId="6" fillId="0" borderId="8" xfId="1" applyNumberFormat="1" applyFont="1" applyBorder="1" applyAlignment="1" applyProtection="1">
      <alignment vertical="center"/>
      <protection locked="0"/>
    </xf>
    <xf numFmtId="178" fontId="6" fillId="0" borderId="21" xfId="1" applyNumberFormat="1" applyFont="1" applyBorder="1" applyAlignment="1" applyProtection="1">
      <alignment vertical="center"/>
      <protection locked="0"/>
    </xf>
    <xf numFmtId="178" fontId="6" fillId="0" borderId="26" xfId="1" applyNumberFormat="1" applyFont="1" applyBorder="1" applyAlignment="1" applyProtection="1">
      <alignment vertical="center"/>
      <protection locked="0"/>
    </xf>
    <xf numFmtId="178" fontId="6" fillId="0" borderId="4" xfId="1" applyNumberFormat="1" applyFont="1" applyBorder="1"/>
    <xf numFmtId="178" fontId="6" fillId="0" borderId="0" xfId="1" applyNumberFormat="1" applyFont="1"/>
    <xf numFmtId="178" fontId="7" fillId="0" borderId="1" xfId="1" applyNumberFormat="1" applyFont="1" applyBorder="1" applyAlignment="1">
      <alignment horizontal="right" vertical="center"/>
    </xf>
    <xf numFmtId="178" fontId="6" fillId="0" borderId="10" xfId="1" applyNumberFormat="1" applyFont="1" applyBorder="1" applyAlignment="1">
      <alignment horizontal="centerContinuous" vertical="center"/>
    </xf>
    <xf numFmtId="178" fontId="10" fillId="0" borderId="18" xfId="1" applyNumberFormat="1" applyFont="1" applyBorder="1" applyAlignment="1">
      <alignment vertical="center"/>
    </xf>
    <xf numFmtId="178" fontId="13" fillId="0" borderId="8" xfId="1" applyNumberFormat="1" applyFont="1" applyBorder="1" applyAlignment="1">
      <alignment vertical="center"/>
    </xf>
    <xf numFmtId="178" fontId="13" fillId="0" borderId="18" xfId="1" applyNumberFormat="1" applyFont="1" applyBorder="1" applyAlignment="1">
      <alignment vertical="center"/>
    </xf>
    <xf numFmtId="178" fontId="13" fillId="0" borderId="22" xfId="1" applyNumberFormat="1" applyFont="1" applyBorder="1" applyAlignment="1">
      <alignment vertical="center"/>
    </xf>
    <xf numFmtId="178" fontId="13" fillId="0" borderId="34" xfId="1" applyNumberFormat="1" applyFont="1" applyBorder="1" applyAlignment="1">
      <alignment vertical="center"/>
    </xf>
    <xf numFmtId="178" fontId="13" fillId="0" borderId="26" xfId="1" applyNumberFormat="1" applyFont="1" applyBorder="1" applyAlignment="1">
      <alignment vertical="center"/>
    </xf>
    <xf numFmtId="179" fontId="6" fillId="0" borderId="1" xfId="1" applyNumberFormat="1" applyFont="1" applyBorder="1" applyAlignment="1">
      <alignment vertical="center"/>
    </xf>
    <xf numFmtId="179" fontId="6" fillId="0" borderId="9" xfId="1" applyNumberFormat="1" applyFont="1" applyBorder="1" applyAlignment="1">
      <alignment horizontal="center" vertical="center"/>
    </xf>
    <xf numFmtId="179" fontId="6" fillId="0" borderId="8" xfId="1" applyNumberFormat="1" applyFont="1" applyBorder="1" applyAlignment="1">
      <alignment horizontal="center" vertical="center"/>
    </xf>
    <xf numFmtId="179" fontId="6" fillId="0" borderId="8" xfId="1" applyNumberFormat="1" applyFont="1" applyBorder="1" applyAlignment="1">
      <alignment vertical="center"/>
    </xf>
    <xf numFmtId="179" fontId="11" fillId="0" borderId="8" xfId="1" applyNumberFormat="1" applyFont="1" applyBorder="1" applyAlignment="1">
      <alignment vertical="center"/>
    </xf>
    <xf numFmtId="179" fontId="11" fillId="0" borderId="17" xfId="1" applyNumberFormat="1" applyFont="1" applyBorder="1" applyAlignment="1">
      <alignment vertical="center"/>
    </xf>
    <xf numFmtId="179" fontId="11" fillId="0" borderId="15" xfId="1" applyNumberFormat="1" applyFont="1" applyBorder="1" applyAlignment="1">
      <alignment vertical="center"/>
    </xf>
    <xf numFmtId="179" fontId="10" fillId="0" borderId="22" xfId="1" applyNumberFormat="1" applyFont="1" applyBorder="1" applyAlignment="1">
      <alignment vertical="center"/>
    </xf>
    <xf numFmtId="179" fontId="10" fillId="0" borderId="18" xfId="1" applyNumberFormat="1" applyFont="1" applyBorder="1" applyAlignment="1">
      <alignment vertical="center"/>
    </xf>
    <xf numFmtId="179" fontId="10" fillId="0" borderId="26" xfId="1" applyNumberFormat="1" applyFont="1" applyBorder="1" applyAlignment="1">
      <alignment vertical="center"/>
    </xf>
    <xf numFmtId="179" fontId="6" fillId="0" borderId="0" xfId="1" applyNumberFormat="1" applyFont="1"/>
    <xf numFmtId="179" fontId="7" fillId="0" borderId="1" xfId="1" applyNumberFormat="1" applyFont="1" applyBorder="1" applyAlignment="1">
      <alignment horizontal="right" vertical="center"/>
    </xf>
    <xf numFmtId="179" fontId="6" fillId="0" borderId="10" xfId="1" applyNumberFormat="1" applyFont="1" applyBorder="1" applyAlignment="1">
      <alignment horizontal="centerContinuous" vertical="center"/>
    </xf>
    <xf numFmtId="179" fontId="10" fillId="0" borderId="8" xfId="1" applyNumberFormat="1" applyFont="1" applyBorder="1" applyAlignment="1">
      <alignment vertical="center"/>
    </xf>
    <xf numFmtId="179" fontId="10" fillId="0" borderId="9" xfId="1" applyNumberFormat="1" applyFont="1" applyBorder="1" applyAlignment="1">
      <alignment vertical="center"/>
    </xf>
    <xf numFmtId="179" fontId="6" fillId="0" borderId="4" xfId="1" applyNumberFormat="1" applyFont="1" applyBorder="1"/>
    <xf numFmtId="179" fontId="6" fillId="0" borderId="3" xfId="1" applyNumberFormat="1" applyFont="1" applyBorder="1" applyAlignment="1">
      <alignment horizontal="center" vertical="center"/>
    </xf>
    <xf numFmtId="179" fontId="6" fillId="0" borderId="4" xfId="1" applyNumberFormat="1" applyFont="1" applyBorder="1" applyAlignment="1">
      <alignment horizontal="center" vertical="center"/>
    </xf>
    <xf numFmtId="179" fontId="6" fillId="0" borderId="5" xfId="1" applyNumberFormat="1" applyFont="1" applyBorder="1" applyAlignment="1">
      <alignment horizontal="center" vertical="center"/>
    </xf>
    <xf numFmtId="179" fontId="6" fillId="0" borderId="9" xfId="1" applyNumberFormat="1" applyFont="1" applyBorder="1" applyAlignment="1">
      <alignment horizontal="center" vertical="center"/>
    </xf>
    <xf numFmtId="179" fontId="6" fillId="0" borderId="10" xfId="1" applyNumberFormat="1" applyFont="1" applyBorder="1" applyAlignment="1">
      <alignment horizontal="center" vertical="center"/>
    </xf>
    <xf numFmtId="179" fontId="6" fillId="0" borderId="11" xfId="1" applyNumberFormat="1" applyFont="1" applyBorder="1" applyAlignment="1">
      <alignment horizontal="center" vertical="center"/>
    </xf>
    <xf numFmtId="179" fontId="6" fillId="0" borderId="9" xfId="1" applyNumberFormat="1" applyFont="1" applyBorder="1" applyAlignment="1">
      <alignment horizontal="centerContinuous" vertical="center"/>
    </xf>
    <xf numFmtId="179" fontId="6" fillId="0" borderId="13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center" vertical="center"/>
    </xf>
    <xf numFmtId="179" fontId="6" fillId="0" borderId="14" xfId="1" applyNumberFormat="1" applyFont="1" applyBorder="1" applyAlignment="1">
      <alignment horizontal="center" vertical="center"/>
    </xf>
    <xf numFmtId="179" fontId="6" fillId="0" borderId="15" xfId="1" applyNumberFormat="1" applyFont="1" applyBorder="1" applyAlignment="1">
      <alignment horizontal="center" vertical="center"/>
    </xf>
    <xf numFmtId="179" fontId="6" fillId="0" borderId="17" xfId="1" applyNumberFormat="1" applyFont="1" applyBorder="1" applyAlignment="1">
      <alignment horizontal="center" vertical="center"/>
    </xf>
    <xf numFmtId="179" fontId="6" fillId="0" borderId="18" xfId="1" applyNumberFormat="1" applyFont="1" applyBorder="1" applyAlignment="1">
      <alignment vertical="center"/>
    </xf>
    <xf numFmtId="179" fontId="6" fillId="0" borderId="29" xfId="1" applyNumberFormat="1" applyFont="1" applyBorder="1" applyAlignment="1">
      <alignment vertical="center"/>
    </xf>
    <xf numFmtId="179" fontId="6" fillId="0" borderId="8" xfId="1" applyNumberFormat="1" applyFont="1" applyBorder="1" applyAlignment="1">
      <alignment horizontal="right" vertical="center"/>
    </xf>
    <xf numFmtId="179" fontId="6" fillId="0" borderId="18" xfId="1" applyNumberFormat="1" applyFont="1" applyBorder="1" applyAlignment="1">
      <alignment horizontal="right" vertical="center"/>
    </xf>
    <xf numFmtId="179" fontId="6" fillId="0" borderId="9" xfId="1" applyNumberFormat="1" applyFont="1" applyBorder="1" applyAlignment="1">
      <alignment vertical="center"/>
    </xf>
    <xf numFmtId="179" fontId="6" fillId="0" borderId="17" xfId="1" applyNumberFormat="1" applyFont="1" applyBorder="1" applyAlignment="1">
      <alignment vertical="center"/>
    </xf>
    <xf numFmtId="179" fontId="11" fillId="0" borderId="9" xfId="1" applyNumberFormat="1" applyFont="1" applyBorder="1" applyAlignment="1">
      <alignment vertical="center"/>
    </xf>
    <xf numFmtId="179" fontId="6" fillId="0" borderId="15" xfId="1" applyNumberFormat="1" applyFont="1" applyBorder="1" applyAlignment="1">
      <alignment vertical="center"/>
    </xf>
    <xf numFmtId="179" fontId="6" fillId="0" borderId="31" xfId="1" applyNumberFormat="1" applyFont="1" applyBorder="1" applyAlignment="1">
      <alignment vertical="center"/>
    </xf>
    <xf numFmtId="179" fontId="6" fillId="0" borderId="32" xfId="1" applyNumberFormat="1" applyFont="1" applyBorder="1" applyAlignment="1">
      <alignment vertical="center"/>
    </xf>
    <xf numFmtId="179" fontId="11" fillId="0" borderId="31" xfId="1" applyNumberFormat="1" applyFont="1" applyBorder="1" applyAlignment="1">
      <alignment vertical="center"/>
    </xf>
    <xf numFmtId="179" fontId="11" fillId="0" borderId="22" xfId="1" applyNumberFormat="1" applyFont="1" applyBorder="1" applyAlignment="1">
      <alignment vertical="center"/>
    </xf>
    <xf numFmtId="179" fontId="6" fillId="0" borderId="22" xfId="1" applyNumberFormat="1" applyFont="1" applyBorder="1" applyAlignment="1">
      <alignment horizontal="right" vertical="center"/>
    </xf>
    <xf numFmtId="179" fontId="6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18" xfId="1" applyNumberFormat="1" applyFont="1" applyBorder="1" applyAlignment="1">
      <alignment vertical="center"/>
    </xf>
    <xf numFmtId="179" fontId="6" fillId="0" borderId="34" xfId="1" applyNumberFormat="1" applyFont="1" applyBorder="1" applyAlignment="1">
      <alignment vertical="center"/>
    </xf>
    <xf numFmtId="179" fontId="11" fillId="0" borderId="26" xfId="1" applyNumberFormat="1" applyFont="1" applyBorder="1" applyAlignment="1">
      <alignment vertical="center"/>
    </xf>
    <xf numFmtId="179" fontId="6" fillId="0" borderId="26" xfId="1" applyNumberFormat="1" applyFont="1" applyBorder="1" applyAlignment="1">
      <alignment vertical="center"/>
    </xf>
    <xf numFmtId="179" fontId="6" fillId="0" borderId="0" xfId="1" applyNumberFormat="1" applyFont="1" applyAlignment="1">
      <alignment vertical="center"/>
    </xf>
  </cellXfs>
  <cellStyles count="3">
    <cellStyle name="桁区切り 2" xfId="2" xr:uid="{28746C14-CDE2-4D7F-97E8-74D11C2BEE86}"/>
    <cellStyle name="標準" xfId="0" builtinId="0"/>
    <cellStyle name="標準 2" xfId="1" xr:uid="{86761673-7F0F-4E2A-88E7-2E6C71202C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AFD03-5A42-4917-84A5-2440506ACC1E}">
  <sheetPr syncVertical="1" syncRef="D7" transitionEvaluation="1">
    <tabColor theme="4"/>
  </sheetPr>
  <dimension ref="B1:Q37"/>
  <sheetViews>
    <sheetView showGridLines="0" tabSelected="1" view="pageBreakPreview" zoomScale="85" zoomScaleNormal="75" zoomScaleSheetLayoutView="85" workbookViewId="0">
      <pane xSplit="3" ySplit="6" topLeftCell="D7" activePane="bottomRight" state="frozen"/>
      <selection activeCell="K24" sqref="K24"/>
      <selection pane="topRight" activeCell="K24" sqref="K24"/>
      <selection pane="bottomLeft" activeCell="K24" sqref="K24"/>
      <selection pane="bottomRight" activeCell="B4" sqref="B4"/>
    </sheetView>
  </sheetViews>
  <sheetFormatPr defaultColWidth="10.59765625" defaultRowHeight="16.5" customHeight="1"/>
  <cols>
    <col min="1" max="1" width="2.19921875" style="5" customWidth="1"/>
    <col min="2" max="2" width="12.59765625" style="5" customWidth="1"/>
    <col min="3" max="3" width="10.59765625" style="11" customWidth="1"/>
    <col min="4" max="4" width="14.59765625" style="66" customWidth="1"/>
    <col min="5" max="5" width="10.09765625" style="66" customWidth="1"/>
    <col min="6" max="6" width="17.19921875" style="66" customWidth="1"/>
    <col min="7" max="7" width="15.796875" style="85" customWidth="1"/>
    <col min="8" max="8" width="14.19921875" style="66" customWidth="1"/>
    <col min="9" max="9" width="12" style="66" customWidth="1"/>
    <col min="10" max="10" width="13.59765625" style="66" customWidth="1"/>
    <col min="11" max="11" width="10.09765625" style="85" customWidth="1"/>
    <col min="12" max="12" width="5.59765625" style="11" customWidth="1"/>
    <col min="13" max="13" width="3.19921875" style="5" customWidth="1"/>
    <col min="14" max="14" width="11.09765625" style="5" customWidth="1"/>
    <col min="15" max="15" width="13.8984375" style="5" customWidth="1"/>
    <col min="16" max="235" width="10.59765625" style="5" customWidth="1"/>
    <col min="236" max="256" width="10.59765625" style="5"/>
    <col min="257" max="257" width="2.19921875" style="5" customWidth="1"/>
    <col min="258" max="258" width="12.59765625" style="5" customWidth="1"/>
    <col min="259" max="259" width="10.59765625" style="5"/>
    <col min="260" max="260" width="14.59765625" style="5" customWidth="1"/>
    <col min="261" max="261" width="10.09765625" style="5" customWidth="1"/>
    <col min="262" max="262" width="17.19921875" style="5" customWidth="1"/>
    <col min="263" max="263" width="15.796875" style="5" customWidth="1"/>
    <col min="264" max="264" width="14.19921875" style="5" customWidth="1"/>
    <col min="265" max="265" width="12" style="5" customWidth="1"/>
    <col min="266" max="266" width="13.59765625" style="5" customWidth="1"/>
    <col min="267" max="267" width="10.09765625" style="5" customWidth="1"/>
    <col min="268" max="268" width="5.59765625" style="5" customWidth="1"/>
    <col min="269" max="269" width="3.19921875" style="5" customWidth="1"/>
    <col min="270" max="270" width="11.09765625" style="5" customWidth="1"/>
    <col min="271" max="271" width="13.8984375" style="5" customWidth="1"/>
    <col min="272" max="512" width="10.59765625" style="5"/>
    <col min="513" max="513" width="2.19921875" style="5" customWidth="1"/>
    <col min="514" max="514" width="12.59765625" style="5" customWidth="1"/>
    <col min="515" max="515" width="10.59765625" style="5"/>
    <col min="516" max="516" width="14.59765625" style="5" customWidth="1"/>
    <col min="517" max="517" width="10.09765625" style="5" customWidth="1"/>
    <col min="518" max="518" width="17.19921875" style="5" customWidth="1"/>
    <col min="519" max="519" width="15.796875" style="5" customWidth="1"/>
    <col min="520" max="520" width="14.19921875" style="5" customWidth="1"/>
    <col min="521" max="521" width="12" style="5" customWidth="1"/>
    <col min="522" max="522" width="13.59765625" style="5" customWidth="1"/>
    <col min="523" max="523" width="10.09765625" style="5" customWidth="1"/>
    <col min="524" max="524" width="5.59765625" style="5" customWidth="1"/>
    <col min="525" max="525" width="3.19921875" style="5" customWidth="1"/>
    <col min="526" max="526" width="11.09765625" style="5" customWidth="1"/>
    <col min="527" max="527" width="13.8984375" style="5" customWidth="1"/>
    <col min="528" max="768" width="10.59765625" style="5"/>
    <col min="769" max="769" width="2.19921875" style="5" customWidth="1"/>
    <col min="770" max="770" width="12.59765625" style="5" customWidth="1"/>
    <col min="771" max="771" width="10.59765625" style="5"/>
    <col min="772" max="772" width="14.59765625" style="5" customWidth="1"/>
    <col min="773" max="773" width="10.09765625" style="5" customWidth="1"/>
    <col min="774" max="774" width="17.19921875" style="5" customWidth="1"/>
    <col min="775" max="775" width="15.796875" style="5" customWidth="1"/>
    <col min="776" max="776" width="14.19921875" style="5" customWidth="1"/>
    <col min="777" max="777" width="12" style="5" customWidth="1"/>
    <col min="778" max="778" width="13.59765625" style="5" customWidth="1"/>
    <col min="779" max="779" width="10.09765625" style="5" customWidth="1"/>
    <col min="780" max="780" width="5.59765625" style="5" customWidth="1"/>
    <col min="781" max="781" width="3.19921875" style="5" customWidth="1"/>
    <col min="782" max="782" width="11.09765625" style="5" customWidth="1"/>
    <col min="783" max="783" width="13.8984375" style="5" customWidth="1"/>
    <col min="784" max="1024" width="10.59765625" style="5"/>
    <col min="1025" max="1025" width="2.19921875" style="5" customWidth="1"/>
    <col min="1026" max="1026" width="12.59765625" style="5" customWidth="1"/>
    <col min="1027" max="1027" width="10.59765625" style="5"/>
    <col min="1028" max="1028" width="14.59765625" style="5" customWidth="1"/>
    <col min="1029" max="1029" width="10.09765625" style="5" customWidth="1"/>
    <col min="1030" max="1030" width="17.19921875" style="5" customWidth="1"/>
    <col min="1031" max="1031" width="15.796875" style="5" customWidth="1"/>
    <col min="1032" max="1032" width="14.19921875" style="5" customWidth="1"/>
    <col min="1033" max="1033" width="12" style="5" customWidth="1"/>
    <col min="1034" max="1034" width="13.59765625" style="5" customWidth="1"/>
    <col min="1035" max="1035" width="10.09765625" style="5" customWidth="1"/>
    <col min="1036" max="1036" width="5.59765625" style="5" customWidth="1"/>
    <col min="1037" max="1037" width="3.19921875" style="5" customWidth="1"/>
    <col min="1038" max="1038" width="11.09765625" style="5" customWidth="1"/>
    <col min="1039" max="1039" width="13.8984375" style="5" customWidth="1"/>
    <col min="1040" max="1280" width="10.59765625" style="5"/>
    <col min="1281" max="1281" width="2.19921875" style="5" customWidth="1"/>
    <col min="1282" max="1282" width="12.59765625" style="5" customWidth="1"/>
    <col min="1283" max="1283" width="10.59765625" style="5"/>
    <col min="1284" max="1284" width="14.59765625" style="5" customWidth="1"/>
    <col min="1285" max="1285" width="10.09765625" style="5" customWidth="1"/>
    <col min="1286" max="1286" width="17.19921875" style="5" customWidth="1"/>
    <col min="1287" max="1287" width="15.796875" style="5" customWidth="1"/>
    <col min="1288" max="1288" width="14.19921875" style="5" customWidth="1"/>
    <col min="1289" max="1289" width="12" style="5" customWidth="1"/>
    <col min="1290" max="1290" width="13.59765625" style="5" customWidth="1"/>
    <col min="1291" max="1291" width="10.09765625" style="5" customWidth="1"/>
    <col min="1292" max="1292" width="5.59765625" style="5" customWidth="1"/>
    <col min="1293" max="1293" width="3.19921875" style="5" customWidth="1"/>
    <col min="1294" max="1294" width="11.09765625" style="5" customWidth="1"/>
    <col min="1295" max="1295" width="13.8984375" style="5" customWidth="1"/>
    <col min="1296" max="1536" width="10.59765625" style="5"/>
    <col min="1537" max="1537" width="2.19921875" style="5" customWidth="1"/>
    <col min="1538" max="1538" width="12.59765625" style="5" customWidth="1"/>
    <col min="1539" max="1539" width="10.59765625" style="5"/>
    <col min="1540" max="1540" width="14.59765625" style="5" customWidth="1"/>
    <col min="1541" max="1541" width="10.09765625" style="5" customWidth="1"/>
    <col min="1542" max="1542" width="17.19921875" style="5" customWidth="1"/>
    <col min="1543" max="1543" width="15.796875" style="5" customWidth="1"/>
    <col min="1544" max="1544" width="14.19921875" style="5" customWidth="1"/>
    <col min="1545" max="1545" width="12" style="5" customWidth="1"/>
    <col min="1546" max="1546" width="13.59765625" style="5" customWidth="1"/>
    <col min="1547" max="1547" width="10.09765625" style="5" customWidth="1"/>
    <col min="1548" max="1548" width="5.59765625" style="5" customWidth="1"/>
    <col min="1549" max="1549" width="3.19921875" style="5" customWidth="1"/>
    <col min="1550" max="1550" width="11.09765625" style="5" customWidth="1"/>
    <col min="1551" max="1551" width="13.8984375" style="5" customWidth="1"/>
    <col min="1552" max="1792" width="10.59765625" style="5"/>
    <col min="1793" max="1793" width="2.19921875" style="5" customWidth="1"/>
    <col min="1794" max="1794" width="12.59765625" style="5" customWidth="1"/>
    <col min="1795" max="1795" width="10.59765625" style="5"/>
    <col min="1796" max="1796" width="14.59765625" style="5" customWidth="1"/>
    <col min="1797" max="1797" width="10.09765625" style="5" customWidth="1"/>
    <col min="1798" max="1798" width="17.19921875" style="5" customWidth="1"/>
    <col min="1799" max="1799" width="15.796875" style="5" customWidth="1"/>
    <col min="1800" max="1800" width="14.19921875" style="5" customWidth="1"/>
    <col min="1801" max="1801" width="12" style="5" customWidth="1"/>
    <col min="1802" max="1802" width="13.59765625" style="5" customWidth="1"/>
    <col min="1803" max="1803" width="10.09765625" style="5" customWidth="1"/>
    <col min="1804" max="1804" width="5.59765625" style="5" customWidth="1"/>
    <col min="1805" max="1805" width="3.19921875" style="5" customWidth="1"/>
    <col min="1806" max="1806" width="11.09765625" style="5" customWidth="1"/>
    <col min="1807" max="1807" width="13.8984375" style="5" customWidth="1"/>
    <col min="1808" max="2048" width="10.59765625" style="5"/>
    <col min="2049" max="2049" width="2.19921875" style="5" customWidth="1"/>
    <col min="2050" max="2050" width="12.59765625" style="5" customWidth="1"/>
    <col min="2051" max="2051" width="10.59765625" style="5"/>
    <col min="2052" max="2052" width="14.59765625" style="5" customWidth="1"/>
    <col min="2053" max="2053" width="10.09765625" style="5" customWidth="1"/>
    <col min="2054" max="2054" width="17.19921875" style="5" customWidth="1"/>
    <col min="2055" max="2055" width="15.796875" style="5" customWidth="1"/>
    <col min="2056" max="2056" width="14.19921875" style="5" customWidth="1"/>
    <col min="2057" max="2057" width="12" style="5" customWidth="1"/>
    <col min="2058" max="2058" width="13.59765625" style="5" customWidth="1"/>
    <col min="2059" max="2059" width="10.09765625" style="5" customWidth="1"/>
    <col min="2060" max="2060" width="5.59765625" style="5" customWidth="1"/>
    <col min="2061" max="2061" width="3.19921875" style="5" customWidth="1"/>
    <col min="2062" max="2062" width="11.09765625" style="5" customWidth="1"/>
    <col min="2063" max="2063" width="13.8984375" style="5" customWidth="1"/>
    <col min="2064" max="2304" width="10.59765625" style="5"/>
    <col min="2305" max="2305" width="2.19921875" style="5" customWidth="1"/>
    <col min="2306" max="2306" width="12.59765625" style="5" customWidth="1"/>
    <col min="2307" max="2307" width="10.59765625" style="5"/>
    <col min="2308" max="2308" width="14.59765625" style="5" customWidth="1"/>
    <col min="2309" max="2309" width="10.09765625" style="5" customWidth="1"/>
    <col min="2310" max="2310" width="17.19921875" style="5" customWidth="1"/>
    <col min="2311" max="2311" width="15.796875" style="5" customWidth="1"/>
    <col min="2312" max="2312" width="14.19921875" style="5" customWidth="1"/>
    <col min="2313" max="2313" width="12" style="5" customWidth="1"/>
    <col min="2314" max="2314" width="13.59765625" style="5" customWidth="1"/>
    <col min="2315" max="2315" width="10.09765625" style="5" customWidth="1"/>
    <col min="2316" max="2316" width="5.59765625" style="5" customWidth="1"/>
    <col min="2317" max="2317" width="3.19921875" style="5" customWidth="1"/>
    <col min="2318" max="2318" width="11.09765625" style="5" customWidth="1"/>
    <col min="2319" max="2319" width="13.8984375" style="5" customWidth="1"/>
    <col min="2320" max="2560" width="10.59765625" style="5"/>
    <col min="2561" max="2561" width="2.19921875" style="5" customWidth="1"/>
    <col min="2562" max="2562" width="12.59765625" style="5" customWidth="1"/>
    <col min="2563" max="2563" width="10.59765625" style="5"/>
    <col min="2564" max="2564" width="14.59765625" style="5" customWidth="1"/>
    <col min="2565" max="2565" width="10.09765625" style="5" customWidth="1"/>
    <col min="2566" max="2566" width="17.19921875" style="5" customWidth="1"/>
    <col min="2567" max="2567" width="15.796875" style="5" customWidth="1"/>
    <col min="2568" max="2568" width="14.19921875" style="5" customWidth="1"/>
    <col min="2569" max="2569" width="12" style="5" customWidth="1"/>
    <col min="2570" max="2570" width="13.59765625" style="5" customWidth="1"/>
    <col min="2571" max="2571" width="10.09765625" style="5" customWidth="1"/>
    <col min="2572" max="2572" width="5.59765625" style="5" customWidth="1"/>
    <col min="2573" max="2573" width="3.19921875" style="5" customWidth="1"/>
    <col min="2574" max="2574" width="11.09765625" style="5" customWidth="1"/>
    <col min="2575" max="2575" width="13.8984375" style="5" customWidth="1"/>
    <col min="2576" max="2816" width="10.59765625" style="5"/>
    <col min="2817" max="2817" width="2.19921875" style="5" customWidth="1"/>
    <col min="2818" max="2818" width="12.59765625" style="5" customWidth="1"/>
    <col min="2819" max="2819" width="10.59765625" style="5"/>
    <col min="2820" max="2820" width="14.59765625" style="5" customWidth="1"/>
    <col min="2821" max="2821" width="10.09765625" style="5" customWidth="1"/>
    <col min="2822" max="2822" width="17.19921875" style="5" customWidth="1"/>
    <col min="2823" max="2823" width="15.796875" style="5" customWidth="1"/>
    <col min="2824" max="2824" width="14.19921875" style="5" customWidth="1"/>
    <col min="2825" max="2825" width="12" style="5" customWidth="1"/>
    <col min="2826" max="2826" width="13.59765625" style="5" customWidth="1"/>
    <col min="2827" max="2827" width="10.09765625" style="5" customWidth="1"/>
    <col min="2828" max="2828" width="5.59765625" style="5" customWidth="1"/>
    <col min="2829" max="2829" width="3.19921875" style="5" customWidth="1"/>
    <col min="2830" max="2830" width="11.09765625" style="5" customWidth="1"/>
    <col min="2831" max="2831" width="13.8984375" style="5" customWidth="1"/>
    <col min="2832" max="3072" width="10.59765625" style="5"/>
    <col min="3073" max="3073" width="2.19921875" style="5" customWidth="1"/>
    <col min="3074" max="3074" width="12.59765625" style="5" customWidth="1"/>
    <col min="3075" max="3075" width="10.59765625" style="5"/>
    <col min="3076" max="3076" width="14.59765625" style="5" customWidth="1"/>
    <col min="3077" max="3077" width="10.09765625" style="5" customWidth="1"/>
    <col min="3078" max="3078" width="17.19921875" style="5" customWidth="1"/>
    <col min="3079" max="3079" width="15.796875" style="5" customWidth="1"/>
    <col min="3080" max="3080" width="14.19921875" style="5" customWidth="1"/>
    <col min="3081" max="3081" width="12" style="5" customWidth="1"/>
    <col min="3082" max="3082" width="13.59765625" style="5" customWidth="1"/>
    <col min="3083" max="3083" width="10.09765625" style="5" customWidth="1"/>
    <col min="3084" max="3084" width="5.59765625" style="5" customWidth="1"/>
    <col min="3085" max="3085" width="3.19921875" style="5" customWidth="1"/>
    <col min="3086" max="3086" width="11.09765625" style="5" customWidth="1"/>
    <col min="3087" max="3087" width="13.8984375" style="5" customWidth="1"/>
    <col min="3088" max="3328" width="10.59765625" style="5"/>
    <col min="3329" max="3329" width="2.19921875" style="5" customWidth="1"/>
    <col min="3330" max="3330" width="12.59765625" style="5" customWidth="1"/>
    <col min="3331" max="3331" width="10.59765625" style="5"/>
    <col min="3332" max="3332" width="14.59765625" style="5" customWidth="1"/>
    <col min="3333" max="3333" width="10.09765625" style="5" customWidth="1"/>
    <col min="3334" max="3334" width="17.19921875" style="5" customWidth="1"/>
    <col min="3335" max="3335" width="15.796875" style="5" customWidth="1"/>
    <col min="3336" max="3336" width="14.19921875" style="5" customWidth="1"/>
    <col min="3337" max="3337" width="12" style="5" customWidth="1"/>
    <col min="3338" max="3338" width="13.59765625" style="5" customWidth="1"/>
    <col min="3339" max="3339" width="10.09765625" style="5" customWidth="1"/>
    <col min="3340" max="3340" width="5.59765625" style="5" customWidth="1"/>
    <col min="3341" max="3341" width="3.19921875" style="5" customWidth="1"/>
    <col min="3342" max="3342" width="11.09765625" style="5" customWidth="1"/>
    <col min="3343" max="3343" width="13.8984375" style="5" customWidth="1"/>
    <col min="3344" max="3584" width="10.59765625" style="5"/>
    <col min="3585" max="3585" width="2.19921875" style="5" customWidth="1"/>
    <col min="3586" max="3586" width="12.59765625" style="5" customWidth="1"/>
    <col min="3587" max="3587" width="10.59765625" style="5"/>
    <col min="3588" max="3588" width="14.59765625" style="5" customWidth="1"/>
    <col min="3589" max="3589" width="10.09765625" style="5" customWidth="1"/>
    <col min="3590" max="3590" width="17.19921875" style="5" customWidth="1"/>
    <col min="3591" max="3591" width="15.796875" style="5" customWidth="1"/>
    <col min="3592" max="3592" width="14.19921875" style="5" customWidth="1"/>
    <col min="3593" max="3593" width="12" style="5" customWidth="1"/>
    <col min="3594" max="3594" width="13.59765625" style="5" customWidth="1"/>
    <col min="3595" max="3595" width="10.09765625" style="5" customWidth="1"/>
    <col min="3596" max="3596" width="5.59765625" style="5" customWidth="1"/>
    <col min="3597" max="3597" width="3.19921875" style="5" customWidth="1"/>
    <col min="3598" max="3598" width="11.09765625" style="5" customWidth="1"/>
    <col min="3599" max="3599" width="13.8984375" style="5" customWidth="1"/>
    <col min="3600" max="3840" width="10.59765625" style="5"/>
    <col min="3841" max="3841" width="2.19921875" style="5" customWidth="1"/>
    <col min="3842" max="3842" width="12.59765625" style="5" customWidth="1"/>
    <col min="3843" max="3843" width="10.59765625" style="5"/>
    <col min="3844" max="3844" width="14.59765625" style="5" customWidth="1"/>
    <col min="3845" max="3845" width="10.09765625" style="5" customWidth="1"/>
    <col min="3846" max="3846" width="17.19921875" style="5" customWidth="1"/>
    <col min="3847" max="3847" width="15.796875" style="5" customWidth="1"/>
    <col min="3848" max="3848" width="14.19921875" style="5" customWidth="1"/>
    <col min="3849" max="3849" width="12" style="5" customWidth="1"/>
    <col min="3850" max="3850" width="13.59765625" style="5" customWidth="1"/>
    <col min="3851" max="3851" width="10.09765625" style="5" customWidth="1"/>
    <col min="3852" max="3852" width="5.59765625" style="5" customWidth="1"/>
    <col min="3853" max="3853" width="3.19921875" style="5" customWidth="1"/>
    <col min="3854" max="3854" width="11.09765625" style="5" customWidth="1"/>
    <col min="3855" max="3855" width="13.8984375" style="5" customWidth="1"/>
    <col min="3856" max="4096" width="10.59765625" style="5"/>
    <col min="4097" max="4097" width="2.19921875" style="5" customWidth="1"/>
    <col min="4098" max="4098" width="12.59765625" style="5" customWidth="1"/>
    <col min="4099" max="4099" width="10.59765625" style="5"/>
    <col min="4100" max="4100" width="14.59765625" style="5" customWidth="1"/>
    <col min="4101" max="4101" width="10.09765625" style="5" customWidth="1"/>
    <col min="4102" max="4102" width="17.19921875" style="5" customWidth="1"/>
    <col min="4103" max="4103" width="15.796875" style="5" customWidth="1"/>
    <col min="4104" max="4104" width="14.19921875" style="5" customWidth="1"/>
    <col min="4105" max="4105" width="12" style="5" customWidth="1"/>
    <col min="4106" max="4106" width="13.59765625" style="5" customWidth="1"/>
    <col min="4107" max="4107" width="10.09765625" style="5" customWidth="1"/>
    <col min="4108" max="4108" width="5.59765625" style="5" customWidth="1"/>
    <col min="4109" max="4109" width="3.19921875" style="5" customWidth="1"/>
    <col min="4110" max="4110" width="11.09765625" style="5" customWidth="1"/>
    <col min="4111" max="4111" width="13.8984375" style="5" customWidth="1"/>
    <col min="4112" max="4352" width="10.59765625" style="5"/>
    <col min="4353" max="4353" width="2.19921875" style="5" customWidth="1"/>
    <col min="4354" max="4354" width="12.59765625" style="5" customWidth="1"/>
    <col min="4355" max="4355" width="10.59765625" style="5"/>
    <col min="4356" max="4356" width="14.59765625" style="5" customWidth="1"/>
    <col min="4357" max="4357" width="10.09765625" style="5" customWidth="1"/>
    <col min="4358" max="4358" width="17.19921875" style="5" customWidth="1"/>
    <col min="4359" max="4359" width="15.796875" style="5" customWidth="1"/>
    <col min="4360" max="4360" width="14.19921875" style="5" customWidth="1"/>
    <col min="4361" max="4361" width="12" style="5" customWidth="1"/>
    <col min="4362" max="4362" width="13.59765625" style="5" customWidth="1"/>
    <col min="4363" max="4363" width="10.09765625" style="5" customWidth="1"/>
    <col min="4364" max="4364" width="5.59765625" style="5" customWidth="1"/>
    <col min="4365" max="4365" width="3.19921875" style="5" customWidth="1"/>
    <col min="4366" max="4366" width="11.09765625" style="5" customWidth="1"/>
    <col min="4367" max="4367" width="13.8984375" style="5" customWidth="1"/>
    <col min="4368" max="4608" width="10.59765625" style="5"/>
    <col min="4609" max="4609" width="2.19921875" style="5" customWidth="1"/>
    <col min="4610" max="4610" width="12.59765625" style="5" customWidth="1"/>
    <col min="4611" max="4611" width="10.59765625" style="5"/>
    <col min="4612" max="4612" width="14.59765625" style="5" customWidth="1"/>
    <col min="4613" max="4613" width="10.09765625" style="5" customWidth="1"/>
    <col min="4614" max="4614" width="17.19921875" style="5" customWidth="1"/>
    <col min="4615" max="4615" width="15.796875" style="5" customWidth="1"/>
    <col min="4616" max="4616" width="14.19921875" style="5" customWidth="1"/>
    <col min="4617" max="4617" width="12" style="5" customWidth="1"/>
    <col min="4618" max="4618" width="13.59765625" style="5" customWidth="1"/>
    <col min="4619" max="4619" width="10.09765625" style="5" customWidth="1"/>
    <col min="4620" max="4620" width="5.59765625" style="5" customWidth="1"/>
    <col min="4621" max="4621" width="3.19921875" style="5" customWidth="1"/>
    <col min="4622" max="4622" width="11.09765625" style="5" customWidth="1"/>
    <col min="4623" max="4623" width="13.8984375" style="5" customWidth="1"/>
    <col min="4624" max="4864" width="10.59765625" style="5"/>
    <col min="4865" max="4865" width="2.19921875" style="5" customWidth="1"/>
    <col min="4866" max="4866" width="12.59765625" style="5" customWidth="1"/>
    <col min="4867" max="4867" width="10.59765625" style="5"/>
    <col min="4868" max="4868" width="14.59765625" style="5" customWidth="1"/>
    <col min="4869" max="4869" width="10.09765625" style="5" customWidth="1"/>
    <col min="4870" max="4870" width="17.19921875" style="5" customWidth="1"/>
    <col min="4871" max="4871" width="15.796875" style="5" customWidth="1"/>
    <col min="4872" max="4872" width="14.19921875" style="5" customWidth="1"/>
    <col min="4873" max="4873" width="12" style="5" customWidth="1"/>
    <col min="4874" max="4874" width="13.59765625" style="5" customWidth="1"/>
    <col min="4875" max="4875" width="10.09765625" style="5" customWidth="1"/>
    <col min="4876" max="4876" width="5.59765625" style="5" customWidth="1"/>
    <col min="4877" max="4877" width="3.19921875" style="5" customWidth="1"/>
    <col min="4878" max="4878" width="11.09765625" style="5" customWidth="1"/>
    <col min="4879" max="4879" width="13.8984375" style="5" customWidth="1"/>
    <col min="4880" max="5120" width="10.59765625" style="5"/>
    <col min="5121" max="5121" width="2.19921875" style="5" customWidth="1"/>
    <col min="5122" max="5122" width="12.59765625" style="5" customWidth="1"/>
    <col min="5123" max="5123" width="10.59765625" style="5"/>
    <col min="5124" max="5124" width="14.59765625" style="5" customWidth="1"/>
    <col min="5125" max="5125" width="10.09765625" style="5" customWidth="1"/>
    <col min="5126" max="5126" width="17.19921875" style="5" customWidth="1"/>
    <col min="5127" max="5127" width="15.796875" style="5" customWidth="1"/>
    <col min="5128" max="5128" width="14.19921875" style="5" customWidth="1"/>
    <col min="5129" max="5129" width="12" style="5" customWidth="1"/>
    <col min="5130" max="5130" width="13.59765625" style="5" customWidth="1"/>
    <col min="5131" max="5131" width="10.09765625" style="5" customWidth="1"/>
    <col min="5132" max="5132" width="5.59765625" style="5" customWidth="1"/>
    <col min="5133" max="5133" width="3.19921875" style="5" customWidth="1"/>
    <col min="5134" max="5134" width="11.09765625" style="5" customWidth="1"/>
    <col min="5135" max="5135" width="13.8984375" style="5" customWidth="1"/>
    <col min="5136" max="5376" width="10.59765625" style="5"/>
    <col min="5377" max="5377" width="2.19921875" style="5" customWidth="1"/>
    <col min="5378" max="5378" width="12.59765625" style="5" customWidth="1"/>
    <col min="5379" max="5379" width="10.59765625" style="5"/>
    <col min="5380" max="5380" width="14.59765625" style="5" customWidth="1"/>
    <col min="5381" max="5381" width="10.09765625" style="5" customWidth="1"/>
    <col min="5382" max="5382" width="17.19921875" style="5" customWidth="1"/>
    <col min="5383" max="5383" width="15.796875" style="5" customWidth="1"/>
    <col min="5384" max="5384" width="14.19921875" style="5" customWidth="1"/>
    <col min="5385" max="5385" width="12" style="5" customWidth="1"/>
    <col min="5386" max="5386" width="13.59765625" style="5" customWidth="1"/>
    <col min="5387" max="5387" width="10.09765625" style="5" customWidth="1"/>
    <col min="5388" max="5388" width="5.59765625" style="5" customWidth="1"/>
    <col min="5389" max="5389" width="3.19921875" style="5" customWidth="1"/>
    <col min="5390" max="5390" width="11.09765625" style="5" customWidth="1"/>
    <col min="5391" max="5391" width="13.8984375" style="5" customWidth="1"/>
    <col min="5392" max="5632" width="10.59765625" style="5"/>
    <col min="5633" max="5633" width="2.19921875" style="5" customWidth="1"/>
    <col min="5634" max="5634" width="12.59765625" style="5" customWidth="1"/>
    <col min="5635" max="5635" width="10.59765625" style="5"/>
    <col min="5636" max="5636" width="14.59765625" style="5" customWidth="1"/>
    <col min="5637" max="5637" width="10.09765625" style="5" customWidth="1"/>
    <col min="5638" max="5638" width="17.19921875" style="5" customWidth="1"/>
    <col min="5639" max="5639" width="15.796875" style="5" customWidth="1"/>
    <col min="5640" max="5640" width="14.19921875" style="5" customWidth="1"/>
    <col min="5641" max="5641" width="12" style="5" customWidth="1"/>
    <col min="5642" max="5642" width="13.59765625" style="5" customWidth="1"/>
    <col min="5643" max="5643" width="10.09765625" style="5" customWidth="1"/>
    <col min="5644" max="5644" width="5.59765625" style="5" customWidth="1"/>
    <col min="5645" max="5645" width="3.19921875" style="5" customWidth="1"/>
    <col min="5646" max="5646" width="11.09765625" style="5" customWidth="1"/>
    <col min="5647" max="5647" width="13.8984375" style="5" customWidth="1"/>
    <col min="5648" max="5888" width="10.59765625" style="5"/>
    <col min="5889" max="5889" width="2.19921875" style="5" customWidth="1"/>
    <col min="5890" max="5890" width="12.59765625" style="5" customWidth="1"/>
    <col min="5891" max="5891" width="10.59765625" style="5"/>
    <col min="5892" max="5892" width="14.59765625" style="5" customWidth="1"/>
    <col min="5893" max="5893" width="10.09765625" style="5" customWidth="1"/>
    <col min="5894" max="5894" width="17.19921875" style="5" customWidth="1"/>
    <col min="5895" max="5895" width="15.796875" style="5" customWidth="1"/>
    <col min="5896" max="5896" width="14.19921875" style="5" customWidth="1"/>
    <col min="5897" max="5897" width="12" style="5" customWidth="1"/>
    <col min="5898" max="5898" width="13.59765625" style="5" customWidth="1"/>
    <col min="5899" max="5899" width="10.09765625" style="5" customWidth="1"/>
    <col min="5900" max="5900" width="5.59765625" style="5" customWidth="1"/>
    <col min="5901" max="5901" width="3.19921875" style="5" customWidth="1"/>
    <col min="5902" max="5902" width="11.09765625" style="5" customWidth="1"/>
    <col min="5903" max="5903" width="13.8984375" style="5" customWidth="1"/>
    <col min="5904" max="6144" width="10.59765625" style="5"/>
    <col min="6145" max="6145" width="2.19921875" style="5" customWidth="1"/>
    <col min="6146" max="6146" width="12.59765625" style="5" customWidth="1"/>
    <col min="6147" max="6147" width="10.59765625" style="5"/>
    <col min="6148" max="6148" width="14.59765625" style="5" customWidth="1"/>
    <col min="6149" max="6149" width="10.09765625" style="5" customWidth="1"/>
    <col min="6150" max="6150" width="17.19921875" style="5" customWidth="1"/>
    <col min="6151" max="6151" width="15.796875" style="5" customWidth="1"/>
    <col min="6152" max="6152" width="14.19921875" style="5" customWidth="1"/>
    <col min="6153" max="6153" width="12" style="5" customWidth="1"/>
    <col min="6154" max="6154" width="13.59765625" style="5" customWidth="1"/>
    <col min="6155" max="6155" width="10.09765625" style="5" customWidth="1"/>
    <col min="6156" max="6156" width="5.59765625" style="5" customWidth="1"/>
    <col min="6157" max="6157" width="3.19921875" style="5" customWidth="1"/>
    <col min="6158" max="6158" width="11.09765625" style="5" customWidth="1"/>
    <col min="6159" max="6159" width="13.8984375" style="5" customWidth="1"/>
    <col min="6160" max="6400" width="10.59765625" style="5"/>
    <col min="6401" max="6401" width="2.19921875" style="5" customWidth="1"/>
    <col min="6402" max="6402" width="12.59765625" style="5" customWidth="1"/>
    <col min="6403" max="6403" width="10.59765625" style="5"/>
    <col min="6404" max="6404" width="14.59765625" style="5" customWidth="1"/>
    <col min="6405" max="6405" width="10.09765625" style="5" customWidth="1"/>
    <col min="6406" max="6406" width="17.19921875" style="5" customWidth="1"/>
    <col min="6407" max="6407" width="15.796875" style="5" customWidth="1"/>
    <col min="6408" max="6408" width="14.19921875" style="5" customWidth="1"/>
    <col min="6409" max="6409" width="12" style="5" customWidth="1"/>
    <col min="6410" max="6410" width="13.59765625" style="5" customWidth="1"/>
    <col min="6411" max="6411" width="10.09765625" style="5" customWidth="1"/>
    <col min="6412" max="6412" width="5.59765625" style="5" customWidth="1"/>
    <col min="6413" max="6413" width="3.19921875" style="5" customWidth="1"/>
    <col min="6414" max="6414" width="11.09765625" style="5" customWidth="1"/>
    <col min="6415" max="6415" width="13.8984375" style="5" customWidth="1"/>
    <col min="6416" max="6656" width="10.59765625" style="5"/>
    <col min="6657" max="6657" width="2.19921875" style="5" customWidth="1"/>
    <col min="6658" max="6658" width="12.59765625" style="5" customWidth="1"/>
    <col min="6659" max="6659" width="10.59765625" style="5"/>
    <col min="6660" max="6660" width="14.59765625" style="5" customWidth="1"/>
    <col min="6661" max="6661" width="10.09765625" style="5" customWidth="1"/>
    <col min="6662" max="6662" width="17.19921875" style="5" customWidth="1"/>
    <col min="6663" max="6663" width="15.796875" style="5" customWidth="1"/>
    <col min="6664" max="6664" width="14.19921875" style="5" customWidth="1"/>
    <col min="6665" max="6665" width="12" style="5" customWidth="1"/>
    <col min="6666" max="6666" width="13.59765625" style="5" customWidth="1"/>
    <col min="6667" max="6667" width="10.09765625" style="5" customWidth="1"/>
    <col min="6668" max="6668" width="5.59765625" style="5" customWidth="1"/>
    <col min="6669" max="6669" width="3.19921875" style="5" customWidth="1"/>
    <col min="6670" max="6670" width="11.09765625" style="5" customWidth="1"/>
    <col min="6671" max="6671" width="13.8984375" style="5" customWidth="1"/>
    <col min="6672" max="6912" width="10.59765625" style="5"/>
    <col min="6913" max="6913" width="2.19921875" style="5" customWidth="1"/>
    <col min="6914" max="6914" width="12.59765625" style="5" customWidth="1"/>
    <col min="6915" max="6915" width="10.59765625" style="5"/>
    <col min="6916" max="6916" width="14.59765625" style="5" customWidth="1"/>
    <col min="6917" max="6917" width="10.09765625" style="5" customWidth="1"/>
    <col min="6918" max="6918" width="17.19921875" style="5" customWidth="1"/>
    <col min="6919" max="6919" width="15.796875" style="5" customWidth="1"/>
    <col min="6920" max="6920" width="14.19921875" style="5" customWidth="1"/>
    <col min="6921" max="6921" width="12" style="5" customWidth="1"/>
    <col min="6922" max="6922" width="13.59765625" style="5" customWidth="1"/>
    <col min="6923" max="6923" width="10.09765625" style="5" customWidth="1"/>
    <col min="6924" max="6924" width="5.59765625" style="5" customWidth="1"/>
    <col min="6925" max="6925" width="3.19921875" style="5" customWidth="1"/>
    <col min="6926" max="6926" width="11.09765625" style="5" customWidth="1"/>
    <col min="6927" max="6927" width="13.8984375" style="5" customWidth="1"/>
    <col min="6928" max="7168" width="10.59765625" style="5"/>
    <col min="7169" max="7169" width="2.19921875" style="5" customWidth="1"/>
    <col min="7170" max="7170" width="12.59765625" style="5" customWidth="1"/>
    <col min="7171" max="7171" width="10.59765625" style="5"/>
    <col min="7172" max="7172" width="14.59765625" style="5" customWidth="1"/>
    <col min="7173" max="7173" width="10.09765625" style="5" customWidth="1"/>
    <col min="7174" max="7174" width="17.19921875" style="5" customWidth="1"/>
    <col min="7175" max="7175" width="15.796875" style="5" customWidth="1"/>
    <col min="7176" max="7176" width="14.19921875" style="5" customWidth="1"/>
    <col min="7177" max="7177" width="12" style="5" customWidth="1"/>
    <col min="7178" max="7178" width="13.59765625" style="5" customWidth="1"/>
    <col min="7179" max="7179" width="10.09765625" style="5" customWidth="1"/>
    <col min="7180" max="7180" width="5.59765625" style="5" customWidth="1"/>
    <col min="7181" max="7181" width="3.19921875" style="5" customWidth="1"/>
    <col min="7182" max="7182" width="11.09765625" style="5" customWidth="1"/>
    <col min="7183" max="7183" width="13.8984375" style="5" customWidth="1"/>
    <col min="7184" max="7424" width="10.59765625" style="5"/>
    <col min="7425" max="7425" width="2.19921875" style="5" customWidth="1"/>
    <col min="7426" max="7426" width="12.59765625" style="5" customWidth="1"/>
    <col min="7427" max="7427" width="10.59765625" style="5"/>
    <col min="7428" max="7428" width="14.59765625" style="5" customWidth="1"/>
    <col min="7429" max="7429" width="10.09765625" style="5" customWidth="1"/>
    <col min="7430" max="7430" width="17.19921875" style="5" customWidth="1"/>
    <col min="7431" max="7431" width="15.796875" style="5" customWidth="1"/>
    <col min="7432" max="7432" width="14.19921875" style="5" customWidth="1"/>
    <col min="7433" max="7433" width="12" style="5" customWidth="1"/>
    <col min="7434" max="7434" width="13.59765625" style="5" customWidth="1"/>
    <col min="7435" max="7435" width="10.09765625" style="5" customWidth="1"/>
    <col min="7436" max="7436" width="5.59765625" style="5" customWidth="1"/>
    <col min="7437" max="7437" width="3.19921875" style="5" customWidth="1"/>
    <col min="7438" max="7438" width="11.09765625" style="5" customWidth="1"/>
    <col min="7439" max="7439" width="13.8984375" style="5" customWidth="1"/>
    <col min="7440" max="7680" width="10.59765625" style="5"/>
    <col min="7681" max="7681" width="2.19921875" style="5" customWidth="1"/>
    <col min="7682" max="7682" width="12.59765625" style="5" customWidth="1"/>
    <col min="7683" max="7683" width="10.59765625" style="5"/>
    <col min="7684" max="7684" width="14.59765625" style="5" customWidth="1"/>
    <col min="7685" max="7685" width="10.09765625" style="5" customWidth="1"/>
    <col min="7686" max="7686" width="17.19921875" style="5" customWidth="1"/>
    <col min="7687" max="7687" width="15.796875" style="5" customWidth="1"/>
    <col min="7688" max="7688" width="14.19921875" style="5" customWidth="1"/>
    <col min="7689" max="7689" width="12" style="5" customWidth="1"/>
    <col min="7690" max="7690" width="13.59765625" style="5" customWidth="1"/>
    <col min="7691" max="7691" width="10.09765625" style="5" customWidth="1"/>
    <col min="7692" max="7692" width="5.59765625" style="5" customWidth="1"/>
    <col min="7693" max="7693" width="3.19921875" style="5" customWidth="1"/>
    <col min="7694" max="7694" width="11.09765625" style="5" customWidth="1"/>
    <col min="7695" max="7695" width="13.8984375" style="5" customWidth="1"/>
    <col min="7696" max="7936" width="10.59765625" style="5"/>
    <col min="7937" max="7937" width="2.19921875" style="5" customWidth="1"/>
    <col min="7938" max="7938" width="12.59765625" style="5" customWidth="1"/>
    <col min="7939" max="7939" width="10.59765625" style="5"/>
    <col min="7940" max="7940" width="14.59765625" style="5" customWidth="1"/>
    <col min="7941" max="7941" width="10.09765625" style="5" customWidth="1"/>
    <col min="7942" max="7942" width="17.19921875" style="5" customWidth="1"/>
    <col min="7943" max="7943" width="15.796875" style="5" customWidth="1"/>
    <col min="7944" max="7944" width="14.19921875" style="5" customWidth="1"/>
    <col min="7945" max="7945" width="12" style="5" customWidth="1"/>
    <col min="7946" max="7946" width="13.59765625" style="5" customWidth="1"/>
    <col min="7947" max="7947" width="10.09765625" style="5" customWidth="1"/>
    <col min="7948" max="7948" width="5.59765625" style="5" customWidth="1"/>
    <col min="7949" max="7949" width="3.19921875" style="5" customWidth="1"/>
    <col min="7950" max="7950" width="11.09765625" style="5" customWidth="1"/>
    <col min="7951" max="7951" width="13.8984375" style="5" customWidth="1"/>
    <col min="7952" max="8192" width="10.59765625" style="5"/>
    <col min="8193" max="8193" width="2.19921875" style="5" customWidth="1"/>
    <col min="8194" max="8194" width="12.59765625" style="5" customWidth="1"/>
    <col min="8195" max="8195" width="10.59765625" style="5"/>
    <col min="8196" max="8196" width="14.59765625" style="5" customWidth="1"/>
    <col min="8197" max="8197" width="10.09765625" style="5" customWidth="1"/>
    <col min="8198" max="8198" width="17.19921875" style="5" customWidth="1"/>
    <col min="8199" max="8199" width="15.796875" style="5" customWidth="1"/>
    <col min="8200" max="8200" width="14.19921875" style="5" customWidth="1"/>
    <col min="8201" max="8201" width="12" style="5" customWidth="1"/>
    <col min="8202" max="8202" width="13.59765625" style="5" customWidth="1"/>
    <col min="8203" max="8203" width="10.09765625" style="5" customWidth="1"/>
    <col min="8204" max="8204" width="5.59765625" style="5" customWidth="1"/>
    <col min="8205" max="8205" width="3.19921875" style="5" customWidth="1"/>
    <col min="8206" max="8206" width="11.09765625" style="5" customWidth="1"/>
    <col min="8207" max="8207" width="13.8984375" style="5" customWidth="1"/>
    <col min="8208" max="8448" width="10.59765625" style="5"/>
    <col min="8449" max="8449" width="2.19921875" style="5" customWidth="1"/>
    <col min="8450" max="8450" width="12.59765625" style="5" customWidth="1"/>
    <col min="8451" max="8451" width="10.59765625" style="5"/>
    <col min="8452" max="8452" width="14.59765625" style="5" customWidth="1"/>
    <col min="8453" max="8453" width="10.09765625" style="5" customWidth="1"/>
    <col min="8454" max="8454" width="17.19921875" style="5" customWidth="1"/>
    <col min="8455" max="8455" width="15.796875" style="5" customWidth="1"/>
    <col min="8456" max="8456" width="14.19921875" style="5" customWidth="1"/>
    <col min="8457" max="8457" width="12" style="5" customWidth="1"/>
    <col min="8458" max="8458" width="13.59765625" style="5" customWidth="1"/>
    <col min="8459" max="8459" width="10.09765625" style="5" customWidth="1"/>
    <col min="8460" max="8460" width="5.59765625" style="5" customWidth="1"/>
    <col min="8461" max="8461" width="3.19921875" style="5" customWidth="1"/>
    <col min="8462" max="8462" width="11.09765625" style="5" customWidth="1"/>
    <col min="8463" max="8463" width="13.8984375" style="5" customWidth="1"/>
    <col min="8464" max="8704" width="10.59765625" style="5"/>
    <col min="8705" max="8705" width="2.19921875" style="5" customWidth="1"/>
    <col min="8706" max="8706" width="12.59765625" style="5" customWidth="1"/>
    <col min="8707" max="8707" width="10.59765625" style="5"/>
    <col min="8708" max="8708" width="14.59765625" style="5" customWidth="1"/>
    <col min="8709" max="8709" width="10.09765625" style="5" customWidth="1"/>
    <col min="8710" max="8710" width="17.19921875" style="5" customWidth="1"/>
    <col min="8711" max="8711" width="15.796875" style="5" customWidth="1"/>
    <col min="8712" max="8712" width="14.19921875" style="5" customWidth="1"/>
    <col min="8713" max="8713" width="12" style="5" customWidth="1"/>
    <col min="8714" max="8714" width="13.59765625" style="5" customWidth="1"/>
    <col min="8715" max="8715" width="10.09765625" style="5" customWidth="1"/>
    <col min="8716" max="8716" width="5.59765625" style="5" customWidth="1"/>
    <col min="8717" max="8717" width="3.19921875" style="5" customWidth="1"/>
    <col min="8718" max="8718" width="11.09765625" style="5" customWidth="1"/>
    <col min="8719" max="8719" width="13.8984375" style="5" customWidth="1"/>
    <col min="8720" max="8960" width="10.59765625" style="5"/>
    <col min="8961" max="8961" width="2.19921875" style="5" customWidth="1"/>
    <col min="8962" max="8962" width="12.59765625" style="5" customWidth="1"/>
    <col min="8963" max="8963" width="10.59765625" style="5"/>
    <col min="8964" max="8964" width="14.59765625" style="5" customWidth="1"/>
    <col min="8965" max="8965" width="10.09765625" style="5" customWidth="1"/>
    <col min="8966" max="8966" width="17.19921875" style="5" customWidth="1"/>
    <col min="8967" max="8967" width="15.796875" style="5" customWidth="1"/>
    <col min="8968" max="8968" width="14.19921875" style="5" customWidth="1"/>
    <col min="8969" max="8969" width="12" style="5" customWidth="1"/>
    <col min="8970" max="8970" width="13.59765625" style="5" customWidth="1"/>
    <col min="8971" max="8971" width="10.09765625" style="5" customWidth="1"/>
    <col min="8972" max="8972" width="5.59765625" style="5" customWidth="1"/>
    <col min="8973" max="8973" width="3.19921875" style="5" customWidth="1"/>
    <col min="8974" max="8974" width="11.09765625" style="5" customWidth="1"/>
    <col min="8975" max="8975" width="13.8984375" style="5" customWidth="1"/>
    <col min="8976" max="9216" width="10.59765625" style="5"/>
    <col min="9217" max="9217" width="2.19921875" style="5" customWidth="1"/>
    <col min="9218" max="9218" width="12.59765625" style="5" customWidth="1"/>
    <col min="9219" max="9219" width="10.59765625" style="5"/>
    <col min="9220" max="9220" width="14.59765625" style="5" customWidth="1"/>
    <col min="9221" max="9221" width="10.09765625" style="5" customWidth="1"/>
    <col min="9222" max="9222" width="17.19921875" style="5" customWidth="1"/>
    <col min="9223" max="9223" width="15.796875" style="5" customWidth="1"/>
    <col min="9224" max="9224" width="14.19921875" style="5" customWidth="1"/>
    <col min="9225" max="9225" width="12" style="5" customWidth="1"/>
    <col min="9226" max="9226" width="13.59765625" style="5" customWidth="1"/>
    <col min="9227" max="9227" width="10.09765625" style="5" customWidth="1"/>
    <col min="9228" max="9228" width="5.59765625" style="5" customWidth="1"/>
    <col min="9229" max="9229" width="3.19921875" style="5" customWidth="1"/>
    <col min="9230" max="9230" width="11.09765625" style="5" customWidth="1"/>
    <col min="9231" max="9231" width="13.8984375" style="5" customWidth="1"/>
    <col min="9232" max="9472" width="10.59765625" style="5"/>
    <col min="9473" max="9473" width="2.19921875" style="5" customWidth="1"/>
    <col min="9474" max="9474" width="12.59765625" style="5" customWidth="1"/>
    <col min="9475" max="9475" width="10.59765625" style="5"/>
    <col min="9476" max="9476" width="14.59765625" style="5" customWidth="1"/>
    <col min="9477" max="9477" width="10.09765625" style="5" customWidth="1"/>
    <col min="9478" max="9478" width="17.19921875" style="5" customWidth="1"/>
    <col min="9479" max="9479" width="15.796875" style="5" customWidth="1"/>
    <col min="9480" max="9480" width="14.19921875" style="5" customWidth="1"/>
    <col min="9481" max="9481" width="12" style="5" customWidth="1"/>
    <col min="9482" max="9482" width="13.59765625" style="5" customWidth="1"/>
    <col min="9483" max="9483" width="10.09765625" style="5" customWidth="1"/>
    <col min="9484" max="9484" width="5.59765625" style="5" customWidth="1"/>
    <col min="9485" max="9485" width="3.19921875" style="5" customWidth="1"/>
    <col min="9486" max="9486" width="11.09765625" style="5" customWidth="1"/>
    <col min="9487" max="9487" width="13.8984375" style="5" customWidth="1"/>
    <col min="9488" max="9728" width="10.59765625" style="5"/>
    <col min="9729" max="9729" width="2.19921875" style="5" customWidth="1"/>
    <col min="9730" max="9730" width="12.59765625" style="5" customWidth="1"/>
    <col min="9731" max="9731" width="10.59765625" style="5"/>
    <col min="9732" max="9732" width="14.59765625" style="5" customWidth="1"/>
    <col min="9733" max="9733" width="10.09765625" style="5" customWidth="1"/>
    <col min="9734" max="9734" width="17.19921875" style="5" customWidth="1"/>
    <col min="9735" max="9735" width="15.796875" style="5" customWidth="1"/>
    <col min="9736" max="9736" width="14.19921875" style="5" customWidth="1"/>
    <col min="9737" max="9737" width="12" style="5" customWidth="1"/>
    <col min="9738" max="9738" width="13.59765625" style="5" customWidth="1"/>
    <col min="9739" max="9739" width="10.09765625" style="5" customWidth="1"/>
    <col min="9740" max="9740" width="5.59765625" style="5" customWidth="1"/>
    <col min="9741" max="9741" width="3.19921875" style="5" customWidth="1"/>
    <col min="9742" max="9742" width="11.09765625" style="5" customWidth="1"/>
    <col min="9743" max="9743" width="13.8984375" style="5" customWidth="1"/>
    <col min="9744" max="9984" width="10.59765625" style="5"/>
    <col min="9985" max="9985" width="2.19921875" style="5" customWidth="1"/>
    <col min="9986" max="9986" width="12.59765625" style="5" customWidth="1"/>
    <col min="9987" max="9987" width="10.59765625" style="5"/>
    <col min="9988" max="9988" width="14.59765625" style="5" customWidth="1"/>
    <col min="9989" max="9989" width="10.09765625" style="5" customWidth="1"/>
    <col min="9990" max="9990" width="17.19921875" style="5" customWidth="1"/>
    <col min="9991" max="9991" width="15.796875" style="5" customWidth="1"/>
    <col min="9992" max="9992" width="14.19921875" style="5" customWidth="1"/>
    <col min="9993" max="9993" width="12" style="5" customWidth="1"/>
    <col min="9994" max="9994" width="13.59765625" style="5" customWidth="1"/>
    <col min="9995" max="9995" width="10.09765625" style="5" customWidth="1"/>
    <col min="9996" max="9996" width="5.59765625" style="5" customWidth="1"/>
    <col min="9997" max="9997" width="3.19921875" style="5" customWidth="1"/>
    <col min="9998" max="9998" width="11.09765625" style="5" customWidth="1"/>
    <col min="9999" max="9999" width="13.8984375" style="5" customWidth="1"/>
    <col min="10000" max="10240" width="10.59765625" style="5"/>
    <col min="10241" max="10241" width="2.19921875" style="5" customWidth="1"/>
    <col min="10242" max="10242" width="12.59765625" style="5" customWidth="1"/>
    <col min="10243" max="10243" width="10.59765625" style="5"/>
    <col min="10244" max="10244" width="14.59765625" style="5" customWidth="1"/>
    <col min="10245" max="10245" width="10.09765625" style="5" customWidth="1"/>
    <col min="10246" max="10246" width="17.19921875" style="5" customWidth="1"/>
    <col min="10247" max="10247" width="15.796875" style="5" customWidth="1"/>
    <col min="10248" max="10248" width="14.19921875" style="5" customWidth="1"/>
    <col min="10249" max="10249" width="12" style="5" customWidth="1"/>
    <col min="10250" max="10250" width="13.59765625" style="5" customWidth="1"/>
    <col min="10251" max="10251" width="10.09765625" style="5" customWidth="1"/>
    <col min="10252" max="10252" width="5.59765625" style="5" customWidth="1"/>
    <col min="10253" max="10253" width="3.19921875" style="5" customWidth="1"/>
    <col min="10254" max="10254" width="11.09765625" style="5" customWidth="1"/>
    <col min="10255" max="10255" width="13.8984375" style="5" customWidth="1"/>
    <col min="10256" max="10496" width="10.59765625" style="5"/>
    <col min="10497" max="10497" width="2.19921875" style="5" customWidth="1"/>
    <col min="10498" max="10498" width="12.59765625" style="5" customWidth="1"/>
    <col min="10499" max="10499" width="10.59765625" style="5"/>
    <col min="10500" max="10500" width="14.59765625" style="5" customWidth="1"/>
    <col min="10501" max="10501" width="10.09765625" style="5" customWidth="1"/>
    <col min="10502" max="10502" width="17.19921875" style="5" customWidth="1"/>
    <col min="10503" max="10503" width="15.796875" style="5" customWidth="1"/>
    <col min="10504" max="10504" width="14.19921875" style="5" customWidth="1"/>
    <col min="10505" max="10505" width="12" style="5" customWidth="1"/>
    <col min="10506" max="10506" width="13.59765625" style="5" customWidth="1"/>
    <col min="10507" max="10507" width="10.09765625" style="5" customWidth="1"/>
    <col min="10508" max="10508" width="5.59765625" style="5" customWidth="1"/>
    <col min="10509" max="10509" width="3.19921875" style="5" customWidth="1"/>
    <col min="10510" max="10510" width="11.09765625" style="5" customWidth="1"/>
    <col min="10511" max="10511" width="13.8984375" style="5" customWidth="1"/>
    <col min="10512" max="10752" width="10.59765625" style="5"/>
    <col min="10753" max="10753" width="2.19921875" style="5" customWidth="1"/>
    <col min="10754" max="10754" width="12.59765625" style="5" customWidth="1"/>
    <col min="10755" max="10755" width="10.59765625" style="5"/>
    <col min="10756" max="10756" width="14.59765625" style="5" customWidth="1"/>
    <col min="10757" max="10757" width="10.09765625" style="5" customWidth="1"/>
    <col min="10758" max="10758" width="17.19921875" style="5" customWidth="1"/>
    <col min="10759" max="10759" width="15.796875" style="5" customWidth="1"/>
    <col min="10760" max="10760" width="14.19921875" style="5" customWidth="1"/>
    <col min="10761" max="10761" width="12" style="5" customWidth="1"/>
    <col min="10762" max="10762" width="13.59765625" style="5" customWidth="1"/>
    <col min="10763" max="10763" width="10.09765625" style="5" customWidth="1"/>
    <col min="10764" max="10764" width="5.59765625" style="5" customWidth="1"/>
    <col min="10765" max="10765" width="3.19921875" style="5" customWidth="1"/>
    <col min="10766" max="10766" width="11.09765625" style="5" customWidth="1"/>
    <col min="10767" max="10767" width="13.8984375" style="5" customWidth="1"/>
    <col min="10768" max="11008" width="10.59765625" style="5"/>
    <col min="11009" max="11009" width="2.19921875" style="5" customWidth="1"/>
    <col min="11010" max="11010" width="12.59765625" style="5" customWidth="1"/>
    <col min="11011" max="11011" width="10.59765625" style="5"/>
    <col min="11012" max="11012" width="14.59765625" style="5" customWidth="1"/>
    <col min="11013" max="11013" width="10.09765625" style="5" customWidth="1"/>
    <col min="11014" max="11014" width="17.19921875" style="5" customWidth="1"/>
    <col min="11015" max="11015" width="15.796875" style="5" customWidth="1"/>
    <col min="11016" max="11016" width="14.19921875" style="5" customWidth="1"/>
    <col min="11017" max="11017" width="12" style="5" customWidth="1"/>
    <col min="11018" max="11018" width="13.59765625" style="5" customWidth="1"/>
    <col min="11019" max="11019" width="10.09765625" style="5" customWidth="1"/>
    <col min="11020" max="11020" width="5.59765625" style="5" customWidth="1"/>
    <col min="11021" max="11021" width="3.19921875" style="5" customWidth="1"/>
    <col min="11022" max="11022" width="11.09765625" style="5" customWidth="1"/>
    <col min="11023" max="11023" width="13.8984375" style="5" customWidth="1"/>
    <col min="11024" max="11264" width="10.59765625" style="5"/>
    <col min="11265" max="11265" width="2.19921875" style="5" customWidth="1"/>
    <col min="11266" max="11266" width="12.59765625" style="5" customWidth="1"/>
    <col min="11267" max="11267" width="10.59765625" style="5"/>
    <col min="11268" max="11268" width="14.59765625" style="5" customWidth="1"/>
    <col min="11269" max="11269" width="10.09765625" style="5" customWidth="1"/>
    <col min="11270" max="11270" width="17.19921875" style="5" customWidth="1"/>
    <col min="11271" max="11271" width="15.796875" style="5" customWidth="1"/>
    <col min="11272" max="11272" width="14.19921875" style="5" customWidth="1"/>
    <col min="11273" max="11273" width="12" style="5" customWidth="1"/>
    <col min="11274" max="11274" width="13.59765625" style="5" customWidth="1"/>
    <col min="11275" max="11275" width="10.09765625" style="5" customWidth="1"/>
    <col min="11276" max="11276" width="5.59765625" style="5" customWidth="1"/>
    <col min="11277" max="11277" width="3.19921875" style="5" customWidth="1"/>
    <col min="11278" max="11278" width="11.09765625" style="5" customWidth="1"/>
    <col min="11279" max="11279" width="13.8984375" style="5" customWidth="1"/>
    <col min="11280" max="11520" width="10.59765625" style="5"/>
    <col min="11521" max="11521" width="2.19921875" style="5" customWidth="1"/>
    <col min="11522" max="11522" width="12.59765625" style="5" customWidth="1"/>
    <col min="11523" max="11523" width="10.59765625" style="5"/>
    <col min="11524" max="11524" width="14.59765625" style="5" customWidth="1"/>
    <col min="11525" max="11525" width="10.09765625" style="5" customWidth="1"/>
    <col min="11526" max="11526" width="17.19921875" style="5" customWidth="1"/>
    <col min="11527" max="11527" width="15.796875" style="5" customWidth="1"/>
    <col min="11528" max="11528" width="14.19921875" style="5" customWidth="1"/>
    <col min="11529" max="11529" width="12" style="5" customWidth="1"/>
    <col min="11530" max="11530" width="13.59765625" style="5" customWidth="1"/>
    <col min="11531" max="11531" width="10.09765625" style="5" customWidth="1"/>
    <col min="11532" max="11532" width="5.59765625" style="5" customWidth="1"/>
    <col min="11533" max="11533" width="3.19921875" style="5" customWidth="1"/>
    <col min="11534" max="11534" width="11.09765625" style="5" customWidth="1"/>
    <col min="11535" max="11535" width="13.8984375" style="5" customWidth="1"/>
    <col min="11536" max="11776" width="10.59765625" style="5"/>
    <col min="11777" max="11777" width="2.19921875" style="5" customWidth="1"/>
    <col min="11778" max="11778" width="12.59765625" style="5" customWidth="1"/>
    <col min="11779" max="11779" width="10.59765625" style="5"/>
    <col min="11780" max="11780" width="14.59765625" style="5" customWidth="1"/>
    <col min="11781" max="11781" width="10.09765625" style="5" customWidth="1"/>
    <col min="11782" max="11782" width="17.19921875" style="5" customWidth="1"/>
    <col min="11783" max="11783" width="15.796875" style="5" customWidth="1"/>
    <col min="11784" max="11784" width="14.19921875" style="5" customWidth="1"/>
    <col min="11785" max="11785" width="12" style="5" customWidth="1"/>
    <col min="11786" max="11786" width="13.59765625" style="5" customWidth="1"/>
    <col min="11787" max="11787" width="10.09765625" style="5" customWidth="1"/>
    <col min="11788" max="11788" width="5.59765625" style="5" customWidth="1"/>
    <col min="11789" max="11789" width="3.19921875" style="5" customWidth="1"/>
    <col min="11790" max="11790" width="11.09765625" style="5" customWidth="1"/>
    <col min="11791" max="11791" width="13.8984375" style="5" customWidth="1"/>
    <col min="11792" max="12032" width="10.59765625" style="5"/>
    <col min="12033" max="12033" width="2.19921875" style="5" customWidth="1"/>
    <col min="12034" max="12034" width="12.59765625" style="5" customWidth="1"/>
    <col min="12035" max="12035" width="10.59765625" style="5"/>
    <col min="12036" max="12036" width="14.59765625" style="5" customWidth="1"/>
    <col min="12037" max="12037" width="10.09765625" style="5" customWidth="1"/>
    <col min="12038" max="12038" width="17.19921875" style="5" customWidth="1"/>
    <col min="12039" max="12039" width="15.796875" style="5" customWidth="1"/>
    <col min="12040" max="12040" width="14.19921875" style="5" customWidth="1"/>
    <col min="12041" max="12041" width="12" style="5" customWidth="1"/>
    <col min="12042" max="12042" width="13.59765625" style="5" customWidth="1"/>
    <col min="12043" max="12043" width="10.09765625" style="5" customWidth="1"/>
    <col min="12044" max="12044" width="5.59765625" style="5" customWidth="1"/>
    <col min="12045" max="12045" width="3.19921875" style="5" customWidth="1"/>
    <col min="12046" max="12046" width="11.09765625" style="5" customWidth="1"/>
    <col min="12047" max="12047" width="13.8984375" style="5" customWidth="1"/>
    <col min="12048" max="12288" width="10.59765625" style="5"/>
    <col min="12289" max="12289" width="2.19921875" style="5" customWidth="1"/>
    <col min="12290" max="12290" width="12.59765625" style="5" customWidth="1"/>
    <col min="12291" max="12291" width="10.59765625" style="5"/>
    <col min="12292" max="12292" width="14.59765625" style="5" customWidth="1"/>
    <col min="12293" max="12293" width="10.09765625" style="5" customWidth="1"/>
    <col min="12294" max="12294" width="17.19921875" style="5" customWidth="1"/>
    <col min="12295" max="12295" width="15.796875" style="5" customWidth="1"/>
    <col min="12296" max="12296" width="14.19921875" style="5" customWidth="1"/>
    <col min="12297" max="12297" width="12" style="5" customWidth="1"/>
    <col min="12298" max="12298" width="13.59765625" style="5" customWidth="1"/>
    <col min="12299" max="12299" width="10.09765625" style="5" customWidth="1"/>
    <col min="12300" max="12300" width="5.59765625" style="5" customWidth="1"/>
    <col min="12301" max="12301" width="3.19921875" style="5" customWidth="1"/>
    <col min="12302" max="12302" width="11.09765625" style="5" customWidth="1"/>
    <col min="12303" max="12303" width="13.8984375" style="5" customWidth="1"/>
    <col min="12304" max="12544" width="10.59765625" style="5"/>
    <col min="12545" max="12545" width="2.19921875" style="5" customWidth="1"/>
    <col min="12546" max="12546" width="12.59765625" style="5" customWidth="1"/>
    <col min="12547" max="12547" width="10.59765625" style="5"/>
    <col min="12548" max="12548" width="14.59765625" style="5" customWidth="1"/>
    <col min="12549" max="12549" width="10.09765625" style="5" customWidth="1"/>
    <col min="12550" max="12550" width="17.19921875" style="5" customWidth="1"/>
    <col min="12551" max="12551" width="15.796875" style="5" customWidth="1"/>
    <col min="12552" max="12552" width="14.19921875" style="5" customWidth="1"/>
    <col min="12553" max="12553" width="12" style="5" customWidth="1"/>
    <col min="12554" max="12554" width="13.59765625" style="5" customWidth="1"/>
    <col min="12555" max="12555" width="10.09765625" style="5" customWidth="1"/>
    <col min="12556" max="12556" width="5.59765625" style="5" customWidth="1"/>
    <col min="12557" max="12557" width="3.19921875" style="5" customWidth="1"/>
    <col min="12558" max="12558" width="11.09765625" style="5" customWidth="1"/>
    <col min="12559" max="12559" width="13.8984375" style="5" customWidth="1"/>
    <col min="12560" max="12800" width="10.59765625" style="5"/>
    <col min="12801" max="12801" width="2.19921875" style="5" customWidth="1"/>
    <col min="12802" max="12802" width="12.59765625" style="5" customWidth="1"/>
    <col min="12803" max="12803" width="10.59765625" style="5"/>
    <col min="12804" max="12804" width="14.59765625" style="5" customWidth="1"/>
    <col min="12805" max="12805" width="10.09765625" style="5" customWidth="1"/>
    <col min="12806" max="12806" width="17.19921875" style="5" customWidth="1"/>
    <col min="12807" max="12807" width="15.796875" style="5" customWidth="1"/>
    <col min="12808" max="12808" width="14.19921875" style="5" customWidth="1"/>
    <col min="12809" max="12809" width="12" style="5" customWidth="1"/>
    <col min="12810" max="12810" width="13.59765625" style="5" customWidth="1"/>
    <col min="12811" max="12811" width="10.09765625" style="5" customWidth="1"/>
    <col min="12812" max="12812" width="5.59765625" style="5" customWidth="1"/>
    <col min="12813" max="12813" width="3.19921875" style="5" customWidth="1"/>
    <col min="12814" max="12814" width="11.09765625" style="5" customWidth="1"/>
    <col min="12815" max="12815" width="13.8984375" style="5" customWidth="1"/>
    <col min="12816" max="13056" width="10.59765625" style="5"/>
    <col min="13057" max="13057" width="2.19921875" style="5" customWidth="1"/>
    <col min="13058" max="13058" width="12.59765625" style="5" customWidth="1"/>
    <col min="13059" max="13059" width="10.59765625" style="5"/>
    <col min="13060" max="13060" width="14.59765625" style="5" customWidth="1"/>
    <col min="13061" max="13061" width="10.09765625" style="5" customWidth="1"/>
    <col min="13062" max="13062" width="17.19921875" style="5" customWidth="1"/>
    <col min="13063" max="13063" width="15.796875" style="5" customWidth="1"/>
    <col min="13064" max="13064" width="14.19921875" style="5" customWidth="1"/>
    <col min="13065" max="13065" width="12" style="5" customWidth="1"/>
    <col min="13066" max="13066" width="13.59765625" style="5" customWidth="1"/>
    <col min="13067" max="13067" width="10.09765625" style="5" customWidth="1"/>
    <col min="13068" max="13068" width="5.59765625" style="5" customWidth="1"/>
    <col min="13069" max="13069" width="3.19921875" style="5" customWidth="1"/>
    <col min="13070" max="13070" width="11.09765625" style="5" customWidth="1"/>
    <col min="13071" max="13071" width="13.8984375" style="5" customWidth="1"/>
    <col min="13072" max="13312" width="10.59765625" style="5"/>
    <col min="13313" max="13313" width="2.19921875" style="5" customWidth="1"/>
    <col min="13314" max="13314" width="12.59765625" style="5" customWidth="1"/>
    <col min="13315" max="13315" width="10.59765625" style="5"/>
    <col min="13316" max="13316" width="14.59765625" style="5" customWidth="1"/>
    <col min="13317" max="13317" width="10.09765625" style="5" customWidth="1"/>
    <col min="13318" max="13318" width="17.19921875" style="5" customWidth="1"/>
    <col min="13319" max="13319" width="15.796875" style="5" customWidth="1"/>
    <col min="13320" max="13320" width="14.19921875" style="5" customWidth="1"/>
    <col min="13321" max="13321" width="12" style="5" customWidth="1"/>
    <col min="13322" max="13322" width="13.59765625" style="5" customWidth="1"/>
    <col min="13323" max="13323" width="10.09765625" style="5" customWidth="1"/>
    <col min="13324" max="13324" width="5.59765625" style="5" customWidth="1"/>
    <col min="13325" max="13325" width="3.19921875" style="5" customWidth="1"/>
    <col min="13326" max="13326" width="11.09765625" style="5" customWidth="1"/>
    <col min="13327" max="13327" width="13.8984375" style="5" customWidth="1"/>
    <col min="13328" max="13568" width="10.59765625" style="5"/>
    <col min="13569" max="13569" width="2.19921875" style="5" customWidth="1"/>
    <col min="13570" max="13570" width="12.59765625" style="5" customWidth="1"/>
    <col min="13571" max="13571" width="10.59765625" style="5"/>
    <col min="13572" max="13572" width="14.59765625" style="5" customWidth="1"/>
    <col min="13573" max="13573" width="10.09765625" style="5" customWidth="1"/>
    <col min="13574" max="13574" width="17.19921875" style="5" customWidth="1"/>
    <col min="13575" max="13575" width="15.796875" style="5" customWidth="1"/>
    <col min="13576" max="13576" width="14.19921875" style="5" customWidth="1"/>
    <col min="13577" max="13577" width="12" style="5" customWidth="1"/>
    <col min="13578" max="13578" width="13.59765625" style="5" customWidth="1"/>
    <col min="13579" max="13579" width="10.09765625" style="5" customWidth="1"/>
    <col min="13580" max="13580" width="5.59765625" style="5" customWidth="1"/>
    <col min="13581" max="13581" width="3.19921875" style="5" customWidth="1"/>
    <col min="13582" max="13582" width="11.09765625" style="5" customWidth="1"/>
    <col min="13583" max="13583" width="13.8984375" style="5" customWidth="1"/>
    <col min="13584" max="13824" width="10.59765625" style="5"/>
    <col min="13825" max="13825" width="2.19921875" style="5" customWidth="1"/>
    <col min="13826" max="13826" width="12.59765625" style="5" customWidth="1"/>
    <col min="13827" max="13827" width="10.59765625" style="5"/>
    <col min="13828" max="13828" width="14.59765625" style="5" customWidth="1"/>
    <col min="13829" max="13829" width="10.09765625" style="5" customWidth="1"/>
    <col min="13830" max="13830" width="17.19921875" style="5" customWidth="1"/>
    <col min="13831" max="13831" width="15.796875" style="5" customWidth="1"/>
    <col min="13832" max="13832" width="14.19921875" style="5" customWidth="1"/>
    <col min="13833" max="13833" width="12" style="5" customWidth="1"/>
    <col min="13834" max="13834" width="13.59765625" style="5" customWidth="1"/>
    <col min="13835" max="13835" width="10.09765625" style="5" customWidth="1"/>
    <col min="13836" max="13836" width="5.59765625" style="5" customWidth="1"/>
    <col min="13837" max="13837" width="3.19921875" style="5" customWidth="1"/>
    <col min="13838" max="13838" width="11.09765625" style="5" customWidth="1"/>
    <col min="13839" max="13839" width="13.8984375" style="5" customWidth="1"/>
    <col min="13840" max="14080" width="10.59765625" style="5"/>
    <col min="14081" max="14081" width="2.19921875" style="5" customWidth="1"/>
    <col min="14082" max="14082" width="12.59765625" style="5" customWidth="1"/>
    <col min="14083" max="14083" width="10.59765625" style="5"/>
    <col min="14084" max="14084" width="14.59765625" style="5" customWidth="1"/>
    <col min="14085" max="14085" width="10.09765625" style="5" customWidth="1"/>
    <col min="14086" max="14086" width="17.19921875" style="5" customWidth="1"/>
    <col min="14087" max="14087" width="15.796875" style="5" customWidth="1"/>
    <col min="14088" max="14088" width="14.19921875" style="5" customWidth="1"/>
    <col min="14089" max="14089" width="12" style="5" customWidth="1"/>
    <col min="14090" max="14090" width="13.59765625" style="5" customWidth="1"/>
    <col min="14091" max="14091" width="10.09765625" style="5" customWidth="1"/>
    <col min="14092" max="14092" width="5.59765625" style="5" customWidth="1"/>
    <col min="14093" max="14093" width="3.19921875" style="5" customWidth="1"/>
    <col min="14094" max="14094" width="11.09765625" style="5" customWidth="1"/>
    <col min="14095" max="14095" width="13.8984375" style="5" customWidth="1"/>
    <col min="14096" max="14336" width="10.59765625" style="5"/>
    <col min="14337" max="14337" width="2.19921875" style="5" customWidth="1"/>
    <col min="14338" max="14338" width="12.59765625" style="5" customWidth="1"/>
    <col min="14339" max="14339" width="10.59765625" style="5"/>
    <col min="14340" max="14340" width="14.59765625" style="5" customWidth="1"/>
    <col min="14341" max="14341" width="10.09765625" style="5" customWidth="1"/>
    <col min="14342" max="14342" width="17.19921875" style="5" customWidth="1"/>
    <col min="14343" max="14343" width="15.796875" style="5" customWidth="1"/>
    <col min="14344" max="14344" width="14.19921875" style="5" customWidth="1"/>
    <col min="14345" max="14345" width="12" style="5" customWidth="1"/>
    <col min="14346" max="14346" width="13.59765625" style="5" customWidth="1"/>
    <col min="14347" max="14347" width="10.09765625" style="5" customWidth="1"/>
    <col min="14348" max="14348" width="5.59765625" style="5" customWidth="1"/>
    <col min="14349" max="14349" width="3.19921875" style="5" customWidth="1"/>
    <col min="14350" max="14350" width="11.09765625" style="5" customWidth="1"/>
    <col min="14351" max="14351" width="13.8984375" style="5" customWidth="1"/>
    <col min="14352" max="14592" width="10.59765625" style="5"/>
    <col min="14593" max="14593" width="2.19921875" style="5" customWidth="1"/>
    <col min="14594" max="14594" width="12.59765625" style="5" customWidth="1"/>
    <col min="14595" max="14595" width="10.59765625" style="5"/>
    <col min="14596" max="14596" width="14.59765625" style="5" customWidth="1"/>
    <col min="14597" max="14597" width="10.09765625" style="5" customWidth="1"/>
    <col min="14598" max="14598" width="17.19921875" style="5" customWidth="1"/>
    <col min="14599" max="14599" width="15.796875" style="5" customWidth="1"/>
    <col min="14600" max="14600" width="14.19921875" style="5" customWidth="1"/>
    <col min="14601" max="14601" width="12" style="5" customWidth="1"/>
    <col min="14602" max="14602" width="13.59765625" style="5" customWidth="1"/>
    <col min="14603" max="14603" width="10.09765625" style="5" customWidth="1"/>
    <col min="14604" max="14604" width="5.59765625" style="5" customWidth="1"/>
    <col min="14605" max="14605" width="3.19921875" style="5" customWidth="1"/>
    <col min="14606" max="14606" width="11.09765625" style="5" customWidth="1"/>
    <col min="14607" max="14607" width="13.8984375" style="5" customWidth="1"/>
    <col min="14608" max="14848" width="10.59765625" style="5"/>
    <col min="14849" max="14849" width="2.19921875" style="5" customWidth="1"/>
    <col min="14850" max="14850" width="12.59765625" style="5" customWidth="1"/>
    <col min="14851" max="14851" width="10.59765625" style="5"/>
    <col min="14852" max="14852" width="14.59765625" style="5" customWidth="1"/>
    <col min="14853" max="14853" width="10.09765625" style="5" customWidth="1"/>
    <col min="14854" max="14854" width="17.19921875" style="5" customWidth="1"/>
    <col min="14855" max="14855" width="15.796875" style="5" customWidth="1"/>
    <col min="14856" max="14856" width="14.19921875" style="5" customWidth="1"/>
    <col min="14857" max="14857" width="12" style="5" customWidth="1"/>
    <col min="14858" max="14858" width="13.59765625" style="5" customWidth="1"/>
    <col min="14859" max="14859" width="10.09765625" style="5" customWidth="1"/>
    <col min="14860" max="14860" width="5.59765625" style="5" customWidth="1"/>
    <col min="14861" max="14861" width="3.19921875" style="5" customWidth="1"/>
    <col min="14862" max="14862" width="11.09765625" style="5" customWidth="1"/>
    <col min="14863" max="14863" width="13.8984375" style="5" customWidth="1"/>
    <col min="14864" max="15104" width="10.59765625" style="5"/>
    <col min="15105" max="15105" width="2.19921875" style="5" customWidth="1"/>
    <col min="15106" max="15106" width="12.59765625" style="5" customWidth="1"/>
    <col min="15107" max="15107" width="10.59765625" style="5"/>
    <col min="15108" max="15108" width="14.59765625" style="5" customWidth="1"/>
    <col min="15109" max="15109" width="10.09765625" style="5" customWidth="1"/>
    <col min="15110" max="15110" width="17.19921875" style="5" customWidth="1"/>
    <col min="15111" max="15111" width="15.796875" style="5" customWidth="1"/>
    <col min="15112" max="15112" width="14.19921875" style="5" customWidth="1"/>
    <col min="15113" max="15113" width="12" style="5" customWidth="1"/>
    <col min="15114" max="15114" width="13.59765625" style="5" customWidth="1"/>
    <col min="15115" max="15115" width="10.09765625" style="5" customWidth="1"/>
    <col min="15116" max="15116" width="5.59765625" style="5" customWidth="1"/>
    <col min="15117" max="15117" width="3.19921875" style="5" customWidth="1"/>
    <col min="15118" max="15118" width="11.09765625" style="5" customWidth="1"/>
    <col min="15119" max="15119" width="13.8984375" style="5" customWidth="1"/>
    <col min="15120" max="15360" width="10.59765625" style="5"/>
    <col min="15361" max="15361" width="2.19921875" style="5" customWidth="1"/>
    <col min="15362" max="15362" width="12.59765625" style="5" customWidth="1"/>
    <col min="15363" max="15363" width="10.59765625" style="5"/>
    <col min="15364" max="15364" width="14.59765625" style="5" customWidth="1"/>
    <col min="15365" max="15365" width="10.09765625" style="5" customWidth="1"/>
    <col min="15366" max="15366" width="17.19921875" style="5" customWidth="1"/>
    <col min="15367" max="15367" width="15.796875" style="5" customWidth="1"/>
    <col min="15368" max="15368" width="14.19921875" style="5" customWidth="1"/>
    <col min="15369" max="15369" width="12" style="5" customWidth="1"/>
    <col min="15370" max="15370" width="13.59765625" style="5" customWidth="1"/>
    <col min="15371" max="15371" width="10.09765625" style="5" customWidth="1"/>
    <col min="15372" max="15372" width="5.59765625" style="5" customWidth="1"/>
    <col min="15373" max="15373" width="3.19921875" style="5" customWidth="1"/>
    <col min="15374" max="15374" width="11.09765625" style="5" customWidth="1"/>
    <col min="15375" max="15375" width="13.8984375" style="5" customWidth="1"/>
    <col min="15376" max="15616" width="10.59765625" style="5"/>
    <col min="15617" max="15617" width="2.19921875" style="5" customWidth="1"/>
    <col min="15618" max="15618" width="12.59765625" style="5" customWidth="1"/>
    <col min="15619" max="15619" width="10.59765625" style="5"/>
    <col min="15620" max="15620" width="14.59765625" style="5" customWidth="1"/>
    <col min="15621" max="15621" width="10.09765625" style="5" customWidth="1"/>
    <col min="15622" max="15622" width="17.19921875" style="5" customWidth="1"/>
    <col min="15623" max="15623" width="15.796875" style="5" customWidth="1"/>
    <col min="15624" max="15624" width="14.19921875" style="5" customWidth="1"/>
    <col min="15625" max="15625" width="12" style="5" customWidth="1"/>
    <col min="15626" max="15626" width="13.59765625" style="5" customWidth="1"/>
    <col min="15627" max="15627" width="10.09765625" style="5" customWidth="1"/>
    <col min="15628" max="15628" width="5.59765625" style="5" customWidth="1"/>
    <col min="15629" max="15629" width="3.19921875" style="5" customWidth="1"/>
    <col min="15630" max="15630" width="11.09765625" style="5" customWidth="1"/>
    <col min="15631" max="15631" width="13.8984375" style="5" customWidth="1"/>
    <col min="15632" max="15872" width="10.59765625" style="5"/>
    <col min="15873" max="15873" width="2.19921875" style="5" customWidth="1"/>
    <col min="15874" max="15874" width="12.59765625" style="5" customWidth="1"/>
    <col min="15875" max="15875" width="10.59765625" style="5"/>
    <col min="15876" max="15876" width="14.59765625" style="5" customWidth="1"/>
    <col min="15877" max="15877" width="10.09765625" style="5" customWidth="1"/>
    <col min="15878" max="15878" width="17.19921875" style="5" customWidth="1"/>
    <col min="15879" max="15879" width="15.796875" style="5" customWidth="1"/>
    <col min="15880" max="15880" width="14.19921875" style="5" customWidth="1"/>
    <col min="15881" max="15881" width="12" style="5" customWidth="1"/>
    <col min="15882" max="15882" width="13.59765625" style="5" customWidth="1"/>
    <col min="15883" max="15883" width="10.09765625" style="5" customWidth="1"/>
    <col min="15884" max="15884" width="5.59765625" style="5" customWidth="1"/>
    <col min="15885" max="15885" width="3.19921875" style="5" customWidth="1"/>
    <col min="15886" max="15886" width="11.09765625" style="5" customWidth="1"/>
    <col min="15887" max="15887" width="13.8984375" style="5" customWidth="1"/>
    <col min="15888" max="16128" width="10.59765625" style="5"/>
    <col min="16129" max="16129" width="2.19921875" style="5" customWidth="1"/>
    <col min="16130" max="16130" width="12.59765625" style="5" customWidth="1"/>
    <col min="16131" max="16131" width="10.59765625" style="5"/>
    <col min="16132" max="16132" width="14.59765625" style="5" customWidth="1"/>
    <col min="16133" max="16133" width="10.09765625" style="5" customWidth="1"/>
    <col min="16134" max="16134" width="17.19921875" style="5" customWidth="1"/>
    <col min="16135" max="16135" width="15.796875" style="5" customWidth="1"/>
    <col min="16136" max="16136" width="14.19921875" style="5" customWidth="1"/>
    <col min="16137" max="16137" width="12" style="5" customWidth="1"/>
    <col min="16138" max="16138" width="13.59765625" style="5" customWidth="1"/>
    <col min="16139" max="16139" width="10.09765625" style="5" customWidth="1"/>
    <col min="16140" max="16140" width="5.59765625" style="5" customWidth="1"/>
    <col min="16141" max="16141" width="3.19921875" style="5" customWidth="1"/>
    <col min="16142" max="16142" width="11.09765625" style="5" customWidth="1"/>
    <col min="16143" max="16143" width="13.8984375" style="5" customWidth="1"/>
    <col min="16144" max="16384" width="10.59765625" style="5"/>
  </cols>
  <sheetData>
    <row r="1" spans="2:17" ht="24" customHeight="1" thickBot="1">
      <c r="B1" s="1" t="s">
        <v>0</v>
      </c>
      <c r="C1" s="2"/>
      <c r="D1" s="50"/>
      <c r="E1" s="51"/>
      <c r="F1" s="51"/>
      <c r="G1" s="75"/>
      <c r="H1" s="51"/>
      <c r="I1" s="51"/>
      <c r="J1" s="67"/>
      <c r="K1" s="86" t="s">
        <v>1</v>
      </c>
      <c r="L1" s="3"/>
      <c r="M1" s="4"/>
      <c r="N1" s="4"/>
    </row>
    <row r="2" spans="2:17" ht="20.100000000000001" customHeight="1">
      <c r="B2" s="6"/>
      <c r="C2" s="7"/>
      <c r="D2" s="36" t="s">
        <v>2</v>
      </c>
      <c r="E2" s="37"/>
      <c r="F2" s="37"/>
      <c r="G2" s="37"/>
      <c r="H2" s="37"/>
      <c r="I2" s="37"/>
      <c r="J2" s="37"/>
      <c r="K2" s="38"/>
      <c r="L2" s="42" t="s">
        <v>3</v>
      </c>
      <c r="M2" s="4"/>
      <c r="N2" s="4" t="s">
        <v>4</v>
      </c>
    </row>
    <row r="3" spans="2:17" ht="20.100000000000001" customHeight="1">
      <c r="B3" s="8"/>
      <c r="C3" s="9"/>
      <c r="D3" s="39"/>
      <c r="E3" s="40"/>
      <c r="F3" s="40"/>
      <c r="G3" s="40"/>
      <c r="H3" s="40"/>
      <c r="I3" s="40"/>
      <c r="J3" s="40"/>
      <c r="K3" s="41"/>
      <c r="L3" s="43"/>
      <c r="M3" s="4"/>
      <c r="N3" s="4"/>
      <c r="O3" s="45" t="s">
        <v>5</v>
      </c>
      <c r="P3" s="45"/>
      <c r="Q3" s="45"/>
    </row>
    <row r="4" spans="2:17" ht="20.100000000000001" customHeight="1">
      <c r="B4" s="12" t="s">
        <v>6</v>
      </c>
      <c r="C4" s="9" t="s">
        <v>7</v>
      </c>
      <c r="D4" s="52" t="s">
        <v>8</v>
      </c>
      <c r="E4" s="53"/>
      <c r="F4" s="54" t="s">
        <v>9</v>
      </c>
      <c r="G4" s="76" t="s">
        <v>10</v>
      </c>
      <c r="H4" s="54" t="s">
        <v>11</v>
      </c>
      <c r="I4" s="68"/>
      <c r="J4" s="68"/>
      <c r="K4" s="87"/>
      <c r="L4" s="43"/>
      <c r="M4" s="4"/>
      <c r="N4" s="4"/>
      <c r="O4" s="5" t="s">
        <v>11</v>
      </c>
    </row>
    <row r="5" spans="2:17" ht="20.100000000000001" customHeight="1">
      <c r="B5" s="8"/>
      <c r="C5" s="9"/>
      <c r="D5" s="55"/>
      <c r="E5" s="56" t="s">
        <v>12</v>
      </c>
      <c r="F5" s="55"/>
      <c r="G5" s="77"/>
      <c r="H5" s="55" t="s">
        <v>13</v>
      </c>
      <c r="I5" s="56" t="s">
        <v>12</v>
      </c>
      <c r="J5" s="55" t="s">
        <v>14</v>
      </c>
      <c r="K5" s="77" t="s">
        <v>15</v>
      </c>
      <c r="L5" s="43"/>
      <c r="M5" s="4"/>
      <c r="N5" s="4"/>
      <c r="O5" s="5" t="s">
        <v>13</v>
      </c>
      <c r="P5" s="5" t="s">
        <v>16</v>
      </c>
      <c r="Q5" s="5" t="s">
        <v>14</v>
      </c>
    </row>
    <row r="6" spans="2:17" ht="20.100000000000001" customHeight="1">
      <c r="B6" s="13"/>
      <c r="C6" s="10"/>
      <c r="D6" s="57" t="s">
        <v>17</v>
      </c>
      <c r="E6" s="58"/>
      <c r="F6" s="57" t="s">
        <v>17</v>
      </c>
      <c r="G6" s="76" t="s">
        <v>18</v>
      </c>
      <c r="H6" s="57" t="s">
        <v>17</v>
      </c>
      <c r="I6" s="58"/>
      <c r="J6" s="57" t="s">
        <v>17</v>
      </c>
      <c r="K6" s="76" t="s">
        <v>18</v>
      </c>
      <c r="L6" s="43"/>
      <c r="M6" s="4"/>
      <c r="N6" s="4"/>
      <c r="O6" s="5" t="s">
        <v>17</v>
      </c>
      <c r="P6" s="5" t="s">
        <v>19</v>
      </c>
      <c r="Q6" s="5" t="s">
        <v>17</v>
      </c>
    </row>
    <row r="7" spans="2:17" ht="16.5" customHeight="1">
      <c r="B7" s="8"/>
      <c r="C7" s="9"/>
      <c r="D7" s="59"/>
      <c r="E7" s="59"/>
      <c r="F7" s="59"/>
      <c r="G7" s="78"/>
      <c r="H7" s="59"/>
      <c r="I7" s="59"/>
      <c r="J7" s="59"/>
      <c r="K7" s="78"/>
      <c r="L7" s="43"/>
      <c r="M7" s="4"/>
      <c r="N7" s="4"/>
    </row>
    <row r="8" spans="2:17" ht="30" customHeight="1">
      <c r="B8" s="12" t="s">
        <v>20</v>
      </c>
      <c r="C8" s="9" t="s">
        <v>21</v>
      </c>
      <c r="D8" s="59">
        <v>19869027498</v>
      </c>
      <c r="E8" s="59">
        <v>709700</v>
      </c>
      <c r="F8" s="59">
        <v>19198833370</v>
      </c>
      <c r="G8" s="78">
        <v>96.63</v>
      </c>
      <c r="H8" s="59">
        <v>2253348772</v>
      </c>
      <c r="I8" s="59">
        <v>345400</v>
      </c>
      <c r="J8" s="59">
        <v>522118934</v>
      </c>
      <c r="K8" s="78">
        <v>23.17</v>
      </c>
      <c r="L8" s="43"/>
      <c r="M8" s="4"/>
      <c r="N8" s="4"/>
    </row>
    <row r="9" spans="2:17" ht="30" customHeight="1">
      <c r="B9" s="12" t="s">
        <v>22</v>
      </c>
      <c r="C9" s="9" t="s">
        <v>21</v>
      </c>
      <c r="D9" s="59">
        <v>19624482446</v>
      </c>
      <c r="E9" s="59">
        <v>1195600</v>
      </c>
      <c r="F9" s="59">
        <v>18947405165</v>
      </c>
      <c r="G9" s="78">
        <v>96.56</v>
      </c>
      <c r="H9" s="59">
        <v>2175263015</v>
      </c>
      <c r="I9" s="59">
        <v>792600</v>
      </c>
      <c r="J9" s="59">
        <v>531645710</v>
      </c>
      <c r="K9" s="78">
        <v>24.45</v>
      </c>
      <c r="L9" s="43"/>
      <c r="M9" s="4"/>
      <c r="N9" s="4"/>
    </row>
    <row r="10" spans="2:17" ht="30" customHeight="1">
      <c r="B10" s="12" t="s">
        <v>23</v>
      </c>
      <c r="C10" s="9" t="s">
        <v>21</v>
      </c>
      <c r="D10" s="60">
        <f>SUM(D11:D12)</f>
        <v>19782374720</v>
      </c>
      <c r="E10" s="60">
        <f>SUM(E11:E12)</f>
        <v>1062300</v>
      </c>
      <c r="F10" s="60">
        <f>SUM(F11:F12)</f>
        <v>19036548397</v>
      </c>
      <c r="G10" s="79">
        <f t="shared" ref="G10:G35" si="0">ROUND(F10/(D10-E10)*100,2)</f>
        <v>96.24</v>
      </c>
      <c r="H10" s="60">
        <f>SUM(H11:H12)</f>
        <v>2067083264</v>
      </c>
      <c r="I10" s="60">
        <f>SUM(I11:I12)</f>
        <v>498200</v>
      </c>
      <c r="J10" s="60">
        <f>SUM(J11:J12)</f>
        <v>514149921</v>
      </c>
      <c r="K10" s="88">
        <f t="shared" ref="K10:K32" si="1">ROUND(J10/(H10-I10)*100,2)</f>
        <v>24.88</v>
      </c>
      <c r="L10" s="43"/>
      <c r="M10" s="4"/>
      <c r="N10" s="14" t="s">
        <v>24</v>
      </c>
      <c r="O10" s="15">
        <f>O11+O12</f>
        <v>2067083264</v>
      </c>
      <c r="P10" s="15">
        <f>P11+P12</f>
        <v>498200</v>
      </c>
      <c r="Q10" s="15">
        <f>Q11+Q12</f>
        <v>514149921</v>
      </c>
    </row>
    <row r="11" spans="2:17" ht="30" customHeight="1">
      <c r="B11" s="12" t="s">
        <v>25</v>
      </c>
      <c r="C11" s="9" t="s">
        <v>26</v>
      </c>
      <c r="D11" s="60">
        <f>SUM(D13:D32)</f>
        <v>17767935100</v>
      </c>
      <c r="E11" s="60">
        <f>SUM(E13:E32)</f>
        <v>1062300</v>
      </c>
      <c r="F11" s="60">
        <f>SUM(F13:F32)</f>
        <v>17025775177</v>
      </c>
      <c r="G11" s="79">
        <f t="shared" si="0"/>
        <v>95.83</v>
      </c>
      <c r="H11" s="60">
        <f>SUM(H13:H32)</f>
        <v>2061491864</v>
      </c>
      <c r="I11" s="69">
        <f>SUM(I13:I32)</f>
        <v>498200</v>
      </c>
      <c r="J11" s="60">
        <f>SUM(J13:J32)</f>
        <v>509044921</v>
      </c>
      <c r="K11" s="88">
        <f t="shared" si="1"/>
        <v>24.7</v>
      </c>
      <c r="L11" s="43"/>
      <c r="M11" s="4"/>
      <c r="N11" s="14" t="s">
        <v>27</v>
      </c>
      <c r="O11" s="15">
        <f>SUM(O13:O32)</f>
        <v>2061491864</v>
      </c>
      <c r="P11" s="15">
        <f>SUM(P13:P32)</f>
        <v>498200</v>
      </c>
      <c r="Q11" s="15">
        <f>SUM(Q13:Q32)</f>
        <v>509044921</v>
      </c>
    </row>
    <row r="12" spans="2:17" ht="30" customHeight="1">
      <c r="B12" s="16" t="s">
        <v>28</v>
      </c>
      <c r="C12" s="10" t="s">
        <v>26</v>
      </c>
      <c r="D12" s="61">
        <f>SUM(D33:D35)</f>
        <v>2014439620</v>
      </c>
      <c r="E12" s="61">
        <f>SUM(E33:E35)</f>
        <v>0</v>
      </c>
      <c r="F12" s="61">
        <f>SUM(F33:F35)</f>
        <v>2010773220</v>
      </c>
      <c r="G12" s="80">
        <f t="shared" si="0"/>
        <v>99.82</v>
      </c>
      <c r="H12" s="61">
        <f>SUM(H33:H35)</f>
        <v>5591400</v>
      </c>
      <c r="I12" s="61">
        <f>SUM(I33:I35)</f>
        <v>0</v>
      </c>
      <c r="J12" s="61">
        <f>SUM(J33:J35)</f>
        <v>5105000</v>
      </c>
      <c r="K12" s="89">
        <f t="shared" si="1"/>
        <v>91.3</v>
      </c>
      <c r="L12" s="44"/>
      <c r="M12" s="4"/>
      <c r="N12" s="14" t="s">
        <v>29</v>
      </c>
      <c r="O12" s="15">
        <f>O33+O34+O35</f>
        <v>5591400</v>
      </c>
      <c r="P12" s="15">
        <f>P33+P34+P35</f>
        <v>0</v>
      </c>
      <c r="Q12" s="15">
        <f>Q33+Q34+Q35</f>
        <v>5105000</v>
      </c>
    </row>
    <row r="13" spans="2:17" ht="30" customHeight="1">
      <c r="B13" s="8">
        <v>41001</v>
      </c>
      <c r="C13" s="9" t="s">
        <v>30</v>
      </c>
      <c r="D13" s="46">
        <v>5260356300</v>
      </c>
      <c r="E13" s="47">
        <v>1062300</v>
      </c>
      <c r="F13" s="62">
        <v>5031735573</v>
      </c>
      <c r="G13" s="81">
        <f t="shared" si="0"/>
        <v>95.67</v>
      </c>
      <c r="H13" s="70">
        <f t="shared" ref="H13:J28" si="2">O13</f>
        <v>595385235</v>
      </c>
      <c r="I13" s="70">
        <f t="shared" si="2"/>
        <v>498200</v>
      </c>
      <c r="J13" s="70">
        <f t="shared" si="2"/>
        <v>119157582</v>
      </c>
      <c r="K13" s="88">
        <f t="shared" si="1"/>
        <v>20.03</v>
      </c>
      <c r="L13" s="17" t="s">
        <v>31</v>
      </c>
      <c r="M13" s="4"/>
      <c r="N13" s="18" t="s">
        <v>30</v>
      </c>
      <c r="O13" s="19">
        <v>595385235</v>
      </c>
      <c r="P13" s="19">
        <v>498200</v>
      </c>
      <c r="Q13" s="19">
        <v>119157582</v>
      </c>
    </row>
    <row r="14" spans="2:17" ht="30" customHeight="1">
      <c r="B14" s="8">
        <v>41002</v>
      </c>
      <c r="C14" s="9" t="s">
        <v>32</v>
      </c>
      <c r="D14" s="46">
        <v>2586772000</v>
      </c>
      <c r="E14" s="47">
        <v>0</v>
      </c>
      <c r="F14" s="62">
        <v>2486180820</v>
      </c>
      <c r="G14" s="79">
        <f t="shared" si="0"/>
        <v>96.11</v>
      </c>
      <c r="H14" s="70">
        <f t="shared" si="2"/>
        <v>276242031</v>
      </c>
      <c r="I14" s="71">
        <f t="shared" si="2"/>
        <v>0</v>
      </c>
      <c r="J14" s="70">
        <f t="shared" si="2"/>
        <v>86816021</v>
      </c>
      <c r="K14" s="88">
        <f t="shared" si="1"/>
        <v>31.43</v>
      </c>
      <c r="L14" s="17" t="s">
        <v>33</v>
      </c>
      <c r="M14" s="4"/>
      <c r="N14" s="18" t="s">
        <v>32</v>
      </c>
      <c r="O14" s="19">
        <v>276242031</v>
      </c>
      <c r="P14" s="19">
        <v>0</v>
      </c>
      <c r="Q14" s="19">
        <v>86816021</v>
      </c>
    </row>
    <row r="15" spans="2:17" ht="30" customHeight="1">
      <c r="B15" s="8">
        <v>41003</v>
      </c>
      <c r="C15" s="9" t="s">
        <v>34</v>
      </c>
      <c r="D15" s="46">
        <v>1397450200</v>
      </c>
      <c r="E15" s="47">
        <v>0</v>
      </c>
      <c r="F15" s="62">
        <v>1309038345</v>
      </c>
      <c r="G15" s="79">
        <f t="shared" si="0"/>
        <v>93.67</v>
      </c>
      <c r="H15" s="70">
        <f t="shared" si="2"/>
        <v>213292705</v>
      </c>
      <c r="I15" s="71">
        <f t="shared" si="2"/>
        <v>0</v>
      </c>
      <c r="J15" s="70">
        <f t="shared" si="2"/>
        <v>53730995</v>
      </c>
      <c r="K15" s="88">
        <f t="shared" si="1"/>
        <v>25.19</v>
      </c>
      <c r="L15" s="17" t="s">
        <v>35</v>
      </c>
      <c r="M15" s="4"/>
      <c r="N15" s="18" t="s">
        <v>34</v>
      </c>
      <c r="O15" s="19">
        <v>213292705</v>
      </c>
      <c r="P15" s="19">
        <v>0</v>
      </c>
      <c r="Q15" s="19">
        <v>53730995</v>
      </c>
    </row>
    <row r="16" spans="2:17" ht="30" customHeight="1">
      <c r="B16" s="8">
        <v>41004</v>
      </c>
      <c r="C16" s="9" t="s">
        <v>36</v>
      </c>
      <c r="D16" s="46">
        <v>348189100</v>
      </c>
      <c r="E16" s="47">
        <v>0</v>
      </c>
      <c r="F16" s="62">
        <v>333664425</v>
      </c>
      <c r="G16" s="79">
        <f t="shared" si="0"/>
        <v>95.83</v>
      </c>
      <c r="H16" s="70">
        <f t="shared" si="2"/>
        <v>50251358</v>
      </c>
      <c r="I16" s="71">
        <f t="shared" si="2"/>
        <v>0</v>
      </c>
      <c r="J16" s="70">
        <f t="shared" si="2"/>
        <v>9314517</v>
      </c>
      <c r="K16" s="88">
        <f t="shared" si="1"/>
        <v>18.54</v>
      </c>
      <c r="L16" s="17" t="s">
        <v>37</v>
      </c>
      <c r="M16" s="4"/>
      <c r="N16" s="18" t="s">
        <v>36</v>
      </c>
      <c r="O16" s="19">
        <v>50251358</v>
      </c>
      <c r="P16" s="19">
        <v>0</v>
      </c>
      <c r="Q16" s="19">
        <v>9314517</v>
      </c>
    </row>
    <row r="17" spans="2:17" ht="30" customHeight="1">
      <c r="B17" s="8">
        <v>41005</v>
      </c>
      <c r="C17" s="9" t="s">
        <v>38</v>
      </c>
      <c r="D17" s="47">
        <v>1118175000</v>
      </c>
      <c r="E17" s="47">
        <v>0</v>
      </c>
      <c r="F17" s="62">
        <v>1065828506</v>
      </c>
      <c r="G17" s="79">
        <f t="shared" si="0"/>
        <v>95.32</v>
      </c>
      <c r="H17" s="70">
        <f t="shared" si="2"/>
        <v>112186204</v>
      </c>
      <c r="I17" s="71">
        <f t="shared" si="2"/>
        <v>0</v>
      </c>
      <c r="J17" s="70">
        <f t="shared" si="2"/>
        <v>30043790</v>
      </c>
      <c r="K17" s="88">
        <f t="shared" si="1"/>
        <v>26.78</v>
      </c>
      <c r="L17" s="17" t="s">
        <v>39</v>
      </c>
      <c r="M17" s="4"/>
      <c r="N17" s="18" t="s">
        <v>38</v>
      </c>
      <c r="O17" s="19">
        <v>112186204</v>
      </c>
      <c r="P17" s="19">
        <v>0</v>
      </c>
      <c r="Q17" s="19">
        <v>30043790</v>
      </c>
    </row>
    <row r="18" spans="2:17" ht="30" customHeight="1">
      <c r="B18" s="8">
        <v>41006</v>
      </c>
      <c r="C18" s="9" t="s">
        <v>40</v>
      </c>
      <c r="D18" s="47">
        <v>1010247900</v>
      </c>
      <c r="E18" s="47">
        <v>0</v>
      </c>
      <c r="F18" s="62">
        <v>974598576</v>
      </c>
      <c r="G18" s="79">
        <f t="shared" si="0"/>
        <v>96.47</v>
      </c>
      <c r="H18" s="70">
        <f t="shared" si="2"/>
        <v>128502171</v>
      </c>
      <c r="I18" s="71">
        <f t="shared" si="2"/>
        <v>0</v>
      </c>
      <c r="J18" s="70">
        <f t="shared" si="2"/>
        <v>24469486</v>
      </c>
      <c r="K18" s="88">
        <f t="shared" si="1"/>
        <v>19.04</v>
      </c>
      <c r="L18" s="17" t="s">
        <v>41</v>
      </c>
      <c r="M18" s="4"/>
      <c r="N18" s="18" t="s">
        <v>40</v>
      </c>
      <c r="O18" s="19">
        <v>128502171</v>
      </c>
      <c r="P18" s="19">
        <v>0</v>
      </c>
      <c r="Q18" s="19">
        <v>24469486</v>
      </c>
    </row>
    <row r="19" spans="2:17" ht="30" customHeight="1">
      <c r="B19" s="8">
        <v>41007</v>
      </c>
      <c r="C19" s="9" t="s">
        <v>42</v>
      </c>
      <c r="D19" s="47">
        <v>679171300</v>
      </c>
      <c r="E19" s="47">
        <v>0</v>
      </c>
      <c r="F19" s="62">
        <v>647512490</v>
      </c>
      <c r="G19" s="79">
        <f t="shared" si="0"/>
        <v>95.34</v>
      </c>
      <c r="H19" s="70">
        <f t="shared" si="2"/>
        <v>98422818</v>
      </c>
      <c r="I19" s="71">
        <f t="shared" si="2"/>
        <v>0</v>
      </c>
      <c r="J19" s="70">
        <f t="shared" si="2"/>
        <v>27964310</v>
      </c>
      <c r="K19" s="88">
        <f t="shared" si="1"/>
        <v>28.41</v>
      </c>
      <c r="L19" s="17" t="s">
        <v>43</v>
      </c>
      <c r="M19" s="4"/>
      <c r="N19" s="18" t="s">
        <v>42</v>
      </c>
      <c r="O19" s="19">
        <v>98422818</v>
      </c>
      <c r="P19" s="19">
        <v>0</v>
      </c>
      <c r="Q19" s="19">
        <v>27964310</v>
      </c>
    </row>
    <row r="20" spans="2:17" ht="30" customHeight="1">
      <c r="B20" s="8">
        <v>41025</v>
      </c>
      <c r="C20" s="9" t="s">
        <v>44</v>
      </c>
      <c r="D20" s="47">
        <v>977954200</v>
      </c>
      <c r="E20" s="47">
        <v>0</v>
      </c>
      <c r="F20" s="62">
        <v>931790185</v>
      </c>
      <c r="G20" s="79">
        <f t="shared" si="0"/>
        <v>95.28</v>
      </c>
      <c r="H20" s="70">
        <f t="shared" si="2"/>
        <v>122151990</v>
      </c>
      <c r="I20" s="71">
        <f t="shared" si="2"/>
        <v>0</v>
      </c>
      <c r="J20" s="70">
        <f t="shared" si="2"/>
        <v>37176324</v>
      </c>
      <c r="K20" s="88">
        <f>ROUND(J20/(H20-I20)*100,2)</f>
        <v>30.43</v>
      </c>
      <c r="L20" s="17" t="s">
        <v>45</v>
      </c>
      <c r="M20" s="4"/>
      <c r="N20" s="18" t="s">
        <v>44</v>
      </c>
      <c r="O20" s="19">
        <v>122151990</v>
      </c>
      <c r="P20" s="19">
        <v>0</v>
      </c>
      <c r="Q20" s="19">
        <v>37176324</v>
      </c>
    </row>
    <row r="21" spans="2:17" ht="30" customHeight="1">
      <c r="B21" s="8">
        <v>41048</v>
      </c>
      <c r="C21" s="9" t="s">
        <v>46</v>
      </c>
      <c r="D21" s="47">
        <v>573733900</v>
      </c>
      <c r="E21" s="47">
        <v>0</v>
      </c>
      <c r="F21" s="62">
        <v>548546276</v>
      </c>
      <c r="G21" s="79">
        <f t="shared" si="0"/>
        <v>95.61</v>
      </c>
      <c r="H21" s="70">
        <f t="shared" si="2"/>
        <v>98378872</v>
      </c>
      <c r="I21" s="71">
        <f t="shared" si="2"/>
        <v>0</v>
      </c>
      <c r="J21" s="70">
        <f t="shared" si="2"/>
        <v>21119011</v>
      </c>
      <c r="K21" s="88">
        <f t="shared" si="1"/>
        <v>21.47</v>
      </c>
      <c r="L21" s="17" t="s">
        <v>47</v>
      </c>
      <c r="M21" s="4"/>
      <c r="N21" s="18" t="s">
        <v>46</v>
      </c>
      <c r="O21" s="19">
        <v>98378872</v>
      </c>
      <c r="P21" s="19">
        <v>0</v>
      </c>
      <c r="Q21" s="19">
        <v>21119011</v>
      </c>
    </row>
    <row r="22" spans="2:17" ht="30" customHeight="1">
      <c r="B22" s="8">
        <v>41014</v>
      </c>
      <c r="C22" s="9" t="s">
        <v>48</v>
      </c>
      <c r="D22" s="47">
        <v>639513600</v>
      </c>
      <c r="E22" s="47">
        <v>0</v>
      </c>
      <c r="F22" s="62">
        <v>615526610</v>
      </c>
      <c r="G22" s="79">
        <f t="shared" si="0"/>
        <v>96.25</v>
      </c>
      <c r="H22" s="70">
        <f t="shared" si="2"/>
        <v>87190722</v>
      </c>
      <c r="I22" s="71">
        <f t="shared" si="2"/>
        <v>0</v>
      </c>
      <c r="J22" s="70">
        <f t="shared" si="2"/>
        <v>18306156</v>
      </c>
      <c r="K22" s="88">
        <f t="shared" si="1"/>
        <v>21</v>
      </c>
      <c r="L22" s="17" t="s">
        <v>49</v>
      </c>
      <c r="M22" s="4"/>
      <c r="N22" s="18" t="s">
        <v>48</v>
      </c>
      <c r="O22" s="19">
        <v>87190722</v>
      </c>
      <c r="P22" s="19">
        <v>0</v>
      </c>
      <c r="Q22" s="19">
        <v>18306156</v>
      </c>
    </row>
    <row r="23" spans="2:17" ht="30" customHeight="1">
      <c r="B23" s="8">
        <v>41016</v>
      </c>
      <c r="C23" s="9" t="s">
        <v>50</v>
      </c>
      <c r="D23" s="47">
        <v>250526200</v>
      </c>
      <c r="E23" s="47">
        <v>0</v>
      </c>
      <c r="F23" s="62">
        <v>246200212</v>
      </c>
      <c r="G23" s="79">
        <f t="shared" si="0"/>
        <v>98.27</v>
      </c>
      <c r="H23" s="70">
        <f t="shared" si="2"/>
        <v>16164020</v>
      </c>
      <c r="I23" s="71">
        <f t="shared" si="2"/>
        <v>0</v>
      </c>
      <c r="J23" s="70">
        <f t="shared" si="2"/>
        <v>2937321</v>
      </c>
      <c r="K23" s="88">
        <f t="shared" si="1"/>
        <v>18.170000000000002</v>
      </c>
      <c r="L23" s="17" t="s">
        <v>51</v>
      </c>
      <c r="M23" s="4"/>
      <c r="N23" s="18" t="s">
        <v>50</v>
      </c>
      <c r="O23" s="19">
        <v>16164020</v>
      </c>
      <c r="P23" s="19">
        <v>0</v>
      </c>
      <c r="Q23" s="19">
        <v>2937321</v>
      </c>
    </row>
    <row r="24" spans="2:17" ht="30" customHeight="1">
      <c r="B24" s="8">
        <v>41020</v>
      </c>
      <c r="C24" s="9" t="s">
        <v>52</v>
      </c>
      <c r="D24" s="47">
        <v>355152800</v>
      </c>
      <c r="E24" s="47">
        <v>0</v>
      </c>
      <c r="F24" s="62">
        <v>345864400</v>
      </c>
      <c r="G24" s="79">
        <f t="shared" si="0"/>
        <v>97.38</v>
      </c>
      <c r="H24" s="70">
        <f t="shared" si="2"/>
        <v>27765774</v>
      </c>
      <c r="I24" s="71">
        <f t="shared" si="2"/>
        <v>0</v>
      </c>
      <c r="J24" s="70">
        <f t="shared" si="2"/>
        <v>5988186</v>
      </c>
      <c r="K24" s="88">
        <f t="shared" si="1"/>
        <v>21.57</v>
      </c>
      <c r="L24" s="17" t="s">
        <v>53</v>
      </c>
      <c r="M24" s="4"/>
      <c r="N24" s="18" t="s">
        <v>52</v>
      </c>
      <c r="O24" s="19">
        <v>27765774</v>
      </c>
      <c r="P24" s="19">
        <v>0</v>
      </c>
      <c r="Q24" s="19">
        <v>5988186</v>
      </c>
    </row>
    <row r="25" spans="2:17" ht="30" customHeight="1">
      <c r="B25" s="8">
        <v>41024</v>
      </c>
      <c r="C25" s="9" t="s">
        <v>54</v>
      </c>
      <c r="D25" s="47">
        <v>156733000</v>
      </c>
      <c r="E25" s="47">
        <v>0</v>
      </c>
      <c r="F25" s="62">
        <v>148333300</v>
      </c>
      <c r="G25" s="79">
        <f t="shared" si="0"/>
        <v>94.64</v>
      </c>
      <c r="H25" s="70">
        <f t="shared" si="2"/>
        <v>29209815</v>
      </c>
      <c r="I25" s="71">
        <f t="shared" si="2"/>
        <v>0</v>
      </c>
      <c r="J25" s="70">
        <f t="shared" si="2"/>
        <v>5188998</v>
      </c>
      <c r="K25" s="88">
        <f t="shared" si="1"/>
        <v>17.760000000000002</v>
      </c>
      <c r="L25" s="17" t="s">
        <v>55</v>
      </c>
      <c r="M25" s="4"/>
      <c r="N25" s="18" t="s">
        <v>54</v>
      </c>
      <c r="O25" s="19">
        <v>29209815</v>
      </c>
      <c r="P25" s="19">
        <v>0</v>
      </c>
      <c r="Q25" s="19">
        <v>5188998</v>
      </c>
    </row>
    <row r="26" spans="2:17" ht="30" customHeight="1">
      <c r="B26" s="8">
        <v>41021</v>
      </c>
      <c r="C26" s="9" t="s">
        <v>56</v>
      </c>
      <c r="D26" s="47">
        <v>546514500</v>
      </c>
      <c r="E26" s="47">
        <v>0</v>
      </c>
      <c r="F26" s="62">
        <v>521980776</v>
      </c>
      <c r="G26" s="79">
        <f t="shared" si="0"/>
        <v>95.51</v>
      </c>
      <c r="H26" s="70">
        <f t="shared" si="2"/>
        <v>72892107</v>
      </c>
      <c r="I26" s="71">
        <f t="shared" si="2"/>
        <v>0</v>
      </c>
      <c r="J26" s="70">
        <f t="shared" si="2"/>
        <v>18590889</v>
      </c>
      <c r="K26" s="88">
        <f t="shared" si="1"/>
        <v>25.5</v>
      </c>
      <c r="L26" s="17" t="s">
        <v>57</v>
      </c>
      <c r="M26" s="4"/>
      <c r="N26" s="18" t="s">
        <v>56</v>
      </c>
      <c r="O26" s="19">
        <v>72892107</v>
      </c>
      <c r="P26" s="19">
        <v>0</v>
      </c>
      <c r="Q26" s="19">
        <v>18590889</v>
      </c>
    </row>
    <row r="27" spans="2:17" ht="30" customHeight="1">
      <c r="B27" s="8">
        <v>41035</v>
      </c>
      <c r="C27" s="9" t="s">
        <v>58</v>
      </c>
      <c r="D27" s="47">
        <v>171014000</v>
      </c>
      <c r="E27" s="47">
        <v>0</v>
      </c>
      <c r="F27" s="62">
        <v>168486101</v>
      </c>
      <c r="G27" s="79">
        <f t="shared" si="0"/>
        <v>98.52</v>
      </c>
      <c r="H27" s="70">
        <f t="shared" si="2"/>
        <v>13363254</v>
      </c>
      <c r="I27" s="71">
        <f t="shared" si="2"/>
        <v>0</v>
      </c>
      <c r="J27" s="70">
        <f t="shared" si="2"/>
        <v>5932258</v>
      </c>
      <c r="K27" s="88">
        <f t="shared" si="1"/>
        <v>44.39</v>
      </c>
      <c r="L27" s="17" t="s">
        <v>59</v>
      </c>
      <c r="M27" s="4"/>
      <c r="N27" s="18" t="s">
        <v>58</v>
      </c>
      <c r="O27" s="19">
        <v>13363254</v>
      </c>
      <c r="P27" s="19">
        <v>0</v>
      </c>
      <c r="Q27" s="19">
        <v>5932258</v>
      </c>
    </row>
    <row r="28" spans="2:17" ht="30" customHeight="1">
      <c r="B28" s="8">
        <v>41038</v>
      </c>
      <c r="C28" s="9" t="s">
        <v>60</v>
      </c>
      <c r="D28" s="47">
        <v>340450700</v>
      </c>
      <c r="E28" s="47">
        <v>0</v>
      </c>
      <c r="F28" s="62">
        <v>330766508</v>
      </c>
      <c r="G28" s="79">
        <f t="shared" si="0"/>
        <v>97.16</v>
      </c>
      <c r="H28" s="70">
        <f t="shared" si="2"/>
        <v>25003674</v>
      </c>
      <c r="I28" s="71">
        <f t="shared" si="2"/>
        <v>0</v>
      </c>
      <c r="J28" s="70">
        <f t="shared" si="2"/>
        <v>5824892</v>
      </c>
      <c r="K28" s="88">
        <f t="shared" si="1"/>
        <v>23.3</v>
      </c>
      <c r="L28" s="17" t="s">
        <v>61</v>
      </c>
      <c r="M28" s="4"/>
      <c r="N28" s="18" t="s">
        <v>60</v>
      </c>
      <c r="O28" s="19">
        <v>25003674</v>
      </c>
      <c r="P28" s="19">
        <v>0</v>
      </c>
      <c r="Q28" s="19">
        <v>5824892</v>
      </c>
    </row>
    <row r="29" spans="2:17" ht="30" customHeight="1">
      <c r="B29" s="8">
        <v>41042</v>
      </c>
      <c r="C29" s="9" t="s">
        <v>62</v>
      </c>
      <c r="D29" s="47">
        <v>122254000</v>
      </c>
      <c r="E29" s="47">
        <v>0</v>
      </c>
      <c r="F29" s="62">
        <v>120109651</v>
      </c>
      <c r="G29" s="79">
        <f t="shared" si="0"/>
        <v>98.25</v>
      </c>
      <c r="H29" s="70">
        <f t="shared" ref="H29:J35" si="3">O29</f>
        <v>13574964</v>
      </c>
      <c r="I29" s="71">
        <f t="shared" si="3"/>
        <v>0</v>
      </c>
      <c r="J29" s="70">
        <f t="shared" si="3"/>
        <v>5270213</v>
      </c>
      <c r="K29" s="88">
        <f t="shared" si="1"/>
        <v>38.82</v>
      </c>
      <c r="L29" s="17" t="s">
        <v>63</v>
      </c>
      <c r="M29" s="4"/>
      <c r="N29" s="18" t="s">
        <v>62</v>
      </c>
      <c r="O29" s="19">
        <v>13574964</v>
      </c>
      <c r="P29" s="19">
        <v>0</v>
      </c>
      <c r="Q29" s="19">
        <v>5270213</v>
      </c>
    </row>
    <row r="30" spans="2:17" ht="30" customHeight="1">
      <c r="B30" s="8">
        <v>41043</v>
      </c>
      <c r="C30" s="9" t="s">
        <v>64</v>
      </c>
      <c r="D30" s="47">
        <v>220552200</v>
      </c>
      <c r="E30" s="47">
        <v>0</v>
      </c>
      <c r="F30" s="62">
        <v>213748600</v>
      </c>
      <c r="G30" s="79">
        <f t="shared" si="0"/>
        <v>96.92</v>
      </c>
      <c r="H30" s="70">
        <f t="shared" si="3"/>
        <v>9745578</v>
      </c>
      <c r="I30" s="71">
        <f t="shared" si="3"/>
        <v>0</v>
      </c>
      <c r="J30" s="70">
        <f t="shared" si="3"/>
        <v>3583986</v>
      </c>
      <c r="K30" s="88">
        <f t="shared" si="1"/>
        <v>36.78</v>
      </c>
      <c r="L30" s="17" t="s">
        <v>65</v>
      </c>
      <c r="M30" s="4"/>
      <c r="N30" s="18" t="s">
        <v>64</v>
      </c>
      <c r="O30" s="19">
        <v>9745578</v>
      </c>
      <c r="P30" s="19">
        <v>0</v>
      </c>
      <c r="Q30" s="19">
        <v>3583986</v>
      </c>
    </row>
    <row r="31" spans="2:17" ht="30" customHeight="1">
      <c r="B31" s="8">
        <v>41044</v>
      </c>
      <c r="C31" s="9" t="s">
        <v>66</v>
      </c>
      <c r="D31" s="47">
        <v>765861600</v>
      </c>
      <c r="E31" s="47">
        <v>0</v>
      </c>
      <c r="F31" s="62">
        <v>743186023</v>
      </c>
      <c r="G31" s="79">
        <f t="shared" si="0"/>
        <v>97.04</v>
      </c>
      <c r="H31" s="70">
        <f t="shared" si="3"/>
        <v>59069808</v>
      </c>
      <c r="I31" s="71">
        <f t="shared" si="3"/>
        <v>0</v>
      </c>
      <c r="J31" s="70">
        <f t="shared" si="3"/>
        <v>25892656</v>
      </c>
      <c r="K31" s="88">
        <f>ROUND(J31/(H31-I31)*100,2)</f>
        <v>43.83</v>
      </c>
      <c r="L31" s="17" t="s">
        <v>67</v>
      </c>
      <c r="M31" s="4"/>
      <c r="N31" s="18" t="s">
        <v>66</v>
      </c>
      <c r="O31" s="19">
        <v>59069808</v>
      </c>
      <c r="P31" s="19">
        <v>0</v>
      </c>
      <c r="Q31" s="19">
        <v>25892656</v>
      </c>
    </row>
    <row r="32" spans="2:17" ht="30" customHeight="1">
      <c r="B32" s="8">
        <v>41047</v>
      </c>
      <c r="C32" s="9" t="s">
        <v>68</v>
      </c>
      <c r="D32" s="47">
        <v>247312600</v>
      </c>
      <c r="E32" s="47">
        <v>0</v>
      </c>
      <c r="F32" s="62">
        <v>242677800</v>
      </c>
      <c r="G32" s="79">
        <f t="shared" si="0"/>
        <v>98.13</v>
      </c>
      <c r="H32" s="70">
        <f t="shared" si="3"/>
        <v>12698764</v>
      </c>
      <c r="I32" s="71">
        <f t="shared" si="3"/>
        <v>0</v>
      </c>
      <c r="J32" s="70">
        <f t="shared" si="3"/>
        <v>1737330</v>
      </c>
      <c r="K32" s="88">
        <f t="shared" si="1"/>
        <v>13.68</v>
      </c>
      <c r="L32" s="17" t="s">
        <v>69</v>
      </c>
      <c r="M32" s="4"/>
      <c r="N32" s="18" t="s">
        <v>68</v>
      </c>
      <c r="O32" s="19">
        <v>12698764</v>
      </c>
      <c r="P32" s="19">
        <v>0</v>
      </c>
      <c r="Q32" s="19">
        <v>1737330</v>
      </c>
    </row>
    <row r="33" spans="2:17" ht="30" customHeight="1">
      <c r="B33" s="20">
        <v>41301</v>
      </c>
      <c r="C33" s="21" t="s">
        <v>70</v>
      </c>
      <c r="D33" s="48">
        <v>451455700</v>
      </c>
      <c r="E33" s="48">
        <v>0</v>
      </c>
      <c r="F33" s="63">
        <v>451455700</v>
      </c>
      <c r="G33" s="82">
        <f t="shared" si="0"/>
        <v>100</v>
      </c>
      <c r="H33" s="72">
        <f t="shared" si="3"/>
        <v>0</v>
      </c>
      <c r="I33" s="72">
        <f t="shared" si="3"/>
        <v>0</v>
      </c>
      <c r="J33" s="72">
        <f t="shared" si="3"/>
        <v>0</v>
      </c>
      <c r="K33" s="82">
        <v>0</v>
      </c>
      <c r="L33" s="22" t="s">
        <v>71</v>
      </c>
      <c r="M33" s="4"/>
      <c r="N33" s="18" t="s">
        <v>70</v>
      </c>
      <c r="O33" s="19">
        <v>0</v>
      </c>
      <c r="P33" s="19">
        <v>0</v>
      </c>
      <c r="Q33" s="19">
        <v>0</v>
      </c>
    </row>
    <row r="34" spans="2:17" ht="30.75" customHeight="1">
      <c r="B34" s="8">
        <v>41302</v>
      </c>
      <c r="C34" s="9" t="s">
        <v>72</v>
      </c>
      <c r="D34" s="47">
        <v>459032320</v>
      </c>
      <c r="E34" s="47">
        <v>0</v>
      </c>
      <c r="F34" s="62">
        <v>459032320</v>
      </c>
      <c r="G34" s="83">
        <f t="shared" si="0"/>
        <v>100</v>
      </c>
      <c r="H34" s="70">
        <f t="shared" si="3"/>
        <v>501400</v>
      </c>
      <c r="I34" s="71">
        <f t="shared" si="3"/>
        <v>0</v>
      </c>
      <c r="J34" s="70">
        <f t="shared" si="3"/>
        <v>15000</v>
      </c>
      <c r="K34" s="83">
        <f>ROUND(J34/(H34-I34)*100,2)</f>
        <v>2.99</v>
      </c>
      <c r="L34" s="23" t="s">
        <v>73</v>
      </c>
      <c r="M34" s="4"/>
      <c r="N34" s="18" t="s">
        <v>72</v>
      </c>
      <c r="O34" s="24">
        <v>501400</v>
      </c>
      <c r="P34" s="24">
        <v>0</v>
      </c>
      <c r="Q34" s="24">
        <v>15000</v>
      </c>
    </row>
    <row r="35" spans="2:17" ht="30" customHeight="1" thickBot="1">
      <c r="B35" s="25">
        <v>41303</v>
      </c>
      <c r="C35" s="26" t="s">
        <v>74</v>
      </c>
      <c r="D35" s="49">
        <v>1103951600</v>
      </c>
      <c r="E35" s="49">
        <v>0</v>
      </c>
      <c r="F35" s="64">
        <v>1100285200</v>
      </c>
      <c r="G35" s="84">
        <f t="shared" si="0"/>
        <v>99.67</v>
      </c>
      <c r="H35" s="73">
        <f t="shared" si="3"/>
        <v>5090000</v>
      </c>
      <c r="I35" s="74">
        <f t="shared" si="3"/>
        <v>0</v>
      </c>
      <c r="J35" s="74">
        <f t="shared" si="3"/>
        <v>5090000</v>
      </c>
      <c r="K35" s="84">
        <f>ROUND(J35/(H35-I35)*100,2)</f>
        <v>100</v>
      </c>
      <c r="L35" s="27" t="s">
        <v>75</v>
      </c>
      <c r="M35" s="4"/>
      <c r="N35" s="18" t="s">
        <v>74</v>
      </c>
      <c r="O35" s="24">
        <v>5090000</v>
      </c>
      <c r="P35" s="24">
        <v>0</v>
      </c>
      <c r="Q35" s="24">
        <v>5090000</v>
      </c>
    </row>
    <row r="36" spans="2:17" ht="21.9" customHeight="1">
      <c r="D36" s="65"/>
      <c r="H36" s="65"/>
      <c r="I36" s="65"/>
      <c r="J36" s="65"/>
      <c r="K36" s="90"/>
      <c r="L36" s="28"/>
      <c r="O36" s="29"/>
      <c r="P36" s="29"/>
      <c r="Q36" s="29"/>
    </row>
    <row r="37" spans="2:17" ht="21.9" customHeight="1">
      <c r="O37" s="30"/>
      <c r="P37" s="30"/>
      <c r="Q37" s="30"/>
    </row>
  </sheetData>
  <mergeCells count="6">
    <mergeCell ref="D2:K3"/>
    <mergeCell ref="L2:L12"/>
    <mergeCell ref="O3:Q3"/>
    <mergeCell ref="D4:E4"/>
    <mergeCell ref="E5:E6"/>
    <mergeCell ref="I5:I6"/>
  </mergeCells>
  <phoneticPr fontId="3"/>
  <printOptions horizontalCentered="1" gridLinesSet="0"/>
  <pageMargins left="0.35433070866141736" right="0.31496062992125984" top="0.98425196850393704" bottom="0.59055118110236227" header="0.51181102362204722" footer="0.51181102362204722"/>
  <pageSetup paperSize="9" scale="55" orientation="portrait" r:id="rId1"/>
  <headerFooter alignWithMargins="0"/>
  <colBreaks count="1" manualBreakCount="1">
    <brk id="12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74F4C-8736-4281-BD18-CE0E612FE310}">
  <sheetPr syncVertical="1" syncRef="D10" transitionEvaluation="1">
    <tabColor theme="4"/>
  </sheetPr>
  <dimension ref="B1:O39"/>
  <sheetViews>
    <sheetView showGridLines="0" view="pageBreakPreview" zoomScale="90" zoomScaleNormal="75" zoomScaleSheetLayoutView="90" workbookViewId="0">
      <pane xSplit="3" ySplit="6" topLeftCell="D10" activePane="bottomRight" state="frozen"/>
      <selection activeCell="K24" sqref="K24"/>
      <selection pane="topRight" activeCell="K24" sqref="K24"/>
      <selection pane="bottomLeft" activeCell="K24" sqref="K24"/>
      <selection pane="bottomRight" activeCell="B4" sqref="B4"/>
    </sheetView>
  </sheetViews>
  <sheetFormatPr defaultColWidth="10.59765625" defaultRowHeight="15.9" customHeight="1"/>
  <cols>
    <col min="1" max="1" width="1.69921875" style="5" customWidth="1"/>
    <col min="2" max="2" width="10.69921875" style="5" customWidth="1"/>
    <col min="3" max="3" width="11.69921875" style="11" customWidth="1"/>
    <col min="4" max="13" width="11.59765625" style="85" customWidth="1"/>
    <col min="14" max="14" width="5.59765625" style="11" customWidth="1"/>
    <col min="15" max="15" width="3.3984375" style="5" customWidth="1"/>
    <col min="16" max="256" width="10.59765625" style="5"/>
    <col min="257" max="257" width="1.69921875" style="5" customWidth="1"/>
    <col min="258" max="258" width="10.69921875" style="5" customWidth="1"/>
    <col min="259" max="259" width="11.69921875" style="5" customWidth="1"/>
    <col min="260" max="269" width="11.59765625" style="5" customWidth="1"/>
    <col min="270" max="270" width="5.59765625" style="5" customWidth="1"/>
    <col min="271" max="271" width="3.3984375" style="5" customWidth="1"/>
    <col min="272" max="512" width="10.59765625" style="5"/>
    <col min="513" max="513" width="1.69921875" style="5" customWidth="1"/>
    <col min="514" max="514" width="10.69921875" style="5" customWidth="1"/>
    <col min="515" max="515" width="11.69921875" style="5" customWidth="1"/>
    <col min="516" max="525" width="11.59765625" style="5" customWidth="1"/>
    <col min="526" max="526" width="5.59765625" style="5" customWidth="1"/>
    <col min="527" max="527" width="3.3984375" style="5" customWidth="1"/>
    <col min="528" max="768" width="10.59765625" style="5"/>
    <col min="769" max="769" width="1.69921875" style="5" customWidth="1"/>
    <col min="770" max="770" width="10.69921875" style="5" customWidth="1"/>
    <col min="771" max="771" width="11.69921875" style="5" customWidth="1"/>
    <col min="772" max="781" width="11.59765625" style="5" customWidth="1"/>
    <col min="782" max="782" width="5.59765625" style="5" customWidth="1"/>
    <col min="783" max="783" width="3.3984375" style="5" customWidth="1"/>
    <col min="784" max="1024" width="10.59765625" style="5"/>
    <col min="1025" max="1025" width="1.69921875" style="5" customWidth="1"/>
    <col min="1026" max="1026" width="10.69921875" style="5" customWidth="1"/>
    <col min="1027" max="1027" width="11.69921875" style="5" customWidth="1"/>
    <col min="1028" max="1037" width="11.59765625" style="5" customWidth="1"/>
    <col min="1038" max="1038" width="5.59765625" style="5" customWidth="1"/>
    <col min="1039" max="1039" width="3.3984375" style="5" customWidth="1"/>
    <col min="1040" max="1280" width="10.59765625" style="5"/>
    <col min="1281" max="1281" width="1.69921875" style="5" customWidth="1"/>
    <col min="1282" max="1282" width="10.69921875" style="5" customWidth="1"/>
    <col min="1283" max="1283" width="11.69921875" style="5" customWidth="1"/>
    <col min="1284" max="1293" width="11.59765625" style="5" customWidth="1"/>
    <col min="1294" max="1294" width="5.59765625" style="5" customWidth="1"/>
    <col min="1295" max="1295" width="3.3984375" style="5" customWidth="1"/>
    <col min="1296" max="1536" width="10.59765625" style="5"/>
    <col min="1537" max="1537" width="1.69921875" style="5" customWidth="1"/>
    <col min="1538" max="1538" width="10.69921875" style="5" customWidth="1"/>
    <col min="1539" max="1539" width="11.69921875" style="5" customWidth="1"/>
    <col min="1540" max="1549" width="11.59765625" style="5" customWidth="1"/>
    <col min="1550" max="1550" width="5.59765625" style="5" customWidth="1"/>
    <col min="1551" max="1551" width="3.3984375" style="5" customWidth="1"/>
    <col min="1552" max="1792" width="10.59765625" style="5"/>
    <col min="1793" max="1793" width="1.69921875" style="5" customWidth="1"/>
    <col min="1794" max="1794" width="10.69921875" style="5" customWidth="1"/>
    <col min="1795" max="1795" width="11.69921875" style="5" customWidth="1"/>
    <col min="1796" max="1805" width="11.59765625" style="5" customWidth="1"/>
    <col min="1806" max="1806" width="5.59765625" style="5" customWidth="1"/>
    <col min="1807" max="1807" width="3.3984375" style="5" customWidth="1"/>
    <col min="1808" max="2048" width="10.59765625" style="5"/>
    <col min="2049" max="2049" width="1.69921875" style="5" customWidth="1"/>
    <col min="2050" max="2050" width="10.69921875" style="5" customWidth="1"/>
    <col min="2051" max="2051" width="11.69921875" style="5" customWidth="1"/>
    <col min="2052" max="2061" width="11.59765625" style="5" customWidth="1"/>
    <col min="2062" max="2062" width="5.59765625" style="5" customWidth="1"/>
    <col min="2063" max="2063" width="3.3984375" style="5" customWidth="1"/>
    <col min="2064" max="2304" width="10.59765625" style="5"/>
    <col min="2305" max="2305" width="1.69921875" style="5" customWidth="1"/>
    <col min="2306" max="2306" width="10.69921875" style="5" customWidth="1"/>
    <col min="2307" max="2307" width="11.69921875" style="5" customWidth="1"/>
    <col min="2308" max="2317" width="11.59765625" style="5" customWidth="1"/>
    <col min="2318" max="2318" width="5.59765625" style="5" customWidth="1"/>
    <col min="2319" max="2319" width="3.3984375" style="5" customWidth="1"/>
    <col min="2320" max="2560" width="10.59765625" style="5"/>
    <col min="2561" max="2561" width="1.69921875" style="5" customWidth="1"/>
    <col min="2562" max="2562" width="10.69921875" style="5" customWidth="1"/>
    <col min="2563" max="2563" width="11.69921875" style="5" customWidth="1"/>
    <col min="2564" max="2573" width="11.59765625" style="5" customWidth="1"/>
    <col min="2574" max="2574" width="5.59765625" style="5" customWidth="1"/>
    <col min="2575" max="2575" width="3.3984375" style="5" customWidth="1"/>
    <col min="2576" max="2816" width="10.59765625" style="5"/>
    <col min="2817" max="2817" width="1.69921875" style="5" customWidth="1"/>
    <col min="2818" max="2818" width="10.69921875" style="5" customWidth="1"/>
    <col min="2819" max="2819" width="11.69921875" style="5" customWidth="1"/>
    <col min="2820" max="2829" width="11.59765625" style="5" customWidth="1"/>
    <col min="2830" max="2830" width="5.59765625" style="5" customWidth="1"/>
    <col min="2831" max="2831" width="3.3984375" style="5" customWidth="1"/>
    <col min="2832" max="3072" width="10.59765625" style="5"/>
    <col min="3073" max="3073" width="1.69921875" style="5" customWidth="1"/>
    <col min="3074" max="3074" width="10.69921875" style="5" customWidth="1"/>
    <col min="3075" max="3075" width="11.69921875" style="5" customWidth="1"/>
    <col min="3076" max="3085" width="11.59765625" style="5" customWidth="1"/>
    <col min="3086" max="3086" width="5.59765625" style="5" customWidth="1"/>
    <col min="3087" max="3087" width="3.3984375" style="5" customWidth="1"/>
    <col min="3088" max="3328" width="10.59765625" style="5"/>
    <col min="3329" max="3329" width="1.69921875" style="5" customWidth="1"/>
    <col min="3330" max="3330" width="10.69921875" style="5" customWidth="1"/>
    <col min="3331" max="3331" width="11.69921875" style="5" customWidth="1"/>
    <col min="3332" max="3341" width="11.59765625" style="5" customWidth="1"/>
    <col min="3342" max="3342" width="5.59765625" style="5" customWidth="1"/>
    <col min="3343" max="3343" width="3.3984375" style="5" customWidth="1"/>
    <col min="3344" max="3584" width="10.59765625" style="5"/>
    <col min="3585" max="3585" width="1.69921875" style="5" customWidth="1"/>
    <col min="3586" max="3586" width="10.69921875" style="5" customWidth="1"/>
    <col min="3587" max="3587" width="11.69921875" style="5" customWidth="1"/>
    <col min="3588" max="3597" width="11.59765625" style="5" customWidth="1"/>
    <col min="3598" max="3598" width="5.59765625" style="5" customWidth="1"/>
    <col min="3599" max="3599" width="3.3984375" style="5" customWidth="1"/>
    <col min="3600" max="3840" width="10.59765625" style="5"/>
    <col min="3841" max="3841" width="1.69921875" style="5" customWidth="1"/>
    <col min="3842" max="3842" width="10.69921875" style="5" customWidth="1"/>
    <col min="3843" max="3843" width="11.69921875" style="5" customWidth="1"/>
    <col min="3844" max="3853" width="11.59765625" style="5" customWidth="1"/>
    <col min="3854" max="3854" width="5.59765625" style="5" customWidth="1"/>
    <col min="3855" max="3855" width="3.3984375" style="5" customWidth="1"/>
    <col min="3856" max="4096" width="10.59765625" style="5"/>
    <col min="4097" max="4097" width="1.69921875" style="5" customWidth="1"/>
    <col min="4098" max="4098" width="10.69921875" style="5" customWidth="1"/>
    <col min="4099" max="4099" width="11.69921875" style="5" customWidth="1"/>
    <col min="4100" max="4109" width="11.59765625" style="5" customWidth="1"/>
    <col min="4110" max="4110" width="5.59765625" style="5" customWidth="1"/>
    <col min="4111" max="4111" width="3.3984375" style="5" customWidth="1"/>
    <col min="4112" max="4352" width="10.59765625" style="5"/>
    <col min="4353" max="4353" width="1.69921875" style="5" customWidth="1"/>
    <col min="4354" max="4354" width="10.69921875" style="5" customWidth="1"/>
    <col min="4355" max="4355" width="11.69921875" style="5" customWidth="1"/>
    <col min="4356" max="4365" width="11.59765625" style="5" customWidth="1"/>
    <col min="4366" max="4366" width="5.59765625" style="5" customWidth="1"/>
    <col min="4367" max="4367" width="3.3984375" style="5" customWidth="1"/>
    <col min="4368" max="4608" width="10.59765625" style="5"/>
    <col min="4609" max="4609" width="1.69921875" style="5" customWidth="1"/>
    <col min="4610" max="4610" width="10.69921875" style="5" customWidth="1"/>
    <col min="4611" max="4611" width="11.69921875" style="5" customWidth="1"/>
    <col min="4612" max="4621" width="11.59765625" style="5" customWidth="1"/>
    <col min="4622" max="4622" width="5.59765625" style="5" customWidth="1"/>
    <col min="4623" max="4623" width="3.3984375" style="5" customWidth="1"/>
    <col min="4624" max="4864" width="10.59765625" style="5"/>
    <col min="4865" max="4865" width="1.69921875" style="5" customWidth="1"/>
    <col min="4866" max="4866" width="10.69921875" style="5" customWidth="1"/>
    <col min="4867" max="4867" width="11.69921875" style="5" customWidth="1"/>
    <col min="4868" max="4877" width="11.59765625" style="5" customWidth="1"/>
    <col min="4878" max="4878" width="5.59765625" style="5" customWidth="1"/>
    <col min="4879" max="4879" width="3.3984375" style="5" customWidth="1"/>
    <col min="4880" max="5120" width="10.59765625" style="5"/>
    <col min="5121" max="5121" width="1.69921875" style="5" customWidth="1"/>
    <col min="5122" max="5122" width="10.69921875" style="5" customWidth="1"/>
    <col min="5123" max="5123" width="11.69921875" style="5" customWidth="1"/>
    <col min="5124" max="5133" width="11.59765625" style="5" customWidth="1"/>
    <col min="5134" max="5134" width="5.59765625" style="5" customWidth="1"/>
    <col min="5135" max="5135" width="3.3984375" style="5" customWidth="1"/>
    <col min="5136" max="5376" width="10.59765625" style="5"/>
    <col min="5377" max="5377" width="1.69921875" style="5" customWidth="1"/>
    <col min="5378" max="5378" width="10.69921875" style="5" customWidth="1"/>
    <col min="5379" max="5379" width="11.69921875" style="5" customWidth="1"/>
    <col min="5380" max="5389" width="11.59765625" style="5" customWidth="1"/>
    <col min="5390" max="5390" width="5.59765625" style="5" customWidth="1"/>
    <col min="5391" max="5391" width="3.3984375" style="5" customWidth="1"/>
    <col min="5392" max="5632" width="10.59765625" style="5"/>
    <col min="5633" max="5633" width="1.69921875" style="5" customWidth="1"/>
    <col min="5634" max="5634" width="10.69921875" style="5" customWidth="1"/>
    <col min="5635" max="5635" width="11.69921875" style="5" customWidth="1"/>
    <col min="5636" max="5645" width="11.59765625" style="5" customWidth="1"/>
    <col min="5646" max="5646" width="5.59765625" style="5" customWidth="1"/>
    <col min="5647" max="5647" width="3.3984375" style="5" customWidth="1"/>
    <col min="5648" max="5888" width="10.59765625" style="5"/>
    <col min="5889" max="5889" width="1.69921875" style="5" customWidth="1"/>
    <col min="5890" max="5890" width="10.69921875" style="5" customWidth="1"/>
    <col min="5891" max="5891" width="11.69921875" style="5" customWidth="1"/>
    <col min="5892" max="5901" width="11.59765625" style="5" customWidth="1"/>
    <col min="5902" max="5902" width="5.59765625" style="5" customWidth="1"/>
    <col min="5903" max="5903" width="3.3984375" style="5" customWidth="1"/>
    <col min="5904" max="6144" width="10.59765625" style="5"/>
    <col min="6145" max="6145" width="1.69921875" style="5" customWidth="1"/>
    <col min="6146" max="6146" width="10.69921875" style="5" customWidth="1"/>
    <col min="6147" max="6147" width="11.69921875" style="5" customWidth="1"/>
    <col min="6148" max="6157" width="11.59765625" style="5" customWidth="1"/>
    <col min="6158" max="6158" width="5.59765625" style="5" customWidth="1"/>
    <col min="6159" max="6159" width="3.3984375" style="5" customWidth="1"/>
    <col min="6160" max="6400" width="10.59765625" style="5"/>
    <col min="6401" max="6401" width="1.69921875" style="5" customWidth="1"/>
    <col min="6402" max="6402" width="10.69921875" style="5" customWidth="1"/>
    <col min="6403" max="6403" width="11.69921875" style="5" customWidth="1"/>
    <col min="6404" max="6413" width="11.59765625" style="5" customWidth="1"/>
    <col min="6414" max="6414" width="5.59765625" style="5" customWidth="1"/>
    <col min="6415" max="6415" width="3.3984375" style="5" customWidth="1"/>
    <col min="6416" max="6656" width="10.59765625" style="5"/>
    <col min="6657" max="6657" width="1.69921875" style="5" customWidth="1"/>
    <col min="6658" max="6658" width="10.69921875" style="5" customWidth="1"/>
    <col min="6659" max="6659" width="11.69921875" style="5" customWidth="1"/>
    <col min="6660" max="6669" width="11.59765625" style="5" customWidth="1"/>
    <col min="6670" max="6670" width="5.59765625" style="5" customWidth="1"/>
    <col min="6671" max="6671" width="3.3984375" style="5" customWidth="1"/>
    <col min="6672" max="6912" width="10.59765625" style="5"/>
    <col min="6913" max="6913" width="1.69921875" style="5" customWidth="1"/>
    <col min="6914" max="6914" width="10.69921875" style="5" customWidth="1"/>
    <col min="6915" max="6915" width="11.69921875" style="5" customWidth="1"/>
    <col min="6916" max="6925" width="11.59765625" style="5" customWidth="1"/>
    <col min="6926" max="6926" width="5.59765625" style="5" customWidth="1"/>
    <col min="6927" max="6927" width="3.3984375" style="5" customWidth="1"/>
    <col min="6928" max="7168" width="10.59765625" style="5"/>
    <col min="7169" max="7169" width="1.69921875" style="5" customWidth="1"/>
    <col min="7170" max="7170" width="10.69921875" style="5" customWidth="1"/>
    <col min="7171" max="7171" width="11.69921875" style="5" customWidth="1"/>
    <col min="7172" max="7181" width="11.59765625" style="5" customWidth="1"/>
    <col min="7182" max="7182" width="5.59765625" style="5" customWidth="1"/>
    <col min="7183" max="7183" width="3.3984375" style="5" customWidth="1"/>
    <col min="7184" max="7424" width="10.59765625" style="5"/>
    <col min="7425" max="7425" width="1.69921875" style="5" customWidth="1"/>
    <col min="7426" max="7426" width="10.69921875" style="5" customWidth="1"/>
    <col min="7427" max="7427" width="11.69921875" style="5" customWidth="1"/>
    <col min="7428" max="7437" width="11.59765625" style="5" customWidth="1"/>
    <col min="7438" max="7438" width="5.59765625" style="5" customWidth="1"/>
    <col min="7439" max="7439" width="3.3984375" style="5" customWidth="1"/>
    <col min="7440" max="7680" width="10.59765625" style="5"/>
    <col min="7681" max="7681" width="1.69921875" style="5" customWidth="1"/>
    <col min="7682" max="7682" width="10.69921875" style="5" customWidth="1"/>
    <col min="7683" max="7683" width="11.69921875" style="5" customWidth="1"/>
    <col min="7684" max="7693" width="11.59765625" style="5" customWidth="1"/>
    <col min="7694" max="7694" width="5.59765625" style="5" customWidth="1"/>
    <col min="7695" max="7695" width="3.3984375" style="5" customWidth="1"/>
    <col min="7696" max="7936" width="10.59765625" style="5"/>
    <col min="7937" max="7937" width="1.69921875" style="5" customWidth="1"/>
    <col min="7938" max="7938" width="10.69921875" style="5" customWidth="1"/>
    <col min="7939" max="7939" width="11.69921875" style="5" customWidth="1"/>
    <col min="7940" max="7949" width="11.59765625" style="5" customWidth="1"/>
    <col min="7950" max="7950" width="5.59765625" style="5" customWidth="1"/>
    <col min="7951" max="7951" width="3.3984375" style="5" customWidth="1"/>
    <col min="7952" max="8192" width="10.59765625" style="5"/>
    <col min="8193" max="8193" width="1.69921875" style="5" customWidth="1"/>
    <col min="8194" max="8194" width="10.69921875" style="5" customWidth="1"/>
    <col min="8195" max="8195" width="11.69921875" style="5" customWidth="1"/>
    <col min="8196" max="8205" width="11.59765625" style="5" customWidth="1"/>
    <col min="8206" max="8206" width="5.59765625" style="5" customWidth="1"/>
    <col min="8207" max="8207" width="3.3984375" style="5" customWidth="1"/>
    <col min="8208" max="8448" width="10.59765625" style="5"/>
    <col min="8449" max="8449" width="1.69921875" style="5" customWidth="1"/>
    <col min="8450" max="8450" width="10.69921875" style="5" customWidth="1"/>
    <col min="8451" max="8451" width="11.69921875" style="5" customWidth="1"/>
    <col min="8452" max="8461" width="11.59765625" style="5" customWidth="1"/>
    <col min="8462" max="8462" width="5.59765625" style="5" customWidth="1"/>
    <col min="8463" max="8463" width="3.3984375" style="5" customWidth="1"/>
    <col min="8464" max="8704" width="10.59765625" style="5"/>
    <col min="8705" max="8705" width="1.69921875" style="5" customWidth="1"/>
    <col min="8706" max="8706" width="10.69921875" style="5" customWidth="1"/>
    <col min="8707" max="8707" width="11.69921875" style="5" customWidth="1"/>
    <col min="8708" max="8717" width="11.59765625" style="5" customWidth="1"/>
    <col min="8718" max="8718" width="5.59765625" style="5" customWidth="1"/>
    <col min="8719" max="8719" width="3.3984375" style="5" customWidth="1"/>
    <col min="8720" max="8960" width="10.59765625" style="5"/>
    <col min="8961" max="8961" width="1.69921875" style="5" customWidth="1"/>
    <col min="8962" max="8962" width="10.69921875" style="5" customWidth="1"/>
    <col min="8963" max="8963" width="11.69921875" style="5" customWidth="1"/>
    <col min="8964" max="8973" width="11.59765625" style="5" customWidth="1"/>
    <col min="8974" max="8974" width="5.59765625" style="5" customWidth="1"/>
    <col min="8975" max="8975" width="3.3984375" style="5" customWidth="1"/>
    <col min="8976" max="9216" width="10.59765625" style="5"/>
    <col min="9217" max="9217" width="1.69921875" style="5" customWidth="1"/>
    <col min="9218" max="9218" width="10.69921875" style="5" customWidth="1"/>
    <col min="9219" max="9219" width="11.69921875" style="5" customWidth="1"/>
    <col min="9220" max="9229" width="11.59765625" style="5" customWidth="1"/>
    <col min="9230" max="9230" width="5.59765625" style="5" customWidth="1"/>
    <col min="9231" max="9231" width="3.3984375" style="5" customWidth="1"/>
    <col min="9232" max="9472" width="10.59765625" style="5"/>
    <col min="9473" max="9473" width="1.69921875" style="5" customWidth="1"/>
    <col min="9474" max="9474" width="10.69921875" style="5" customWidth="1"/>
    <col min="9475" max="9475" width="11.69921875" style="5" customWidth="1"/>
    <col min="9476" max="9485" width="11.59765625" style="5" customWidth="1"/>
    <col min="9486" max="9486" width="5.59765625" style="5" customWidth="1"/>
    <col min="9487" max="9487" width="3.3984375" style="5" customWidth="1"/>
    <col min="9488" max="9728" width="10.59765625" style="5"/>
    <col min="9729" max="9729" width="1.69921875" style="5" customWidth="1"/>
    <col min="9730" max="9730" width="10.69921875" style="5" customWidth="1"/>
    <col min="9731" max="9731" width="11.69921875" style="5" customWidth="1"/>
    <col min="9732" max="9741" width="11.59765625" style="5" customWidth="1"/>
    <col min="9742" max="9742" width="5.59765625" style="5" customWidth="1"/>
    <col min="9743" max="9743" width="3.3984375" style="5" customWidth="1"/>
    <col min="9744" max="9984" width="10.59765625" style="5"/>
    <col min="9985" max="9985" width="1.69921875" style="5" customWidth="1"/>
    <col min="9986" max="9986" width="10.69921875" style="5" customWidth="1"/>
    <col min="9987" max="9987" width="11.69921875" style="5" customWidth="1"/>
    <col min="9988" max="9997" width="11.59765625" style="5" customWidth="1"/>
    <col min="9998" max="9998" width="5.59765625" style="5" customWidth="1"/>
    <col min="9999" max="9999" width="3.3984375" style="5" customWidth="1"/>
    <col min="10000" max="10240" width="10.59765625" style="5"/>
    <col min="10241" max="10241" width="1.69921875" style="5" customWidth="1"/>
    <col min="10242" max="10242" width="10.69921875" style="5" customWidth="1"/>
    <col min="10243" max="10243" width="11.69921875" style="5" customWidth="1"/>
    <col min="10244" max="10253" width="11.59765625" style="5" customWidth="1"/>
    <col min="10254" max="10254" width="5.59765625" style="5" customWidth="1"/>
    <col min="10255" max="10255" width="3.3984375" style="5" customWidth="1"/>
    <col min="10256" max="10496" width="10.59765625" style="5"/>
    <col min="10497" max="10497" width="1.69921875" style="5" customWidth="1"/>
    <col min="10498" max="10498" width="10.69921875" style="5" customWidth="1"/>
    <col min="10499" max="10499" width="11.69921875" style="5" customWidth="1"/>
    <col min="10500" max="10509" width="11.59765625" style="5" customWidth="1"/>
    <col min="10510" max="10510" width="5.59765625" style="5" customWidth="1"/>
    <col min="10511" max="10511" width="3.3984375" style="5" customWidth="1"/>
    <col min="10512" max="10752" width="10.59765625" style="5"/>
    <col min="10753" max="10753" width="1.69921875" style="5" customWidth="1"/>
    <col min="10754" max="10754" width="10.69921875" style="5" customWidth="1"/>
    <col min="10755" max="10755" width="11.69921875" style="5" customWidth="1"/>
    <col min="10756" max="10765" width="11.59765625" style="5" customWidth="1"/>
    <col min="10766" max="10766" width="5.59765625" style="5" customWidth="1"/>
    <col min="10767" max="10767" width="3.3984375" style="5" customWidth="1"/>
    <col min="10768" max="11008" width="10.59765625" style="5"/>
    <col min="11009" max="11009" width="1.69921875" style="5" customWidth="1"/>
    <col min="11010" max="11010" width="10.69921875" style="5" customWidth="1"/>
    <col min="11011" max="11011" width="11.69921875" style="5" customWidth="1"/>
    <col min="11012" max="11021" width="11.59765625" style="5" customWidth="1"/>
    <col min="11022" max="11022" width="5.59765625" style="5" customWidth="1"/>
    <col min="11023" max="11023" width="3.3984375" style="5" customWidth="1"/>
    <col min="11024" max="11264" width="10.59765625" style="5"/>
    <col min="11265" max="11265" width="1.69921875" style="5" customWidth="1"/>
    <col min="11266" max="11266" width="10.69921875" style="5" customWidth="1"/>
    <col min="11267" max="11267" width="11.69921875" style="5" customWidth="1"/>
    <col min="11268" max="11277" width="11.59765625" style="5" customWidth="1"/>
    <col min="11278" max="11278" width="5.59765625" style="5" customWidth="1"/>
    <col min="11279" max="11279" width="3.3984375" style="5" customWidth="1"/>
    <col min="11280" max="11520" width="10.59765625" style="5"/>
    <col min="11521" max="11521" width="1.69921875" style="5" customWidth="1"/>
    <col min="11522" max="11522" width="10.69921875" style="5" customWidth="1"/>
    <col min="11523" max="11523" width="11.69921875" style="5" customWidth="1"/>
    <col min="11524" max="11533" width="11.59765625" style="5" customWidth="1"/>
    <col min="11534" max="11534" width="5.59765625" style="5" customWidth="1"/>
    <col min="11535" max="11535" width="3.3984375" style="5" customWidth="1"/>
    <col min="11536" max="11776" width="10.59765625" style="5"/>
    <col min="11777" max="11777" width="1.69921875" style="5" customWidth="1"/>
    <col min="11778" max="11778" width="10.69921875" style="5" customWidth="1"/>
    <col min="11779" max="11779" width="11.69921875" style="5" customWidth="1"/>
    <col min="11780" max="11789" width="11.59765625" style="5" customWidth="1"/>
    <col min="11790" max="11790" width="5.59765625" style="5" customWidth="1"/>
    <col min="11791" max="11791" width="3.3984375" style="5" customWidth="1"/>
    <col min="11792" max="12032" width="10.59765625" style="5"/>
    <col min="12033" max="12033" width="1.69921875" style="5" customWidth="1"/>
    <col min="12034" max="12034" width="10.69921875" style="5" customWidth="1"/>
    <col min="12035" max="12035" width="11.69921875" style="5" customWidth="1"/>
    <col min="12036" max="12045" width="11.59765625" style="5" customWidth="1"/>
    <col min="12046" max="12046" width="5.59765625" style="5" customWidth="1"/>
    <col min="12047" max="12047" width="3.3984375" style="5" customWidth="1"/>
    <col min="12048" max="12288" width="10.59765625" style="5"/>
    <col min="12289" max="12289" width="1.69921875" style="5" customWidth="1"/>
    <col min="12290" max="12290" width="10.69921875" style="5" customWidth="1"/>
    <col min="12291" max="12291" width="11.69921875" style="5" customWidth="1"/>
    <col min="12292" max="12301" width="11.59765625" style="5" customWidth="1"/>
    <col min="12302" max="12302" width="5.59765625" style="5" customWidth="1"/>
    <col min="12303" max="12303" width="3.3984375" style="5" customWidth="1"/>
    <col min="12304" max="12544" width="10.59765625" style="5"/>
    <col min="12545" max="12545" width="1.69921875" style="5" customWidth="1"/>
    <col min="12546" max="12546" width="10.69921875" style="5" customWidth="1"/>
    <col min="12547" max="12547" width="11.69921875" style="5" customWidth="1"/>
    <col min="12548" max="12557" width="11.59765625" style="5" customWidth="1"/>
    <col min="12558" max="12558" width="5.59765625" style="5" customWidth="1"/>
    <col min="12559" max="12559" width="3.3984375" style="5" customWidth="1"/>
    <col min="12560" max="12800" width="10.59765625" style="5"/>
    <col min="12801" max="12801" width="1.69921875" style="5" customWidth="1"/>
    <col min="12802" max="12802" width="10.69921875" style="5" customWidth="1"/>
    <col min="12803" max="12803" width="11.69921875" style="5" customWidth="1"/>
    <col min="12804" max="12813" width="11.59765625" style="5" customWidth="1"/>
    <col min="12814" max="12814" width="5.59765625" style="5" customWidth="1"/>
    <col min="12815" max="12815" width="3.3984375" style="5" customWidth="1"/>
    <col min="12816" max="13056" width="10.59765625" style="5"/>
    <col min="13057" max="13057" width="1.69921875" style="5" customWidth="1"/>
    <col min="13058" max="13058" width="10.69921875" style="5" customWidth="1"/>
    <col min="13059" max="13059" width="11.69921875" style="5" customWidth="1"/>
    <col min="13060" max="13069" width="11.59765625" style="5" customWidth="1"/>
    <col min="13070" max="13070" width="5.59765625" style="5" customWidth="1"/>
    <col min="13071" max="13071" width="3.3984375" style="5" customWidth="1"/>
    <col min="13072" max="13312" width="10.59765625" style="5"/>
    <col min="13313" max="13313" width="1.69921875" style="5" customWidth="1"/>
    <col min="13314" max="13314" width="10.69921875" style="5" customWidth="1"/>
    <col min="13315" max="13315" width="11.69921875" style="5" customWidth="1"/>
    <col min="13316" max="13325" width="11.59765625" style="5" customWidth="1"/>
    <col min="13326" max="13326" width="5.59765625" style="5" customWidth="1"/>
    <col min="13327" max="13327" width="3.3984375" style="5" customWidth="1"/>
    <col min="13328" max="13568" width="10.59765625" style="5"/>
    <col min="13569" max="13569" width="1.69921875" style="5" customWidth="1"/>
    <col min="13570" max="13570" width="10.69921875" style="5" customWidth="1"/>
    <col min="13571" max="13571" width="11.69921875" style="5" customWidth="1"/>
    <col min="13572" max="13581" width="11.59765625" style="5" customWidth="1"/>
    <col min="13582" max="13582" width="5.59765625" style="5" customWidth="1"/>
    <col min="13583" max="13583" width="3.3984375" style="5" customWidth="1"/>
    <col min="13584" max="13824" width="10.59765625" style="5"/>
    <col min="13825" max="13825" width="1.69921875" style="5" customWidth="1"/>
    <col min="13826" max="13826" width="10.69921875" style="5" customWidth="1"/>
    <col min="13827" max="13827" width="11.69921875" style="5" customWidth="1"/>
    <col min="13828" max="13837" width="11.59765625" style="5" customWidth="1"/>
    <col min="13838" max="13838" width="5.59765625" style="5" customWidth="1"/>
    <col min="13839" max="13839" width="3.3984375" style="5" customWidth="1"/>
    <col min="13840" max="14080" width="10.59765625" style="5"/>
    <col min="14081" max="14081" width="1.69921875" style="5" customWidth="1"/>
    <col min="14082" max="14082" width="10.69921875" style="5" customWidth="1"/>
    <col min="14083" max="14083" width="11.69921875" style="5" customWidth="1"/>
    <col min="14084" max="14093" width="11.59765625" style="5" customWidth="1"/>
    <col min="14094" max="14094" width="5.59765625" style="5" customWidth="1"/>
    <col min="14095" max="14095" width="3.3984375" style="5" customWidth="1"/>
    <col min="14096" max="14336" width="10.59765625" style="5"/>
    <col min="14337" max="14337" width="1.69921875" style="5" customWidth="1"/>
    <col min="14338" max="14338" width="10.69921875" style="5" customWidth="1"/>
    <col min="14339" max="14339" width="11.69921875" style="5" customWidth="1"/>
    <col min="14340" max="14349" width="11.59765625" style="5" customWidth="1"/>
    <col min="14350" max="14350" width="5.59765625" style="5" customWidth="1"/>
    <col min="14351" max="14351" width="3.3984375" style="5" customWidth="1"/>
    <col min="14352" max="14592" width="10.59765625" style="5"/>
    <col min="14593" max="14593" width="1.69921875" style="5" customWidth="1"/>
    <col min="14594" max="14594" width="10.69921875" style="5" customWidth="1"/>
    <col min="14595" max="14595" width="11.69921875" style="5" customWidth="1"/>
    <col min="14596" max="14605" width="11.59765625" style="5" customWidth="1"/>
    <col min="14606" max="14606" width="5.59765625" style="5" customWidth="1"/>
    <col min="14607" max="14607" width="3.3984375" style="5" customWidth="1"/>
    <col min="14608" max="14848" width="10.59765625" style="5"/>
    <col min="14849" max="14849" width="1.69921875" style="5" customWidth="1"/>
    <col min="14850" max="14850" width="10.69921875" style="5" customWidth="1"/>
    <col min="14851" max="14851" width="11.69921875" style="5" customWidth="1"/>
    <col min="14852" max="14861" width="11.59765625" style="5" customWidth="1"/>
    <col min="14862" max="14862" width="5.59765625" style="5" customWidth="1"/>
    <col min="14863" max="14863" width="3.3984375" style="5" customWidth="1"/>
    <col min="14864" max="15104" width="10.59765625" style="5"/>
    <col min="15105" max="15105" width="1.69921875" style="5" customWidth="1"/>
    <col min="15106" max="15106" width="10.69921875" style="5" customWidth="1"/>
    <col min="15107" max="15107" width="11.69921875" style="5" customWidth="1"/>
    <col min="15108" max="15117" width="11.59765625" style="5" customWidth="1"/>
    <col min="15118" max="15118" width="5.59765625" style="5" customWidth="1"/>
    <col min="15119" max="15119" width="3.3984375" style="5" customWidth="1"/>
    <col min="15120" max="15360" width="10.59765625" style="5"/>
    <col min="15361" max="15361" width="1.69921875" style="5" customWidth="1"/>
    <col min="15362" max="15362" width="10.69921875" style="5" customWidth="1"/>
    <col min="15363" max="15363" width="11.69921875" style="5" customWidth="1"/>
    <col min="15364" max="15373" width="11.59765625" style="5" customWidth="1"/>
    <col min="15374" max="15374" width="5.59765625" style="5" customWidth="1"/>
    <col min="15375" max="15375" width="3.3984375" style="5" customWidth="1"/>
    <col min="15376" max="15616" width="10.59765625" style="5"/>
    <col min="15617" max="15617" width="1.69921875" style="5" customWidth="1"/>
    <col min="15618" max="15618" width="10.69921875" style="5" customWidth="1"/>
    <col min="15619" max="15619" width="11.69921875" style="5" customWidth="1"/>
    <col min="15620" max="15629" width="11.59765625" style="5" customWidth="1"/>
    <col min="15630" max="15630" width="5.59765625" style="5" customWidth="1"/>
    <col min="15631" max="15631" width="3.3984375" style="5" customWidth="1"/>
    <col min="15632" max="15872" width="10.59765625" style="5"/>
    <col min="15873" max="15873" width="1.69921875" style="5" customWidth="1"/>
    <col min="15874" max="15874" width="10.69921875" style="5" customWidth="1"/>
    <col min="15875" max="15875" width="11.69921875" style="5" customWidth="1"/>
    <col min="15876" max="15885" width="11.59765625" style="5" customWidth="1"/>
    <col min="15886" max="15886" width="5.59765625" style="5" customWidth="1"/>
    <col min="15887" max="15887" width="3.3984375" style="5" customWidth="1"/>
    <col min="15888" max="16128" width="10.59765625" style="5"/>
    <col min="16129" max="16129" width="1.69921875" style="5" customWidth="1"/>
    <col min="16130" max="16130" width="10.69921875" style="5" customWidth="1"/>
    <col min="16131" max="16131" width="11.69921875" style="5" customWidth="1"/>
    <col min="16132" max="16141" width="11.59765625" style="5" customWidth="1"/>
    <col min="16142" max="16142" width="5.59765625" style="5" customWidth="1"/>
    <col min="16143" max="16143" width="3.3984375" style="5" customWidth="1"/>
    <col min="16144" max="16384" width="10.59765625" style="5"/>
  </cols>
  <sheetData>
    <row r="1" spans="2:15" ht="24" customHeight="1" thickBot="1">
      <c r="B1" s="1" t="s">
        <v>76</v>
      </c>
      <c r="C1" s="3"/>
      <c r="D1" s="75"/>
      <c r="E1" s="75"/>
      <c r="F1" s="75"/>
      <c r="G1" s="75"/>
      <c r="H1" s="75"/>
      <c r="I1" s="75"/>
      <c r="J1" s="75"/>
      <c r="K1" s="75"/>
      <c r="L1" s="75"/>
      <c r="M1" s="86" t="s">
        <v>1</v>
      </c>
      <c r="N1" s="3"/>
      <c r="O1" s="4"/>
    </row>
    <row r="2" spans="2:15" ht="24.75" customHeight="1">
      <c r="B2" s="6"/>
      <c r="C2" s="7"/>
      <c r="D2" s="91" t="s">
        <v>77</v>
      </c>
      <c r="E2" s="92"/>
      <c r="F2" s="92"/>
      <c r="G2" s="92"/>
      <c r="H2" s="92"/>
      <c r="I2" s="92"/>
      <c r="J2" s="92"/>
      <c r="K2" s="92"/>
      <c r="L2" s="92"/>
      <c r="M2" s="93"/>
      <c r="N2" s="42" t="s">
        <v>3</v>
      </c>
      <c r="O2" s="8"/>
    </row>
    <row r="3" spans="2:15" ht="24.75" customHeight="1">
      <c r="B3" s="8"/>
      <c r="C3" s="9"/>
      <c r="D3" s="94"/>
      <c r="E3" s="95"/>
      <c r="F3" s="95"/>
      <c r="G3" s="95"/>
      <c r="H3" s="95"/>
      <c r="I3" s="95"/>
      <c r="J3" s="95"/>
      <c r="K3" s="95"/>
      <c r="L3" s="95"/>
      <c r="M3" s="96"/>
      <c r="N3" s="43"/>
      <c r="O3" s="8"/>
    </row>
    <row r="4" spans="2:15" ht="24.75" customHeight="1">
      <c r="B4" s="12" t="s">
        <v>6</v>
      </c>
      <c r="C4" s="9" t="s">
        <v>7</v>
      </c>
      <c r="D4" s="97" t="s">
        <v>78</v>
      </c>
      <c r="E4" s="87"/>
      <c r="F4" s="87"/>
      <c r="G4" s="87"/>
      <c r="H4" s="87"/>
      <c r="I4" s="98" t="s">
        <v>79</v>
      </c>
      <c r="J4" s="99"/>
      <c r="K4" s="99"/>
      <c r="L4" s="99"/>
      <c r="M4" s="100"/>
      <c r="N4" s="43"/>
      <c r="O4" s="8"/>
    </row>
    <row r="5" spans="2:15" ht="24.75" customHeight="1">
      <c r="B5" s="8"/>
      <c r="C5" s="9"/>
      <c r="D5" s="77" t="s">
        <v>80</v>
      </c>
      <c r="E5" s="77" t="s">
        <v>81</v>
      </c>
      <c r="F5" s="77" t="s">
        <v>82</v>
      </c>
      <c r="G5" s="77" t="s">
        <v>83</v>
      </c>
      <c r="H5" s="77" t="s">
        <v>84</v>
      </c>
      <c r="I5" s="77" t="s">
        <v>80</v>
      </c>
      <c r="J5" s="77" t="s">
        <v>81</v>
      </c>
      <c r="K5" s="101" t="s">
        <v>82</v>
      </c>
      <c r="L5" s="77" t="s">
        <v>83</v>
      </c>
      <c r="M5" s="77" t="s">
        <v>84</v>
      </c>
      <c r="N5" s="43"/>
      <c r="O5" s="8"/>
    </row>
    <row r="6" spans="2:15" ht="24.75" customHeight="1">
      <c r="B6" s="13"/>
      <c r="C6" s="10"/>
      <c r="D6" s="76" t="s">
        <v>18</v>
      </c>
      <c r="E6" s="76" t="s">
        <v>18</v>
      </c>
      <c r="F6" s="76" t="s">
        <v>18</v>
      </c>
      <c r="G6" s="76" t="s">
        <v>18</v>
      </c>
      <c r="H6" s="76" t="s">
        <v>18</v>
      </c>
      <c r="I6" s="102" t="s">
        <v>18</v>
      </c>
      <c r="J6" s="76" t="s">
        <v>18</v>
      </c>
      <c r="K6" s="102" t="s">
        <v>18</v>
      </c>
      <c r="L6" s="76" t="s">
        <v>18</v>
      </c>
      <c r="M6" s="76" t="s">
        <v>18</v>
      </c>
      <c r="N6" s="43"/>
      <c r="O6" s="8"/>
    </row>
    <row r="7" spans="2:15" ht="24.75" hidden="1" customHeight="1">
      <c r="B7" s="8"/>
      <c r="C7" s="9"/>
      <c r="D7" s="78"/>
      <c r="E7" s="78"/>
      <c r="F7" s="78"/>
      <c r="G7" s="78"/>
      <c r="H7" s="78"/>
      <c r="I7" s="103"/>
      <c r="J7" s="104"/>
      <c r="K7" s="103"/>
      <c r="L7" s="78"/>
      <c r="M7" s="78"/>
      <c r="N7" s="43"/>
      <c r="O7" s="8"/>
    </row>
    <row r="8" spans="2:15" ht="24.75" hidden="1" customHeight="1">
      <c r="B8" s="12"/>
      <c r="C8" s="9"/>
      <c r="D8" s="105"/>
      <c r="E8" s="105"/>
      <c r="F8" s="105"/>
      <c r="G8" s="105"/>
      <c r="H8" s="105"/>
      <c r="I8" s="106"/>
      <c r="J8" s="105"/>
      <c r="K8" s="106"/>
      <c r="L8" s="105"/>
      <c r="M8" s="105"/>
      <c r="N8" s="43"/>
      <c r="O8" s="8"/>
    </row>
    <row r="9" spans="2:15" ht="24.75" hidden="1" customHeight="1">
      <c r="B9" s="12"/>
      <c r="C9" s="9"/>
      <c r="D9" s="105"/>
      <c r="E9" s="105"/>
      <c r="F9" s="105"/>
      <c r="G9" s="105"/>
      <c r="H9" s="105"/>
      <c r="I9" s="106"/>
      <c r="J9" s="105"/>
      <c r="K9" s="106"/>
      <c r="L9" s="105"/>
      <c r="M9" s="105"/>
      <c r="N9" s="43"/>
      <c r="O9" s="8"/>
    </row>
    <row r="10" spans="2:15" ht="30" customHeight="1">
      <c r="B10" s="12" t="s">
        <v>85</v>
      </c>
      <c r="C10" s="9" t="s">
        <v>21</v>
      </c>
      <c r="D10" s="78">
        <v>96.68</v>
      </c>
      <c r="E10" s="78">
        <v>96.95</v>
      </c>
      <c r="F10" s="78">
        <v>96.63</v>
      </c>
      <c r="G10" s="78">
        <v>96.56</v>
      </c>
      <c r="H10" s="79">
        <f>第７表１!G10</f>
        <v>96.24</v>
      </c>
      <c r="I10" s="103">
        <v>25.5</v>
      </c>
      <c r="J10" s="78">
        <v>23.72</v>
      </c>
      <c r="K10" s="103">
        <v>23.17</v>
      </c>
      <c r="L10" s="78">
        <v>24.45</v>
      </c>
      <c r="M10" s="79">
        <f>第７表１!K10</f>
        <v>24.88</v>
      </c>
      <c r="N10" s="43"/>
      <c r="O10" s="8"/>
    </row>
    <row r="11" spans="2:15" ht="30" customHeight="1">
      <c r="B11" s="12" t="s">
        <v>86</v>
      </c>
      <c r="C11" s="9" t="s">
        <v>26</v>
      </c>
      <c r="D11" s="78">
        <v>96.38</v>
      </c>
      <c r="E11" s="78">
        <v>96.66</v>
      </c>
      <c r="F11" s="78">
        <v>96.3</v>
      </c>
      <c r="G11" s="78">
        <v>96.19</v>
      </c>
      <c r="H11" s="79">
        <f>第７表１!G11</f>
        <v>95.83</v>
      </c>
      <c r="I11" s="103">
        <v>25.43</v>
      </c>
      <c r="J11" s="78">
        <v>23.65</v>
      </c>
      <c r="K11" s="103">
        <v>23.09</v>
      </c>
      <c r="L11" s="78">
        <v>24.4</v>
      </c>
      <c r="M11" s="79">
        <f>第７表１!K11</f>
        <v>24.7</v>
      </c>
      <c r="N11" s="43"/>
      <c r="O11" s="8"/>
    </row>
    <row r="12" spans="2:15" ht="30" customHeight="1">
      <c r="B12" s="16" t="s">
        <v>28</v>
      </c>
      <c r="C12" s="10" t="s">
        <v>26</v>
      </c>
      <c r="D12" s="107">
        <v>99.87</v>
      </c>
      <c r="E12" s="107">
        <v>99.86</v>
      </c>
      <c r="F12" s="107">
        <v>99.89</v>
      </c>
      <c r="G12" s="107">
        <v>99.75</v>
      </c>
      <c r="H12" s="80">
        <f>第７表１!G12</f>
        <v>99.82</v>
      </c>
      <c r="I12" s="108">
        <v>100</v>
      </c>
      <c r="J12" s="107">
        <v>100</v>
      </c>
      <c r="K12" s="108">
        <v>100</v>
      </c>
      <c r="L12" s="107">
        <v>75.819999999999993</v>
      </c>
      <c r="M12" s="109">
        <f>第７表１!K12</f>
        <v>91.3</v>
      </c>
      <c r="N12" s="44"/>
      <c r="O12" s="8"/>
    </row>
    <row r="13" spans="2:15" ht="30" customHeight="1">
      <c r="B13" s="8">
        <v>41001</v>
      </c>
      <c r="C13" s="9" t="s">
        <v>30</v>
      </c>
      <c r="D13" s="78">
        <v>96.94</v>
      </c>
      <c r="E13" s="78">
        <v>97.14</v>
      </c>
      <c r="F13" s="78">
        <v>96.73</v>
      </c>
      <c r="G13" s="78">
        <v>96.41</v>
      </c>
      <c r="H13" s="79">
        <f>第７表１!G13</f>
        <v>95.67</v>
      </c>
      <c r="I13" s="110">
        <v>26.14</v>
      </c>
      <c r="J13" s="104">
        <v>22.07</v>
      </c>
      <c r="K13" s="103">
        <v>20.9</v>
      </c>
      <c r="L13" s="78">
        <v>20.079999999999998</v>
      </c>
      <c r="M13" s="79">
        <f>第７表１!K13</f>
        <v>20.03</v>
      </c>
      <c r="N13" s="17" t="s">
        <v>31</v>
      </c>
      <c r="O13" s="8"/>
    </row>
    <row r="14" spans="2:15" ht="30" customHeight="1">
      <c r="B14" s="8">
        <v>41002</v>
      </c>
      <c r="C14" s="31" t="s">
        <v>32</v>
      </c>
      <c r="D14" s="78">
        <v>96.79</v>
      </c>
      <c r="E14" s="78">
        <v>96.54</v>
      </c>
      <c r="F14" s="78">
        <v>95.83</v>
      </c>
      <c r="G14" s="78">
        <v>95.82</v>
      </c>
      <c r="H14" s="79">
        <f>第７表１!G14</f>
        <v>96.11</v>
      </c>
      <c r="I14" s="103">
        <v>30.27</v>
      </c>
      <c r="J14" s="78">
        <v>27.77</v>
      </c>
      <c r="K14" s="103">
        <v>26.43</v>
      </c>
      <c r="L14" s="78">
        <v>30.52</v>
      </c>
      <c r="M14" s="79">
        <f>第７表１!K14</f>
        <v>31.43</v>
      </c>
      <c r="N14" s="17" t="s">
        <v>33</v>
      </c>
      <c r="O14" s="8"/>
    </row>
    <row r="15" spans="2:15" ht="30" customHeight="1">
      <c r="B15" s="8">
        <v>41003</v>
      </c>
      <c r="C15" s="9" t="s">
        <v>34</v>
      </c>
      <c r="D15" s="78">
        <v>93.35</v>
      </c>
      <c r="E15" s="78">
        <v>95.12</v>
      </c>
      <c r="F15" s="78">
        <v>94.36</v>
      </c>
      <c r="G15" s="78">
        <v>94.6</v>
      </c>
      <c r="H15" s="79">
        <f>第７表１!G15</f>
        <v>93.67</v>
      </c>
      <c r="I15" s="103">
        <v>21.02</v>
      </c>
      <c r="J15" s="78">
        <v>20.34</v>
      </c>
      <c r="K15" s="103">
        <v>21.91</v>
      </c>
      <c r="L15" s="78">
        <v>21.76</v>
      </c>
      <c r="M15" s="79">
        <f>第７表１!K15</f>
        <v>25.19</v>
      </c>
      <c r="N15" s="17" t="s">
        <v>35</v>
      </c>
      <c r="O15" s="8"/>
    </row>
    <row r="16" spans="2:15" ht="30" customHeight="1">
      <c r="B16" s="8">
        <v>41004</v>
      </c>
      <c r="C16" s="9" t="s">
        <v>36</v>
      </c>
      <c r="D16" s="78">
        <v>95</v>
      </c>
      <c r="E16" s="78">
        <v>94.92</v>
      </c>
      <c r="F16" s="78">
        <v>95.75</v>
      </c>
      <c r="G16" s="78">
        <v>95.69</v>
      </c>
      <c r="H16" s="79">
        <f>第７表１!G16</f>
        <v>95.83</v>
      </c>
      <c r="I16" s="103">
        <v>28.25</v>
      </c>
      <c r="J16" s="78">
        <v>21.97</v>
      </c>
      <c r="K16" s="103">
        <v>19.64</v>
      </c>
      <c r="L16" s="78">
        <v>24.17</v>
      </c>
      <c r="M16" s="79">
        <f>第７表１!K16</f>
        <v>18.54</v>
      </c>
      <c r="N16" s="17" t="s">
        <v>37</v>
      </c>
      <c r="O16" s="8"/>
    </row>
    <row r="17" spans="2:15" ht="30" customHeight="1">
      <c r="B17" s="8">
        <v>41005</v>
      </c>
      <c r="C17" s="9" t="s">
        <v>38</v>
      </c>
      <c r="D17" s="78">
        <v>96.29</v>
      </c>
      <c r="E17" s="78">
        <v>97.53</v>
      </c>
      <c r="F17" s="78">
        <v>96.57</v>
      </c>
      <c r="G17" s="78">
        <v>96.13</v>
      </c>
      <c r="H17" s="79">
        <f>第７表１!G17</f>
        <v>95.32</v>
      </c>
      <c r="I17" s="103">
        <v>23.68</v>
      </c>
      <c r="J17" s="78">
        <v>21.62</v>
      </c>
      <c r="K17" s="103">
        <v>23.91</v>
      </c>
      <c r="L17" s="78">
        <v>28.36</v>
      </c>
      <c r="M17" s="79">
        <f>第７表１!K17</f>
        <v>26.78</v>
      </c>
      <c r="N17" s="17" t="s">
        <v>39</v>
      </c>
      <c r="O17" s="8"/>
    </row>
    <row r="18" spans="2:15" ht="30" customHeight="1">
      <c r="B18" s="8">
        <v>41006</v>
      </c>
      <c r="C18" s="9" t="s">
        <v>40</v>
      </c>
      <c r="D18" s="78">
        <v>96.73</v>
      </c>
      <c r="E18" s="78">
        <v>96.95</v>
      </c>
      <c r="F18" s="78">
        <v>96.35</v>
      </c>
      <c r="G18" s="78">
        <v>96.59</v>
      </c>
      <c r="H18" s="79">
        <f>第７表１!G18</f>
        <v>96.47</v>
      </c>
      <c r="I18" s="103">
        <v>18.38</v>
      </c>
      <c r="J18" s="78">
        <v>17.22</v>
      </c>
      <c r="K18" s="103">
        <v>14.31</v>
      </c>
      <c r="L18" s="78">
        <v>17.03</v>
      </c>
      <c r="M18" s="79">
        <f>第７表１!K18</f>
        <v>19.04</v>
      </c>
      <c r="N18" s="17" t="s">
        <v>41</v>
      </c>
      <c r="O18" s="8"/>
    </row>
    <row r="19" spans="2:15" ht="30" customHeight="1">
      <c r="B19" s="8">
        <v>41007</v>
      </c>
      <c r="C19" s="9" t="s">
        <v>42</v>
      </c>
      <c r="D19" s="78">
        <v>95.7</v>
      </c>
      <c r="E19" s="78">
        <v>95.39</v>
      </c>
      <c r="F19" s="78">
        <v>95.96</v>
      </c>
      <c r="G19" s="78">
        <v>95.68</v>
      </c>
      <c r="H19" s="79">
        <f>第７表１!G19</f>
        <v>95.34</v>
      </c>
      <c r="I19" s="103">
        <v>14.05</v>
      </c>
      <c r="J19" s="78">
        <v>20.51</v>
      </c>
      <c r="K19" s="103">
        <v>20.99</v>
      </c>
      <c r="L19" s="78">
        <v>27.41</v>
      </c>
      <c r="M19" s="79">
        <f>第７表１!K19</f>
        <v>28.41</v>
      </c>
      <c r="N19" s="17" t="s">
        <v>43</v>
      </c>
      <c r="O19" s="8"/>
    </row>
    <row r="20" spans="2:15" ht="30" customHeight="1">
      <c r="B20" s="8">
        <v>41025</v>
      </c>
      <c r="C20" s="9" t="s">
        <v>87</v>
      </c>
      <c r="D20" s="78">
        <v>95.9</v>
      </c>
      <c r="E20" s="78">
        <v>95.53</v>
      </c>
      <c r="F20" s="78">
        <v>95.43</v>
      </c>
      <c r="G20" s="78">
        <v>94.9</v>
      </c>
      <c r="H20" s="79">
        <f>第７表１!G20</f>
        <v>95.28</v>
      </c>
      <c r="I20" s="103">
        <v>33.770000000000003</v>
      </c>
      <c r="J20" s="78">
        <v>33.99</v>
      </c>
      <c r="K20" s="103">
        <v>32.76</v>
      </c>
      <c r="L20" s="78">
        <v>27.35</v>
      </c>
      <c r="M20" s="79">
        <f>第７表１!K20</f>
        <v>30.43</v>
      </c>
      <c r="N20" s="17" t="s">
        <v>45</v>
      </c>
      <c r="O20" s="8"/>
    </row>
    <row r="21" spans="2:15" ht="30" customHeight="1">
      <c r="B21" s="8">
        <v>41048</v>
      </c>
      <c r="C21" s="9" t="s">
        <v>88</v>
      </c>
      <c r="D21" s="78">
        <v>95.38</v>
      </c>
      <c r="E21" s="78">
        <v>96.08</v>
      </c>
      <c r="F21" s="78">
        <v>95.58</v>
      </c>
      <c r="G21" s="78">
        <v>96.03</v>
      </c>
      <c r="H21" s="79">
        <f>第７表１!G21</f>
        <v>95.61</v>
      </c>
      <c r="I21" s="103">
        <v>18.559999999999999</v>
      </c>
      <c r="J21" s="78">
        <v>23.46</v>
      </c>
      <c r="K21" s="103">
        <v>17.22</v>
      </c>
      <c r="L21" s="78">
        <v>21.88</v>
      </c>
      <c r="M21" s="79">
        <f>第７表１!K21</f>
        <v>21.47</v>
      </c>
      <c r="N21" s="17" t="s">
        <v>47</v>
      </c>
      <c r="O21" s="8"/>
    </row>
    <row r="22" spans="2:15" ht="30" customHeight="1">
      <c r="B22" s="8">
        <v>41014</v>
      </c>
      <c r="C22" s="9" t="s">
        <v>89</v>
      </c>
      <c r="D22" s="78">
        <v>96.51</v>
      </c>
      <c r="E22" s="78">
        <v>96.3</v>
      </c>
      <c r="F22" s="78">
        <v>95.73</v>
      </c>
      <c r="G22" s="78">
        <v>96.03</v>
      </c>
      <c r="H22" s="79">
        <f>第７表１!G22</f>
        <v>96.25</v>
      </c>
      <c r="I22" s="103">
        <v>34.950000000000003</v>
      </c>
      <c r="J22" s="78">
        <v>28.14</v>
      </c>
      <c r="K22" s="103">
        <v>27.05</v>
      </c>
      <c r="L22" s="78">
        <v>21.53</v>
      </c>
      <c r="M22" s="79">
        <f>第７表１!K22</f>
        <v>21</v>
      </c>
      <c r="N22" s="17" t="s">
        <v>49</v>
      </c>
      <c r="O22" s="8"/>
    </row>
    <row r="23" spans="2:15" ht="30" customHeight="1">
      <c r="B23" s="8">
        <v>41016</v>
      </c>
      <c r="C23" s="9" t="s">
        <v>90</v>
      </c>
      <c r="D23" s="78">
        <v>97.74</v>
      </c>
      <c r="E23" s="78">
        <v>98.08</v>
      </c>
      <c r="F23" s="78">
        <v>98.52</v>
      </c>
      <c r="G23" s="78">
        <v>98.79</v>
      </c>
      <c r="H23" s="79">
        <f>第７表１!G23</f>
        <v>98.27</v>
      </c>
      <c r="I23" s="103">
        <v>27.5</v>
      </c>
      <c r="J23" s="78">
        <v>23.8</v>
      </c>
      <c r="K23" s="103">
        <v>18.809999999999999</v>
      </c>
      <c r="L23" s="78">
        <v>18.78</v>
      </c>
      <c r="M23" s="79">
        <f>第７表１!K23</f>
        <v>18.170000000000002</v>
      </c>
      <c r="N23" s="17" t="s">
        <v>51</v>
      </c>
      <c r="O23" s="8"/>
    </row>
    <row r="24" spans="2:15" ht="30" customHeight="1">
      <c r="B24" s="8">
        <v>41020</v>
      </c>
      <c r="C24" s="9" t="s">
        <v>52</v>
      </c>
      <c r="D24" s="78">
        <v>97.48</v>
      </c>
      <c r="E24" s="78">
        <v>97.22</v>
      </c>
      <c r="F24" s="78">
        <v>97.4</v>
      </c>
      <c r="G24" s="78">
        <v>97.26</v>
      </c>
      <c r="H24" s="79">
        <f>第７表１!G24</f>
        <v>97.38</v>
      </c>
      <c r="I24" s="103">
        <v>27.41</v>
      </c>
      <c r="J24" s="78">
        <v>26.61</v>
      </c>
      <c r="K24" s="103">
        <v>24.8</v>
      </c>
      <c r="L24" s="78">
        <v>38.020000000000003</v>
      </c>
      <c r="M24" s="79">
        <f>第７表１!K24</f>
        <v>21.57</v>
      </c>
      <c r="N24" s="17" t="s">
        <v>53</v>
      </c>
      <c r="O24" s="8"/>
    </row>
    <row r="25" spans="2:15" ht="30" customHeight="1">
      <c r="B25" s="8">
        <v>41024</v>
      </c>
      <c r="C25" s="9" t="s">
        <v>54</v>
      </c>
      <c r="D25" s="78">
        <v>96.78</v>
      </c>
      <c r="E25" s="78">
        <v>96.4</v>
      </c>
      <c r="F25" s="78">
        <v>96.18</v>
      </c>
      <c r="G25" s="78">
        <v>95.62</v>
      </c>
      <c r="H25" s="79">
        <f>第７表１!G25</f>
        <v>94.64</v>
      </c>
      <c r="I25" s="103">
        <v>18.260000000000002</v>
      </c>
      <c r="J25" s="78">
        <v>13.06</v>
      </c>
      <c r="K25" s="103">
        <v>13.34</v>
      </c>
      <c r="L25" s="78">
        <v>30.88</v>
      </c>
      <c r="M25" s="79">
        <f>第７表１!K25</f>
        <v>17.760000000000002</v>
      </c>
      <c r="N25" s="17" t="s">
        <v>55</v>
      </c>
      <c r="O25" s="8"/>
    </row>
    <row r="26" spans="2:15" ht="30" customHeight="1">
      <c r="B26" s="8">
        <v>41021</v>
      </c>
      <c r="C26" s="9" t="s">
        <v>56</v>
      </c>
      <c r="D26" s="78">
        <v>94.93</v>
      </c>
      <c r="E26" s="78">
        <v>95.97</v>
      </c>
      <c r="F26" s="78">
        <v>95.82</v>
      </c>
      <c r="G26" s="78">
        <v>96.57</v>
      </c>
      <c r="H26" s="79">
        <f>第７表１!G26</f>
        <v>95.51</v>
      </c>
      <c r="I26" s="103">
        <v>32.409999999999997</v>
      </c>
      <c r="J26" s="78">
        <v>25.84</v>
      </c>
      <c r="K26" s="103">
        <v>30.72</v>
      </c>
      <c r="L26" s="78">
        <v>24.25</v>
      </c>
      <c r="M26" s="79">
        <f>第７表１!K26</f>
        <v>25.5</v>
      </c>
      <c r="N26" s="17" t="s">
        <v>57</v>
      </c>
      <c r="O26" s="8"/>
    </row>
    <row r="27" spans="2:15" ht="30" customHeight="1">
      <c r="B27" s="8">
        <v>41035</v>
      </c>
      <c r="C27" s="9" t="s">
        <v>58</v>
      </c>
      <c r="D27" s="78">
        <v>97.15</v>
      </c>
      <c r="E27" s="78">
        <v>97.65</v>
      </c>
      <c r="F27" s="78">
        <v>97.53</v>
      </c>
      <c r="G27" s="78">
        <v>96.88</v>
      </c>
      <c r="H27" s="79">
        <f>第７表１!G27</f>
        <v>98.52</v>
      </c>
      <c r="I27" s="103">
        <v>39.24</v>
      </c>
      <c r="J27" s="78">
        <v>36.619999999999997</v>
      </c>
      <c r="K27" s="103">
        <v>30.19</v>
      </c>
      <c r="L27" s="78">
        <v>40.01</v>
      </c>
      <c r="M27" s="79">
        <f>第７表１!K27</f>
        <v>44.39</v>
      </c>
      <c r="N27" s="17" t="s">
        <v>59</v>
      </c>
      <c r="O27" s="8"/>
    </row>
    <row r="28" spans="2:15" ht="30" customHeight="1">
      <c r="B28" s="8">
        <v>41038</v>
      </c>
      <c r="C28" s="9" t="s">
        <v>60</v>
      </c>
      <c r="D28" s="78">
        <v>96.99</v>
      </c>
      <c r="E28" s="78">
        <v>96.84</v>
      </c>
      <c r="F28" s="78">
        <v>97.59</v>
      </c>
      <c r="G28" s="78">
        <v>97.81</v>
      </c>
      <c r="H28" s="79">
        <f>第７表１!G28</f>
        <v>97.16</v>
      </c>
      <c r="I28" s="103">
        <v>41.98</v>
      </c>
      <c r="J28" s="78">
        <v>33.22</v>
      </c>
      <c r="K28" s="103">
        <v>27.21</v>
      </c>
      <c r="L28" s="78">
        <v>22.57</v>
      </c>
      <c r="M28" s="79">
        <f>第７表１!K28</f>
        <v>23.3</v>
      </c>
      <c r="N28" s="17" t="s">
        <v>61</v>
      </c>
      <c r="O28" s="8"/>
    </row>
    <row r="29" spans="2:15" ht="30" customHeight="1">
      <c r="B29" s="8">
        <v>41042</v>
      </c>
      <c r="C29" s="9" t="s">
        <v>62</v>
      </c>
      <c r="D29" s="78">
        <v>97.59</v>
      </c>
      <c r="E29" s="78">
        <v>97.07</v>
      </c>
      <c r="F29" s="78">
        <v>96.47</v>
      </c>
      <c r="G29" s="78">
        <v>96.36</v>
      </c>
      <c r="H29" s="79">
        <f>第７表１!G29</f>
        <v>98.25</v>
      </c>
      <c r="I29" s="103">
        <v>39.56</v>
      </c>
      <c r="J29" s="78">
        <v>22.41</v>
      </c>
      <c r="K29" s="103">
        <v>21.67</v>
      </c>
      <c r="L29" s="78">
        <v>29.86</v>
      </c>
      <c r="M29" s="79">
        <f>第７表１!K29</f>
        <v>38.82</v>
      </c>
      <c r="N29" s="17" t="s">
        <v>63</v>
      </c>
      <c r="O29" s="8"/>
    </row>
    <row r="30" spans="2:15" ht="30" customHeight="1">
      <c r="B30" s="8">
        <v>41043</v>
      </c>
      <c r="C30" s="9" t="s">
        <v>64</v>
      </c>
      <c r="D30" s="78">
        <v>97.23</v>
      </c>
      <c r="E30" s="78">
        <v>98.04</v>
      </c>
      <c r="F30" s="78">
        <v>97.75</v>
      </c>
      <c r="G30" s="78">
        <v>97.58</v>
      </c>
      <c r="H30" s="79">
        <f>第７表１!G30</f>
        <v>96.92</v>
      </c>
      <c r="I30" s="103">
        <v>34.5</v>
      </c>
      <c r="J30" s="78">
        <v>44.26</v>
      </c>
      <c r="K30" s="103">
        <v>37.799999999999997</v>
      </c>
      <c r="L30" s="78">
        <v>36.14</v>
      </c>
      <c r="M30" s="79">
        <f>第７表１!K30</f>
        <v>36.78</v>
      </c>
      <c r="N30" s="17" t="s">
        <v>65</v>
      </c>
      <c r="O30" s="8"/>
    </row>
    <row r="31" spans="2:15" ht="30" customHeight="1">
      <c r="B31" s="8">
        <v>41044</v>
      </c>
      <c r="C31" s="9" t="s">
        <v>66</v>
      </c>
      <c r="D31" s="78">
        <v>97.3</v>
      </c>
      <c r="E31" s="78">
        <v>97.31</v>
      </c>
      <c r="F31" s="78">
        <v>97.7</v>
      </c>
      <c r="G31" s="78">
        <v>97.08</v>
      </c>
      <c r="H31" s="79">
        <f>第７表１!G31</f>
        <v>97.04</v>
      </c>
      <c r="I31" s="103">
        <v>27.22</v>
      </c>
      <c r="J31" s="78">
        <v>31.32</v>
      </c>
      <c r="K31" s="103">
        <v>36.69</v>
      </c>
      <c r="L31" s="78">
        <v>42.89</v>
      </c>
      <c r="M31" s="79">
        <f>第７表１!K31</f>
        <v>43.83</v>
      </c>
      <c r="N31" s="17" t="s">
        <v>67</v>
      </c>
      <c r="O31" s="8"/>
    </row>
    <row r="32" spans="2:15" ht="30" customHeight="1">
      <c r="B32" s="32">
        <v>41047</v>
      </c>
      <c r="C32" s="33" t="s">
        <v>68</v>
      </c>
      <c r="D32" s="111">
        <v>98.45</v>
      </c>
      <c r="E32" s="111">
        <v>98.49</v>
      </c>
      <c r="F32" s="111">
        <v>98.17</v>
      </c>
      <c r="G32" s="111">
        <v>98.73</v>
      </c>
      <c r="H32" s="79">
        <f>第７表１!G32</f>
        <v>98.13</v>
      </c>
      <c r="I32" s="112">
        <v>34.18</v>
      </c>
      <c r="J32" s="111">
        <v>15.02</v>
      </c>
      <c r="K32" s="112">
        <v>24.04</v>
      </c>
      <c r="L32" s="111">
        <v>22.06</v>
      </c>
      <c r="M32" s="113">
        <f>第７表１!K32</f>
        <v>13.68</v>
      </c>
      <c r="N32" s="34" t="s">
        <v>69</v>
      </c>
      <c r="O32" s="8"/>
    </row>
    <row r="33" spans="2:15" ht="30" customHeight="1">
      <c r="B33" s="8">
        <v>41301</v>
      </c>
      <c r="C33" s="9" t="s">
        <v>70</v>
      </c>
      <c r="D33" s="78">
        <v>100</v>
      </c>
      <c r="E33" s="78">
        <v>100</v>
      </c>
      <c r="F33" s="78">
        <v>100</v>
      </c>
      <c r="G33" s="78">
        <v>100</v>
      </c>
      <c r="H33" s="114">
        <f>第７表１!G33</f>
        <v>100</v>
      </c>
      <c r="I33" s="115">
        <v>0</v>
      </c>
      <c r="J33" s="116">
        <v>0</v>
      </c>
      <c r="K33" s="106">
        <v>0</v>
      </c>
      <c r="L33" s="78">
        <v>0</v>
      </c>
      <c r="M33" s="117">
        <f>第７表１!K33</f>
        <v>0</v>
      </c>
      <c r="N33" s="17" t="s">
        <v>71</v>
      </c>
      <c r="O33" s="8"/>
    </row>
    <row r="34" spans="2:15" ht="30" customHeight="1">
      <c r="B34" s="8">
        <v>41302</v>
      </c>
      <c r="C34" s="9" t="s">
        <v>72</v>
      </c>
      <c r="D34" s="78">
        <v>100</v>
      </c>
      <c r="E34" s="78">
        <v>100</v>
      </c>
      <c r="F34" s="78">
        <v>99.89</v>
      </c>
      <c r="G34" s="78">
        <v>100</v>
      </c>
      <c r="H34" s="118">
        <f>第７表１!G34</f>
        <v>100</v>
      </c>
      <c r="I34" s="106">
        <v>0</v>
      </c>
      <c r="J34" s="105">
        <v>0</v>
      </c>
      <c r="K34" s="106">
        <v>100</v>
      </c>
      <c r="L34" s="78">
        <v>0</v>
      </c>
      <c r="M34" s="118">
        <f>第７表１!K34</f>
        <v>2.99</v>
      </c>
      <c r="N34" s="17" t="s">
        <v>73</v>
      </c>
      <c r="O34" s="8"/>
    </row>
    <row r="35" spans="2:15" ht="30" customHeight="1" thickBot="1">
      <c r="B35" s="25">
        <v>41303</v>
      </c>
      <c r="C35" s="35" t="s">
        <v>74</v>
      </c>
      <c r="D35" s="119">
        <v>99.72</v>
      </c>
      <c r="E35" s="119">
        <v>99.71</v>
      </c>
      <c r="F35" s="119">
        <v>99.83</v>
      </c>
      <c r="G35" s="119">
        <v>99.52</v>
      </c>
      <c r="H35" s="120">
        <f>第７表１!G35</f>
        <v>99.67</v>
      </c>
      <c r="I35" s="121">
        <v>100</v>
      </c>
      <c r="J35" s="119">
        <v>100</v>
      </c>
      <c r="K35" s="121">
        <v>100</v>
      </c>
      <c r="L35" s="119">
        <v>100</v>
      </c>
      <c r="M35" s="120">
        <f>第７表１!K35</f>
        <v>100</v>
      </c>
      <c r="N35" s="27" t="s">
        <v>75</v>
      </c>
      <c r="O35" s="8"/>
    </row>
    <row r="36" spans="2:15" ht="15.9" customHeight="1">
      <c r="B36" s="4"/>
      <c r="C36" s="14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4"/>
      <c r="O36" s="4"/>
    </row>
    <row r="37" spans="2:15" ht="15.9" customHeight="1">
      <c r="B37" s="4"/>
      <c r="C37" s="14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4"/>
      <c r="O37" s="4"/>
    </row>
    <row r="38" spans="2:15" ht="15.9" customHeight="1">
      <c r="B38" s="4"/>
      <c r="C38" s="14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4"/>
      <c r="O38" s="4"/>
    </row>
    <row r="39" spans="2:15" ht="15.9" customHeight="1">
      <c r="B39" s="4"/>
      <c r="C39" s="14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4"/>
      <c r="O39" s="4"/>
    </row>
  </sheetData>
  <mergeCells count="3">
    <mergeCell ref="D2:M3"/>
    <mergeCell ref="N2:N12"/>
    <mergeCell ref="I4:M4"/>
  </mergeCells>
  <phoneticPr fontId="3"/>
  <printOptions horizontalCentered="1" gridLinesSet="0"/>
  <pageMargins left="0.35433070866141736" right="0.31496062992125984" top="0.98425196850393704" bottom="0.59055118110236227" header="0.51181102362204722" footer="0.5118110236220472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第７表１</vt:lpstr>
      <vt:lpstr>第７表２</vt:lpstr>
      <vt:lpstr>第７表１!Print_Area</vt:lpstr>
      <vt:lpstr>第７表２!Print_Area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紗彩花（国民健康保険課）</dc:creator>
  <cp:lastModifiedBy>大野　紗彩花（国民健康保険課）</cp:lastModifiedBy>
  <cp:lastPrinted>2026-02-26T01:00:35Z</cp:lastPrinted>
  <dcterms:created xsi:type="dcterms:W3CDTF">2015-06-05T18:19:34Z</dcterms:created>
  <dcterms:modified xsi:type="dcterms:W3CDTF">2026-03-31T01:40:34Z</dcterms:modified>
</cp:coreProperties>
</file>