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101\Share\200450国民健康保険課\02国保運営担当\○国保データ\01-1_事業状況報告書冊子関係\R６各表\03HP掲載\掲載データ\"/>
    </mc:Choice>
  </mc:AlternateContent>
  <xr:revisionPtr revIDLastSave="0" documentId="13_ncr:1_{D7BA49EF-422E-485E-8A45-ED02DE82CB2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１０表" sheetId="2" r:id="rId1"/>
  </sheets>
  <definedNames>
    <definedName name="_xlnm.Print_Area" localSheetId="0">'１０表'!$A$1:$T$35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2" l="1"/>
  <c r="F35" i="2"/>
  <c r="AB12" i="2"/>
  <c r="AI35" i="2"/>
  <c r="AH35" i="2"/>
  <c r="H35" i="2"/>
  <c r="P35" i="2"/>
  <c r="Q35" i="2"/>
  <c r="M35" i="2"/>
  <c r="L35" i="2"/>
  <c r="I35" i="2"/>
  <c r="E35" i="2"/>
  <c r="AG34" i="2"/>
  <c r="G34" i="2" s="1"/>
  <c r="M34" i="2"/>
  <c r="E34" i="2"/>
  <c r="L34" i="2"/>
  <c r="R34" i="2"/>
  <c r="P34" i="2"/>
  <c r="N34" i="2"/>
  <c r="J34" i="2"/>
  <c r="F34" i="2"/>
  <c r="D34" i="2"/>
  <c r="AH33" i="2"/>
  <c r="R33" i="2"/>
  <c r="J33" i="2"/>
  <c r="AI33" i="2"/>
  <c r="H33" i="2"/>
  <c r="AG33" i="2"/>
  <c r="Q33" i="2"/>
  <c r="M33" i="2"/>
  <c r="I33" i="2"/>
  <c r="E33" i="2"/>
  <c r="AI32" i="2"/>
  <c r="N32" i="2"/>
  <c r="M32" i="2"/>
  <c r="AG32" i="2"/>
  <c r="G32" i="2" s="1"/>
  <c r="AH32" i="2"/>
  <c r="F32" i="2"/>
  <c r="P32" i="2"/>
  <c r="L32" i="2"/>
  <c r="H32" i="2"/>
  <c r="D32" i="2"/>
  <c r="R31" i="2"/>
  <c r="J31" i="2"/>
  <c r="F31" i="2"/>
  <c r="AH31" i="2"/>
  <c r="L31" i="2"/>
  <c r="D31" i="2"/>
  <c r="Q31" i="2"/>
  <c r="M31" i="2"/>
  <c r="I31" i="2"/>
  <c r="E31" i="2"/>
  <c r="AG30" i="2"/>
  <c r="G30" i="2" s="1"/>
  <c r="Q30" i="2"/>
  <c r="I30" i="2"/>
  <c r="H30" i="2"/>
  <c r="P30" i="2"/>
  <c r="R30" i="2"/>
  <c r="N30" i="2"/>
  <c r="J30" i="2"/>
  <c r="F30" i="2"/>
  <c r="D30" i="2"/>
  <c r="AH29" i="2"/>
  <c r="N29" i="2"/>
  <c r="F29" i="2"/>
  <c r="M29" i="2"/>
  <c r="L29" i="2"/>
  <c r="AG29" i="2"/>
  <c r="G29" i="2" s="1"/>
  <c r="Q29" i="2"/>
  <c r="I29" i="2"/>
  <c r="E29" i="2"/>
  <c r="AI28" i="2"/>
  <c r="S28" i="2" s="1"/>
  <c r="J28" i="2"/>
  <c r="Q28" i="2"/>
  <c r="I28" i="2"/>
  <c r="AH28" i="2"/>
  <c r="R28" i="2"/>
  <c r="L28" i="2"/>
  <c r="H28" i="2"/>
  <c r="D28" i="2"/>
  <c r="N27" i="2"/>
  <c r="J27" i="2"/>
  <c r="F27" i="2"/>
  <c r="M27" i="2"/>
  <c r="AI27" i="2"/>
  <c r="H27" i="2"/>
  <c r="Q27" i="2"/>
  <c r="I27" i="2"/>
  <c r="E27" i="2"/>
  <c r="AG26" i="2"/>
  <c r="G26" i="2" s="1"/>
  <c r="M26" i="2"/>
  <c r="E26" i="2"/>
  <c r="L26" i="2"/>
  <c r="R26" i="2"/>
  <c r="P26" i="2"/>
  <c r="N26" i="2"/>
  <c r="J26" i="2"/>
  <c r="F26" i="2"/>
  <c r="D26" i="2"/>
  <c r="AH25" i="2"/>
  <c r="R25" i="2"/>
  <c r="J25" i="2"/>
  <c r="AI25" i="2"/>
  <c r="H25" i="2"/>
  <c r="AG25" i="2"/>
  <c r="Q25" i="2"/>
  <c r="M25" i="2"/>
  <c r="I25" i="2"/>
  <c r="E25" i="2"/>
  <c r="AI24" i="2"/>
  <c r="N24" i="2"/>
  <c r="M24" i="2"/>
  <c r="AG24" i="2"/>
  <c r="G24" i="2" s="1"/>
  <c r="AH24" i="2"/>
  <c r="F24" i="2"/>
  <c r="P24" i="2"/>
  <c r="L24" i="2"/>
  <c r="H24" i="2"/>
  <c r="D24" i="2"/>
  <c r="R23" i="2"/>
  <c r="J23" i="2"/>
  <c r="F23" i="2"/>
  <c r="AH23" i="2"/>
  <c r="L23" i="2"/>
  <c r="D23" i="2"/>
  <c r="Q23" i="2"/>
  <c r="M23" i="2"/>
  <c r="I23" i="2"/>
  <c r="E23" i="2"/>
  <c r="AG22" i="2"/>
  <c r="G22" i="2" s="1"/>
  <c r="Q22" i="2"/>
  <c r="I22" i="2"/>
  <c r="H22" i="2"/>
  <c r="P22" i="2"/>
  <c r="R22" i="2"/>
  <c r="N22" i="2"/>
  <c r="J22" i="2"/>
  <c r="F22" i="2"/>
  <c r="D22" i="2"/>
  <c r="AH21" i="2"/>
  <c r="N21" i="2"/>
  <c r="F21" i="2"/>
  <c r="M21" i="2"/>
  <c r="L21" i="2"/>
  <c r="H21" i="2"/>
  <c r="AG21" i="2"/>
  <c r="G21" i="2" s="1"/>
  <c r="Q21" i="2"/>
  <c r="I21" i="2"/>
  <c r="E21" i="2"/>
  <c r="AI20" i="2"/>
  <c r="S20" i="2" s="1"/>
  <c r="J20" i="2"/>
  <c r="Q20" i="2"/>
  <c r="I20" i="2"/>
  <c r="AH20" i="2"/>
  <c r="R20" i="2"/>
  <c r="L20" i="2"/>
  <c r="H20" i="2"/>
  <c r="D20" i="2"/>
  <c r="N19" i="2"/>
  <c r="J19" i="2"/>
  <c r="F19" i="2"/>
  <c r="M19" i="2"/>
  <c r="AI19" i="2"/>
  <c r="H19" i="2"/>
  <c r="Q19" i="2"/>
  <c r="E19" i="2"/>
  <c r="AG18" i="2"/>
  <c r="G18" i="2" s="1"/>
  <c r="M18" i="2"/>
  <c r="E18" i="2"/>
  <c r="L18" i="2"/>
  <c r="R18" i="2"/>
  <c r="P18" i="2"/>
  <c r="N18" i="2"/>
  <c r="J18" i="2"/>
  <c r="F18" i="2"/>
  <c r="D18" i="2"/>
  <c r="AH17" i="2"/>
  <c r="R17" i="2"/>
  <c r="J17" i="2"/>
  <c r="AI17" i="2"/>
  <c r="H17" i="2"/>
  <c r="AG17" i="2"/>
  <c r="Q17" i="2"/>
  <c r="M17" i="2"/>
  <c r="I17" i="2"/>
  <c r="E17" i="2"/>
  <c r="AI16" i="2"/>
  <c r="N16" i="2"/>
  <c r="M16" i="2"/>
  <c r="AG16" i="2"/>
  <c r="G16" i="2" s="1"/>
  <c r="AH16" i="2"/>
  <c r="F16" i="2"/>
  <c r="P16" i="2"/>
  <c r="L16" i="2"/>
  <c r="H16" i="2"/>
  <c r="D16" i="2"/>
  <c r="AF11" i="2"/>
  <c r="J15" i="2"/>
  <c r="F15" i="2"/>
  <c r="AH15" i="2"/>
  <c r="L15" i="2"/>
  <c r="Q15" i="2"/>
  <c r="M15" i="2"/>
  <c r="I15" i="2"/>
  <c r="E15" i="2"/>
  <c r="AG14" i="2"/>
  <c r="G14" i="2" s="1"/>
  <c r="AE11" i="2"/>
  <c r="I14" i="2"/>
  <c r="H14" i="2"/>
  <c r="P14" i="2"/>
  <c r="R14" i="2"/>
  <c r="N14" i="2"/>
  <c r="J14" i="2"/>
  <c r="F14" i="2"/>
  <c r="D14" i="2"/>
  <c r="AH13" i="2"/>
  <c r="N13" i="2"/>
  <c r="F13" i="2"/>
  <c r="AC11" i="2"/>
  <c r="M13" i="2"/>
  <c r="H13" i="2"/>
  <c r="AG13" i="2"/>
  <c r="G13" i="2" s="1"/>
  <c r="Q13" i="2"/>
  <c r="I13" i="2"/>
  <c r="E13" i="2"/>
  <c r="AE12" i="2"/>
  <c r="AA12" i="2"/>
  <c r="Y12" i="2"/>
  <c r="W12" i="2"/>
  <c r="AB11" i="2"/>
  <c r="AB10" i="2" l="1"/>
  <c r="I12" i="2"/>
  <c r="K32" i="2"/>
  <c r="K29" i="2"/>
  <c r="K16" i="2"/>
  <c r="Z11" i="2"/>
  <c r="L13" i="2"/>
  <c r="AI13" i="2"/>
  <c r="P13" i="2"/>
  <c r="S27" i="2"/>
  <c r="O35" i="2"/>
  <c r="S35" i="2"/>
  <c r="K13" i="2"/>
  <c r="K24" i="2"/>
  <c r="O24" i="2"/>
  <c r="O25" i="2"/>
  <c r="S25" i="2"/>
  <c r="G17" i="2"/>
  <c r="K17" i="2"/>
  <c r="S19" i="2"/>
  <c r="M11" i="2"/>
  <c r="Q14" i="2"/>
  <c r="AI14" i="2"/>
  <c r="M14" i="2"/>
  <c r="O16" i="2"/>
  <c r="O17" i="2"/>
  <c r="S17" i="2"/>
  <c r="K21" i="2"/>
  <c r="G25" i="2"/>
  <c r="K25" i="2"/>
  <c r="O32" i="2"/>
  <c r="AE10" i="2"/>
  <c r="D15" i="2"/>
  <c r="X11" i="2"/>
  <c r="H15" i="2"/>
  <c r="AG15" i="2"/>
  <c r="G15" i="2" s="1"/>
  <c r="N11" i="2"/>
  <c r="G33" i="2"/>
  <c r="K33" i="2"/>
  <c r="O33" i="2"/>
  <c r="S33" i="2"/>
  <c r="E12" i="2"/>
  <c r="X12" i="2"/>
  <c r="AF12" i="2"/>
  <c r="AF10" i="2" s="1"/>
  <c r="N15" i="2"/>
  <c r="I16" i="2"/>
  <c r="Q16" i="2"/>
  <c r="D17" i="2"/>
  <c r="L17" i="2"/>
  <c r="AH18" i="2"/>
  <c r="K18" i="2" s="1"/>
  <c r="R19" i="2"/>
  <c r="E20" i="2"/>
  <c r="M20" i="2"/>
  <c r="P21" i="2"/>
  <c r="AI21" i="2"/>
  <c r="N23" i="2"/>
  <c r="AG23" i="2"/>
  <c r="G23" i="2" s="1"/>
  <c r="I24" i="2"/>
  <c r="Q24" i="2"/>
  <c r="D25" i="2"/>
  <c r="L25" i="2"/>
  <c r="AH26" i="2"/>
  <c r="K26" i="2" s="1"/>
  <c r="R27" i="2"/>
  <c r="E28" i="2"/>
  <c r="M28" i="2"/>
  <c r="H29" i="2"/>
  <c r="P29" i="2"/>
  <c r="AI29" i="2"/>
  <c r="N31" i="2"/>
  <c r="AG31" i="2"/>
  <c r="G31" i="2" s="1"/>
  <c r="I32" i="2"/>
  <c r="Q32" i="2"/>
  <c r="D33" i="2"/>
  <c r="L33" i="2"/>
  <c r="AH34" i="2"/>
  <c r="K34" i="2" s="1"/>
  <c r="J35" i="2"/>
  <c r="R35" i="2"/>
  <c r="R16" i="2"/>
  <c r="H18" i="2"/>
  <c r="AG20" i="2"/>
  <c r="G20" i="2" s="1"/>
  <c r="L22" i="2"/>
  <c r="J24" i="2"/>
  <c r="R24" i="2"/>
  <c r="H26" i="2"/>
  <c r="AI26" i="2"/>
  <c r="F28" i="2"/>
  <c r="N28" i="2"/>
  <c r="L30" i="2"/>
  <c r="J32" i="2"/>
  <c r="R32" i="2"/>
  <c r="H34" i="2"/>
  <c r="AI34" i="2"/>
  <c r="I19" i="2"/>
  <c r="AD11" i="2"/>
  <c r="J11" i="2" s="1"/>
  <c r="L14" i="2"/>
  <c r="J16" i="2"/>
  <c r="AI18" i="2"/>
  <c r="F20" i="2"/>
  <c r="N20" i="2"/>
  <c r="AG28" i="2"/>
  <c r="G28" i="2" s="1"/>
  <c r="W11" i="2"/>
  <c r="Z12" i="2"/>
  <c r="J13" i="2"/>
  <c r="R13" i="2"/>
  <c r="E14" i="2"/>
  <c r="P15" i="2"/>
  <c r="AI15" i="2"/>
  <c r="S16" i="2"/>
  <c r="F17" i="2"/>
  <c r="N17" i="2"/>
  <c r="I18" i="2"/>
  <c r="Q18" i="2"/>
  <c r="D19" i="2"/>
  <c r="L19" i="2"/>
  <c r="O20" i="2"/>
  <c r="J21" i="2"/>
  <c r="R21" i="2"/>
  <c r="E22" i="2"/>
  <c r="M22" i="2"/>
  <c r="H23" i="2"/>
  <c r="P23" i="2"/>
  <c r="AI23" i="2"/>
  <c r="S24" i="2"/>
  <c r="F25" i="2"/>
  <c r="N25" i="2"/>
  <c r="I26" i="2"/>
  <c r="Q26" i="2"/>
  <c r="D27" i="2"/>
  <c r="L27" i="2"/>
  <c r="O28" i="2"/>
  <c r="J29" i="2"/>
  <c r="R29" i="2"/>
  <c r="E30" i="2"/>
  <c r="M30" i="2"/>
  <c r="H31" i="2"/>
  <c r="P31" i="2"/>
  <c r="AI31" i="2"/>
  <c r="S32" i="2"/>
  <c r="F33" i="2"/>
  <c r="N33" i="2"/>
  <c r="I34" i="2"/>
  <c r="Q34" i="2"/>
  <c r="D35" i="2"/>
  <c r="Y11" i="2"/>
  <c r="D13" i="2"/>
  <c r="AH14" i="2"/>
  <c r="K14" i="2" s="1"/>
  <c r="R15" i="2"/>
  <c r="E16" i="2"/>
  <c r="P17" i="2"/>
  <c r="AG19" i="2"/>
  <c r="G19" i="2" s="1"/>
  <c r="D21" i="2"/>
  <c r="AH22" i="2"/>
  <c r="K22" i="2" s="1"/>
  <c r="E24" i="2"/>
  <c r="P25" i="2"/>
  <c r="AG27" i="2"/>
  <c r="G27" i="2" s="1"/>
  <c r="D29" i="2"/>
  <c r="AH30" i="2"/>
  <c r="K30" i="2" s="1"/>
  <c r="E32" i="2"/>
  <c r="P33" i="2"/>
  <c r="AG35" i="2"/>
  <c r="G35" i="2" s="1"/>
  <c r="P20" i="2"/>
  <c r="P28" i="2"/>
  <c r="AC12" i="2"/>
  <c r="AC10" i="2" s="1"/>
  <c r="AH19" i="2"/>
  <c r="AI22" i="2"/>
  <c r="AH27" i="2"/>
  <c r="K27" i="2" s="1"/>
  <c r="AI30" i="2"/>
  <c r="AA11" i="2"/>
  <c r="AD12" i="2"/>
  <c r="F12" i="2" s="1"/>
  <c r="P19" i="2"/>
  <c r="P27" i="2"/>
  <c r="J12" i="2" l="1"/>
  <c r="AH11" i="2"/>
  <c r="O19" i="2"/>
  <c r="K15" i="2"/>
  <c r="M10" i="2"/>
  <c r="S26" i="2"/>
  <c r="O26" i="2"/>
  <c r="N10" i="2"/>
  <c r="S34" i="2"/>
  <c r="O34" i="2"/>
  <c r="R12" i="2"/>
  <c r="N12" i="2"/>
  <c r="AH12" i="2"/>
  <c r="K12" i="2" s="1"/>
  <c r="K28" i="2"/>
  <c r="S31" i="2"/>
  <c r="O31" i="2"/>
  <c r="S18" i="2"/>
  <c r="O18" i="2"/>
  <c r="K23" i="2"/>
  <c r="AG12" i="2"/>
  <c r="G12" i="2" s="1"/>
  <c r="O22" i="2"/>
  <c r="S22" i="2"/>
  <c r="W10" i="2"/>
  <c r="Q10" i="2" s="1"/>
  <c r="Q11" i="2"/>
  <c r="K19" i="2"/>
  <c r="AI12" i="2"/>
  <c r="S15" i="2"/>
  <c r="O15" i="2"/>
  <c r="H12" i="2"/>
  <c r="D12" i="2"/>
  <c r="S23" i="2"/>
  <c r="O23" i="2"/>
  <c r="E11" i="2"/>
  <c r="AA10" i="2"/>
  <c r="I11" i="2"/>
  <c r="K20" i="2"/>
  <c r="K35" i="2"/>
  <c r="P12" i="2"/>
  <c r="L12" i="2"/>
  <c r="F11" i="2"/>
  <c r="AD10" i="2"/>
  <c r="AI11" i="2"/>
  <c r="S13" i="2"/>
  <c r="O13" i="2"/>
  <c r="S29" i="2"/>
  <c r="O29" i="2"/>
  <c r="O14" i="2"/>
  <c r="S14" i="2"/>
  <c r="Q12" i="2"/>
  <c r="M12" i="2"/>
  <c r="K31" i="2"/>
  <c r="P11" i="2"/>
  <c r="L11" i="2"/>
  <c r="Z10" i="2"/>
  <c r="X10" i="2"/>
  <c r="D10" i="2" s="1"/>
  <c r="D11" i="2"/>
  <c r="H11" i="2"/>
  <c r="Y10" i="2"/>
  <c r="O30" i="2"/>
  <c r="S30" i="2"/>
  <c r="S21" i="2"/>
  <c r="O21" i="2"/>
  <c r="AG11" i="2"/>
  <c r="K11" i="2" s="1"/>
  <c r="R11" i="2"/>
  <c r="J10" i="2"/>
  <c r="O27" i="2"/>
  <c r="F10" i="2" l="1"/>
  <c r="AH10" i="2"/>
  <c r="K10" i="2" s="1"/>
  <c r="H10" i="2"/>
  <c r="R10" i="2"/>
  <c r="O11" i="2"/>
  <c r="S11" i="2"/>
  <c r="AI10" i="2"/>
  <c r="G11" i="2"/>
  <c r="AG10" i="2"/>
  <c r="G10" i="2" s="1"/>
  <c r="L10" i="2"/>
  <c r="P10" i="2"/>
  <c r="E10" i="2"/>
  <c r="I10" i="2"/>
  <c r="S12" i="2"/>
  <c r="O12" i="2"/>
  <c r="S10" i="2" l="1"/>
  <c r="O10" i="2"/>
</calcChain>
</file>

<file path=xl/sharedStrings.xml><?xml version="1.0" encoding="utf-8"?>
<sst xmlns="http://schemas.openxmlformats.org/spreadsheetml/2006/main" count="139" uniqueCount="89">
  <si>
    <t>第１０表　診療費諸率－Ｃ表</t>
    <phoneticPr fontId="4"/>
  </si>
  <si>
    <t>全体</t>
    <rPh sb="0" eb="2">
      <t>ゼンタイ</t>
    </rPh>
    <phoneticPr fontId="4"/>
  </si>
  <si>
    <t>被保険者100人当たり受診件数
（受　　　診　　　率）</t>
    <phoneticPr fontId="4"/>
  </si>
  <si>
    <t>１　　件　　当　　た　　り　　日　　数</t>
  </si>
  <si>
    <t>１ 　日 　当 　た 　り　 費　 用　 額</t>
  </si>
  <si>
    <t>１ 　人 　当 　た 　り 　費 　用 　額</t>
  </si>
  <si>
    <t>保　　　険　　　者　　　名</t>
    <rPh sb="0" eb="1">
      <t>タモツ</t>
    </rPh>
    <rPh sb="4" eb="5">
      <t>ケン</t>
    </rPh>
    <rPh sb="8" eb="9">
      <t>モノ</t>
    </rPh>
    <rPh sb="12" eb="13">
      <t>メイ</t>
    </rPh>
    <phoneticPr fontId="8"/>
  </si>
  <si>
    <t>第１０表　資料</t>
    <rPh sb="0" eb="1">
      <t>ダイ</t>
    </rPh>
    <rPh sb="3" eb="4">
      <t>ヒョウ</t>
    </rPh>
    <rPh sb="5" eb="7">
      <t>シリョウ</t>
    </rPh>
    <phoneticPr fontId="4"/>
  </si>
  <si>
    <t>一般　　　　　年間　　　　　平均　　　　　（人）</t>
    <rPh sb="0" eb="2">
      <t>イッパン</t>
    </rPh>
    <rPh sb="7" eb="9">
      <t>ネンカン</t>
    </rPh>
    <rPh sb="14" eb="16">
      <t>ヘイキン</t>
    </rPh>
    <rPh sb="22" eb="23">
      <t>ニン</t>
    </rPh>
    <phoneticPr fontId="11"/>
  </si>
  <si>
    <t>療養の給付等（９表から）</t>
    <rPh sb="8" eb="9">
      <t>ヒョウ</t>
    </rPh>
    <phoneticPr fontId="11"/>
  </si>
  <si>
    <t>保険者番号</t>
  </si>
  <si>
    <t>保険者名</t>
  </si>
  <si>
    <t>入院　</t>
    <phoneticPr fontId="11"/>
  </si>
  <si>
    <t>入院外　</t>
    <phoneticPr fontId="11"/>
  </si>
  <si>
    <t>歯科　</t>
    <phoneticPr fontId="11"/>
  </si>
  <si>
    <t>小計　</t>
    <phoneticPr fontId="11"/>
  </si>
  <si>
    <t>入　　院</t>
  </si>
  <si>
    <t>入　院　外</t>
  </si>
  <si>
    <t>歯　　科</t>
  </si>
  <si>
    <t>平　　均</t>
  </si>
  <si>
    <t>　計　</t>
  </si>
  <si>
    <t>（日）</t>
  </si>
  <si>
    <t>（円）</t>
  </si>
  <si>
    <t>件数　　　　　（件）</t>
    <rPh sb="8" eb="9">
      <t>ケン</t>
    </rPh>
    <phoneticPr fontId="11"/>
  </si>
  <si>
    <t>日数　　　　　（日）</t>
    <rPh sb="8" eb="9">
      <t>ニチ</t>
    </rPh>
    <phoneticPr fontId="11"/>
  </si>
  <si>
    <t xml:space="preserve"> 費用額　　　　　　　　　　（円）</t>
    <rPh sb="15" eb="16">
      <t>エン</t>
    </rPh>
    <phoneticPr fontId="11"/>
  </si>
  <si>
    <t>令和４年度</t>
    <rPh sb="0" eb="2">
      <t>レイワ</t>
    </rPh>
    <phoneticPr fontId="4"/>
  </si>
  <si>
    <t>県   計</t>
  </si>
  <si>
    <t>令和５年度</t>
    <rPh sb="0" eb="2">
      <t>レイワ</t>
    </rPh>
    <phoneticPr fontId="4"/>
  </si>
  <si>
    <t>令和６年度</t>
    <rPh sb="0" eb="2">
      <t>レイワ</t>
    </rPh>
    <rPh sb="3" eb="5">
      <t>ネンド</t>
    </rPh>
    <phoneticPr fontId="4"/>
  </si>
  <si>
    <t>市　　町</t>
    <phoneticPr fontId="4"/>
  </si>
  <si>
    <t>計</t>
  </si>
  <si>
    <t>国保組合</t>
  </si>
  <si>
    <t>佐 賀 市</t>
  </si>
  <si>
    <t>佐</t>
    <rPh sb="0" eb="1">
      <t>タスク</t>
    </rPh>
    <phoneticPr fontId="4"/>
  </si>
  <si>
    <t>唐 津 市</t>
  </si>
  <si>
    <t>唐</t>
    <rPh sb="0" eb="1">
      <t>カラ</t>
    </rPh>
    <phoneticPr fontId="4"/>
  </si>
  <si>
    <t>鳥 栖 市</t>
  </si>
  <si>
    <t>鳥</t>
    <rPh sb="0" eb="1">
      <t>トリ</t>
    </rPh>
    <phoneticPr fontId="4"/>
  </si>
  <si>
    <t>多 久 市</t>
  </si>
  <si>
    <t>多</t>
    <rPh sb="0" eb="1">
      <t>タ</t>
    </rPh>
    <phoneticPr fontId="4"/>
  </si>
  <si>
    <t>伊万里市</t>
  </si>
  <si>
    <t>伊</t>
    <rPh sb="0" eb="1">
      <t>イ</t>
    </rPh>
    <phoneticPr fontId="4"/>
  </si>
  <si>
    <t>武 雄 市</t>
  </si>
  <si>
    <t>武</t>
    <rPh sb="0" eb="1">
      <t>タケ</t>
    </rPh>
    <phoneticPr fontId="4"/>
  </si>
  <si>
    <t>鹿 島 市</t>
  </si>
  <si>
    <t>鹿</t>
    <rPh sb="0" eb="1">
      <t>シカ</t>
    </rPh>
    <phoneticPr fontId="4"/>
  </si>
  <si>
    <t>小 城 市</t>
    <rPh sb="4" eb="5">
      <t>シ</t>
    </rPh>
    <phoneticPr fontId="4"/>
  </si>
  <si>
    <t>小</t>
    <rPh sb="0" eb="1">
      <t>コ</t>
    </rPh>
    <phoneticPr fontId="4"/>
  </si>
  <si>
    <t>小 城 市</t>
    <rPh sb="4" eb="5">
      <t>シ</t>
    </rPh>
    <phoneticPr fontId="6"/>
  </si>
  <si>
    <t>嬉 野 市</t>
    <rPh sb="0" eb="1">
      <t>ウレシ</t>
    </rPh>
    <rPh sb="2" eb="3">
      <t>ノ</t>
    </rPh>
    <rPh sb="4" eb="5">
      <t>シ</t>
    </rPh>
    <phoneticPr fontId="4"/>
  </si>
  <si>
    <t>嬉</t>
    <rPh sb="0" eb="1">
      <t>ウレ</t>
    </rPh>
    <phoneticPr fontId="4"/>
  </si>
  <si>
    <t>諸 富 町</t>
  </si>
  <si>
    <t>神 埼 市</t>
    <rPh sb="0" eb="1">
      <t>カミ</t>
    </rPh>
    <rPh sb="2" eb="3">
      <t>サキ</t>
    </rPh>
    <rPh sb="4" eb="5">
      <t>シ</t>
    </rPh>
    <phoneticPr fontId="4"/>
  </si>
  <si>
    <t>神</t>
    <rPh sb="0" eb="1">
      <t>カミ</t>
    </rPh>
    <phoneticPr fontId="4"/>
  </si>
  <si>
    <t>川 副 町</t>
  </si>
  <si>
    <t>吉野ヶ里町</t>
    <rPh sb="0" eb="4">
      <t>ヨシノガリ</t>
    </rPh>
    <rPh sb="4" eb="5">
      <t>マチ</t>
    </rPh>
    <phoneticPr fontId="4"/>
  </si>
  <si>
    <t>吉</t>
    <rPh sb="0" eb="1">
      <t>ヨシ</t>
    </rPh>
    <phoneticPr fontId="4"/>
  </si>
  <si>
    <t>富 士 町</t>
  </si>
  <si>
    <t>基 山 町</t>
  </si>
  <si>
    <t>基</t>
    <rPh sb="0" eb="1">
      <t>キ</t>
    </rPh>
    <phoneticPr fontId="4"/>
  </si>
  <si>
    <t>神 埼 町</t>
  </si>
  <si>
    <t>上 峰 町</t>
  </si>
  <si>
    <t>上</t>
    <rPh sb="0" eb="1">
      <t>ウエ</t>
    </rPh>
    <phoneticPr fontId="4"/>
  </si>
  <si>
    <t>千代田町</t>
  </si>
  <si>
    <t>みやき町</t>
  </si>
  <si>
    <t>み</t>
  </si>
  <si>
    <t>三田川町</t>
  </si>
  <si>
    <t>玄 海 町</t>
  </si>
  <si>
    <t>玄</t>
    <rPh sb="0" eb="1">
      <t>ゲン</t>
    </rPh>
    <phoneticPr fontId="4"/>
  </si>
  <si>
    <t>東脊振村</t>
  </si>
  <si>
    <t>有 田 町</t>
  </si>
  <si>
    <t>有</t>
    <rPh sb="0" eb="1">
      <t>アリ</t>
    </rPh>
    <phoneticPr fontId="4"/>
  </si>
  <si>
    <t>脊 振 村</t>
  </si>
  <si>
    <t>大 町 町</t>
  </si>
  <si>
    <t>大</t>
    <rPh sb="0" eb="1">
      <t>オオ</t>
    </rPh>
    <phoneticPr fontId="4"/>
  </si>
  <si>
    <t>三 瀬 村</t>
  </si>
  <si>
    <t>江 北 町</t>
  </si>
  <si>
    <t>江</t>
    <rPh sb="0" eb="1">
      <t>エ</t>
    </rPh>
    <phoneticPr fontId="4"/>
  </si>
  <si>
    <t>白 石 町</t>
  </si>
  <si>
    <t>白</t>
    <rPh sb="0" eb="1">
      <t>シロ</t>
    </rPh>
    <phoneticPr fontId="4"/>
  </si>
  <si>
    <t>太 良 町</t>
  </si>
  <si>
    <t>太</t>
    <rPh sb="0" eb="1">
      <t>フト</t>
    </rPh>
    <phoneticPr fontId="4"/>
  </si>
  <si>
    <t>医師国保</t>
  </si>
  <si>
    <t>医</t>
    <rPh sb="0" eb="1">
      <t>イ</t>
    </rPh>
    <phoneticPr fontId="4"/>
  </si>
  <si>
    <t>歯科医師</t>
  </si>
  <si>
    <t>歯</t>
    <rPh sb="0" eb="1">
      <t>ハ</t>
    </rPh>
    <phoneticPr fontId="4"/>
  </si>
  <si>
    <t>建設国保</t>
  </si>
  <si>
    <t>建</t>
    <rPh sb="0" eb="1">
      <t>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</si>
</sst>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#,##0.00;&quot;△ &quot;#,##0.00"/>
    <numFmt numFmtId="180" formatCode="#,##0.000;&quot;△ &quot;#,##0.000"/>
    <numFmt numFmtId="181" formatCode="#,##0;&quot;△ &quot;#,##0"/>
  </numFmts>
  <fonts count="14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b/>
      <u/>
      <sz val="14"/>
      <name val="Terminal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indexed="39"/>
      <name val="ＭＳ 明朝"/>
      <family val="1"/>
      <charset val="128"/>
    </font>
    <font>
      <sz val="10"/>
      <color indexed="3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" fontId="7" fillId="0" borderId="0"/>
    <xf numFmtId="38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1" fontId="5" fillId="0" borderId="9" xfId="2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6" xfId="1" applyFont="1" applyBorder="1" applyAlignment="1">
      <alignment horizontal="center" vertical="center"/>
    </xf>
    <xf numFmtId="38" fontId="12" fillId="0" borderId="22" xfId="3" applyFont="1" applyFill="1" applyBorder="1" applyAlignment="1">
      <alignment vertical="center"/>
    </xf>
    <xf numFmtId="38" fontId="12" fillId="0" borderId="26" xfId="3" applyFont="1" applyFill="1" applyBorder="1" applyAlignment="1">
      <alignment vertical="center"/>
    </xf>
    <xf numFmtId="1" fontId="5" fillId="0" borderId="28" xfId="2" applyFont="1" applyBorder="1" applyAlignment="1">
      <alignment vertical="center"/>
    </xf>
    <xf numFmtId="1" fontId="5" fillId="0" borderId="23" xfId="2" applyFont="1" applyBorder="1" applyAlignment="1">
      <alignment horizontal="center" vertical="center"/>
    </xf>
    <xf numFmtId="1" fontId="5" fillId="0" borderId="29" xfId="2" applyFont="1" applyBorder="1" applyAlignment="1">
      <alignment horizontal="center" vertical="center"/>
    </xf>
    <xf numFmtId="1" fontId="5" fillId="0" borderId="22" xfId="2" applyFont="1" applyBorder="1" applyAlignment="1">
      <alignment horizontal="center" vertical="center"/>
    </xf>
    <xf numFmtId="38" fontId="13" fillId="0" borderId="22" xfId="3" applyFont="1" applyFill="1" applyBorder="1" applyAlignment="1" applyProtection="1">
      <alignment vertical="center"/>
      <protection locked="0"/>
    </xf>
    <xf numFmtId="38" fontId="12" fillId="0" borderId="22" xfId="3" applyFont="1" applyFill="1" applyBorder="1" applyAlignment="1" applyProtection="1">
      <alignment vertical="center"/>
      <protection locked="0"/>
    </xf>
    <xf numFmtId="1" fontId="5" fillId="0" borderId="8" xfId="2" applyFont="1" applyBorder="1" applyAlignment="1">
      <alignment vertical="center"/>
    </xf>
    <xf numFmtId="1" fontId="5" fillId="0" borderId="12" xfId="2" applyFont="1" applyBorder="1" applyAlignment="1">
      <alignment horizontal="center" vertical="center"/>
    </xf>
    <xf numFmtId="1" fontId="5" fillId="0" borderId="30" xfId="2" applyFont="1" applyBorder="1" applyAlignment="1">
      <alignment vertical="center"/>
    </xf>
    <xf numFmtId="1" fontId="5" fillId="0" borderId="31" xfId="2" applyFont="1" applyBorder="1" applyAlignment="1">
      <alignment horizontal="center" vertical="center"/>
    </xf>
    <xf numFmtId="1" fontId="5" fillId="0" borderId="32" xfId="2" applyFont="1" applyBorder="1" applyAlignment="1">
      <alignment horizontal="center" vertical="center"/>
    </xf>
    <xf numFmtId="1" fontId="5" fillId="0" borderId="34" xfId="2" applyFont="1" applyBorder="1" applyAlignment="1">
      <alignment vertical="center"/>
    </xf>
    <xf numFmtId="1" fontId="5" fillId="0" borderId="35" xfId="2" applyFont="1" applyBorder="1" applyAlignment="1">
      <alignment horizontal="center" vertical="center"/>
    </xf>
    <xf numFmtId="1" fontId="5" fillId="0" borderId="36" xfId="2" applyFont="1" applyBorder="1" applyAlignment="1">
      <alignment horizontal="center" vertical="center"/>
    </xf>
    <xf numFmtId="1" fontId="5" fillId="0" borderId="26" xfId="2" applyFont="1" applyBorder="1" applyAlignment="1">
      <alignment horizontal="center" vertical="center"/>
    </xf>
    <xf numFmtId="38" fontId="13" fillId="0" borderId="26" xfId="3" applyFont="1" applyFill="1" applyBorder="1" applyAlignment="1" applyProtection="1">
      <alignment vertical="center"/>
      <protection locked="0"/>
    </xf>
    <xf numFmtId="38" fontId="12" fillId="0" borderId="26" xfId="3" applyFont="1" applyFill="1" applyBorder="1" applyAlignment="1" applyProtection="1">
      <alignment vertical="center"/>
      <protection locked="0"/>
    </xf>
    <xf numFmtId="0" fontId="5" fillId="0" borderId="0" xfId="1" applyFont="1" applyAlignment="1">
      <alignment horizontal="center"/>
    </xf>
    <xf numFmtId="0" fontId="5" fillId="0" borderId="22" xfId="1" applyFont="1" applyBorder="1" applyAlignment="1">
      <alignment horizontal="center" vertical="center" wrapText="1"/>
    </xf>
    <xf numFmtId="0" fontId="10" fillId="0" borderId="22" xfId="1" applyFont="1" applyBorder="1" applyAlignment="1">
      <alignment vertical="center" wrapText="1"/>
    </xf>
    <xf numFmtId="0" fontId="10" fillId="0" borderId="26" xfId="1" applyFont="1" applyBorder="1" applyAlignment="1">
      <alignment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/>
    </xf>
    <xf numFmtId="0" fontId="10" fillId="0" borderId="26" xfId="1" applyFont="1" applyBorder="1" applyAlignment="1">
      <alignment horizontal="center"/>
    </xf>
    <xf numFmtId="179" fontId="5" fillId="0" borderId="1" xfId="1" applyNumberFormat="1" applyFont="1" applyBorder="1" applyAlignment="1">
      <alignment vertical="center"/>
    </xf>
    <xf numFmtId="179" fontId="5" fillId="0" borderId="9" xfId="1" applyNumberFormat="1" applyFont="1" applyBorder="1" applyAlignment="1">
      <alignment horizontal="center" vertical="center"/>
    </xf>
    <xf numFmtId="179" fontId="5" fillId="0" borderId="17" xfId="1" applyNumberFormat="1" applyFont="1" applyBorder="1" applyAlignment="1">
      <alignment horizontal="center" vertical="center"/>
    </xf>
    <xf numFmtId="179" fontId="5" fillId="0" borderId="9" xfId="1" applyNumberFormat="1" applyFont="1" applyBorder="1" applyAlignment="1">
      <alignment vertical="center"/>
    </xf>
    <xf numFmtId="179" fontId="12" fillId="0" borderId="9" xfId="1" applyNumberFormat="1" applyFont="1" applyBorder="1" applyAlignment="1">
      <alignment vertical="center"/>
    </xf>
    <xf numFmtId="179" fontId="12" fillId="0" borderId="17" xfId="1" applyNumberFormat="1" applyFont="1" applyBorder="1" applyAlignment="1">
      <alignment vertical="center"/>
    </xf>
    <xf numFmtId="179" fontId="12" fillId="0" borderId="23" xfId="1" applyNumberFormat="1" applyFont="1" applyBorder="1" applyAlignment="1">
      <alignment vertical="center"/>
    </xf>
    <xf numFmtId="179" fontId="12" fillId="0" borderId="31" xfId="1" applyNumberFormat="1" applyFont="1" applyBorder="1" applyAlignment="1">
      <alignment vertical="center"/>
    </xf>
    <xf numFmtId="179" fontId="12" fillId="0" borderId="35" xfId="1" applyNumberFormat="1" applyFont="1" applyBorder="1" applyAlignment="1">
      <alignment vertical="center"/>
    </xf>
    <xf numFmtId="179" fontId="5" fillId="0" borderId="0" xfId="1" applyNumberFormat="1" applyFont="1" applyAlignment="1">
      <alignment vertical="center"/>
    </xf>
    <xf numFmtId="179" fontId="5" fillId="0" borderId="0" xfId="1" applyNumberFormat="1" applyFont="1"/>
    <xf numFmtId="180" fontId="5" fillId="0" borderId="1" xfId="1" applyNumberFormat="1" applyFont="1" applyBorder="1" applyAlignment="1">
      <alignment vertical="center"/>
    </xf>
    <xf numFmtId="180" fontId="5" fillId="0" borderId="3" xfId="2" applyNumberFormat="1" applyFont="1" applyBorder="1" applyAlignment="1">
      <alignment horizontal="center" vertical="center" wrapText="1"/>
    </xf>
    <xf numFmtId="180" fontId="5" fillId="0" borderId="4" xfId="2" applyNumberFormat="1" applyFont="1" applyBorder="1" applyAlignment="1">
      <alignment horizontal="center" vertical="center"/>
    </xf>
    <xf numFmtId="180" fontId="5" fillId="0" borderId="5" xfId="2" applyNumberFormat="1" applyFont="1" applyBorder="1" applyAlignment="1">
      <alignment horizontal="center" vertical="center"/>
    </xf>
    <xf numFmtId="180" fontId="5" fillId="0" borderId="9" xfId="2" applyNumberFormat="1" applyFont="1" applyBorder="1" applyAlignment="1">
      <alignment horizontal="center" vertical="center"/>
    </xf>
    <xf numFmtId="180" fontId="5" fillId="0" borderId="0" xfId="2" applyNumberFormat="1" applyFont="1" applyAlignment="1">
      <alignment horizontal="center" vertical="center"/>
    </xf>
    <xf numFmtId="180" fontId="5" fillId="0" borderId="10" xfId="2" applyNumberFormat="1" applyFont="1" applyBorder="1" applyAlignment="1">
      <alignment horizontal="center" vertical="center"/>
    </xf>
    <xf numFmtId="180" fontId="5" fillId="0" borderId="17" xfId="2" applyNumberFormat="1" applyFont="1" applyBorder="1" applyAlignment="1">
      <alignment horizontal="center" vertical="center"/>
    </xf>
    <xf numFmtId="180" fontId="5" fillId="0" borderId="18" xfId="2" applyNumberFormat="1" applyFont="1" applyBorder="1" applyAlignment="1">
      <alignment horizontal="center" vertical="center"/>
    </xf>
    <xf numFmtId="180" fontId="5" fillId="0" borderId="19" xfId="2" applyNumberFormat="1" applyFont="1" applyBorder="1" applyAlignment="1">
      <alignment horizontal="center" vertical="center"/>
    </xf>
    <xf numFmtId="180" fontId="5" fillId="0" borderId="9" xfId="1" applyNumberFormat="1" applyFont="1" applyBorder="1" applyAlignment="1">
      <alignment horizontal="center" vertical="center"/>
    </xf>
    <xf numFmtId="180" fontId="5" fillId="0" borderId="17" xfId="1" applyNumberFormat="1" applyFont="1" applyBorder="1" applyAlignment="1">
      <alignment horizontal="center" vertical="center"/>
    </xf>
    <xf numFmtId="180" fontId="5" fillId="0" borderId="9" xfId="1" applyNumberFormat="1" applyFont="1" applyBorder="1" applyAlignment="1">
      <alignment vertical="center"/>
    </xf>
    <xf numFmtId="180" fontId="12" fillId="0" borderId="9" xfId="1" applyNumberFormat="1" applyFont="1" applyBorder="1" applyAlignment="1">
      <alignment vertical="center"/>
    </xf>
    <xf numFmtId="180" fontId="12" fillId="0" borderId="17" xfId="1" applyNumberFormat="1" applyFont="1" applyBorder="1" applyAlignment="1">
      <alignment vertical="center"/>
    </xf>
    <xf numFmtId="180" fontId="12" fillId="0" borderId="23" xfId="1" applyNumberFormat="1" applyFont="1" applyBorder="1" applyAlignment="1">
      <alignment vertical="center"/>
    </xf>
    <xf numFmtId="180" fontId="12" fillId="0" borderId="31" xfId="1" applyNumberFormat="1" applyFont="1" applyBorder="1" applyAlignment="1">
      <alignment vertical="center"/>
    </xf>
    <xf numFmtId="180" fontId="12" fillId="0" borderId="35" xfId="1" applyNumberFormat="1" applyFont="1" applyBorder="1" applyAlignment="1">
      <alignment vertical="center"/>
    </xf>
    <xf numFmtId="180" fontId="5" fillId="0" borderId="0" xfId="1" applyNumberFormat="1" applyFont="1" applyAlignment="1">
      <alignment vertical="center"/>
    </xf>
    <xf numFmtId="180" fontId="5" fillId="0" borderId="0" xfId="1" applyNumberFormat="1" applyFont="1"/>
    <xf numFmtId="179" fontId="5" fillId="0" borderId="3" xfId="1" applyNumberFormat="1" applyFont="1" applyBorder="1" applyAlignment="1">
      <alignment horizontal="center" vertical="center"/>
    </xf>
    <xf numFmtId="179" fontId="5" fillId="0" borderId="4" xfId="1" applyNumberFormat="1" applyFont="1" applyBorder="1" applyAlignment="1">
      <alignment horizontal="center" vertical="center"/>
    </xf>
    <xf numFmtId="179" fontId="5" fillId="0" borderId="6" xfId="1" applyNumberFormat="1" applyFont="1" applyBorder="1" applyAlignment="1">
      <alignment horizontal="center" vertical="center"/>
    </xf>
    <xf numFmtId="179" fontId="5" fillId="0" borderId="9" xfId="1" applyNumberFormat="1" applyFont="1" applyBorder="1" applyAlignment="1">
      <alignment horizontal="center" vertical="center"/>
    </xf>
    <xf numFmtId="179" fontId="5" fillId="0" borderId="0" xfId="1" applyNumberFormat="1" applyFont="1" applyAlignment="1">
      <alignment horizontal="center" vertical="center"/>
    </xf>
    <xf numFmtId="179" fontId="5" fillId="0" borderId="11" xfId="1" applyNumberFormat="1" applyFont="1" applyBorder="1" applyAlignment="1">
      <alignment horizontal="center" vertical="center"/>
    </xf>
    <xf numFmtId="179" fontId="5" fillId="0" borderId="17" xfId="1" applyNumberFormat="1" applyFont="1" applyBorder="1" applyAlignment="1">
      <alignment horizontal="center" vertical="center"/>
    </xf>
    <xf numFmtId="179" fontId="5" fillId="0" borderId="18" xfId="1" applyNumberFormat="1" applyFont="1" applyBorder="1" applyAlignment="1">
      <alignment horizontal="center" vertical="center"/>
    </xf>
    <xf numFmtId="179" fontId="5" fillId="0" borderId="20" xfId="1" applyNumberFormat="1" applyFont="1" applyBorder="1" applyAlignment="1">
      <alignment horizontal="center" vertical="center"/>
    </xf>
    <xf numFmtId="179" fontId="5" fillId="0" borderId="12" xfId="1" applyNumberFormat="1" applyFont="1" applyBorder="1" applyAlignment="1">
      <alignment horizontal="center" vertical="center"/>
    </xf>
    <xf numFmtId="179" fontId="5" fillId="0" borderId="27" xfId="1" applyNumberFormat="1" applyFont="1" applyBorder="1" applyAlignment="1">
      <alignment horizontal="center" vertical="center"/>
    </xf>
    <xf numFmtId="179" fontId="5" fillId="0" borderId="12" xfId="1" applyNumberFormat="1" applyFont="1" applyBorder="1" applyAlignment="1">
      <alignment vertical="center"/>
    </xf>
    <xf numFmtId="179" fontId="12" fillId="0" borderId="12" xfId="1" applyNumberFormat="1" applyFont="1" applyBorder="1" applyAlignment="1">
      <alignment vertical="center"/>
    </xf>
    <xf numFmtId="179" fontId="12" fillId="0" borderId="27" xfId="1" applyNumberFormat="1" applyFont="1" applyBorder="1" applyAlignment="1">
      <alignment vertical="center"/>
    </xf>
    <xf numFmtId="179" fontId="12" fillId="0" borderId="29" xfId="1" applyNumberFormat="1" applyFont="1" applyBorder="1" applyAlignment="1">
      <alignment vertical="center"/>
    </xf>
    <xf numFmtId="179" fontId="12" fillId="0" borderId="32" xfId="1" applyNumberFormat="1" applyFont="1" applyBorder="1" applyAlignment="1">
      <alignment vertical="center"/>
    </xf>
    <xf numFmtId="179" fontId="12" fillId="0" borderId="36" xfId="1" applyNumberFormat="1" applyFont="1" applyBorder="1" applyAlignment="1">
      <alignment vertical="center"/>
    </xf>
    <xf numFmtId="181" fontId="5" fillId="0" borderId="1" xfId="1" applyNumberFormat="1" applyFont="1" applyBorder="1" applyAlignment="1">
      <alignment vertical="center"/>
    </xf>
    <xf numFmtId="181" fontId="6" fillId="0" borderId="1" xfId="1" applyNumberFormat="1" applyFont="1" applyBorder="1" applyAlignment="1">
      <alignment horizontal="right" vertical="center"/>
    </xf>
    <xf numFmtId="181" fontId="5" fillId="0" borderId="2" xfId="1" applyNumberFormat="1" applyFont="1" applyBorder="1" applyAlignment="1">
      <alignment horizontal="center" vertical="center"/>
    </xf>
    <xf numFmtId="181" fontId="5" fillId="0" borderId="4" xfId="1" applyNumberFormat="1" applyFont="1" applyBorder="1" applyAlignment="1">
      <alignment horizontal="center" vertical="center"/>
    </xf>
    <xf numFmtId="181" fontId="5" fillId="0" borderId="5" xfId="1" applyNumberFormat="1" applyFont="1" applyBorder="1" applyAlignment="1">
      <alignment horizontal="center" vertical="center"/>
    </xf>
    <xf numFmtId="181" fontId="5" fillId="0" borderId="3" xfId="1" applyNumberFormat="1" applyFont="1" applyBorder="1" applyAlignment="1">
      <alignment horizontal="center" vertical="center"/>
    </xf>
    <xf numFmtId="181" fontId="5" fillId="0" borderId="8" xfId="1" applyNumberFormat="1" applyFont="1" applyBorder="1" applyAlignment="1">
      <alignment horizontal="center" vertical="center"/>
    </xf>
    <xf numFmtId="181" fontId="5" fillId="0" borderId="0" xfId="1" applyNumberFormat="1" applyFont="1" applyAlignment="1">
      <alignment horizontal="center" vertical="center"/>
    </xf>
    <xf numFmtId="181" fontId="5" fillId="0" borderId="10" xfId="1" applyNumberFormat="1" applyFont="1" applyBorder="1" applyAlignment="1">
      <alignment horizontal="center" vertical="center"/>
    </xf>
    <xf numFmtId="181" fontId="5" fillId="0" borderId="9" xfId="1" applyNumberFormat="1" applyFont="1" applyBorder="1" applyAlignment="1">
      <alignment horizontal="center" vertical="center"/>
    </xf>
    <xf numFmtId="181" fontId="5" fillId="0" borderId="21" xfId="1" applyNumberFormat="1" applyFont="1" applyBorder="1" applyAlignment="1">
      <alignment horizontal="center" vertical="center"/>
    </xf>
    <xf numFmtId="181" fontId="5" fillId="0" borderId="18" xfId="1" applyNumberFormat="1" applyFont="1" applyBorder="1" applyAlignment="1">
      <alignment horizontal="center" vertical="center"/>
    </xf>
    <xf numFmtId="181" fontId="5" fillId="0" borderId="19" xfId="1" applyNumberFormat="1" applyFont="1" applyBorder="1" applyAlignment="1">
      <alignment horizontal="center" vertical="center"/>
    </xf>
    <xf numFmtId="181" fontId="5" fillId="0" borderId="17" xfId="1" applyNumberFormat="1" applyFont="1" applyBorder="1" applyAlignment="1">
      <alignment horizontal="center" vertical="center"/>
    </xf>
    <xf numFmtId="181" fontId="5" fillId="0" borderId="8" xfId="1" applyNumberFormat="1" applyFont="1" applyBorder="1" applyAlignment="1">
      <alignment horizontal="center" vertical="center"/>
    </xf>
    <xf numFmtId="181" fontId="5" fillId="0" borderId="9" xfId="1" applyNumberFormat="1" applyFont="1" applyBorder="1" applyAlignment="1">
      <alignment horizontal="center" vertical="center"/>
    </xf>
    <xf numFmtId="181" fontId="5" fillId="0" borderId="22" xfId="1" applyNumberFormat="1" applyFont="1" applyBorder="1" applyAlignment="1">
      <alignment horizontal="center" vertical="center"/>
    </xf>
    <xf numFmtId="181" fontId="5" fillId="0" borderId="21" xfId="1" applyNumberFormat="1" applyFont="1" applyBorder="1" applyAlignment="1">
      <alignment horizontal="center" vertical="center"/>
    </xf>
    <xf numFmtId="181" fontId="5" fillId="0" borderId="17" xfId="1" applyNumberFormat="1" applyFont="1" applyBorder="1" applyAlignment="1">
      <alignment horizontal="center" vertical="center"/>
    </xf>
    <xf numFmtId="181" fontId="5" fillId="0" borderId="26" xfId="1" applyNumberFormat="1" applyFont="1" applyBorder="1" applyAlignment="1">
      <alignment horizontal="center" vertical="center"/>
    </xf>
    <xf numFmtId="181" fontId="5" fillId="0" borderId="8" xfId="1" applyNumberFormat="1" applyFont="1" applyBorder="1" applyAlignment="1">
      <alignment vertical="center"/>
    </xf>
    <xf numFmtId="181" fontId="5" fillId="0" borderId="9" xfId="1" applyNumberFormat="1" applyFont="1" applyBorder="1" applyAlignment="1">
      <alignment vertical="center"/>
    </xf>
    <xf numFmtId="181" fontId="5" fillId="0" borderId="22" xfId="1" applyNumberFormat="1" applyFont="1" applyBorder="1" applyAlignment="1">
      <alignment vertical="center"/>
    </xf>
    <xf numFmtId="181" fontId="12" fillId="0" borderId="8" xfId="1" applyNumberFormat="1" applyFont="1" applyBorder="1" applyAlignment="1">
      <alignment vertical="center"/>
    </xf>
    <xf numFmtId="181" fontId="12" fillId="0" borderId="9" xfId="1" applyNumberFormat="1" applyFont="1" applyBorder="1" applyAlignment="1">
      <alignment vertical="center"/>
    </xf>
    <xf numFmtId="181" fontId="12" fillId="0" borderId="22" xfId="1" applyNumberFormat="1" applyFont="1" applyBorder="1" applyAlignment="1">
      <alignment vertical="center"/>
    </xf>
    <xf numFmtId="181" fontId="12" fillId="0" borderId="21" xfId="1" applyNumberFormat="1" applyFont="1" applyBorder="1" applyAlignment="1">
      <alignment vertical="center"/>
    </xf>
    <xf numFmtId="181" fontId="12" fillId="0" borderId="17" xfId="1" applyNumberFormat="1" applyFont="1" applyBorder="1" applyAlignment="1">
      <alignment vertical="center"/>
    </xf>
    <xf numFmtId="181" fontId="12" fillId="0" borderId="26" xfId="1" applyNumberFormat="1" applyFont="1" applyBorder="1" applyAlignment="1">
      <alignment vertical="center"/>
    </xf>
    <xf numFmtId="181" fontId="12" fillId="0" borderId="28" xfId="1" applyNumberFormat="1" applyFont="1" applyBorder="1" applyAlignment="1">
      <alignment vertical="center"/>
    </xf>
    <xf numFmtId="181" fontId="12" fillId="0" borderId="23" xfId="1" applyNumberFormat="1" applyFont="1" applyBorder="1" applyAlignment="1">
      <alignment vertical="center"/>
    </xf>
    <xf numFmtId="181" fontId="12" fillId="0" borderId="13" xfId="1" applyNumberFormat="1" applyFont="1" applyBorder="1" applyAlignment="1">
      <alignment vertical="center"/>
    </xf>
    <xf numFmtId="181" fontId="12" fillId="0" borderId="30" xfId="1" applyNumberFormat="1" applyFont="1" applyBorder="1" applyAlignment="1">
      <alignment vertical="center"/>
    </xf>
    <xf numFmtId="181" fontId="12" fillId="0" borderId="31" xfId="1" applyNumberFormat="1" applyFont="1" applyBorder="1" applyAlignment="1">
      <alignment vertical="center"/>
    </xf>
    <xf numFmtId="181" fontId="12" fillId="0" borderId="33" xfId="1" applyNumberFormat="1" applyFont="1" applyBorder="1" applyAlignment="1">
      <alignment vertical="center"/>
    </xf>
    <xf numFmtId="181" fontId="12" fillId="0" borderId="34" xfId="1" applyNumberFormat="1" applyFont="1" applyBorder="1" applyAlignment="1">
      <alignment vertical="center"/>
    </xf>
    <xf numFmtId="181" fontId="12" fillId="0" borderId="35" xfId="1" applyNumberFormat="1" applyFont="1" applyBorder="1" applyAlignment="1">
      <alignment vertical="center"/>
    </xf>
    <xf numFmtId="181" fontId="12" fillId="0" borderId="37" xfId="1" applyNumberFormat="1" applyFont="1" applyBorder="1" applyAlignment="1">
      <alignment vertical="center"/>
    </xf>
    <xf numFmtId="181" fontId="5" fillId="0" borderId="0" xfId="1" applyNumberFormat="1" applyFont="1" applyAlignment="1">
      <alignment vertical="center"/>
    </xf>
    <xf numFmtId="181" fontId="5" fillId="0" borderId="0" xfId="1" applyNumberFormat="1" applyFont="1"/>
  </cellXfs>
  <cellStyles count="4">
    <cellStyle name="桁区切り 2" xfId="3" xr:uid="{D212B095-28B7-49FA-B8F9-67CF636AACFD}"/>
    <cellStyle name="標準" xfId="0" builtinId="0"/>
    <cellStyle name="標準 2" xfId="1" xr:uid="{963F872E-FF39-4952-A01E-DC4833282AC9}"/>
    <cellStyle name="標準_15表" xfId="2" xr:uid="{F3EDBEF7-0945-4551-86A8-C46218BADB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FAF54-EF17-4396-A737-5BA5A2AB9715}">
  <sheetPr>
    <tabColor theme="4"/>
  </sheetPr>
  <dimension ref="B1:AI56"/>
  <sheetViews>
    <sheetView showGridLines="0" tabSelected="1" view="pageBreakPreview" zoomScale="80" zoomScaleNormal="40" zoomScaleSheetLayoutView="80" workbookViewId="0">
      <selection activeCell="B4" sqref="B4"/>
    </sheetView>
  </sheetViews>
  <sheetFormatPr defaultColWidth="9.59765625" defaultRowHeight="17.100000000000001" customHeight="1"/>
  <cols>
    <col min="1" max="1" width="1" style="5" customWidth="1"/>
    <col min="2" max="2" width="11.3984375" style="5" customWidth="1"/>
    <col min="3" max="3" width="9.59765625" style="5" customWidth="1"/>
    <col min="4" max="4" width="11.5" style="88" customWidth="1"/>
    <col min="5" max="5" width="11.796875" style="88" customWidth="1"/>
    <col min="6" max="6" width="11.8984375" style="88" customWidth="1"/>
    <col min="7" max="7" width="12.09765625" style="88" customWidth="1"/>
    <col min="8" max="8" width="11.69921875" style="68" customWidth="1"/>
    <col min="9" max="9" width="11.19921875" style="68" customWidth="1"/>
    <col min="10" max="10" width="11.69921875" style="68" customWidth="1"/>
    <col min="11" max="11" width="11.796875" style="68" customWidth="1"/>
    <col min="12" max="12" width="14.09765625" style="145" customWidth="1"/>
    <col min="13" max="13" width="14.5" style="145" customWidth="1"/>
    <col min="14" max="14" width="13.69921875" style="145" customWidth="1"/>
    <col min="15" max="16" width="14.19921875" style="145" customWidth="1"/>
    <col min="17" max="17" width="14.5" style="145" customWidth="1"/>
    <col min="18" max="18" width="14.09765625" style="145" customWidth="1"/>
    <col min="19" max="19" width="14.3984375" style="145" customWidth="1"/>
    <col min="20" max="20" width="5.09765625" style="39" customWidth="1"/>
    <col min="21" max="21" width="4.19921875" style="5" customWidth="1"/>
    <col min="22" max="23" width="11.3984375" style="5" customWidth="1"/>
    <col min="24" max="25" width="13.19921875" style="5" customWidth="1"/>
    <col min="26" max="26" width="22.19921875" style="5" customWidth="1"/>
    <col min="27" max="28" width="13.19921875" style="5" customWidth="1"/>
    <col min="29" max="29" width="22.19921875" style="5" customWidth="1"/>
    <col min="30" max="31" width="13.19921875" style="5" customWidth="1"/>
    <col min="32" max="32" width="22.19921875" style="5" customWidth="1"/>
    <col min="33" max="34" width="13.19921875" style="5" customWidth="1"/>
    <col min="35" max="35" width="22.19921875" style="5" customWidth="1"/>
    <col min="36" max="256" width="9.59765625" style="5"/>
    <col min="257" max="257" width="1" style="5" customWidth="1"/>
    <col min="258" max="258" width="11.3984375" style="5" customWidth="1"/>
    <col min="259" max="259" width="9.59765625" style="5"/>
    <col min="260" max="260" width="11.5" style="5" customWidth="1"/>
    <col min="261" max="261" width="11.796875" style="5" customWidth="1"/>
    <col min="262" max="262" width="11.8984375" style="5" customWidth="1"/>
    <col min="263" max="263" width="12.09765625" style="5" customWidth="1"/>
    <col min="264" max="264" width="11.69921875" style="5" customWidth="1"/>
    <col min="265" max="265" width="11.19921875" style="5" customWidth="1"/>
    <col min="266" max="266" width="11.69921875" style="5" customWidth="1"/>
    <col min="267" max="267" width="11.796875" style="5" customWidth="1"/>
    <col min="268" max="268" width="14.09765625" style="5" customWidth="1"/>
    <col min="269" max="269" width="14.5" style="5" customWidth="1"/>
    <col min="270" max="270" width="13.69921875" style="5" customWidth="1"/>
    <col min="271" max="272" width="14.19921875" style="5" customWidth="1"/>
    <col min="273" max="273" width="14.5" style="5" customWidth="1"/>
    <col min="274" max="274" width="14.09765625" style="5" customWidth="1"/>
    <col min="275" max="275" width="14.3984375" style="5" customWidth="1"/>
    <col min="276" max="276" width="5.09765625" style="5" customWidth="1"/>
    <col min="277" max="277" width="4.19921875" style="5" customWidth="1"/>
    <col min="278" max="279" width="11.3984375" style="5" customWidth="1"/>
    <col min="280" max="281" width="13.19921875" style="5" customWidth="1"/>
    <col min="282" max="282" width="22.19921875" style="5" customWidth="1"/>
    <col min="283" max="284" width="13.19921875" style="5" customWidth="1"/>
    <col min="285" max="285" width="22.19921875" style="5" customWidth="1"/>
    <col min="286" max="287" width="13.19921875" style="5" customWidth="1"/>
    <col min="288" max="288" width="22.19921875" style="5" customWidth="1"/>
    <col min="289" max="290" width="13.19921875" style="5" customWidth="1"/>
    <col min="291" max="291" width="22.19921875" style="5" customWidth="1"/>
    <col min="292" max="512" width="9.59765625" style="5"/>
    <col min="513" max="513" width="1" style="5" customWidth="1"/>
    <col min="514" max="514" width="11.3984375" style="5" customWidth="1"/>
    <col min="515" max="515" width="9.59765625" style="5"/>
    <col min="516" max="516" width="11.5" style="5" customWidth="1"/>
    <col min="517" max="517" width="11.796875" style="5" customWidth="1"/>
    <col min="518" max="518" width="11.8984375" style="5" customWidth="1"/>
    <col min="519" max="519" width="12.09765625" style="5" customWidth="1"/>
    <col min="520" max="520" width="11.69921875" style="5" customWidth="1"/>
    <col min="521" max="521" width="11.19921875" style="5" customWidth="1"/>
    <col min="522" max="522" width="11.69921875" style="5" customWidth="1"/>
    <col min="523" max="523" width="11.796875" style="5" customWidth="1"/>
    <col min="524" max="524" width="14.09765625" style="5" customWidth="1"/>
    <col min="525" max="525" width="14.5" style="5" customWidth="1"/>
    <col min="526" max="526" width="13.69921875" style="5" customWidth="1"/>
    <col min="527" max="528" width="14.19921875" style="5" customWidth="1"/>
    <col min="529" max="529" width="14.5" style="5" customWidth="1"/>
    <col min="530" max="530" width="14.09765625" style="5" customWidth="1"/>
    <col min="531" max="531" width="14.3984375" style="5" customWidth="1"/>
    <col min="532" max="532" width="5.09765625" style="5" customWidth="1"/>
    <col min="533" max="533" width="4.19921875" style="5" customWidth="1"/>
    <col min="534" max="535" width="11.3984375" style="5" customWidth="1"/>
    <col min="536" max="537" width="13.19921875" style="5" customWidth="1"/>
    <col min="538" max="538" width="22.19921875" style="5" customWidth="1"/>
    <col min="539" max="540" width="13.19921875" style="5" customWidth="1"/>
    <col min="541" max="541" width="22.19921875" style="5" customWidth="1"/>
    <col min="542" max="543" width="13.19921875" style="5" customWidth="1"/>
    <col min="544" max="544" width="22.19921875" style="5" customWidth="1"/>
    <col min="545" max="546" width="13.19921875" style="5" customWidth="1"/>
    <col min="547" max="547" width="22.19921875" style="5" customWidth="1"/>
    <col min="548" max="768" width="9.59765625" style="5"/>
    <col min="769" max="769" width="1" style="5" customWidth="1"/>
    <col min="770" max="770" width="11.3984375" style="5" customWidth="1"/>
    <col min="771" max="771" width="9.59765625" style="5"/>
    <col min="772" max="772" width="11.5" style="5" customWidth="1"/>
    <col min="773" max="773" width="11.796875" style="5" customWidth="1"/>
    <col min="774" max="774" width="11.8984375" style="5" customWidth="1"/>
    <col min="775" max="775" width="12.09765625" style="5" customWidth="1"/>
    <col min="776" max="776" width="11.69921875" style="5" customWidth="1"/>
    <col min="777" max="777" width="11.19921875" style="5" customWidth="1"/>
    <col min="778" max="778" width="11.69921875" style="5" customWidth="1"/>
    <col min="779" max="779" width="11.796875" style="5" customWidth="1"/>
    <col min="780" max="780" width="14.09765625" style="5" customWidth="1"/>
    <col min="781" max="781" width="14.5" style="5" customWidth="1"/>
    <col min="782" max="782" width="13.69921875" style="5" customWidth="1"/>
    <col min="783" max="784" width="14.19921875" style="5" customWidth="1"/>
    <col min="785" max="785" width="14.5" style="5" customWidth="1"/>
    <col min="786" max="786" width="14.09765625" style="5" customWidth="1"/>
    <col min="787" max="787" width="14.3984375" style="5" customWidth="1"/>
    <col min="788" max="788" width="5.09765625" style="5" customWidth="1"/>
    <col min="789" max="789" width="4.19921875" style="5" customWidth="1"/>
    <col min="790" max="791" width="11.3984375" style="5" customWidth="1"/>
    <col min="792" max="793" width="13.19921875" style="5" customWidth="1"/>
    <col min="794" max="794" width="22.19921875" style="5" customWidth="1"/>
    <col min="795" max="796" width="13.19921875" style="5" customWidth="1"/>
    <col min="797" max="797" width="22.19921875" style="5" customWidth="1"/>
    <col min="798" max="799" width="13.19921875" style="5" customWidth="1"/>
    <col min="800" max="800" width="22.19921875" style="5" customWidth="1"/>
    <col min="801" max="802" width="13.19921875" style="5" customWidth="1"/>
    <col min="803" max="803" width="22.19921875" style="5" customWidth="1"/>
    <col min="804" max="1024" width="9.59765625" style="5"/>
    <col min="1025" max="1025" width="1" style="5" customWidth="1"/>
    <col min="1026" max="1026" width="11.3984375" style="5" customWidth="1"/>
    <col min="1027" max="1027" width="9.59765625" style="5"/>
    <col min="1028" max="1028" width="11.5" style="5" customWidth="1"/>
    <col min="1029" max="1029" width="11.796875" style="5" customWidth="1"/>
    <col min="1030" max="1030" width="11.8984375" style="5" customWidth="1"/>
    <col min="1031" max="1031" width="12.09765625" style="5" customWidth="1"/>
    <col min="1032" max="1032" width="11.69921875" style="5" customWidth="1"/>
    <col min="1033" max="1033" width="11.19921875" style="5" customWidth="1"/>
    <col min="1034" max="1034" width="11.69921875" style="5" customWidth="1"/>
    <col min="1035" max="1035" width="11.796875" style="5" customWidth="1"/>
    <col min="1036" max="1036" width="14.09765625" style="5" customWidth="1"/>
    <col min="1037" max="1037" width="14.5" style="5" customWidth="1"/>
    <col min="1038" max="1038" width="13.69921875" style="5" customWidth="1"/>
    <col min="1039" max="1040" width="14.19921875" style="5" customWidth="1"/>
    <col min="1041" max="1041" width="14.5" style="5" customWidth="1"/>
    <col min="1042" max="1042" width="14.09765625" style="5" customWidth="1"/>
    <col min="1043" max="1043" width="14.3984375" style="5" customWidth="1"/>
    <col min="1044" max="1044" width="5.09765625" style="5" customWidth="1"/>
    <col min="1045" max="1045" width="4.19921875" style="5" customWidth="1"/>
    <col min="1046" max="1047" width="11.3984375" style="5" customWidth="1"/>
    <col min="1048" max="1049" width="13.19921875" style="5" customWidth="1"/>
    <col min="1050" max="1050" width="22.19921875" style="5" customWidth="1"/>
    <col min="1051" max="1052" width="13.19921875" style="5" customWidth="1"/>
    <col min="1053" max="1053" width="22.19921875" style="5" customWidth="1"/>
    <col min="1054" max="1055" width="13.19921875" style="5" customWidth="1"/>
    <col min="1056" max="1056" width="22.19921875" style="5" customWidth="1"/>
    <col min="1057" max="1058" width="13.19921875" style="5" customWidth="1"/>
    <col min="1059" max="1059" width="22.19921875" style="5" customWidth="1"/>
    <col min="1060" max="1280" width="9.59765625" style="5"/>
    <col min="1281" max="1281" width="1" style="5" customWidth="1"/>
    <col min="1282" max="1282" width="11.3984375" style="5" customWidth="1"/>
    <col min="1283" max="1283" width="9.59765625" style="5"/>
    <col min="1284" max="1284" width="11.5" style="5" customWidth="1"/>
    <col min="1285" max="1285" width="11.796875" style="5" customWidth="1"/>
    <col min="1286" max="1286" width="11.8984375" style="5" customWidth="1"/>
    <col min="1287" max="1287" width="12.09765625" style="5" customWidth="1"/>
    <col min="1288" max="1288" width="11.69921875" style="5" customWidth="1"/>
    <col min="1289" max="1289" width="11.19921875" style="5" customWidth="1"/>
    <col min="1290" max="1290" width="11.69921875" style="5" customWidth="1"/>
    <col min="1291" max="1291" width="11.796875" style="5" customWidth="1"/>
    <col min="1292" max="1292" width="14.09765625" style="5" customWidth="1"/>
    <col min="1293" max="1293" width="14.5" style="5" customWidth="1"/>
    <col min="1294" max="1294" width="13.69921875" style="5" customWidth="1"/>
    <col min="1295" max="1296" width="14.19921875" style="5" customWidth="1"/>
    <col min="1297" max="1297" width="14.5" style="5" customWidth="1"/>
    <col min="1298" max="1298" width="14.09765625" style="5" customWidth="1"/>
    <col min="1299" max="1299" width="14.3984375" style="5" customWidth="1"/>
    <col min="1300" max="1300" width="5.09765625" style="5" customWidth="1"/>
    <col min="1301" max="1301" width="4.19921875" style="5" customWidth="1"/>
    <col min="1302" max="1303" width="11.3984375" style="5" customWidth="1"/>
    <col min="1304" max="1305" width="13.19921875" style="5" customWidth="1"/>
    <col min="1306" max="1306" width="22.19921875" style="5" customWidth="1"/>
    <col min="1307" max="1308" width="13.19921875" style="5" customWidth="1"/>
    <col min="1309" max="1309" width="22.19921875" style="5" customWidth="1"/>
    <col min="1310" max="1311" width="13.19921875" style="5" customWidth="1"/>
    <col min="1312" max="1312" width="22.19921875" style="5" customWidth="1"/>
    <col min="1313" max="1314" width="13.19921875" style="5" customWidth="1"/>
    <col min="1315" max="1315" width="22.19921875" style="5" customWidth="1"/>
    <col min="1316" max="1536" width="9.59765625" style="5"/>
    <col min="1537" max="1537" width="1" style="5" customWidth="1"/>
    <col min="1538" max="1538" width="11.3984375" style="5" customWidth="1"/>
    <col min="1539" max="1539" width="9.59765625" style="5"/>
    <col min="1540" max="1540" width="11.5" style="5" customWidth="1"/>
    <col min="1541" max="1541" width="11.796875" style="5" customWidth="1"/>
    <col min="1542" max="1542" width="11.8984375" style="5" customWidth="1"/>
    <col min="1543" max="1543" width="12.09765625" style="5" customWidth="1"/>
    <col min="1544" max="1544" width="11.69921875" style="5" customWidth="1"/>
    <col min="1545" max="1545" width="11.19921875" style="5" customWidth="1"/>
    <col min="1546" max="1546" width="11.69921875" style="5" customWidth="1"/>
    <col min="1547" max="1547" width="11.796875" style="5" customWidth="1"/>
    <col min="1548" max="1548" width="14.09765625" style="5" customWidth="1"/>
    <col min="1549" max="1549" width="14.5" style="5" customWidth="1"/>
    <col min="1550" max="1550" width="13.69921875" style="5" customWidth="1"/>
    <col min="1551" max="1552" width="14.19921875" style="5" customWidth="1"/>
    <col min="1553" max="1553" width="14.5" style="5" customWidth="1"/>
    <col min="1554" max="1554" width="14.09765625" style="5" customWidth="1"/>
    <col min="1555" max="1555" width="14.3984375" style="5" customWidth="1"/>
    <col min="1556" max="1556" width="5.09765625" style="5" customWidth="1"/>
    <col min="1557" max="1557" width="4.19921875" style="5" customWidth="1"/>
    <col min="1558" max="1559" width="11.3984375" style="5" customWidth="1"/>
    <col min="1560" max="1561" width="13.19921875" style="5" customWidth="1"/>
    <col min="1562" max="1562" width="22.19921875" style="5" customWidth="1"/>
    <col min="1563" max="1564" width="13.19921875" style="5" customWidth="1"/>
    <col min="1565" max="1565" width="22.19921875" style="5" customWidth="1"/>
    <col min="1566" max="1567" width="13.19921875" style="5" customWidth="1"/>
    <col min="1568" max="1568" width="22.19921875" style="5" customWidth="1"/>
    <col min="1569" max="1570" width="13.19921875" style="5" customWidth="1"/>
    <col min="1571" max="1571" width="22.19921875" style="5" customWidth="1"/>
    <col min="1572" max="1792" width="9.59765625" style="5"/>
    <col min="1793" max="1793" width="1" style="5" customWidth="1"/>
    <col min="1794" max="1794" width="11.3984375" style="5" customWidth="1"/>
    <col min="1795" max="1795" width="9.59765625" style="5"/>
    <col min="1796" max="1796" width="11.5" style="5" customWidth="1"/>
    <col min="1797" max="1797" width="11.796875" style="5" customWidth="1"/>
    <col min="1798" max="1798" width="11.8984375" style="5" customWidth="1"/>
    <col min="1799" max="1799" width="12.09765625" style="5" customWidth="1"/>
    <col min="1800" max="1800" width="11.69921875" style="5" customWidth="1"/>
    <col min="1801" max="1801" width="11.19921875" style="5" customWidth="1"/>
    <col min="1802" max="1802" width="11.69921875" style="5" customWidth="1"/>
    <col min="1803" max="1803" width="11.796875" style="5" customWidth="1"/>
    <col min="1804" max="1804" width="14.09765625" style="5" customWidth="1"/>
    <col min="1805" max="1805" width="14.5" style="5" customWidth="1"/>
    <col min="1806" max="1806" width="13.69921875" style="5" customWidth="1"/>
    <col min="1807" max="1808" width="14.19921875" style="5" customWidth="1"/>
    <col min="1809" max="1809" width="14.5" style="5" customWidth="1"/>
    <col min="1810" max="1810" width="14.09765625" style="5" customWidth="1"/>
    <col min="1811" max="1811" width="14.3984375" style="5" customWidth="1"/>
    <col min="1812" max="1812" width="5.09765625" style="5" customWidth="1"/>
    <col min="1813" max="1813" width="4.19921875" style="5" customWidth="1"/>
    <col min="1814" max="1815" width="11.3984375" style="5" customWidth="1"/>
    <col min="1816" max="1817" width="13.19921875" style="5" customWidth="1"/>
    <col min="1818" max="1818" width="22.19921875" style="5" customWidth="1"/>
    <col min="1819" max="1820" width="13.19921875" style="5" customWidth="1"/>
    <col min="1821" max="1821" width="22.19921875" style="5" customWidth="1"/>
    <col min="1822" max="1823" width="13.19921875" style="5" customWidth="1"/>
    <col min="1824" max="1824" width="22.19921875" style="5" customWidth="1"/>
    <col min="1825" max="1826" width="13.19921875" style="5" customWidth="1"/>
    <col min="1827" max="1827" width="22.19921875" style="5" customWidth="1"/>
    <col min="1828" max="2048" width="9.59765625" style="5"/>
    <col min="2049" max="2049" width="1" style="5" customWidth="1"/>
    <col min="2050" max="2050" width="11.3984375" style="5" customWidth="1"/>
    <col min="2051" max="2051" width="9.59765625" style="5"/>
    <col min="2052" max="2052" width="11.5" style="5" customWidth="1"/>
    <col min="2053" max="2053" width="11.796875" style="5" customWidth="1"/>
    <col min="2054" max="2054" width="11.8984375" style="5" customWidth="1"/>
    <col min="2055" max="2055" width="12.09765625" style="5" customWidth="1"/>
    <col min="2056" max="2056" width="11.69921875" style="5" customWidth="1"/>
    <col min="2057" max="2057" width="11.19921875" style="5" customWidth="1"/>
    <col min="2058" max="2058" width="11.69921875" style="5" customWidth="1"/>
    <col min="2059" max="2059" width="11.796875" style="5" customWidth="1"/>
    <col min="2060" max="2060" width="14.09765625" style="5" customWidth="1"/>
    <col min="2061" max="2061" width="14.5" style="5" customWidth="1"/>
    <col min="2062" max="2062" width="13.69921875" style="5" customWidth="1"/>
    <col min="2063" max="2064" width="14.19921875" style="5" customWidth="1"/>
    <col min="2065" max="2065" width="14.5" style="5" customWidth="1"/>
    <col min="2066" max="2066" width="14.09765625" style="5" customWidth="1"/>
    <col min="2067" max="2067" width="14.3984375" style="5" customWidth="1"/>
    <col min="2068" max="2068" width="5.09765625" style="5" customWidth="1"/>
    <col min="2069" max="2069" width="4.19921875" style="5" customWidth="1"/>
    <col min="2070" max="2071" width="11.3984375" style="5" customWidth="1"/>
    <col min="2072" max="2073" width="13.19921875" style="5" customWidth="1"/>
    <col min="2074" max="2074" width="22.19921875" style="5" customWidth="1"/>
    <col min="2075" max="2076" width="13.19921875" style="5" customWidth="1"/>
    <col min="2077" max="2077" width="22.19921875" style="5" customWidth="1"/>
    <col min="2078" max="2079" width="13.19921875" style="5" customWidth="1"/>
    <col min="2080" max="2080" width="22.19921875" style="5" customWidth="1"/>
    <col min="2081" max="2082" width="13.19921875" style="5" customWidth="1"/>
    <col min="2083" max="2083" width="22.19921875" style="5" customWidth="1"/>
    <col min="2084" max="2304" width="9.59765625" style="5"/>
    <col min="2305" max="2305" width="1" style="5" customWidth="1"/>
    <col min="2306" max="2306" width="11.3984375" style="5" customWidth="1"/>
    <col min="2307" max="2307" width="9.59765625" style="5"/>
    <col min="2308" max="2308" width="11.5" style="5" customWidth="1"/>
    <col min="2309" max="2309" width="11.796875" style="5" customWidth="1"/>
    <col min="2310" max="2310" width="11.8984375" style="5" customWidth="1"/>
    <col min="2311" max="2311" width="12.09765625" style="5" customWidth="1"/>
    <col min="2312" max="2312" width="11.69921875" style="5" customWidth="1"/>
    <col min="2313" max="2313" width="11.19921875" style="5" customWidth="1"/>
    <col min="2314" max="2314" width="11.69921875" style="5" customWidth="1"/>
    <col min="2315" max="2315" width="11.796875" style="5" customWidth="1"/>
    <col min="2316" max="2316" width="14.09765625" style="5" customWidth="1"/>
    <col min="2317" max="2317" width="14.5" style="5" customWidth="1"/>
    <col min="2318" max="2318" width="13.69921875" style="5" customWidth="1"/>
    <col min="2319" max="2320" width="14.19921875" style="5" customWidth="1"/>
    <col min="2321" max="2321" width="14.5" style="5" customWidth="1"/>
    <col min="2322" max="2322" width="14.09765625" style="5" customWidth="1"/>
    <col min="2323" max="2323" width="14.3984375" style="5" customWidth="1"/>
    <col min="2324" max="2324" width="5.09765625" style="5" customWidth="1"/>
    <col min="2325" max="2325" width="4.19921875" style="5" customWidth="1"/>
    <col min="2326" max="2327" width="11.3984375" style="5" customWidth="1"/>
    <col min="2328" max="2329" width="13.19921875" style="5" customWidth="1"/>
    <col min="2330" max="2330" width="22.19921875" style="5" customWidth="1"/>
    <col min="2331" max="2332" width="13.19921875" style="5" customWidth="1"/>
    <col min="2333" max="2333" width="22.19921875" style="5" customWidth="1"/>
    <col min="2334" max="2335" width="13.19921875" style="5" customWidth="1"/>
    <col min="2336" max="2336" width="22.19921875" style="5" customWidth="1"/>
    <col min="2337" max="2338" width="13.19921875" style="5" customWidth="1"/>
    <col min="2339" max="2339" width="22.19921875" style="5" customWidth="1"/>
    <col min="2340" max="2560" width="9.59765625" style="5"/>
    <col min="2561" max="2561" width="1" style="5" customWidth="1"/>
    <col min="2562" max="2562" width="11.3984375" style="5" customWidth="1"/>
    <col min="2563" max="2563" width="9.59765625" style="5"/>
    <col min="2564" max="2564" width="11.5" style="5" customWidth="1"/>
    <col min="2565" max="2565" width="11.796875" style="5" customWidth="1"/>
    <col min="2566" max="2566" width="11.8984375" style="5" customWidth="1"/>
    <col min="2567" max="2567" width="12.09765625" style="5" customWidth="1"/>
    <col min="2568" max="2568" width="11.69921875" style="5" customWidth="1"/>
    <col min="2569" max="2569" width="11.19921875" style="5" customWidth="1"/>
    <col min="2570" max="2570" width="11.69921875" style="5" customWidth="1"/>
    <col min="2571" max="2571" width="11.796875" style="5" customWidth="1"/>
    <col min="2572" max="2572" width="14.09765625" style="5" customWidth="1"/>
    <col min="2573" max="2573" width="14.5" style="5" customWidth="1"/>
    <col min="2574" max="2574" width="13.69921875" style="5" customWidth="1"/>
    <col min="2575" max="2576" width="14.19921875" style="5" customWidth="1"/>
    <col min="2577" max="2577" width="14.5" style="5" customWidth="1"/>
    <col min="2578" max="2578" width="14.09765625" style="5" customWidth="1"/>
    <col min="2579" max="2579" width="14.3984375" style="5" customWidth="1"/>
    <col min="2580" max="2580" width="5.09765625" style="5" customWidth="1"/>
    <col min="2581" max="2581" width="4.19921875" style="5" customWidth="1"/>
    <col min="2582" max="2583" width="11.3984375" style="5" customWidth="1"/>
    <col min="2584" max="2585" width="13.19921875" style="5" customWidth="1"/>
    <col min="2586" max="2586" width="22.19921875" style="5" customWidth="1"/>
    <col min="2587" max="2588" width="13.19921875" style="5" customWidth="1"/>
    <col min="2589" max="2589" width="22.19921875" style="5" customWidth="1"/>
    <col min="2590" max="2591" width="13.19921875" style="5" customWidth="1"/>
    <col min="2592" max="2592" width="22.19921875" style="5" customWidth="1"/>
    <col min="2593" max="2594" width="13.19921875" style="5" customWidth="1"/>
    <col min="2595" max="2595" width="22.19921875" style="5" customWidth="1"/>
    <col min="2596" max="2816" width="9.59765625" style="5"/>
    <col min="2817" max="2817" width="1" style="5" customWidth="1"/>
    <col min="2818" max="2818" width="11.3984375" style="5" customWidth="1"/>
    <col min="2819" max="2819" width="9.59765625" style="5"/>
    <col min="2820" max="2820" width="11.5" style="5" customWidth="1"/>
    <col min="2821" max="2821" width="11.796875" style="5" customWidth="1"/>
    <col min="2822" max="2822" width="11.8984375" style="5" customWidth="1"/>
    <col min="2823" max="2823" width="12.09765625" style="5" customWidth="1"/>
    <col min="2824" max="2824" width="11.69921875" style="5" customWidth="1"/>
    <col min="2825" max="2825" width="11.19921875" style="5" customWidth="1"/>
    <col min="2826" max="2826" width="11.69921875" style="5" customWidth="1"/>
    <col min="2827" max="2827" width="11.796875" style="5" customWidth="1"/>
    <col min="2828" max="2828" width="14.09765625" style="5" customWidth="1"/>
    <col min="2829" max="2829" width="14.5" style="5" customWidth="1"/>
    <col min="2830" max="2830" width="13.69921875" style="5" customWidth="1"/>
    <col min="2831" max="2832" width="14.19921875" style="5" customWidth="1"/>
    <col min="2833" max="2833" width="14.5" style="5" customWidth="1"/>
    <col min="2834" max="2834" width="14.09765625" style="5" customWidth="1"/>
    <col min="2835" max="2835" width="14.3984375" style="5" customWidth="1"/>
    <col min="2836" max="2836" width="5.09765625" style="5" customWidth="1"/>
    <col min="2837" max="2837" width="4.19921875" style="5" customWidth="1"/>
    <col min="2838" max="2839" width="11.3984375" style="5" customWidth="1"/>
    <col min="2840" max="2841" width="13.19921875" style="5" customWidth="1"/>
    <col min="2842" max="2842" width="22.19921875" style="5" customWidth="1"/>
    <col min="2843" max="2844" width="13.19921875" style="5" customWidth="1"/>
    <col min="2845" max="2845" width="22.19921875" style="5" customWidth="1"/>
    <col min="2846" max="2847" width="13.19921875" style="5" customWidth="1"/>
    <col min="2848" max="2848" width="22.19921875" style="5" customWidth="1"/>
    <col min="2849" max="2850" width="13.19921875" style="5" customWidth="1"/>
    <col min="2851" max="2851" width="22.19921875" style="5" customWidth="1"/>
    <col min="2852" max="3072" width="9.59765625" style="5"/>
    <col min="3073" max="3073" width="1" style="5" customWidth="1"/>
    <col min="3074" max="3074" width="11.3984375" style="5" customWidth="1"/>
    <col min="3075" max="3075" width="9.59765625" style="5"/>
    <col min="3076" max="3076" width="11.5" style="5" customWidth="1"/>
    <col min="3077" max="3077" width="11.796875" style="5" customWidth="1"/>
    <col min="3078" max="3078" width="11.8984375" style="5" customWidth="1"/>
    <col min="3079" max="3079" width="12.09765625" style="5" customWidth="1"/>
    <col min="3080" max="3080" width="11.69921875" style="5" customWidth="1"/>
    <col min="3081" max="3081" width="11.19921875" style="5" customWidth="1"/>
    <col min="3082" max="3082" width="11.69921875" style="5" customWidth="1"/>
    <col min="3083" max="3083" width="11.796875" style="5" customWidth="1"/>
    <col min="3084" max="3084" width="14.09765625" style="5" customWidth="1"/>
    <col min="3085" max="3085" width="14.5" style="5" customWidth="1"/>
    <col min="3086" max="3086" width="13.69921875" style="5" customWidth="1"/>
    <col min="3087" max="3088" width="14.19921875" style="5" customWidth="1"/>
    <col min="3089" max="3089" width="14.5" style="5" customWidth="1"/>
    <col min="3090" max="3090" width="14.09765625" style="5" customWidth="1"/>
    <col min="3091" max="3091" width="14.3984375" style="5" customWidth="1"/>
    <col min="3092" max="3092" width="5.09765625" style="5" customWidth="1"/>
    <col min="3093" max="3093" width="4.19921875" style="5" customWidth="1"/>
    <col min="3094" max="3095" width="11.3984375" style="5" customWidth="1"/>
    <col min="3096" max="3097" width="13.19921875" style="5" customWidth="1"/>
    <col min="3098" max="3098" width="22.19921875" style="5" customWidth="1"/>
    <col min="3099" max="3100" width="13.19921875" style="5" customWidth="1"/>
    <col min="3101" max="3101" width="22.19921875" style="5" customWidth="1"/>
    <col min="3102" max="3103" width="13.19921875" style="5" customWidth="1"/>
    <col min="3104" max="3104" width="22.19921875" style="5" customWidth="1"/>
    <col min="3105" max="3106" width="13.19921875" style="5" customWidth="1"/>
    <col min="3107" max="3107" width="22.19921875" style="5" customWidth="1"/>
    <col min="3108" max="3328" width="9.59765625" style="5"/>
    <col min="3329" max="3329" width="1" style="5" customWidth="1"/>
    <col min="3330" max="3330" width="11.3984375" style="5" customWidth="1"/>
    <col min="3331" max="3331" width="9.59765625" style="5"/>
    <col min="3332" max="3332" width="11.5" style="5" customWidth="1"/>
    <col min="3333" max="3333" width="11.796875" style="5" customWidth="1"/>
    <col min="3334" max="3334" width="11.8984375" style="5" customWidth="1"/>
    <col min="3335" max="3335" width="12.09765625" style="5" customWidth="1"/>
    <col min="3336" max="3336" width="11.69921875" style="5" customWidth="1"/>
    <col min="3337" max="3337" width="11.19921875" style="5" customWidth="1"/>
    <col min="3338" max="3338" width="11.69921875" style="5" customWidth="1"/>
    <col min="3339" max="3339" width="11.796875" style="5" customWidth="1"/>
    <col min="3340" max="3340" width="14.09765625" style="5" customWidth="1"/>
    <col min="3341" max="3341" width="14.5" style="5" customWidth="1"/>
    <col min="3342" max="3342" width="13.69921875" style="5" customWidth="1"/>
    <col min="3343" max="3344" width="14.19921875" style="5" customWidth="1"/>
    <col min="3345" max="3345" width="14.5" style="5" customWidth="1"/>
    <col min="3346" max="3346" width="14.09765625" style="5" customWidth="1"/>
    <col min="3347" max="3347" width="14.3984375" style="5" customWidth="1"/>
    <col min="3348" max="3348" width="5.09765625" style="5" customWidth="1"/>
    <col min="3349" max="3349" width="4.19921875" style="5" customWidth="1"/>
    <col min="3350" max="3351" width="11.3984375" style="5" customWidth="1"/>
    <col min="3352" max="3353" width="13.19921875" style="5" customWidth="1"/>
    <col min="3354" max="3354" width="22.19921875" style="5" customWidth="1"/>
    <col min="3355" max="3356" width="13.19921875" style="5" customWidth="1"/>
    <col min="3357" max="3357" width="22.19921875" style="5" customWidth="1"/>
    <col min="3358" max="3359" width="13.19921875" style="5" customWidth="1"/>
    <col min="3360" max="3360" width="22.19921875" style="5" customWidth="1"/>
    <col min="3361" max="3362" width="13.19921875" style="5" customWidth="1"/>
    <col min="3363" max="3363" width="22.19921875" style="5" customWidth="1"/>
    <col min="3364" max="3584" width="9.59765625" style="5"/>
    <col min="3585" max="3585" width="1" style="5" customWidth="1"/>
    <col min="3586" max="3586" width="11.3984375" style="5" customWidth="1"/>
    <col min="3587" max="3587" width="9.59765625" style="5"/>
    <col min="3588" max="3588" width="11.5" style="5" customWidth="1"/>
    <col min="3589" max="3589" width="11.796875" style="5" customWidth="1"/>
    <col min="3590" max="3590" width="11.8984375" style="5" customWidth="1"/>
    <col min="3591" max="3591" width="12.09765625" style="5" customWidth="1"/>
    <col min="3592" max="3592" width="11.69921875" style="5" customWidth="1"/>
    <col min="3593" max="3593" width="11.19921875" style="5" customWidth="1"/>
    <col min="3594" max="3594" width="11.69921875" style="5" customWidth="1"/>
    <col min="3595" max="3595" width="11.796875" style="5" customWidth="1"/>
    <col min="3596" max="3596" width="14.09765625" style="5" customWidth="1"/>
    <col min="3597" max="3597" width="14.5" style="5" customWidth="1"/>
    <col min="3598" max="3598" width="13.69921875" style="5" customWidth="1"/>
    <col min="3599" max="3600" width="14.19921875" style="5" customWidth="1"/>
    <col min="3601" max="3601" width="14.5" style="5" customWidth="1"/>
    <col min="3602" max="3602" width="14.09765625" style="5" customWidth="1"/>
    <col min="3603" max="3603" width="14.3984375" style="5" customWidth="1"/>
    <col min="3604" max="3604" width="5.09765625" style="5" customWidth="1"/>
    <col min="3605" max="3605" width="4.19921875" style="5" customWidth="1"/>
    <col min="3606" max="3607" width="11.3984375" style="5" customWidth="1"/>
    <col min="3608" max="3609" width="13.19921875" style="5" customWidth="1"/>
    <col min="3610" max="3610" width="22.19921875" style="5" customWidth="1"/>
    <col min="3611" max="3612" width="13.19921875" style="5" customWidth="1"/>
    <col min="3613" max="3613" width="22.19921875" style="5" customWidth="1"/>
    <col min="3614" max="3615" width="13.19921875" style="5" customWidth="1"/>
    <col min="3616" max="3616" width="22.19921875" style="5" customWidth="1"/>
    <col min="3617" max="3618" width="13.19921875" style="5" customWidth="1"/>
    <col min="3619" max="3619" width="22.19921875" style="5" customWidth="1"/>
    <col min="3620" max="3840" width="9.59765625" style="5"/>
    <col min="3841" max="3841" width="1" style="5" customWidth="1"/>
    <col min="3842" max="3842" width="11.3984375" style="5" customWidth="1"/>
    <col min="3843" max="3843" width="9.59765625" style="5"/>
    <col min="3844" max="3844" width="11.5" style="5" customWidth="1"/>
    <col min="3845" max="3845" width="11.796875" style="5" customWidth="1"/>
    <col min="3846" max="3846" width="11.8984375" style="5" customWidth="1"/>
    <col min="3847" max="3847" width="12.09765625" style="5" customWidth="1"/>
    <col min="3848" max="3848" width="11.69921875" style="5" customWidth="1"/>
    <col min="3849" max="3849" width="11.19921875" style="5" customWidth="1"/>
    <col min="3850" max="3850" width="11.69921875" style="5" customWidth="1"/>
    <col min="3851" max="3851" width="11.796875" style="5" customWidth="1"/>
    <col min="3852" max="3852" width="14.09765625" style="5" customWidth="1"/>
    <col min="3853" max="3853" width="14.5" style="5" customWidth="1"/>
    <col min="3854" max="3854" width="13.69921875" style="5" customWidth="1"/>
    <col min="3855" max="3856" width="14.19921875" style="5" customWidth="1"/>
    <col min="3857" max="3857" width="14.5" style="5" customWidth="1"/>
    <col min="3858" max="3858" width="14.09765625" style="5" customWidth="1"/>
    <col min="3859" max="3859" width="14.3984375" style="5" customWidth="1"/>
    <col min="3860" max="3860" width="5.09765625" style="5" customWidth="1"/>
    <col min="3861" max="3861" width="4.19921875" style="5" customWidth="1"/>
    <col min="3862" max="3863" width="11.3984375" style="5" customWidth="1"/>
    <col min="3864" max="3865" width="13.19921875" style="5" customWidth="1"/>
    <col min="3866" max="3866" width="22.19921875" style="5" customWidth="1"/>
    <col min="3867" max="3868" width="13.19921875" style="5" customWidth="1"/>
    <col min="3869" max="3869" width="22.19921875" style="5" customWidth="1"/>
    <col min="3870" max="3871" width="13.19921875" style="5" customWidth="1"/>
    <col min="3872" max="3872" width="22.19921875" style="5" customWidth="1"/>
    <col min="3873" max="3874" width="13.19921875" style="5" customWidth="1"/>
    <col min="3875" max="3875" width="22.19921875" style="5" customWidth="1"/>
    <col min="3876" max="4096" width="9.59765625" style="5"/>
    <col min="4097" max="4097" width="1" style="5" customWidth="1"/>
    <col min="4098" max="4098" width="11.3984375" style="5" customWidth="1"/>
    <col min="4099" max="4099" width="9.59765625" style="5"/>
    <col min="4100" max="4100" width="11.5" style="5" customWidth="1"/>
    <col min="4101" max="4101" width="11.796875" style="5" customWidth="1"/>
    <col min="4102" max="4102" width="11.8984375" style="5" customWidth="1"/>
    <col min="4103" max="4103" width="12.09765625" style="5" customWidth="1"/>
    <col min="4104" max="4104" width="11.69921875" style="5" customWidth="1"/>
    <col min="4105" max="4105" width="11.19921875" style="5" customWidth="1"/>
    <col min="4106" max="4106" width="11.69921875" style="5" customWidth="1"/>
    <col min="4107" max="4107" width="11.796875" style="5" customWidth="1"/>
    <col min="4108" max="4108" width="14.09765625" style="5" customWidth="1"/>
    <col min="4109" max="4109" width="14.5" style="5" customWidth="1"/>
    <col min="4110" max="4110" width="13.69921875" style="5" customWidth="1"/>
    <col min="4111" max="4112" width="14.19921875" style="5" customWidth="1"/>
    <col min="4113" max="4113" width="14.5" style="5" customWidth="1"/>
    <col min="4114" max="4114" width="14.09765625" style="5" customWidth="1"/>
    <col min="4115" max="4115" width="14.3984375" style="5" customWidth="1"/>
    <col min="4116" max="4116" width="5.09765625" style="5" customWidth="1"/>
    <col min="4117" max="4117" width="4.19921875" style="5" customWidth="1"/>
    <col min="4118" max="4119" width="11.3984375" style="5" customWidth="1"/>
    <col min="4120" max="4121" width="13.19921875" style="5" customWidth="1"/>
    <col min="4122" max="4122" width="22.19921875" style="5" customWidth="1"/>
    <col min="4123" max="4124" width="13.19921875" style="5" customWidth="1"/>
    <col min="4125" max="4125" width="22.19921875" style="5" customWidth="1"/>
    <col min="4126" max="4127" width="13.19921875" style="5" customWidth="1"/>
    <col min="4128" max="4128" width="22.19921875" style="5" customWidth="1"/>
    <col min="4129" max="4130" width="13.19921875" style="5" customWidth="1"/>
    <col min="4131" max="4131" width="22.19921875" style="5" customWidth="1"/>
    <col min="4132" max="4352" width="9.59765625" style="5"/>
    <col min="4353" max="4353" width="1" style="5" customWidth="1"/>
    <col min="4354" max="4354" width="11.3984375" style="5" customWidth="1"/>
    <col min="4355" max="4355" width="9.59765625" style="5"/>
    <col min="4356" max="4356" width="11.5" style="5" customWidth="1"/>
    <col min="4357" max="4357" width="11.796875" style="5" customWidth="1"/>
    <col min="4358" max="4358" width="11.8984375" style="5" customWidth="1"/>
    <col min="4359" max="4359" width="12.09765625" style="5" customWidth="1"/>
    <col min="4360" max="4360" width="11.69921875" style="5" customWidth="1"/>
    <col min="4361" max="4361" width="11.19921875" style="5" customWidth="1"/>
    <col min="4362" max="4362" width="11.69921875" style="5" customWidth="1"/>
    <col min="4363" max="4363" width="11.796875" style="5" customWidth="1"/>
    <col min="4364" max="4364" width="14.09765625" style="5" customWidth="1"/>
    <col min="4365" max="4365" width="14.5" style="5" customWidth="1"/>
    <col min="4366" max="4366" width="13.69921875" style="5" customWidth="1"/>
    <col min="4367" max="4368" width="14.19921875" style="5" customWidth="1"/>
    <col min="4369" max="4369" width="14.5" style="5" customWidth="1"/>
    <col min="4370" max="4370" width="14.09765625" style="5" customWidth="1"/>
    <col min="4371" max="4371" width="14.3984375" style="5" customWidth="1"/>
    <col min="4372" max="4372" width="5.09765625" style="5" customWidth="1"/>
    <col min="4373" max="4373" width="4.19921875" style="5" customWidth="1"/>
    <col min="4374" max="4375" width="11.3984375" style="5" customWidth="1"/>
    <col min="4376" max="4377" width="13.19921875" style="5" customWidth="1"/>
    <col min="4378" max="4378" width="22.19921875" style="5" customWidth="1"/>
    <col min="4379" max="4380" width="13.19921875" style="5" customWidth="1"/>
    <col min="4381" max="4381" width="22.19921875" style="5" customWidth="1"/>
    <col min="4382" max="4383" width="13.19921875" style="5" customWidth="1"/>
    <col min="4384" max="4384" width="22.19921875" style="5" customWidth="1"/>
    <col min="4385" max="4386" width="13.19921875" style="5" customWidth="1"/>
    <col min="4387" max="4387" width="22.19921875" style="5" customWidth="1"/>
    <col min="4388" max="4608" width="9.59765625" style="5"/>
    <col min="4609" max="4609" width="1" style="5" customWidth="1"/>
    <col min="4610" max="4610" width="11.3984375" style="5" customWidth="1"/>
    <col min="4611" max="4611" width="9.59765625" style="5"/>
    <col min="4612" max="4612" width="11.5" style="5" customWidth="1"/>
    <col min="4613" max="4613" width="11.796875" style="5" customWidth="1"/>
    <col min="4614" max="4614" width="11.8984375" style="5" customWidth="1"/>
    <col min="4615" max="4615" width="12.09765625" style="5" customWidth="1"/>
    <col min="4616" max="4616" width="11.69921875" style="5" customWidth="1"/>
    <col min="4617" max="4617" width="11.19921875" style="5" customWidth="1"/>
    <col min="4618" max="4618" width="11.69921875" style="5" customWidth="1"/>
    <col min="4619" max="4619" width="11.796875" style="5" customWidth="1"/>
    <col min="4620" max="4620" width="14.09765625" style="5" customWidth="1"/>
    <col min="4621" max="4621" width="14.5" style="5" customWidth="1"/>
    <col min="4622" max="4622" width="13.69921875" style="5" customWidth="1"/>
    <col min="4623" max="4624" width="14.19921875" style="5" customWidth="1"/>
    <col min="4625" max="4625" width="14.5" style="5" customWidth="1"/>
    <col min="4626" max="4626" width="14.09765625" style="5" customWidth="1"/>
    <col min="4627" max="4627" width="14.3984375" style="5" customWidth="1"/>
    <col min="4628" max="4628" width="5.09765625" style="5" customWidth="1"/>
    <col min="4629" max="4629" width="4.19921875" style="5" customWidth="1"/>
    <col min="4630" max="4631" width="11.3984375" style="5" customWidth="1"/>
    <col min="4632" max="4633" width="13.19921875" style="5" customWidth="1"/>
    <col min="4634" max="4634" width="22.19921875" style="5" customWidth="1"/>
    <col min="4635" max="4636" width="13.19921875" style="5" customWidth="1"/>
    <col min="4637" max="4637" width="22.19921875" style="5" customWidth="1"/>
    <col min="4638" max="4639" width="13.19921875" style="5" customWidth="1"/>
    <col min="4640" max="4640" width="22.19921875" style="5" customWidth="1"/>
    <col min="4641" max="4642" width="13.19921875" style="5" customWidth="1"/>
    <col min="4643" max="4643" width="22.19921875" style="5" customWidth="1"/>
    <col min="4644" max="4864" width="9.59765625" style="5"/>
    <col min="4865" max="4865" width="1" style="5" customWidth="1"/>
    <col min="4866" max="4866" width="11.3984375" style="5" customWidth="1"/>
    <col min="4867" max="4867" width="9.59765625" style="5"/>
    <col min="4868" max="4868" width="11.5" style="5" customWidth="1"/>
    <col min="4869" max="4869" width="11.796875" style="5" customWidth="1"/>
    <col min="4870" max="4870" width="11.8984375" style="5" customWidth="1"/>
    <col min="4871" max="4871" width="12.09765625" style="5" customWidth="1"/>
    <col min="4872" max="4872" width="11.69921875" style="5" customWidth="1"/>
    <col min="4873" max="4873" width="11.19921875" style="5" customWidth="1"/>
    <col min="4874" max="4874" width="11.69921875" style="5" customWidth="1"/>
    <col min="4875" max="4875" width="11.796875" style="5" customWidth="1"/>
    <col min="4876" max="4876" width="14.09765625" style="5" customWidth="1"/>
    <col min="4877" max="4877" width="14.5" style="5" customWidth="1"/>
    <col min="4878" max="4878" width="13.69921875" style="5" customWidth="1"/>
    <col min="4879" max="4880" width="14.19921875" style="5" customWidth="1"/>
    <col min="4881" max="4881" width="14.5" style="5" customWidth="1"/>
    <col min="4882" max="4882" width="14.09765625" style="5" customWidth="1"/>
    <col min="4883" max="4883" width="14.3984375" style="5" customWidth="1"/>
    <col min="4884" max="4884" width="5.09765625" style="5" customWidth="1"/>
    <col min="4885" max="4885" width="4.19921875" style="5" customWidth="1"/>
    <col min="4886" max="4887" width="11.3984375" style="5" customWidth="1"/>
    <col min="4888" max="4889" width="13.19921875" style="5" customWidth="1"/>
    <col min="4890" max="4890" width="22.19921875" style="5" customWidth="1"/>
    <col min="4891" max="4892" width="13.19921875" style="5" customWidth="1"/>
    <col min="4893" max="4893" width="22.19921875" style="5" customWidth="1"/>
    <col min="4894" max="4895" width="13.19921875" style="5" customWidth="1"/>
    <col min="4896" max="4896" width="22.19921875" style="5" customWidth="1"/>
    <col min="4897" max="4898" width="13.19921875" style="5" customWidth="1"/>
    <col min="4899" max="4899" width="22.19921875" style="5" customWidth="1"/>
    <col min="4900" max="5120" width="9.59765625" style="5"/>
    <col min="5121" max="5121" width="1" style="5" customWidth="1"/>
    <col min="5122" max="5122" width="11.3984375" style="5" customWidth="1"/>
    <col min="5123" max="5123" width="9.59765625" style="5"/>
    <col min="5124" max="5124" width="11.5" style="5" customWidth="1"/>
    <col min="5125" max="5125" width="11.796875" style="5" customWidth="1"/>
    <col min="5126" max="5126" width="11.8984375" style="5" customWidth="1"/>
    <col min="5127" max="5127" width="12.09765625" style="5" customWidth="1"/>
    <col min="5128" max="5128" width="11.69921875" style="5" customWidth="1"/>
    <col min="5129" max="5129" width="11.19921875" style="5" customWidth="1"/>
    <col min="5130" max="5130" width="11.69921875" style="5" customWidth="1"/>
    <col min="5131" max="5131" width="11.796875" style="5" customWidth="1"/>
    <col min="5132" max="5132" width="14.09765625" style="5" customWidth="1"/>
    <col min="5133" max="5133" width="14.5" style="5" customWidth="1"/>
    <col min="5134" max="5134" width="13.69921875" style="5" customWidth="1"/>
    <col min="5135" max="5136" width="14.19921875" style="5" customWidth="1"/>
    <col min="5137" max="5137" width="14.5" style="5" customWidth="1"/>
    <col min="5138" max="5138" width="14.09765625" style="5" customWidth="1"/>
    <col min="5139" max="5139" width="14.3984375" style="5" customWidth="1"/>
    <col min="5140" max="5140" width="5.09765625" style="5" customWidth="1"/>
    <col min="5141" max="5141" width="4.19921875" style="5" customWidth="1"/>
    <col min="5142" max="5143" width="11.3984375" style="5" customWidth="1"/>
    <col min="5144" max="5145" width="13.19921875" style="5" customWidth="1"/>
    <col min="5146" max="5146" width="22.19921875" style="5" customWidth="1"/>
    <col min="5147" max="5148" width="13.19921875" style="5" customWidth="1"/>
    <col min="5149" max="5149" width="22.19921875" style="5" customWidth="1"/>
    <col min="5150" max="5151" width="13.19921875" style="5" customWidth="1"/>
    <col min="5152" max="5152" width="22.19921875" style="5" customWidth="1"/>
    <col min="5153" max="5154" width="13.19921875" style="5" customWidth="1"/>
    <col min="5155" max="5155" width="22.19921875" style="5" customWidth="1"/>
    <col min="5156" max="5376" width="9.59765625" style="5"/>
    <col min="5377" max="5377" width="1" style="5" customWidth="1"/>
    <col min="5378" max="5378" width="11.3984375" style="5" customWidth="1"/>
    <col min="5379" max="5379" width="9.59765625" style="5"/>
    <col min="5380" max="5380" width="11.5" style="5" customWidth="1"/>
    <col min="5381" max="5381" width="11.796875" style="5" customWidth="1"/>
    <col min="5382" max="5382" width="11.8984375" style="5" customWidth="1"/>
    <col min="5383" max="5383" width="12.09765625" style="5" customWidth="1"/>
    <col min="5384" max="5384" width="11.69921875" style="5" customWidth="1"/>
    <col min="5385" max="5385" width="11.19921875" style="5" customWidth="1"/>
    <col min="5386" max="5386" width="11.69921875" style="5" customWidth="1"/>
    <col min="5387" max="5387" width="11.796875" style="5" customWidth="1"/>
    <col min="5388" max="5388" width="14.09765625" style="5" customWidth="1"/>
    <col min="5389" max="5389" width="14.5" style="5" customWidth="1"/>
    <col min="5390" max="5390" width="13.69921875" style="5" customWidth="1"/>
    <col min="5391" max="5392" width="14.19921875" style="5" customWidth="1"/>
    <col min="5393" max="5393" width="14.5" style="5" customWidth="1"/>
    <col min="5394" max="5394" width="14.09765625" style="5" customWidth="1"/>
    <col min="5395" max="5395" width="14.3984375" style="5" customWidth="1"/>
    <col min="5396" max="5396" width="5.09765625" style="5" customWidth="1"/>
    <col min="5397" max="5397" width="4.19921875" style="5" customWidth="1"/>
    <col min="5398" max="5399" width="11.3984375" style="5" customWidth="1"/>
    <col min="5400" max="5401" width="13.19921875" style="5" customWidth="1"/>
    <col min="5402" max="5402" width="22.19921875" style="5" customWidth="1"/>
    <col min="5403" max="5404" width="13.19921875" style="5" customWidth="1"/>
    <col min="5405" max="5405" width="22.19921875" style="5" customWidth="1"/>
    <col min="5406" max="5407" width="13.19921875" style="5" customWidth="1"/>
    <col min="5408" max="5408" width="22.19921875" style="5" customWidth="1"/>
    <col min="5409" max="5410" width="13.19921875" style="5" customWidth="1"/>
    <col min="5411" max="5411" width="22.19921875" style="5" customWidth="1"/>
    <col min="5412" max="5632" width="9.59765625" style="5"/>
    <col min="5633" max="5633" width="1" style="5" customWidth="1"/>
    <col min="5634" max="5634" width="11.3984375" style="5" customWidth="1"/>
    <col min="5635" max="5635" width="9.59765625" style="5"/>
    <col min="5636" max="5636" width="11.5" style="5" customWidth="1"/>
    <col min="5637" max="5637" width="11.796875" style="5" customWidth="1"/>
    <col min="5638" max="5638" width="11.8984375" style="5" customWidth="1"/>
    <col min="5639" max="5639" width="12.09765625" style="5" customWidth="1"/>
    <col min="5640" max="5640" width="11.69921875" style="5" customWidth="1"/>
    <col min="5641" max="5641" width="11.19921875" style="5" customWidth="1"/>
    <col min="5642" max="5642" width="11.69921875" style="5" customWidth="1"/>
    <col min="5643" max="5643" width="11.796875" style="5" customWidth="1"/>
    <col min="5644" max="5644" width="14.09765625" style="5" customWidth="1"/>
    <col min="5645" max="5645" width="14.5" style="5" customWidth="1"/>
    <col min="5646" max="5646" width="13.69921875" style="5" customWidth="1"/>
    <col min="5647" max="5648" width="14.19921875" style="5" customWidth="1"/>
    <col min="5649" max="5649" width="14.5" style="5" customWidth="1"/>
    <col min="5650" max="5650" width="14.09765625" style="5" customWidth="1"/>
    <col min="5651" max="5651" width="14.3984375" style="5" customWidth="1"/>
    <col min="5652" max="5652" width="5.09765625" style="5" customWidth="1"/>
    <col min="5653" max="5653" width="4.19921875" style="5" customWidth="1"/>
    <col min="5654" max="5655" width="11.3984375" style="5" customWidth="1"/>
    <col min="5656" max="5657" width="13.19921875" style="5" customWidth="1"/>
    <col min="5658" max="5658" width="22.19921875" style="5" customWidth="1"/>
    <col min="5659" max="5660" width="13.19921875" style="5" customWidth="1"/>
    <col min="5661" max="5661" width="22.19921875" style="5" customWidth="1"/>
    <col min="5662" max="5663" width="13.19921875" style="5" customWidth="1"/>
    <col min="5664" max="5664" width="22.19921875" style="5" customWidth="1"/>
    <col min="5665" max="5666" width="13.19921875" style="5" customWidth="1"/>
    <col min="5667" max="5667" width="22.19921875" style="5" customWidth="1"/>
    <col min="5668" max="5888" width="9.59765625" style="5"/>
    <col min="5889" max="5889" width="1" style="5" customWidth="1"/>
    <col min="5890" max="5890" width="11.3984375" style="5" customWidth="1"/>
    <col min="5891" max="5891" width="9.59765625" style="5"/>
    <col min="5892" max="5892" width="11.5" style="5" customWidth="1"/>
    <col min="5893" max="5893" width="11.796875" style="5" customWidth="1"/>
    <col min="5894" max="5894" width="11.8984375" style="5" customWidth="1"/>
    <col min="5895" max="5895" width="12.09765625" style="5" customWidth="1"/>
    <col min="5896" max="5896" width="11.69921875" style="5" customWidth="1"/>
    <col min="5897" max="5897" width="11.19921875" style="5" customWidth="1"/>
    <col min="5898" max="5898" width="11.69921875" style="5" customWidth="1"/>
    <col min="5899" max="5899" width="11.796875" style="5" customWidth="1"/>
    <col min="5900" max="5900" width="14.09765625" style="5" customWidth="1"/>
    <col min="5901" max="5901" width="14.5" style="5" customWidth="1"/>
    <col min="5902" max="5902" width="13.69921875" style="5" customWidth="1"/>
    <col min="5903" max="5904" width="14.19921875" style="5" customWidth="1"/>
    <col min="5905" max="5905" width="14.5" style="5" customWidth="1"/>
    <col min="5906" max="5906" width="14.09765625" style="5" customWidth="1"/>
    <col min="5907" max="5907" width="14.3984375" style="5" customWidth="1"/>
    <col min="5908" max="5908" width="5.09765625" style="5" customWidth="1"/>
    <col min="5909" max="5909" width="4.19921875" style="5" customWidth="1"/>
    <col min="5910" max="5911" width="11.3984375" style="5" customWidth="1"/>
    <col min="5912" max="5913" width="13.19921875" style="5" customWidth="1"/>
    <col min="5914" max="5914" width="22.19921875" style="5" customWidth="1"/>
    <col min="5915" max="5916" width="13.19921875" style="5" customWidth="1"/>
    <col min="5917" max="5917" width="22.19921875" style="5" customWidth="1"/>
    <col min="5918" max="5919" width="13.19921875" style="5" customWidth="1"/>
    <col min="5920" max="5920" width="22.19921875" style="5" customWidth="1"/>
    <col min="5921" max="5922" width="13.19921875" style="5" customWidth="1"/>
    <col min="5923" max="5923" width="22.19921875" style="5" customWidth="1"/>
    <col min="5924" max="6144" width="9.59765625" style="5"/>
    <col min="6145" max="6145" width="1" style="5" customWidth="1"/>
    <col min="6146" max="6146" width="11.3984375" style="5" customWidth="1"/>
    <col min="6147" max="6147" width="9.59765625" style="5"/>
    <col min="6148" max="6148" width="11.5" style="5" customWidth="1"/>
    <col min="6149" max="6149" width="11.796875" style="5" customWidth="1"/>
    <col min="6150" max="6150" width="11.8984375" style="5" customWidth="1"/>
    <col min="6151" max="6151" width="12.09765625" style="5" customWidth="1"/>
    <col min="6152" max="6152" width="11.69921875" style="5" customWidth="1"/>
    <col min="6153" max="6153" width="11.19921875" style="5" customWidth="1"/>
    <col min="6154" max="6154" width="11.69921875" style="5" customWidth="1"/>
    <col min="6155" max="6155" width="11.796875" style="5" customWidth="1"/>
    <col min="6156" max="6156" width="14.09765625" style="5" customWidth="1"/>
    <col min="6157" max="6157" width="14.5" style="5" customWidth="1"/>
    <col min="6158" max="6158" width="13.69921875" style="5" customWidth="1"/>
    <col min="6159" max="6160" width="14.19921875" style="5" customWidth="1"/>
    <col min="6161" max="6161" width="14.5" style="5" customWidth="1"/>
    <col min="6162" max="6162" width="14.09765625" style="5" customWidth="1"/>
    <col min="6163" max="6163" width="14.3984375" style="5" customWidth="1"/>
    <col min="6164" max="6164" width="5.09765625" style="5" customWidth="1"/>
    <col min="6165" max="6165" width="4.19921875" style="5" customWidth="1"/>
    <col min="6166" max="6167" width="11.3984375" style="5" customWidth="1"/>
    <col min="6168" max="6169" width="13.19921875" style="5" customWidth="1"/>
    <col min="6170" max="6170" width="22.19921875" style="5" customWidth="1"/>
    <col min="6171" max="6172" width="13.19921875" style="5" customWidth="1"/>
    <col min="6173" max="6173" width="22.19921875" style="5" customWidth="1"/>
    <col min="6174" max="6175" width="13.19921875" style="5" customWidth="1"/>
    <col min="6176" max="6176" width="22.19921875" style="5" customWidth="1"/>
    <col min="6177" max="6178" width="13.19921875" style="5" customWidth="1"/>
    <col min="6179" max="6179" width="22.19921875" style="5" customWidth="1"/>
    <col min="6180" max="6400" width="9.59765625" style="5"/>
    <col min="6401" max="6401" width="1" style="5" customWidth="1"/>
    <col min="6402" max="6402" width="11.3984375" style="5" customWidth="1"/>
    <col min="6403" max="6403" width="9.59765625" style="5"/>
    <col min="6404" max="6404" width="11.5" style="5" customWidth="1"/>
    <col min="6405" max="6405" width="11.796875" style="5" customWidth="1"/>
    <col min="6406" max="6406" width="11.8984375" style="5" customWidth="1"/>
    <col min="6407" max="6407" width="12.09765625" style="5" customWidth="1"/>
    <col min="6408" max="6408" width="11.69921875" style="5" customWidth="1"/>
    <col min="6409" max="6409" width="11.19921875" style="5" customWidth="1"/>
    <col min="6410" max="6410" width="11.69921875" style="5" customWidth="1"/>
    <col min="6411" max="6411" width="11.796875" style="5" customWidth="1"/>
    <col min="6412" max="6412" width="14.09765625" style="5" customWidth="1"/>
    <col min="6413" max="6413" width="14.5" style="5" customWidth="1"/>
    <col min="6414" max="6414" width="13.69921875" style="5" customWidth="1"/>
    <col min="6415" max="6416" width="14.19921875" style="5" customWidth="1"/>
    <col min="6417" max="6417" width="14.5" style="5" customWidth="1"/>
    <col min="6418" max="6418" width="14.09765625" style="5" customWidth="1"/>
    <col min="6419" max="6419" width="14.3984375" style="5" customWidth="1"/>
    <col min="6420" max="6420" width="5.09765625" style="5" customWidth="1"/>
    <col min="6421" max="6421" width="4.19921875" style="5" customWidth="1"/>
    <col min="6422" max="6423" width="11.3984375" style="5" customWidth="1"/>
    <col min="6424" max="6425" width="13.19921875" style="5" customWidth="1"/>
    <col min="6426" max="6426" width="22.19921875" style="5" customWidth="1"/>
    <col min="6427" max="6428" width="13.19921875" style="5" customWidth="1"/>
    <col min="6429" max="6429" width="22.19921875" style="5" customWidth="1"/>
    <col min="6430" max="6431" width="13.19921875" style="5" customWidth="1"/>
    <col min="6432" max="6432" width="22.19921875" style="5" customWidth="1"/>
    <col min="6433" max="6434" width="13.19921875" style="5" customWidth="1"/>
    <col min="6435" max="6435" width="22.19921875" style="5" customWidth="1"/>
    <col min="6436" max="6656" width="9.59765625" style="5"/>
    <col min="6657" max="6657" width="1" style="5" customWidth="1"/>
    <col min="6658" max="6658" width="11.3984375" style="5" customWidth="1"/>
    <col min="6659" max="6659" width="9.59765625" style="5"/>
    <col min="6660" max="6660" width="11.5" style="5" customWidth="1"/>
    <col min="6661" max="6661" width="11.796875" style="5" customWidth="1"/>
    <col min="6662" max="6662" width="11.8984375" style="5" customWidth="1"/>
    <col min="6663" max="6663" width="12.09765625" style="5" customWidth="1"/>
    <col min="6664" max="6664" width="11.69921875" style="5" customWidth="1"/>
    <col min="6665" max="6665" width="11.19921875" style="5" customWidth="1"/>
    <col min="6666" max="6666" width="11.69921875" style="5" customWidth="1"/>
    <col min="6667" max="6667" width="11.796875" style="5" customWidth="1"/>
    <col min="6668" max="6668" width="14.09765625" style="5" customWidth="1"/>
    <col min="6669" max="6669" width="14.5" style="5" customWidth="1"/>
    <col min="6670" max="6670" width="13.69921875" style="5" customWidth="1"/>
    <col min="6671" max="6672" width="14.19921875" style="5" customWidth="1"/>
    <col min="6673" max="6673" width="14.5" style="5" customWidth="1"/>
    <col min="6674" max="6674" width="14.09765625" style="5" customWidth="1"/>
    <col min="6675" max="6675" width="14.3984375" style="5" customWidth="1"/>
    <col min="6676" max="6676" width="5.09765625" style="5" customWidth="1"/>
    <col min="6677" max="6677" width="4.19921875" style="5" customWidth="1"/>
    <col min="6678" max="6679" width="11.3984375" style="5" customWidth="1"/>
    <col min="6680" max="6681" width="13.19921875" style="5" customWidth="1"/>
    <col min="6682" max="6682" width="22.19921875" style="5" customWidth="1"/>
    <col min="6683" max="6684" width="13.19921875" style="5" customWidth="1"/>
    <col min="6685" max="6685" width="22.19921875" style="5" customWidth="1"/>
    <col min="6686" max="6687" width="13.19921875" style="5" customWidth="1"/>
    <col min="6688" max="6688" width="22.19921875" style="5" customWidth="1"/>
    <col min="6689" max="6690" width="13.19921875" style="5" customWidth="1"/>
    <col min="6691" max="6691" width="22.19921875" style="5" customWidth="1"/>
    <col min="6692" max="6912" width="9.59765625" style="5"/>
    <col min="6913" max="6913" width="1" style="5" customWidth="1"/>
    <col min="6914" max="6914" width="11.3984375" style="5" customWidth="1"/>
    <col min="6915" max="6915" width="9.59765625" style="5"/>
    <col min="6916" max="6916" width="11.5" style="5" customWidth="1"/>
    <col min="6917" max="6917" width="11.796875" style="5" customWidth="1"/>
    <col min="6918" max="6918" width="11.8984375" style="5" customWidth="1"/>
    <col min="6919" max="6919" width="12.09765625" style="5" customWidth="1"/>
    <col min="6920" max="6920" width="11.69921875" style="5" customWidth="1"/>
    <col min="6921" max="6921" width="11.19921875" style="5" customWidth="1"/>
    <col min="6922" max="6922" width="11.69921875" style="5" customWidth="1"/>
    <col min="6923" max="6923" width="11.796875" style="5" customWidth="1"/>
    <col min="6924" max="6924" width="14.09765625" style="5" customWidth="1"/>
    <col min="6925" max="6925" width="14.5" style="5" customWidth="1"/>
    <col min="6926" max="6926" width="13.69921875" style="5" customWidth="1"/>
    <col min="6927" max="6928" width="14.19921875" style="5" customWidth="1"/>
    <col min="6929" max="6929" width="14.5" style="5" customWidth="1"/>
    <col min="6930" max="6930" width="14.09765625" style="5" customWidth="1"/>
    <col min="6931" max="6931" width="14.3984375" style="5" customWidth="1"/>
    <col min="6932" max="6932" width="5.09765625" style="5" customWidth="1"/>
    <col min="6933" max="6933" width="4.19921875" style="5" customWidth="1"/>
    <col min="6934" max="6935" width="11.3984375" style="5" customWidth="1"/>
    <col min="6936" max="6937" width="13.19921875" style="5" customWidth="1"/>
    <col min="6938" max="6938" width="22.19921875" style="5" customWidth="1"/>
    <col min="6939" max="6940" width="13.19921875" style="5" customWidth="1"/>
    <col min="6941" max="6941" width="22.19921875" style="5" customWidth="1"/>
    <col min="6942" max="6943" width="13.19921875" style="5" customWidth="1"/>
    <col min="6944" max="6944" width="22.19921875" style="5" customWidth="1"/>
    <col min="6945" max="6946" width="13.19921875" style="5" customWidth="1"/>
    <col min="6947" max="6947" width="22.19921875" style="5" customWidth="1"/>
    <col min="6948" max="7168" width="9.59765625" style="5"/>
    <col min="7169" max="7169" width="1" style="5" customWidth="1"/>
    <col min="7170" max="7170" width="11.3984375" style="5" customWidth="1"/>
    <col min="7171" max="7171" width="9.59765625" style="5"/>
    <col min="7172" max="7172" width="11.5" style="5" customWidth="1"/>
    <col min="7173" max="7173" width="11.796875" style="5" customWidth="1"/>
    <col min="7174" max="7174" width="11.8984375" style="5" customWidth="1"/>
    <col min="7175" max="7175" width="12.09765625" style="5" customWidth="1"/>
    <col min="7176" max="7176" width="11.69921875" style="5" customWidth="1"/>
    <col min="7177" max="7177" width="11.19921875" style="5" customWidth="1"/>
    <col min="7178" max="7178" width="11.69921875" style="5" customWidth="1"/>
    <col min="7179" max="7179" width="11.796875" style="5" customWidth="1"/>
    <col min="7180" max="7180" width="14.09765625" style="5" customWidth="1"/>
    <col min="7181" max="7181" width="14.5" style="5" customWidth="1"/>
    <col min="7182" max="7182" width="13.69921875" style="5" customWidth="1"/>
    <col min="7183" max="7184" width="14.19921875" style="5" customWidth="1"/>
    <col min="7185" max="7185" width="14.5" style="5" customWidth="1"/>
    <col min="7186" max="7186" width="14.09765625" style="5" customWidth="1"/>
    <col min="7187" max="7187" width="14.3984375" style="5" customWidth="1"/>
    <col min="7188" max="7188" width="5.09765625" style="5" customWidth="1"/>
    <col min="7189" max="7189" width="4.19921875" style="5" customWidth="1"/>
    <col min="7190" max="7191" width="11.3984375" style="5" customWidth="1"/>
    <col min="7192" max="7193" width="13.19921875" style="5" customWidth="1"/>
    <col min="7194" max="7194" width="22.19921875" style="5" customWidth="1"/>
    <col min="7195" max="7196" width="13.19921875" style="5" customWidth="1"/>
    <col min="7197" max="7197" width="22.19921875" style="5" customWidth="1"/>
    <col min="7198" max="7199" width="13.19921875" style="5" customWidth="1"/>
    <col min="7200" max="7200" width="22.19921875" style="5" customWidth="1"/>
    <col min="7201" max="7202" width="13.19921875" style="5" customWidth="1"/>
    <col min="7203" max="7203" width="22.19921875" style="5" customWidth="1"/>
    <col min="7204" max="7424" width="9.59765625" style="5"/>
    <col min="7425" max="7425" width="1" style="5" customWidth="1"/>
    <col min="7426" max="7426" width="11.3984375" style="5" customWidth="1"/>
    <col min="7427" max="7427" width="9.59765625" style="5"/>
    <col min="7428" max="7428" width="11.5" style="5" customWidth="1"/>
    <col min="7429" max="7429" width="11.796875" style="5" customWidth="1"/>
    <col min="7430" max="7430" width="11.8984375" style="5" customWidth="1"/>
    <col min="7431" max="7431" width="12.09765625" style="5" customWidth="1"/>
    <col min="7432" max="7432" width="11.69921875" style="5" customWidth="1"/>
    <col min="7433" max="7433" width="11.19921875" style="5" customWidth="1"/>
    <col min="7434" max="7434" width="11.69921875" style="5" customWidth="1"/>
    <col min="7435" max="7435" width="11.796875" style="5" customWidth="1"/>
    <col min="7436" max="7436" width="14.09765625" style="5" customWidth="1"/>
    <col min="7437" max="7437" width="14.5" style="5" customWidth="1"/>
    <col min="7438" max="7438" width="13.69921875" style="5" customWidth="1"/>
    <col min="7439" max="7440" width="14.19921875" style="5" customWidth="1"/>
    <col min="7441" max="7441" width="14.5" style="5" customWidth="1"/>
    <col min="7442" max="7442" width="14.09765625" style="5" customWidth="1"/>
    <col min="7443" max="7443" width="14.3984375" style="5" customWidth="1"/>
    <col min="7444" max="7444" width="5.09765625" style="5" customWidth="1"/>
    <col min="7445" max="7445" width="4.19921875" style="5" customWidth="1"/>
    <col min="7446" max="7447" width="11.3984375" style="5" customWidth="1"/>
    <col min="7448" max="7449" width="13.19921875" style="5" customWidth="1"/>
    <col min="7450" max="7450" width="22.19921875" style="5" customWidth="1"/>
    <col min="7451" max="7452" width="13.19921875" style="5" customWidth="1"/>
    <col min="7453" max="7453" width="22.19921875" style="5" customWidth="1"/>
    <col min="7454" max="7455" width="13.19921875" style="5" customWidth="1"/>
    <col min="7456" max="7456" width="22.19921875" style="5" customWidth="1"/>
    <col min="7457" max="7458" width="13.19921875" style="5" customWidth="1"/>
    <col min="7459" max="7459" width="22.19921875" style="5" customWidth="1"/>
    <col min="7460" max="7680" width="9.59765625" style="5"/>
    <col min="7681" max="7681" width="1" style="5" customWidth="1"/>
    <col min="7682" max="7682" width="11.3984375" style="5" customWidth="1"/>
    <col min="7683" max="7683" width="9.59765625" style="5"/>
    <col min="7684" max="7684" width="11.5" style="5" customWidth="1"/>
    <col min="7685" max="7685" width="11.796875" style="5" customWidth="1"/>
    <col min="7686" max="7686" width="11.8984375" style="5" customWidth="1"/>
    <col min="7687" max="7687" width="12.09765625" style="5" customWidth="1"/>
    <col min="7688" max="7688" width="11.69921875" style="5" customWidth="1"/>
    <col min="7689" max="7689" width="11.19921875" style="5" customWidth="1"/>
    <col min="7690" max="7690" width="11.69921875" style="5" customWidth="1"/>
    <col min="7691" max="7691" width="11.796875" style="5" customWidth="1"/>
    <col min="7692" max="7692" width="14.09765625" style="5" customWidth="1"/>
    <col min="7693" max="7693" width="14.5" style="5" customWidth="1"/>
    <col min="7694" max="7694" width="13.69921875" style="5" customWidth="1"/>
    <col min="7695" max="7696" width="14.19921875" style="5" customWidth="1"/>
    <col min="7697" max="7697" width="14.5" style="5" customWidth="1"/>
    <col min="7698" max="7698" width="14.09765625" style="5" customWidth="1"/>
    <col min="7699" max="7699" width="14.3984375" style="5" customWidth="1"/>
    <col min="7700" max="7700" width="5.09765625" style="5" customWidth="1"/>
    <col min="7701" max="7701" width="4.19921875" style="5" customWidth="1"/>
    <col min="7702" max="7703" width="11.3984375" style="5" customWidth="1"/>
    <col min="7704" max="7705" width="13.19921875" style="5" customWidth="1"/>
    <col min="7706" max="7706" width="22.19921875" style="5" customWidth="1"/>
    <col min="7707" max="7708" width="13.19921875" style="5" customWidth="1"/>
    <col min="7709" max="7709" width="22.19921875" style="5" customWidth="1"/>
    <col min="7710" max="7711" width="13.19921875" style="5" customWidth="1"/>
    <col min="7712" max="7712" width="22.19921875" style="5" customWidth="1"/>
    <col min="7713" max="7714" width="13.19921875" style="5" customWidth="1"/>
    <col min="7715" max="7715" width="22.19921875" style="5" customWidth="1"/>
    <col min="7716" max="7936" width="9.59765625" style="5"/>
    <col min="7937" max="7937" width="1" style="5" customWidth="1"/>
    <col min="7938" max="7938" width="11.3984375" style="5" customWidth="1"/>
    <col min="7939" max="7939" width="9.59765625" style="5"/>
    <col min="7940" max="7940" width="11.5" style="5" customWidth="1"/>
    <col min="7941" max="7941" width="11.796875" style="5" customWidth="1"/>
    <col min="7942" max="7942" width="11.8984375" style="5" customWidth="1"/>
    <col min="7943" max="7943" width="12.09765625" style="5" customWidth="1"/>
    <col min="7944" max="7944" width="11.69921875" style="5" customWidth="1"/>
    <col min="7945" max="7945" width="11.19921875" style="5" customWidth="1"/>
    <col min="7946" max="7946" width="11.69921875" style="5" customWidth="1"/>
    <col min="7947" max="7947" width="11.796875" style="5" customWidth="1"/>
    <col min="7948" max="7948" width="14.09765625" style="5" customWidth="1"/>
    <col min="7949" max="7949" width="14.5" style="5" customWidth="1"/>
    <col min="7950" max="7950" width="13.69921875" style="5" customWidth="1"/>
    <col min="7951" max="7952" width="14.19921875" style="5" customWidth="1"/>
    <col min="7953" max="7953" width="14.5" style="5" customWidth="1"/>
    <col min="7954" max="7954" width="14.09765625" style="5" customWidth="1"/>
    <col min="7955" max="7955" width="14.3984375" style="5" customWidth="1"/>
    <col min="7956" max="7956" width="5.09765625" style="5" customWidth="1"/>
    <col min="7957" max="7957" width="4.19921875" style="5" customWidth="1"/>
    <col min="7958" max="7959" width="11.3984375" style="5" customWidth="1"/>
    <col min="7960" max="7961" width="13.19921875" style="5" customWidth="1"/>
    <col min="7962" max="7962" width="22.19921875" style="5" customWidth="1"/>
    <col min="7963" max="7964" width="13.19921875" style="5" customWidth="1"/>
    <col min="7965" max="7965" width="22.19921875" style="5" customWidth="1"/>
    <col min="7966" max="7967" width="13.19921875" style="5" customWidth="1"/>
    <col min="7968" max="7968" width="22.19921875" style="5" customWidth="1"/>
    <col min="7969" max="7970" width="13.19921875" style="5" customWidth="1"/>
    <col min="7971" max="7971" width="22.19921875" style="5" customWidth="1"/>
    <col min="7972" max="8192" width="9.59765625" style="5"/>
    <col min="8193" max="8193" width="1" style="5" customWidth="1"/>
    <col min="8194" max="8194" width="11.3984375" style="5" customWidth="1"/>
    <col min="8195" max="8195" width="9.59765625" style="5"/>
    <col min="8196" max="8196" width="11.5" style="5" customWidth="1"/>
    <col min="8197" max="8197" width="11.796875" style="5" customWidth="1"/>
    <col min="8198" max="8198" width="11.8984375" style="5" customWidth="1"/>
    <col min="8199" max="8199" width="12.09765625" style="5" customWidth="1"/>
    <col min="8200" max="8200" width="11.69921875" style="5" customWidth="1"/>
    <col min="8201" max="8201" width="11.19921875" style="5" customWidth="1"/>
    <col min="8202" max="8202" width="11.69921875" style="5" customWidth="1"/>
    <col min="8203" max="8203" width="11.796875" style="5" customWidth="1"/>
    <col min="8204" max="8204" width="14.09765625" style="5" customWidth="1"/>
    <col min="8205" max="8205" width="14.5" style="5" customWidth="1"/>
    <col min="8206" max="8206" width="13.69921875" style="5" customWidth="1"/>
    <col min="8207" max="8208" width="14.19921875" style="5" customWidth="1"/>
    <col min="8209" max="8209" width="14.5" style="5" customWidth="1"/>
    <col min="8210" max="8210" width="14.09765625" style="5" customWidth="1"/>
    <col min="8211" max="8211" width="14.3984375" style="5" customWidth="1"/>
    <col min="8212" max="8212" width="5.09765625" style="5" customWidth="1"/>
    <col min="8213" max="8213" width="4.19921875" style="5" customWidth="1"/>
    <col min="8214" max="8215" width="11.3984375" style="5" customWidth="1"/>
    <col min="8216" max="8217" width="13.19921875" style="5" customWidth="1"/>
    <col min="8218" max="8218" width="22.19921875" style="5" customWidth="1"/>
    <col min="8219" max="8220" width="13.19921875" style="5" customWidth="1"/>
    <col min="8221" max="8221" width="22.19921875" style="5" customWidth="1"/>
    <col min="8222" max="8223" width="13.19921875" style="5" customWidth="1"/>
    <col min="8224" max="8224" width="22.19921875" style="5" customWidth="1"/>
    <col min="8225" max="8226" width="13.19921875" style="5" customWidth="1"/>
    <col min="8227" max="8227" width="22.19921875" style="5" customWidth="1"/>
    <col min="8228" max="8448" width="9.59765625" style="5"/>
    <col min="8449" max="8449" width="1" style="5" customWidth="1"/>
    <col min="8450" max="8450" width="11.3984375" style="5" customWidth="1"/>
    <col min="8451" max="8451" width="9.59765625" style="5"/>
    <col min="8452" max="8452" width="11.5" style="5" customWidth="1"/>
    <col min="8453" max="8453" width="11.796875" style="5" customWidth="1"/>
    <col min="8454" max="8454" width="11.8984375" style="5" customWidth="1"/>
    <col min="8455" max="8455" width="12.09765625" style="5" customWidth="1"/>
    <col min="8456" max="8456" width="11.69921875" style="5" customWidth="1"/>
    <col min="8457" max="8457" width="11.19921875" style="5" customWidth="1"/>
    <col min="8458" max="8458" width="11.69921875" style="5" customWidth="1"/>
    <col min="8459" max="8459" width="11.796875" style="5" customWidth="1"/>
    <col min="8460" max="8460" width="14.09765625" style="5" customWidth="1"/>
    <col min="8461" max="8461" width="14.5" style="5" customWidth="1"/>
    <col min="8462" max="8462" width="13.69921875" style="5" customWidth="1"/>
    <col min="8463" max="8464" width="14.19921875" style="5" customWidth="1"/>
    <col min="8465" max="8465" width="14.5" style="5" customWidth="1"/>
    <col min="8466" max="8466" width="14.09765625" style="5" customWidth="1"/>
    <col min="8467" max="8467" width="14.3984375" style="5" customWidth="1"/>
    <col min="8468" max="8468" width="5.09765625" style="5" customWidth="1"/>
    <col min="8469" max="8469" width="4.19921875" style="5" customWidth="1"/>
    <col min="8470" max="8471" width="11.3984375" style="5" customWidth="1"/>
    <col min="8472" max="8473" width="13.19921875" style="5" customWidth="1"/>
    <col min="8474" max="8474" width="22.19921875" style="5" customWidth="1"/>
    <col min="8475" max="8476" width="13.19921875" style="5" customWidth="1"/>
    <col min="8477" max="8477" width="22.19921875" style="5" customWidth="1"/>
    <col min="8478" max="8479" width="13.19921875" style="5" customWidth="1"/>
    <col min="8480" max="8480" width="22.19921875" style="5" customWidth="1"/>
    <col min="8481" max="8482" width="13.19921875" style="5" customWidth="1"/>
    <col min="8483" max="8483" width="22.19921875" style="5" customWidth="1"/>
    <col min="8484" max="8704" width="9.59765625" style="5"/>
    <col min="8705" max="8705" width="1" style="5" customWidth="1"/>
    <col min="8706" max="8706" width="11.3984375" style="5" customWidth="1"/>
    <col min="8707" max="8707" width="9.59765625" style="5"/>
    <col min="8708" max="8708" width="11.5" style="5" customWidth="1"/>
    <col min="8709" max="8709" width="11.796875" style="5" customWidth="1"/>
    <col min="8710" max="8710" width="11.8984375" style="5" customWidth="1"/>
    <col min="8711" max="8711" width="12.09765625" style="5" customWidth="1"/>
    <col min="8712" max="8712" width="11.69921875" style="5" customWidth="1"/>
    <col min="8713" max="8713" width="11.19921875" style="5" customWidth="1"/>
    <col min="8714" max="8714" width="11.69921875" style="5" customWidth="1"/>
    <col min="8715" max="8715" width="11.796875" style="5" customWidth="1"/>
    <col min="8716" max="8716" width="14.09765625" style="5" customWidth="1"/>
    <col min="8717" max="8717" width="14.5" style="5" customWidth="1"/>
    <col min="8718" max="8718" width="13.69921875" style="5" customWidth="1"/>
    <col min="8719" max="8720" width="14.19921875" style="5" customWidth="1"/>
    <col min="8721" max="8721" width="14.5" style="5" customWidth="1"/>
    <col min="8722" max="8722" width="14.09765625" style="5" customWidth="1"/>
    <col min="8723" max="8723" width="14.3984375" style="5" customWidth="1"/>
    <col min="8724" max="8724" width="5.09765625" style="5" customWidth="1"/>
    <col min="8725" max="8725" width="4.19921875" style="5" customWidth="1"/>
    <col min="8726" max="8727" width="11.3984375" style="5" customWidth="1"/>
    <col min="8728" max="8729" width="13.19921875" style="5" customWidth="1"/>
    <col min="8730" max="8730" width="22.19921875" style="5" customWidth="1"/>
    <col min="8731" max="8732" width="13.19921875" style="5" customWidth="1"/>
    <col min="8733" max="8733" width="22.19921875" style="5" customWidth="1"/>
    <col min="8734" max="8735" width="13.19921875" style="5" customWidth="1"/>
    <col min="8736" max="8736" width="22.19921875" style="5" customWidth="1"/>
    <col min="8737" max="8738" width="13.19921875" style="5" customWidth="1"/>
    <col min="8739" max="8739" width="22.19921875" style="5" customWidth="1"/>
    <col min="8740" max="8960" width="9.59765625" style="5"/>
    <col min="8961" max="8961" width="1" style="5" customWidth="1"/>
    <col min="8962" max="8962" width="11.3984375" style="5" customWidth="1"/>
    <col min="8963" max="8963" width="9.59765625" style="5"/>
    <col min="8964" max="8964" width="11.5" style="5" customWidth="1"/>
    <col min="8965" max="8965" width="11.796875" style="5" customWidth="1"/>
    <col min="8966" max="8966" width="11.8984375" style="5" customWidth="1"/>
    <col min="8967" max="8967" width="12.09765625" style="5" customWidth="1"/>
    <col min="8968" max="8968" width="11.69921875" style="5" customWidth="1"/>
    <col min="8969" max="8969" width="11.19921875" style="5" customWidth="1"/>
    <col min="8970" max="8970" width="11.69921875" style="5" customWidth="1"/>
    <col min="8971" max="8971" width="11.796875" style="5" customWidth="1"/>
    <col min="8972" max="8972" width="14.09765625" style="5" customWidth="1"/>
    <col min="8973" max="8973" width="14.5" style="5" customWidth="1"/>
    <col min="8974" max="8974" width="13.69921875" style="5" customWidth="1"/>
    <col min="8975" max="8976" width="14.19921875" style="5" customWidth="1"/>
    <col min="8977" max="8977" width="14.5" style="5" customWidth="1"/>
    <col min="8978" max="8978" width="14.09765625" style="5" customWidth="1"/>
    <col min="8979" max="8979" width="14.3984375" style="5" customWidth="1"/>
    <col min="8980" max="8980" width="5.09765625" style="5" customWidth="1"/>
    <col min="8981" max="8981" width="4.19921875" style="5" customWidth="1"/>
    <col min="8982" max="8983" width="11.3984375" style="5" customWidth="1"/>
    <col min="8984" max="8985" width="13.19921875" style="5" customWidth="1"/>
    <col min="8986" max="8986" width="22.19921875" style="5" customWidth="1"/>
    <col min="8987" max="8988" width="13.19921875" style="5" customWidth="1"/>
    <col min="8989" max="8989" width="22.19921875" style="5" customWidth="1"/>
    <col min="8990" max="8991" width="13.19921875" style="5" customWidth="1"/>
    <col min="8992" max="8992" width="22.19921875" style="5" customWidth="1"/>
    <col min="8993" max="8994" width="13.19921875" style="5" customWidth="1"/>
    <col min="8995" max="8995" width="22.19921875" style="5" customWidth="1"/>
    <col min="8996" max="9216" width="9.59765625" style="5"/>
    <col min="9217" max="9217" width="1" style="5" customWidth="1"/>
    <col min="9218" max="9218" width="11.3984375" style="5" customWidth="1"/>
    <col min="9219" max="9219" width="9.59765625" style="5"/>
    <col min="9220" max="9220" width="11.5" style="5" customWidth="1"/>
    <col min="9221" max="9221" width="11.796875" style="5" customWidth="1"/>
    <col min="9222" max="9222" width="11.8984375" style="5" customWidth="1"/>
    <col min="9223" max="9223" width="12.09765625" style="5" customWidth="1"/>
    <col min="9224" max="9224" width="11.69921875" style="5" customWidth="1"/>
    <col min="9225" max="9225" width="11.19921875" style="5" customWidth="1"/>
    <col min="9226" max="9226" width="11.69921875" style="5" customWidth="1"/>
    <col min="9227" max="9227" width="11.796875" style="5" customWidth="1"/>
    <col min="9228" max="9228" width="14.09765625" style="5" customWidth="1"/>
    <col min="9229" max="9229" width="14.5" style="5" customWidth="1"/>
    <col min="9230" max="9230" width="13.69921875" style="5" customWidth="1"/>
    <col min="9231" max="9232" width="14.19921875" style="5" customWidth="1"/>
    <col min="9233" max="9233" width="14.5" style="5" customWidth="1"/>
    <col min="9234" max="9234" width="14.09765625" style="5" customWidth="1"/>
    <col min="9235" max="9235" width="14.3984375" style="5" customWidth="1"/>
    <col min="9236" max="9236" width="5.09765625" style="5" customWidth="1"/>
    <col min="9237" max="9237" width="4.19921875" style="5" customWidth="1"/>
    <col min="9238" max="9239" width="11.3984375" style="5" customWidth="1"/>
    <col min="9240" max="9241" width="13.19921875" style="5" customWidth="1"/>
    <col min="9242" max="9242" width="22.19921875" style="5" customWidth="1"/>
    <col min="9243" max="9244" width="13.19921875" style="5" customWidth="1"/>
    <col min="9245" max="9245" width="22.19921875" style="5" customWidth="1"/>
    <col min="9246" max="9247" width="13.19921875" style="5" customWidth="1"/>
    <col min="9248" max="9248" width="22.19921875" style="5" customWidth="1"/>
    <col min="9249" max="9250" width="13.19921875" style="5" customWidth="1"/>
    <col min="9251" max="9251" width="22.19921875" style="5" customWidth="1"/>
    <col min="9252" max="9472" width="9.59765625" style="5"/>
    <col min="9473" max="9473" width="1" style="5" customWidth="1"/>
    <col min="9474" max="9474" width="11.3984375" style="5" customWidth="1"/>
    <col min="9475" max="9475" width="9.59765625" style="5"/>
    <col min="9476" max="9476" width="11.5" style="5" customWidth="1"/>
    <col min="9477" max="9477" width="11.796875" style="5" customWidth="1"/>
    <col min="9478" max="9478" width="11.8984375" style="5" customWidth="1"/>
    <col min="9479" max="9479" width="12.09765625" style="5" customWidth="1"/>
    <col min="9480" max="9480" width="11.69921875" style="5" customWidth="1"/>
    <col min="9481" max="9481" width="11.19921875" style="5" customWidth="1"/>
    <col min="9482" max="9482" width="11.69921875" style="5" customWidth="1"/>
    <col min="9483" max="9483" width="11.796875" style="5" customWidth="1"/>
    <col min="9484" max="9484" width="14.09765625" style="5" customWidth="1"/>
    <col min="9485" max="9485" width="14.5" style="5" customWidth="1"/>
    <col min="9486" max="9486" width="13.69921875" style="5" customWidth="1"/>
    <col min="9487" max="9488" width="14.19921875" style="5" customWidth="1"/>
    <col min="9489" max="9489" width="14.5" style="5" customWidth="1"/>
    <col min="9490" max="9490" width="14.09765625" style="5" customWidth="1"/>
    <col min="9491" max="9491" width="14.3984375" style="5" customWidth="1"/>
    <col min="9492" max="9492" width="5.09765625" style="5" customWidth="1"/>
    <col min="9493" max="9493" width="4.19921875" style="5" customWidth="1"/>
    <col min="9494" max="9495" width="11.3984375" style="5" customWidth="1"/>
    <col min="9496" max="9497" width="13.19921875" style="5" customWidth="1"/>
    <col min="9498" max="9498" width="22.19921875" style="5" customWidth="1"/>
    <col min="9499" max="9500" width="13.19921875" style="5" customWidth="1"/>
    <col min="9501" max="9501" width="22.19921875" style="5" customWidth="1"/>
    <col min="9502" max="9503" width="13.19921875" style="5" customWidth="1"/>
    <col min="9504" max="9504" width="22.19921875" style="5" customWidth="1"/>
    <col min="9505" max="9506" width="13.19921875" style="5" customWidth="1"/>
    <col min="9507" max="9507" width="22.19921875" style="5" customWidth="1"/>
    <col min="9508" max="9728" width="9.59765625" style="5"/>
    <col min="9729" max="9729" width="1" style="5" customWidth="1"/>
    <col min="9730" max="9730" width="11.3984375" style="5" customWidth="1"/>
    <col min="9731" max="9731" width="9.59765625" style="5"/>
    <col min="9732" max="9732" width="11.5" style="5" customWidth="1"/>
    <col min="9733" max="9733" width="11.796875" style="5" customWidth="1"/>
    <col min="9734" max="9734" width="11.8984375" style="5" customWidth="1"/>
    <col min="9735" max="9735" width="12.09765625" style="5" customWidth="1"/>
    <col min="9736" max="9736" width="11.69921875" style="5" customWidth="1"/>
    <col min="9737" max="9737" width="11.19921875" style="5" customWidth="1"/>
    <col min="9738" max="9738" width="11.69921875" style="5" customWidth="1"/>
    <col min="9739" max="9739" width="11.796875" style="5" customWidth="1"/>
    <col min="9740" max="9740" width="14.09765625" style="5" customWidth="1"/>
    <col min="9741" max="9741" width="14.5" style="5" customWidth="1"/>
    <col min="9742" max="9742" width="13.69921875" style="5" customWidth="1"/>
    <col min="9743" max="9744" width="14.19921875" style="5" customWidth="1"/>
    <col min="9745" max="9745" width="14.5" style="5" customWidth="1"/>
    <col min="9746" max="9746" width="14.09765625" style="5" customWidth="1"/>
    <col min="9747" max="9747" width="14.3984375" style="5" customWidth="1"/>
    <col min="9748" max="9748" width="5.09765625" style="5" customWidth="1"/>
    <col min="9749" max="9749" width="4.19921875" style="5" customWidth="1"/>
    <col min="9750" max="9751" width="11.3984375" style="5" customWidth="1"/>
    <col min="9752" max="9753" width="13.19921875" style="5" customWidth="1"/>
    <col min="9754" max="9754" width="22.19921875" style="5" customWidth="1"/>
    <col min="9755" max="9756" width="13.19921875" style="5" customWidth="1"/>
    <col min="9757" max="9757" width="22.19921875" style="5" customWidth="1"/>
    <col min="9758" max="9759" width="13.19921875" style="5" customWidth="1"/>
    <col min="9760" max="9760" width="22.19921875" style="5" customWidth="1"/>
    <col min="9761" max="9762" width="13.19921875" style="5" customWidth="1"/>
    <col min="9763" max="9763" width="22.19921875" style="5" customWidth="1"/>
    <col min="9764" max="9984" width="9.59765625" style="5"/>
    <col min="9985" max="9985" width="1" style="5" customWidth="1"/>
    <col min="9986" max="9986" width="11.3984375" style="5" customWidth="1"/>
    <col min="9987" max="9987" width="9.59765625" style="5"/>
    <col min="9988" max="9988" width="11.5" style="5" customWidth="1"/>
    <col min="9989" max="9989" width="11.796875" style="5" customWidth="1"/>
    <col min="9990" max="9990" width="11.8984375" style="5" customWidth="1"/>
    <col min="9991" max="9991" width="12.09765625" style="5" customWidth="1"/>
    <col min="9992" max="9992" width="11.69921875" style="5" customWidth="1"/>
    <col min="9993" max="9993" width="11.19921875" style="5" customWidth="1"/>
    <col min="9994" max="9994" width="11.69921875" style="5" customWidth="1"/>
    <col min="9995" max="9995" width="11.796875" style="5" customWidth="1"/>
    <col min="9996" max="9996" width="14.09765625" style="5" customWidth="1"/>
    <col min="9997" max="9997" width="14.5" style="5" customWidth="1"/>
    <col min="9998" max="9998" width="13.69921875" style="5" customWidth="1"/>
    <col min="9999" max="10000" width="14.19921875" style="5" customWidth="1"/>
    <col min="10001" max="10001" width="14.5" style="5" customWidth="1"/>
    <col min="10002" max="10002" width="14.09765625" style="5" customWidth="1"/>
    <col min="10003" max="10003" width="14.3984375" style="5" customWidth="1"/>
    <col min="10004" max="10004" width="5.09765625" style="5" customWidth="1"/>
    <col min="10005" max="10005" width="4.19921875" style="5" customWidth="1"/>
    <col min="10006" max="10007" width="11.3984375" style="5" customWidth="1"/>
    <col min="10008" max="10009" width="13.19921875" style="5" customWidth="1"/>
    <col min="10010" max="10010" width="22.19921875" style="5" customWidth="1"/>
    <col min="10011" max="10012" width="13.19921875" style="5" customWidth="1"/>
    <col min="10013" max="10013" width="22.19921875" style="5" customWidth="1"/>
    <col min="10014" max="10015" width="13.19921875" style="5" customWidth="1"/>
    <col min="10016" max="10016" width="22.19921875" style="5" customWidth="1"/>
    <col min="10017" max="10018" width="13.19921875" style="5" customWidth="1"/>
    <col min="10019" max="10019" width="22.19921875" style="5" customWidth="1"/>
    <col min="10020" max="10240" width="9.59765625" style="5"/>
    <col min="10241" max="10241" width="1" style="5" customWidth="1"/>
    <col min="10242" max="10242" width="11.3984375" style="5" customWidth="1"/>
    <col min="10243" max="10243" width="9.59765625" style="5"/>
    <col min="10244" max="10244" width="11.5" style="5" customWidth="1"/>
    <col min="10245" max="10245" width="11.796875" style="5" customWidth="1"/>
    <col min="10246" max="10246" width="11.8984375" style="5" customWidth="1"/>
    <col min="10247" max="10247" width="12.09765625" style="5" customWidth="1"/>
    <col min="10248" max="10248" width="11.69921875" style="5" customWidth="1"/>
    <col min="10249" max="10249" width="11.19921875" style="5" customWidth="1"/>
    <col min="10250" max="10250" width="11.69921875" style="5" customWidth="1"/>
    <col min="10251" max="10251" width="11.796875" style="5" customWidth="1"/>
    <col min="10252" max="10252" width="14.09765625" style="5" customWidth="1"/>
    <col min="10253" max="10253" width="14.5" style="5" customWidth="1"/>
    <col min="10254" max="10254" width="13.69921875" style="5" customWidth="1"/>
    <col min="10255" max="10256" width="14.19921875" style="5" customWidth="1"/>
    <col min="10257" max="10257" width="14.5" style="5" customWidth="1"/>
    <col min="10258" max="10258" width="14.09765625" style="5" customWidth="1"/>
    <col min="10259" max="10259" width="14.3984375" style="5" customWidth="1"/>
    <col min="10260" max="10260" width="5.09765625" style="5" customWidth="1"/>
    <col min="10261" max="10261" width="4.19921875" style="5" customWidth="1"/>
    <col min="10262" max="10263" width="11.3984375" style="5" customWidth="1"/>
    <col min="10264" max="10265" width="13.19921875" style="5" customWidth="1"/>
    <col min="10266" max="10266" width="22.19921875" style="5" customWidth="1"/>
    <col min="10267" max="10268" width="13.19921875" style="5" customWidth="1"/>
    <col min="10269" max="10269" width="22.19921875" style="5" customWidth="1"/>
    <col min="10270" max="10271" width="13.19921875" style="5" customWidth="1"/>
    <col min="10272" max="10272" width="22.19921875" style="5" customWidth="1"/>
    <col min="10273" max="10274" width="13.19921875" style="5" customWidth="1"/>
    <col min="10275" max="10275" width="22.19921875" style="5" customWidth="1"/>
    <col min="10276" max="10496" width="9.59765625" style="5"/>
    <col min="10497" max="10497" width="1" style="5" customWidth="1"/>
    <col min="10498" max="10498" width="11.3984375" style="5" customWidth="1"/>
    <col min="10499" max="10499" width="9.59765625" style="5"/>
    <col min="10500" max="10500" width="11.5" style="5" customWidth="1"/>
    <col min="10501" max="10501" width="11.796875" style="5" customWidth="1"/>
    <col min="10502" max="10502" width="11.8984375" style="5" customWidth="1"/>
    <col min="10503" max="10503" width="12.09765625" style="5" customWidth="1"/>
    <col min="10504" max="10504" width="11.69921875" style="5" customWidth="1"/>
    <col min="10505" max="10505" width="11.19921875" style="5" customWidth="1"/>
    <col min="10506" max="10506" width="11.69921875" style="5" customWidth="1"/>
    <col min="10507" max="10507" width="11.796875" style="5" customWidth="1"/>
    <col min="10508" max="10508" width="14.09765625" style="5" customWidth="1"/>
    <col min="10509" max="10509" width="14.5" style="5" customWidth="1"/>
    <col min="10510" max="10510" width="13.69921875" style="5" customWidth="1"/>
    <col min="10511" max="10512" width="14.19921875" style="5" customWidth="1"/>
    <col min="10513" max="10513" width="14.5" style="5" customWidth="1"/>
    <col min="10514" max="10514" width="14.09765625" style="5" customWidth="1"/>
    <col min="10515" max="10515" width="14.3984375" style="5" customWidth="1"/>
    <col min="10516" max="10516" width="5.09765625" style="5" customWidth="1"/>
    <col min="10517" max="10517" width="4.19921875" style="5" customWidth="1"/>
    <col min="10518" max="10519" width="11.3984375" style="5" customWidth="1"/>
    <col min="10520" max="10521" width="13.19921875" style="5" customWidth="1"/>
    <col min="10522" max="10522" width="22.19921875" style="5" customWidth="1"/>
    <col min="10523" max="10524" width="13.19921875" style="5" customWidth="1"/>
    <col min="10525" max="10525" width="22.19921875" style="5" customWidth="1"/>
    <col min="10526" max="10527" width="13.19921875" style="5" customWidth="1"/>
    <col min="10528" max="10528" width="22.19921875" style="5" customWidth="1"/>
    <col min="10529" max="10530" width="13.19921875" style="5" customWidth="1"/>
    <col min="10531" max="10531" width="22.19921875" style="5" customWidth="1"/>
    <col min="10532" max="10752" width="9.59765625" style="5"/>
    <col min="10753" max="10753" width="1" style="5" customWidth="1"/>
    <col min="10754" max="10754" width="11.3984375" style="5" customWidth="1"/>
    <col min="10755" max="10755" width="9.59765625" style="5"/>
    <col min="10756" max="10756" width="11.5" style="5" customWidth="1"/>
    <col min="10757" max="10757" width="11.796875" style="5" customWidth="1"/>
    <col min="10758" max="10758" width="11.8984375" style="5" customWidth="1"/>
    <col min="10759" max="10759" width="12.09765625" style="5" customWidth="1"/>
    <col min="10760" max="10760" width="11.69921875" style="5" customWidth="1"/>
    <col min="10761" max="10761" width="11.19921875" style="5" customWidth="1"/>
    <col min="10762" max="10762" width="11.69921875" style="5" customWidth="1"/>
    <col min="10763" max="10763" width="11.796875" style="5" customWidth="1"/>
    <col min="10764" max="10764" width="14.09765625" style="5" customWidth="1"/>
    <col min="10765" max="10765" width="14.5" style="5" customWidth="1"/>
    <col min="10766" max="10766" width="13.69921875" style="5" customWidth="1"/>
    <col min="10767" max="10768" width="14.19921875" style="5" customWidth="1"/>
    <col min="10769" max="10769" width="14.5" style="5" customWidth="1"/>
    <col min="10770" max="10770" width="14.09765625" style="5" customWidth="1"/>
    <col min="10771" max="10771" width="14.3984375" style="5" customWidth="1"/>
    <col min="10772" max="10772" width="5.09765625" style="5" customWidth="1"/>
    <col min="10773" max="10773" width="4.19921875" style="5" customWidth="1"/>
    <col min="10774" max="10775" width="11.3984375" style="5" customWidth="1"/>
    <col min="10776" max="10777" width="13.19921875" style="5" customWidth="1"/>
    <col min="10778" max="10778" width="22.19921875" style="5" customWidth="1"/>
    <col min="10779" max="10780" width="13.19921875" style="5" customWidth="1"/>
    <col min="10781" max="10781" width="22.19921875" style="5" customWidth="1"/>
    <col min="10782" max="10783" width="13.19921875" style="5" customWidth="1"/>
    <col min="10784" max="10784" width="22.19921875" style="5" customWidth="1"/>
    <col min="10785" max="10786" width="13.19921875" style="5" customWidth="1"/>
    <col min="10787" max="10787" width="22.19921875" style="5" customWidth="1"/>
    <col min="10788" max="11008" width="9.59765625" style="5"/>
    <col min="11009" max="11009" width="1" style="5" customWidth="1"/>
    <col min="11010" max="11010" width="11.3984375" style="5" customWidth="1"/>
    <col min="11011" max="11011" width="9.59765625" style="5"/>
    <col min="11012" max="11012" width="11.5" style="5" customWidth="1"/>
    <col min="11013" max="11013" width="11.796875" style="5" customWidth="1"/>
    <col min="11014" max="11014" width="11.8984375" style="5" customWidth="1"/>
    <col min="11015" max="11015" width="12.09765625" style="5" customWidth="1"/>
    <col min="11016" max="11016" width="11.69921875" style="5" customWidth="1"/>
    <col min="11017" max="11017" width="11.19921875" style="5" customWidth="1"/>
    <col min="11018" max="11018" width="11.69921875" style="5" customWidth="1"/>
    <col min="11019" max="11019" width="11.796875" style="5" customWidth="1"/>
    <col min="11020" max="11020" width="14.09765625" style="5" customWidth="1"/>
    <col min="11021" max="11021" width="14.5" style="5" customWidth="1"/>
    <col min="11022" max="11022" width="13.69921875" style="5" customWidth="1"/>
    <col min="11023" max="11024" width="14.19921875" style="5" customWidth="1"/>
    <col min="11025" max="11025" width="14.5" style="5" customWidth="1"/>
    <col min="11026" max="11026" width="14.09765625" style="5" customWidth="1"/>
    <col min="11027" max="11027" width="14.3984375" style="5" customWidth="1"/>
    <col min="11028" max="11028" width="5.09765625" style="5" customWidth="1"/>
    <col min="11029" max="11029" width="4.19921875" style="5" customWidth="1"/>
    <col min="11030" max="11031" width="11.3984375" style="5" customWidth="1"/>
    <col min="11032" max="11033" width="13.19921875" style="5" customWidth="1"/>
    <col min="11034" max="11034" width="22.19921875" style="5" customWidth="1"/>
    <col min="11035" max="11036" width="13.19921875" style="5" customWidth="1"/>
    <col min="11037" max="11037" width="22.19921875" style="5" customWidth="1"/>
    <col min="11038" max="11039" width="13.19921875" style="5" customWidth="1"/>
    <col min="11040" max="11040" width="22.19921875" style="5" customWidth="1"/>
    <col min="11041" max="11042" width="13.19921875" style="5" customWidth="1"/>
    <col min="11043" max="11043" width="22.19921875" style="5" customWidth="1"/>
    <col min="11044" max="11264" width="9.59765625" style="5"/>
    <col min="11265" max="11265" width="1" style="5" customWidth="1"/>
    <col min="11266" max="11266" width="11.3984375" style="5" customWidth="1"/>
    <col min="11267" max="11267" width="9.59765625" style="5"/>
    <col min="11268" max="11268" width="11.5" style="5" customWidth="1"/>
    <col min="11269" max="11269" width="11.796875" style="5" customWidth="1"/>
    <col min="11270" max="11270" width="11.8984375" style="5" customWidth="1"/>
    <col min="11271" max="11271" width="12.09765625" style="5" customWidth="1"/>
    <col min="11272" max="11272" width="11.69921875" style="5" customWidth="1"/>
    <col min="11273" max="11273" width="11.19921875" style="5" customWidth="1"/>
    <col min="11274" max="11274" width="11.69921875" style="5" customWidth="1"/>
    <col min="11275" max="11275" width="11.796875" style="5" customWidth="1"/>
    <col min="11276" max="11276" width="14.09765625" style="5" customWidth="1"/>
    <col min="11277" max="11277" width="14.5" style="5" customWidth="1"/>
    <col min="11278" max="11278" width="13.69921875" style="5" customWidth="1"/>
    <col min="11279" max="11280" width="14.19921875" style="5" customWidth="1"/>
    <col min="11281" max="11281" width="14.5" style="5" customWidth="1"/>
    <col min="11282" max="11282" width="14.09765625" style="5" customWidth="1"/>
    <col min="11283" max="11283" width="14.3984375" style="5" customWidth="1"/>
    <col min="11284" max="11284" width="5.09765625" style="5" customWidth="1"/>
    <col min="11285" max="11285" width="4.19921875" style="5" customWidth="1"/>
    <col min="11286" max="11287" width="11.3984375" style="5" customWidth="1"/>
    <col min="11288" max="11289" width="13.19921875" style="5" customWidth="1"/>
    <col min="11290" max="11290" width="22.19921875" style="5" customWidth="1"/>
    <col min="11291" max="11292" width="13.19921875" style="5" customWidth="1"/>
    <col min="11293" max="11293" width="22.19921875" style="5" customWidth="1"/>
    <col min="11294" max="11295" width="13.19921875" style="5" customWidth="1"/>
    <col min="11296" max="11296" width="22.19921875" style="5" customWidth="1"/>
    <col min="11297" max="11298" width="13.19921875" style="5" customWidth="1"/>
    <col min="11299" max="11299" width="22.19921875" style="5" customWidth="1"/>
    <col min="11300" max="11520" width="9.59765625" style="5"/>
    <col min="11521" max="11521" width="1" style="5" customWidth="1"/>
    <col min="11522" max="11522" width="11.3984375" style="5" customWidth="1"/>
    <col min="11523" max="11523" width="9.59765625" style="5"/>
    <col min="11524" max="11524" width="11.5" style="5" customWidth="1"/>
    <col min="11525" max="11525" width="11.796875" style="5" customWidth="1"/>
    <col min="11526" max="11526" width="11.8984375" style="5" customWidth="1"/>
    <col min="11527" max="11527" width="12.09765625" style="5" customWidth="1"/>
    <col min="11528" max="11528" width="11.69921875" style="5" customWidth="1"/>
    <col min="11529" max="11529" width="11.19921875" style="5" customWidth="1"/>
    <col min="11530" max="11530" width="11.69921875" style="5" customWidth="1"/>
    <col min="11531" max="11531" width="11.796875" style="5" customWidth="1"/>
    <col min="11532" max="11532" width="14.09765625" style="5" customWidth="1"/>
    <col min="11533" max="11533" width="14.5" style="5" customWidth="1"/>
    <col min="11534" max="11534" width="13.69921875" style="5" customWidth="1"/>
    <col min="11535" max="11536" width="14.19921875" style="5" customWidth="1"/>
    <col min="11537" max="11537" width="14.5" style="5" customWidth="1"/>
    <col min="11538" max="11538" width="14.09765625" style="5" customWidth="1"/>
    <col min="11539" max="11539" width="14.3984375" style="5" customWidth="1"/>
    <col min="11540" max="11540" width="5.09765625" style="5" customWidth="1"/>
    <col min="11541" max="11541" width="4.19921875" style="5" customWidth="1"/>
    <col min="11542" max="11543" width="11.3984375" style="5" customWidth="1"/>
    <col min="11544" max="11545" width="13.19921875" style="5" customWidth="1"/>
    <col min="11546" max="11546" width="22.19921875" style="5" customWidth="1"/>
    <col min="11547" max="11548" width="13.19921875" style="5" customWidth="1"/>
    <col min="11549" max="11549" width="22.19921875" style="5" customWidth="1"/>
    <col min="11550" max="11551" width="13.19921875" style="5" customWidth="1"/>
    <col min="11552" max="11552" width="22.19921875" style="5" customWidth="1"/>
    <col min="11553" max="11554" width="13.19921875" style="5" customWidth="1"/>
    <col min="11555" max="11555" width="22.19921875" style="5" customWidth="1"/>
    <col min="11556" max="11776" width="9.59765625" style="5"/>
    <col min="11777" max="11777" width="1" style="5" customWidth="1"/>
    <col min="11778" max="11778" width="11.3984375" style="5" customWidth="1"/>
    <col min="11779" max="11779" width="9.59765625" style="5"/>
    <col min="11780" max="11780" width="11.5" style="5" customWidth="1"/>
    <col min="11781" max="11781" width="11.796875" style="5" customWidth="1"/>
    <col min="11782" max="11782" width="11.8984375" style="5" customWidth="1"/>
    <col min="11783" max="11783" width="12.09765625" style="5" customWidth="1"/>
    <col min="11784" max="11784" width="11.69921875" style="5" customWidth="1"/>
    <col min="11785" max="11785" width="11.19921875" style="5" customWidth="1"/>
    <col min="11786" max="11786" width="11.69921875" style="5" customWidth="1"/>
    <col min="11787" max="11787" width="11.796875" style="5" customWidth="1"/>
    <col min="11788" max="11788" width="14.09765625" style="5" customWidth="1"/>
    <col min="11789" max="11789" width="14.5" style="5" customWidth="1"/>
    <col min="11790" max="11790" width="13.69921875" style="5" customWidth="1"/>
    <col min="11791" max="11792" width="14.19921875" style="5" customWidth="1"/>
    <col min="11793" max="11793" width="14.5" style="5" customWidth="1"/>
    <col min="11794" max="11794" width="14.09765625" style="5" customWidth="1"/>
    <col min="11795" max="11795" width="14.3984375" style="5" customWidth="1"/>
    <col min="11796" max="11796" width="5.09765625" style="5" customWidth="1"/>
    <col min="11797" max="11797" width="4.19921875" style="5" customWidth="1"/>
    <col min="11798" max="11799" width="11.3984375" style="5" customWidth="1"/>
    <col min="11800" max="11801" width="13.19921875" style="5" customWidth="1"/>
    <col min="11802" max="11802" width="22.19921875" style="5" customWidth="1"/>
    <col min="11803" max="11804" width="13.19921875" style="5" customWidth="1"/>
    <col min="11805" max="11805" width="22.19921875" style="5" customWidth="1"/>
    <col min="11806" max="11807" width="13.19921875" style="5" customWidth="1"/>
    <col min="11808" max="11808" width="22.19921875" style="5" customWidth="1"/>
    <col min="11809" max="11810" width="13.19921875" style="5" customWidth="1"/>
    <col min="11811" max="11811" width="22.19921875" style="5" customWidth="1"/>
    <col min="11812" max="12032" width="9.59765625" style="5"/>
    <col min="12033" max="12033" width="1" style="5" customWidth="1"/>
    <col min="12034" max="12034" width="11.3984375" style="5" customWidth="1"/>
    <col min="12035" max="12035" width="9.59765625" style="5"/>
    <col min="12036" max="12036" width="11.5" style="5" customWidth="1"/>
    <col min="12037" max="12037" width="11.796875" style="5" customWidth="1"/>
    <col min="12038" max="12038" width="11.8984375" style="5" customWidth="1"/>
    <col min="12039" max="12039" width="12.09765625" style="5" customWidth="1"/>
    <col min="12040" max="12040" width="11.69921875" style="5" customWidth="1"/>
    <col min="12041" max="12041" width="11.19921875" style="5" customWidth="1"/>
    <col min="12042" max="12042" width="11.69921875" style="5" customWidth="1"/>
    <col min="12043" max="12043" width="11.796875" style="5" customWidth="1"/>
    <col min="12044" max="12044" width="14.09765625" style="5" customWidth="1"/>
    <col min="12045" max="12045" width="14.5" style="5" customWidth="1"/>
    <col min="12046" max="12046" width="13.69921875" style="5" customWidth="1"/>
    <col min="12047" max="12048" width="14.19921875" style="5" customWidth="1"/>
    <col min="12049" max="12049" width="14.5" style="5" customWidth="1"/>
    <col min="12050" max="12050" width="14.09765625" style="5" customWidth="1"/>
    <col min="12051" max="12051" width="14.3984375" style="5" customWidth="1"/>
    <col min="12052" max="12052" width="5.09765625" style="5" customWidth="1"/>
    <col min="12053" max="12053" width="4.19921875" style="5" customWidth="1"/>
    <col min="12054" max="12055" width="11.3984375" style="5" customWidth="1"/>
    <col min="12056" max="12057" width="13.19921875" style="5" customWidth="1"/>
    <col min="12058" max="12058" width="22.19921875" style="5" customWidth="1"/>
    <col min="12059" max="12060" width="13.19921875" style="5" customWidth="1"/>
    <col min="12061" max="12061" width="22.19921875" style="5" customWidth="1"/>
    <col min="12062" max="12063" width="13.19921875" style="5" customWidth="1"/>
    <col min="12064" max="12064" width="22.19921875" style="5" customWidth="1"/>
    <col min="12065" max="12066" width="13.19921875" style="5" customWidth="1"/>
    <col min="12067" max="12067" width="22.19921875" style="5" customWidth="1"/>
    <col min="12068" max="12288" width="9.59765625" style="5"/>
    <col min="12289" max="12289" width="1" style="5" customWidth="1"/>
    <col min="12290" max="12290" width="11.3984375" style="5" customWidth="1"/>
    <col min="12291" max="12291" width="9.59765625" style="5"/>
    <col min="12292" max="12292" width="11.5" style="5" customWidth="1"/>
    <col min="12293" max="12293" width="11.796875" style="5" customWidth="1"/>
    <col min="12294" max="12294" width="11.8984375" style="5" customWidth="1"/>
    <col min="12295" max="12295" width="12.09765625" style="5" customWidth="1"/>
    <col min="12296" max="12296" width="11.69921875" style="5" customWidth="1"/>
    <col min="12297" max="12297" width="11.19921875" style="5" customWidth="1"/>
    <col min="12298" max="12298" width="11.69921875" style="5" customWidth="1"/>
    <col min="12299" max="12299" width="11.796875" style="5" customWidth="1"/>
    <col min="12300" max="12300" width="14.09765625" style="5" customWidth="1"/>
    <col min="12301" max="12301" width="14.5" style="5" customWidth="1"/>
    <col min="12302" max="12302" width="13.69921875" style="5" customWidth="1"/>
    <col min="12303" max="12304" width="14.19921875" style="5" customWidth="1"/>
    <col min="12305" max="12305" width="14.5" style="5" customWidth="1"/>
    <col min="12306" max="12306" width="14.09765625" style="5" customWidth="1"/>
    <col min="12307" max="12307" width="14.3984375" style="5" customWidth="1"/>
    <col min="12308" max="12308" width="5.09765625" style="5" customWidth="1"/>
    <col min="12309" max="12309" width="4.19921875" style="5" customWidth="1"/>
    <col min="12310" max="12311" width="11.3984375" style="5" customWidth="1"/>
    <col min="12312" max="12313" width="13.19921875" style="5" customWidth="1"/>
    <col min="12314" max="12314" width="22.19921875" style="5" customWidth="1"/>
    <col min="12315" max="12316" width="13.19921875" style="5" customWidth="1"/>
    <col min="12317" max="12317" width="22.19921875" style="5" customWidth="1"/>
    <col min="12318" max="12319" width="13.19921875" style="5" customWidth="1"/>
    <col min="12320" max="12320" width="22.19921875" style="5" customWidth="1"/>
    <col min="12321" max="12322" width="13.19921875" style="5" customWidth="1"/>
    <col min="12323" max="12323" width="22.19921875" style="5" customWidth="1"/>
    <col min="12324" max="12544" width="9.59765625" style="5"/>
    <col min="12545" max="12545" width="1" style="5" customWidth="1"/>
    <col min="12546" max="12546" width="11.3984375" style="5" customWidth="1"/>
    <col min="12547" max="12547" width="9.59765625" style="5"/>
    <col min="12548" max="12548" width="11.5" style="5" customWidth="1"/>
    <col min="12549" max="12549" width="11.796875" style="5" customWidth="1"/>
    <col min="12550" max="12550" width="11.8984375" style="5" customWidth="1"/>
    <col min="12551" max="12551" width="12.09765625" style="5" customWidth="1"/>
    <col min="12552" max="12552" width="11.69921875" style="5" customWidth="1"/>
    <col min="12553" max="12553" width="11.19921875" style="5" customWidth="1"/>
    <col min="12554" max="12554" width="11.69921875" style="5" customWidth="1"/>
    <col min="12555" max="12555" width="11.796875" style="5" customWidth="1"/>
    <col min="12556" max="12556" width="14.09765625" style="5" customWidth="1"/>
    <col min="12557" max="12557" width="14.5" style="5" customWidth="1"/>
    <col min="12558" max="12558" width="13.69921875" style="5" customWidth="1"/>
    <col min="12559" max="12560" width="14.19921875" style="5" customWidth="1"/>
    <col min="12561" max="12561" width="14.5" style="5" customWidth="1"/>
    <col min="12562" max="12562" width="14.09765625" style="5" customWidth="1"/>
    <col min="12563" max="12563" width="14.3984375" style="5" customWidth="1"/>
    <col min="12564" max="12564" width="5.09765625" style="5" customWidth="1"/>
    <col min="12565" max="12565" width="4.19921875" style="5" customWidth="1"/>
    <col min="12566" max="12567" width="11.3984375" style="5" customWidth="1"/>
    <col min="12568" max="12569" width="13.19921875" style="5" customWidth="1"/>
    <col min="12570" max="12570" width="22.19921875" style="5" customWidth="1"/>
    <col min="12571" max="12572" width="13.19921875" style="5" customWidth="1"/>
    <col min="12573" max="12573" width="22.19921875" style="5" customWidth="1"/>
    <col min="12574" max="12575" width="13.19921875" style="5" customWidth="1"/>
    <col min="12576" max="12576" width="22.19921875" style="5" customWidth="1"/>
    <col min="12577" max="12578" width="13.19921875" style="5" customWidth="1"/>
    <col min="12579" max="12579" width="22.19921875" style="5" customWidth="1"/>
    <col min="12580" max="12800" width="9.59765625" style="5"/>
    <col min="12801" max="12801" width="1" style="5" customWidth="1"/>
    <col min="12802" max="12802" width="11.3984375" style="5" customWidth="1"/>
    <col min="12803" max="12803" width="9.59765625" style="5"/>
    <col min="12804" max="12804" width="11.5" style="5" customWidth="1"/>
    <col min="12805" max="12805" width="11.796875" style="5" customWidth="1"/>
    <col min="12806" max="12806" width="11.8984375" style="5" customWidth="1"/>
    <col min="12807" max="12807" width="12.09765625" style="5" customWidth="1"/>
    <col min="12808" max="12808" width="11.69921875" style="5" customWidth="1"/>
    <col min="12809" max="12809" width="11.19921875" style="5" customWidth="1"/>
    <col min="12810" max="12810" width="11.69921875" style="5" customWidth="1"/>
    <col min="12811" max="12811" width="11.796875" style="5" customWidth="1"/>
    <col min="12812" max="12812" width="14.09765625" style="5" customWidth="1"/>
    <col min="12813" max="12813" width="14.5" style="5" customWidth="1"/>
    <col min="12814" max="12814" width="13.69921875" style="5" customWidth="1"/>
    <col min="12815" max="12816" width="14.19921875" style="5" customWidth="1"/>
    <col min="12817" max="12817" width="14.5" style="5" customWidth="1"/>
    <col min="12818" max="12818" width="14.09765625" style="5" customWidth="1"/>
    <col min="12819" max="12819" width="14.3984375" style="5" customWidth="1"/>
    <col min="12820" max="12820" width="5.09765625" style="5" customWidth="1"/>
    <col min="12821" max="12821" width="4.19921875" style="5" customWidth="1"/>
    <col min="12822" max="12823" width="11.3984375" style="5" customWidth="1"/>
    <col min="12824" max="12825" width="13.19921875" style="5" customWidth="1"/>
    <col min="12826" max="12826" width="22.19921875" style="5" customWidth="1"/>
    <col min="12827" max="12828" width="13.19921875" style="5" customWidth="1"/>
    <col min="12829" max="12829" width="22.19921875" style="5" customWidth="1"/>
    <col min="12830" max="12831" width="13.19921875" style="5" customWidth="1"/>
    <col min="12832" max="12832" width="22.19921875" style="5" customWidth="1"/>
    <col min="12833" max="12834" width="13.19921875" style="5" customWidth="1"/>
    <col min="12835" max="12835" width="22.19921875" style="5" customWidth="1"/>
    <col min="12836" max="13056" width="9.59765625" style="5"/>
    <col min="13057" max="13057" width="1" style="5" customWidth="1"/>
    <col min="13058" max="13058" width="11.3984375" style="5" customWidth="1"/>
    <col min="13059" max="13059" width="9.59765625" style="5"/>
    <col min="13060" max="13060" width="11.5" style="5" customWidth="1"/>
    <col min="13061" max="13061" width="11.796875" style="5" customWidth="1"/>
    <col min="13062" max="13062" width="11.8984375" style="5" customWidth="1"/>
    <col min="13063" max="13063" width="12.09765625" style="5" customWidth="1"/>
    <col min="13064" max="13064" width="11.69921875" style="5" customWidth="1"/>
    <col min="13065" max="13065" width="11.19921875" style="5" customWidth="1"/>
    <col min="13066" max="13066" width="11.69921875" style="5" customWidth="1"/>
    <col min="13067" max="13067" width="11.796875" style="5" customWidth="1"/>
    <col min="13068" max="13068" width="14.09765625" style="5" customWidth="1"/>
    <col min="13069" max="13069" width="14.5" style="5" customWidth="1"/>
    <col min="13070" max="13070" width="13.69921875" style="5" customWidth="1"/>
    <col min="13071" max="13072" width="14.19921875" style="5" customWidth="1"/>
    <col min="13073" max="13073" width="14.5" style="5" customWidth="1"/>
    <col min="13074" max="13074" width="14.09765625" style="5" customWidth="1"/>
    <col min="13075" max="13075" width="14.3984375" style="5" customWidth="1"/>
    <col min="13076" max="13076" width="5.09765625" style="5" customWidth="1"/>
    <col min="13077" max="13077" width="4.19921875" style="5" customWidth="1"/>
    <col min="13078" max="13079" width="11.3984375" style="5" customWidth="1"/>
    <col min="13080" max="13081" width="13.19921875" style="5" customWidth="1"/>
    <col min="13082" max="13082" width="22.19921875" style="5" customWidth="1"/>
    <col min="13083" max="13084" width="13.19921875" style="5" customWidth="1"/>
    <col min="13085" max="13085" width="22.19921875" style="5" customWidth="1"/>
    <col min="13086" max="13087" width="13.19921875" style="5" customWidth="1"/>
    <col min="13088" max="13088" width="22.19921875" style="5" customWidth="1"/>
    <col min="13089" max="13090" width="13.19921875" style="5" customWidth="1"/>
    <col min="13091" max="13091" width="22.19921875" style="5" customWidth="1"/>
    <col min="13092" max="13312" width="9.59765625" style="5"/>
    <col min="13313" max="13313" width="1" style="5" customWidth="1"/>
    <col min="13314" max="13314" width="11.3984375" style="5" customWidth="1"/>
    <col min="13315" max="13315" width="9.59765625" style="5"/>
    <col min="13316" max="13316" width="11.5" style="5" customWidth="1"/>
    <col min="13317" max="13317" width="11.796875" style="5" customWidth="1"/>
    <col min="13318" max="13318" width="11.8984375" style="5" customWidth="1"/>
    <col min="13319" max="13319" width="12.09765625" style="5" customWidth="1"/>
    <col min="13320" max="13320" width="11.69921875" style="5" customWidth="1"/>
    <col min="13321" max="13321" width="11.19921875" style="5" customWidth="1"/>
    <col min="13322" max="13322" width="11.69921875" style="5" customWidth="1"/>
    <col min="13323" max="13323" width="11.796875" style="5" customWidth="1"/>
    <col min="13324" max="13324" width="14.09765625" style="5" customWidth="1"/>
    <col min="13325" max="13325" width="14.5" style="5" customWidth="1"/>
    <col min="13326" max="13326" width="13.69921875" style="5" customWidth="1"/>
    <col min="13327" max="13328" width="14.19921875" style="5" customWidth="1"/>
    <col min="13329" max="13329" width="14.5" style="5" customWidth="1"/>
    <col min="13330" max="13330" width="14.09765625" style="5" customWidth="1"/>
    <col min="13331" max="13331" width="14.3984375" style="5" customWidth="1"/>
    <col min="13332" max="13332" width="5.09765625" style="5" customWidth="1"/>
    <col min="13333" max="13333" width="4.19921875" style="5" customWidth="1"/>
    <col min="13334" max="13335" width="11.3984375" style="5" customWidth="1"/>
    <col min="13336" max="13337" width="13.19921875" style="5" customWidth="1"/>
    <col min="13338" max="13338" width="22.19921875" style="5" customWidth="1"/>
    <col min="13339" max="13340" width="13.19921875" style="5" customWidth="1"/>
    <col min="13341" max="13341" width="22.19921875" style="5" customWidth="1"/>
    <col min="13342" max="13343" width="13.19921875" style="5" customWidth="1"/>
    <col min="13344" max="13344" width="22.19921875" style="5" customWidth="1"/>
    <col min="13345" max="13346" width="13.19921875" style="5" customWidth="1"/>
    <col min="13347" max="13347" width="22.19921875" style="5" customWidth="1"/>
    <col min="13348" max="13568" width="9.59765625" style="5"/>
    <col min="13569" max="13569" width="1" style="5" customWidth="1"/>
    <col min="13570" max="13570" width="11.3984375" style="5" customWidth="1"/>
    <col min="13571" max="13571" width="9.59765625" style="5"/>
    <col min="13572" max="13572" width="11.5" style="5" customWidth="1"/>
    <col min="13573" max="13573" width="11.796875" style="5" customWidth="1"/>
    <col min="13574" max="13574" width="11.8984375" style="5" customWidth="1"/>
    <col min="13575" max="13575" width="12.09765625" style="5" customWidth="1"/>
    <col min="13576" max="13576" width="11.69921875" style="5" customWidth="1"/>
    <col min="13577" max="13577" width="11.19921875" style="5" customWidth="1"/>
    <col min="13578" max="13578" width="11.69921875" style="5" customWidth="1"/>
    <col min="13579" max="13579" width="11.796875" style="5" customWidth="1"/>
    <col min="13580" max="13580" width="14.09765625" style="5" customWidth="1"/>
    <col min="13581" max="13581" width="14.5" style="5" customWidth="1"/>
    <col min="13582" max="13582" width="13.69921875" style="5" customWidth="1"/>
    <col min="13583" max="13584" width="14.19921875" style="5" customWidth="1"/>
    <col min="13585" max="13585" width="14.5" style="5" customWidth="1"/>
    <col min="13586" max="13586" width="14.09765625" style="5" customWidth="1"/>
    <col min="13587" max="13587" width="14.3984375" style="5" customWidth="1"/>
    <col min="13588" max="13588" width="5.09765625" style="5" customWidth="1"/>
    <col min="13589" max="13589" width="4.19921875" style="5" customWidth="1"/>
    <col min="13590" max="13591" width="11.3984375" style="5" customWidth="1"/>
    <col min="13592" max="13593" width="13.19921875" style="5" customWidth="1"/>
    <col min="13594" max="13594" width="22.19921875" style="5" customWidth="1"/>
    <col min="13595" max="13596" width="13.19921875" style="5" customWidth="1"/>
    <col min="13597" max="13597" width="22.19921875" style="5" customWidth="1"/>
    <col min="13598" max="13599" width="13.19921875" style="5" customWidth="1"/>
    <col min="13600" max="13600" width="22.19921875" style="5" customWidth="1"/>
    <col min="13601" max="13602" width="13.19921875" style="5" customWidth="1"/>
    <col min="13603" max="13603" width="22.19921875" style="5" customWidth="1"/>
    <col min="13604" max="13824" width="9.59765625" style="5"/>
    <col min="13825" max="13825" width="1" style="5" customWidth="1"/>
    <col min="13826" max="13826" width="11.3984375" style="5" customWidth="1"/>
    <col min="13827" max="13827" width="9.59765625" style="5"/>
    <col min="13828" max="13828" width="11.5" style="5" customWidth="1"/>
    <col min="13829" max="13829" width="11.796875" style="5" customWidth="1"/>
    <col min="13830" max="13830" width="11.8984375" style="5" customWidth="1"/>
    <col min="13831" max="13831" width="12.09765625" style="5" customWidth="1"/>
    <col min="13832" max="13832" width="11.69921875" style="5" customWidth="1"/>
    <col min="13833" max="13833" width="11.19921875" style="5" customWidth="1"/>
    <col min="13834" max="13834" width="11.69921875" style="5" customWidth="1"/>
    <col min="13835" max="13835" width="11.796875" style="5" customWidth="1"/>
    <col min="13836" max="13836" width="14.09765625" style="5" customWidth="1"/>
    <col min="13837" max="13837" width="14.5" style="5" customWidth="1"/>
    <col min="13838" max="13838" width="13.69921875" style="5" customWidth="1"/>
    <col min="13839" max="13840" width="14.19921875" style="5" customWidth="1"/>
    <col min="13841" max="13841" width="14.5" style="5" customWidth="1"/>
    <col min="13842" max="13842" width="14.09765625" style="5" customWidth="1"/>
    <col min="13843" max="13843" width="14.3984375" style="5" customWidth="1"/>
    <col min="13844" max="13844" width="5.09765625" style="5" customWidth="1"/>
    <col min="13845" max="13845" width="4.19921875" style="5" customWidth="1"/>
    <col min="13846" max="13847" width="11.3984375" style="5" customWidth="1"/>
    <col min="13848" max="13849" width="13.19921875" style="5" customWidth="1"/>
    <col min="13850" max="13850" width="22.19921875" style="5" customWidth="1"/>
    <col min="13851" max="13852" width="13.19921875" style="5" customWidth="1"/>
    <col min="13853" max="13853" width="22.19921875" style="5" customWidth="1"/>
    <col min="13854" max="13855" width="13.19921875" style="5" customWidth="1"/>
    <col min="13856" max="13856" width="22.19921875" style="5" customWidth="1"/>
    <col min="13857" max="13858" width="13.19921875" style="5" customWidth="1"/>
    <col min="13859" max="13859" width="22.19921875" style="5" customWidth="1"/>
    <col min="13860" max="14080" width="9.59765625" style="5"/>
    <col min="14081" max="14081" width="1" style="5" customWidth="1"/>
    <col min="14082" max="14082" width="11.3984375" style="5" customWidth="1"/>
    <col min="14083" max="14083" width="9.59765625" style="5"/>
    <col min="14084" max="14084" width="11.5" style="5" customWidth="1"/>
    <col min="14085" max="14085" width="11.796875" style="5" customWidth="1"/>
    <col min="14086" max="14086" width="11.8984375" style="5" customWidth="1"/>
    <col min="14087" max="14087" width="12.09765625" style="5" customWidth="1"/>
    <col min="14088" max="14088" width="11.69921875" style="5" customWidth="1"/>
    <col min="14089" max="14089" width="11.19921875" style="5" customWidth="1"/>
    <col min="14090" max="14090" width="11.69921875" style="5" customWidth="1"/>
    <col min="14091" max="14091" width="11.796875" style="5" customWidth="1"/>
    <col min="14092" max="14092" width="14.09765625" style="5" customWidth="1"/>
    <col min="14093" max="14093" width="14.5" style="5" customWidth="1"/>
    <col min="14094" max="14094" width="13.69921875" style="5" customWidth="1"/>
    <col min="14095" max="14096" width="14.19921875" style="5" customWidth="1"/>
    <col min="14097" max="14097" width="14.5" style="5" customWidth="1"/>
    <col min="14098" max="14098" width="14.09765625" style="5" customWidth="1"/>
    <col min="14099" max="14099" width="14.3984375" style="5" customWidth="1"/>
    <col min="14100" max="14100" width="5.09765625" style="5" customWidth="1"/>
    <col min="14101" max="14101" width="4.19921875" style="5" customWidth="1"/>
    <col min="14102" max="14103" width="11.3984375" style="5" customWidth="1"/>
    <col min="14104" max="14105" width="13.19921875" style="5" customWidth="1"/>
    <col min="14106" max="14106" width="22.19921875" style="5" customWidth="1"/>
    <col min="14107" max="14108" width="13.19921875" style="5" customWidth="1"/>
    <col min="14109" max="14109" width="22.19921875" style="5" customWidth="1"/>
    <col min="14110" max="14111" width="13.19921875" style="5" customWidth="1"/>
    <col min="14112" max="14112" width="22.19921875" style="5" customWidth="1"/>
    <col min="14113" max="14114" width="13.19921875" style="5" customWidth="1"/>
    <col min="14115" max="14115" width="22.19921875" style="5" customWidth="1"/>
    <col min="14116" max="14336" width="9.59765625" style="5"/>
    <col min="14337" max="14337" width="1" style="5" customWidth="1"/>
    <col min="14338" max="14338" width="11.3984375" style="5" customWidth="1"/>
    <col min="14339" max="14339" width="9.59765625" style="5"/>
    <col min="14340" max="14340" width="11.5" style="5" customWidth="1"/>
    <col min="14341" max="14341" width="11.796875" style="5" customWidth="1"/>
    <col min="14342" max="14342" width="11.8984375" style="5" customWidth="1"/>
    <col min="14343" max="14343" width="12.09765625" style="5" customWidth="1"/>
    <col min="14344" max="14344" width="11.69921875" style="5" customWidth="1"/>
    <col min="14345" max="14345" width="11.19921875" style="5" customWidth="1"/>
    <col min="14346" max="14346" width="11.69921875" style="5" customWidth="1"/>
    <col min="14347" max="14347" width="11.796875" style="5" customWidth="1"/>
    <col min="14348" max="14348" width="14.09765625" style="5" customWidth="1"/>
    <col min="14349" max="14349" width="14.5" style="5" customWidth="1"/>
    <col min="14350" max="14350" width="13.69921875" style="5" customWidth="1"/>
    <col min="14351" max="14352" width="14.19921875" style="5" customWidth="1"/>
    <col min="14353" max="14353" width="14.5" style="5" customWidth="1"/>
    <col min="14354" max="14354" width="14.09765625" style="5" customWidth="1"/>
    <col min="14355" max="14355" width="14.3984375" style="5" customWidth="1"/>
    <col min="14356" max="14356" width="5.09765625" style="5" customWidth="1"/>
    <col min="14357" max="14357" width="4.19921875" style="5" customWidth="1"/>
    <col min="14358" max="14359" width="11.3984375" style="5" customWidth="1"/>
    <col min="14360" max="14361" width="13.19921875" style="5" customWidth="1"/>
    <col min="14362" max="14362" width="22.19921875" style="5" customWidth="1"/>
    <col min="14363" max="14364" width="13.19921875" style="5" customWidth="1"/>
    <col min="14365" max="14365" width="22.19921875" style="5" customWidth="1"/>
    <col min="14366" max="14367" width="13.19921875" style="5" customWidth="1"/>
    <col min="14368" max="14368" width="22.19921875" style="5" customWidth="1"/>
    <col min="14369" max="14370" width="13.19921875" style="5" customWidth="1"/>
    <col min="14371" max="14371" width="22.19921875" style="5" customWidth="1"/>
    <col min="14372" max="14592" width="9.59765625" style="5"/>
    <col min="14593" max="14593" width="1" style="5" customWidth="1"/>
    <col min="14594" max="14594" width="11.3984375" style="5" customWidth="1"/>
    <col min="14595" max="14595" width="9.59765625" style="5"/>
    <col min="14596" max="14596" width="11.5" style="5" customWidth="1"/>
    <col min="14597" max="14597" width="11.796875" style="5" customWidth="1"/>
    <col min="14598" max="14598" width="11.8984375" style="5" customWidth="1"/>
    <col min="14599" max="14599" width="12.09765625" style="5" customWidth="1"/>
    <col min="14600" max="14600" width="11.69921875" style="5" customWidth="1"/>
    <col min="14601" max="14601" width="11.19921875" style="5" customWidth="1"/>
    <col min="14602" max="14602" width="11.69921875" style="5" customWidth="1"/>
    <col min="14603" max="14603" width="11.796875" style="5" customWidth="1"/>
    <col min="14604" max="14604" width="14.09765625" style="5" customWidth="1"/>
    <col min="14605" max="14605" width="14.5" style="5" customWidth="1"/>
    <col min="14606" max="14606" width="13.69921875" style="5" customWidth="1"/>
    <col min="14607" max="14608" width="14.19921875" style="5" customWidth="1"/>
    <col min="14609" max="14609" width="14.5" style="5" customWidth="1"/>
    <col min="14610" max="14610" width="14.09765625" style="5" customWidth="1"/>
    <col min="14611" max="14611" width="14.3984375" style="5" customWidth="1"/>
    <col min="14612" max="14612" width="5.09765625" style="5" customWidth="1"/>
    <col min="14613" max="14613" width="4.19921875" style="5" customWidth="1"/>
    <col min="14614" max="14615" width="11.3984375" style="5" customWidth="1"/>
    <col min="14616" max="14617" width="13.19921875" style="5" customWidth="1"/>
    <col min="14618" max="14618" width="22.19921875" style="5" customWidth="1"/>
    <col min="14619" max="14620" width="13.19921875" style="5" customWidth="1"/>
    <col min="14621" max="14621" width="22.19921875" style="5" customWidth="1"/>
    <col min="14622" max="14623" width="13.19921875" style="5" customWidth="1"/>
    <col min="14624" max="14624" width="22.19921875" style="5" customWidth="1"/>
    <col min="14625" max="14626" width="13.19921875" style="5" customWidth="1"/>
    <col min="14627" max="14627" width="22.19921875" style="5" customWidth="1"/>
    <col min="14628" max="14848" width="9.59765625" style="5"/>
    <col min="14849" max="14849" width="1" style="5" customWidth="1"/>
    <col min="14850" max="14850" width="11.3984375" style="5" customWidth="1"/>
    <col min="14851" max="14851" width="9.59765625" style="5"/>
    <col min="14852" max="14852" width="11.5" style="5" customWidth="1"/>
    <col min="14853" max="14853" width="11.796875" style="5" customWidth="1"/>
    <col min="14854" max="14854" width="11.8984375" style="5" customWidth="1"/>
    <col min="14855" max="14855" width="12.09765625" style="5" customWidth="1"/>
    <col min="14856" max="14856" width="11.69921875" style="5" customWidth="1"/>
    <col min="14857" max="14857" width="11.19921875" style="5" customWidth="1"/>
    <col min="14858" max="14858" width="11.69921875" style="5" customWidth="1"/>
    <col min="14859" max="14859" width="11.796875" style="5" customWidth="1"/>
    <col min="14860" max="14860" width="14.09765625" style="5" customWidth="1"/>
    <col min="14861" max="14861" width="14.5" style="5" customWidth="1"/>
    <col min="14862" max="14862" width="13.69921875" style="5" customWidth="1"/>
    <col min="14863" max="14864" width="14.19921875" style="5" customWidth="1"/>
    <col min="14865" max="14865" width="14.5" style="5" customWidth="1"/>
    <col min="14866" max="14866" width="14.09765625" style="5" customWidth="1"/>
    <col min="14867" max="14867" width="14.3984375" style="5" customWidth="1"/>
    <col min="14868" max="14868" width="5.09765625" style="5" customWidth="1"/>
    <col min="14869" max="14869" width="4.19921875" style="5" customWidth="1"/>
    <col min="14870" max="14871" width="11.3984375" style="5" customWidth="1"/>
    <col min="14872" max="14873" width="13.19921875" style="5" customWidth="1"/>
    <col min="14874" max="14874" width="22.19921875" style="5" customWidth="1"/>
    <col min="14875" max="14876" width="13.19921875" style="5" customWidth="1"/>
    <col min="14877" max="14877" width="22.19921875" style="5" customWidth="1"/>
    <col min="14878" max="14879" width="13.19921875" style="5" customWidth="1"/>
    <col min="14880" max="14880" width="22.19921875" style="5" customWidth="1"/>
    <col min="14881" max="14882" width="13.19921875" style="5" customWidth="1"/>
    <col min="14883" max="14883" width="22.19921875" style="5" customWidth="1"/>
    <col min="14884" max="15104" width="9.59765625" style="5"/>
    <col min="15105" max="15105" width="1" style="5" customWidth="1"/>
    <col min="15106" max="15106" width="11.3984375" style="5" customWidth="1"/>
    <col min="15107" max="15107" width="9.59765625" style="5"/>
    <col min="15108" max="15108" width="11.5" style="5" customWidth="1"/>
    <col min="15109" max="15109" width="11.796875" style="5" customWidth="1"/>
    <col min="15110" max="15110" width="11.8984375" style="5" customWidth="1"/>
    <col min="15111" max="15111" width="12.09765625" style="5" customWidth="1"/>
    <col min="15112" max="15112" width="11.69921875" style="5" customWidth="1"/>
    <col min="15113" max="15113" width="11.19921875" style="5" customWidth="1"/>
    <col min="15114" max="15114" width="11.69921875" style="5" customWidth="1"/>
    <col min="15115" max="15115" width="11.796875" style="5" customWidth="1"/>
    <col min="15116" max="15116" width="14.09765625" style="5" customWidth="1"/>
    <col min="15117" max="15117" width="14.5" style="5" customWidth="1"/>
    <col min="15118" max="15118" width="13.69921875" style="5" customWidth="1"/>
    <col min="15119" max="15120" width="14.19921875" style="5" customWidth="1"/>
    <col min="15121" max="15121" width="14.5" style="5" customWidth="1"/>
    <col min="15122" max="15122" width="14.09765625" style="5" customWidth="1"/>
    <col min="15123" max="15123" width="14.3984375" style="5" customWidth="1"/>
    <col min="15124" max="15124" width="5.09765625" style="5" customWidth="1"/>
    <col min="15125" max="15125" width="4.19921875" style="5" customWidth="1"/>
    <col min="15126" max="15127" width="11.3984375" style="5" customWidth="1"/>
    <col min="15128" max="15129" width="13.19921875" style="5" customWidth="1"/>
    <col min="15130" max="15130" width="22.19921875" style="5" customWidth="1"/>
    <col min="15131" max="15132" width="13.19921875" style="5" customWidth="1"/>
    <col min="15133" max="15133" width="22.19921875" style="5" customWidth="1"/>
    <col min="15134" max="15135" width="13.19921875" style="5" customWidth="1"/>
    <col min="15136" max="15136" width="22.19921875" style="5" customWidth="1"/>
    <col min="15137" max="15138" width="13.19921875" style="5" customWidth="1"/>
    <col min="15139" max="15139" width="22.19921875" style="5" customWidth="1"/>
    <col min="15140" max="15360" width="9.59765625" style="5"/>
    <col min="15361" max="15361" width="1" style="5" customWidth="1"/>
    <col min="15362" max="15362" width="11.3984375" style="5" customWidth="1"/>
    <col min="15363" max="15363" width="9.59765625" style="5"/>
    <col min="15364" max="15364" width="11.5" style="5" customWidth="1"/>
    <col min="15365" max="15365" width="11.796875" style="5" customWidth="1"/>
    <col min="15366" max="15366" width="11.8984375" style="5" customWidth="1"/>
    <col min="15367" max="15367" width="12.09765625" style="5" customWidth="1"/>
    <col min="15368" max="15368" width="11.69921875" style="5" customWidth="1"/>
    <col min="15369" max="15369" width="11.19921875" style="5" customWidth="1"/>
    <col min="15370" max="15370" width="11.69921875" style="5" customWidth="1"/>
    <col min="15371" max="15371" width="11.796875" style="5" customWidth="1"/>
    <col min="15372" max="15372" width="14.09765625" style="5" customWidth="1"/>
    <col min="15373" max="15373" width="14.5" style="5" customWidth="1"/>
    <col min="15374" max="15374" width="13.69921875" style="5" customWidth="1"/>
    <col min="15375" max="15376" width="14.19921875" style="5" customWidth="1"/>
    <col min="15377" max="15377" width="14.5" style="5" customWidth="1"/>
    <col min="15378" max="15378" width="14.09765625" style="5" customWidth="1"/>
    <col min="15379" max="15379" width="14.3984375" style="5" customWidth="1"/>
    <col min="15380" max="15380" width="5.09765625" style="5" customWidth="1"/>
    <col min="15381" max="15381" width="4.19921875" style="5" customWidth="1"/>
    <col min="15382" max="15383" width="11.3984375" style="5" customWidth="1"/>
    <col min="15384" max="15385" width="13.19921875" style="5" customWidth="1"/>
    <col min="15386" max="15386" width="22.19921875" style="5" customWidth="1"/>
    <col min="15387" max="15388" width="13.19921875" style="5" customWidth="1"/>
    <col min="15389" max="15389" width="22.19921875" style="5" customWidth="1"/>
    <col min="15390" max="15391" width="13.19921875" style="5" customWidth="1"/>
    <col min="15392" max="15392" width="22.19921875" style="5" customWidth="1"/>
    <col min="15393" max="15394" width="13.19921875" style="5" customWidth="1"/>
    <col min="15395" max="15395" width="22.19921875" style="5" customWidth="1"/>
    <col min="15396" max="15616" width="9.59765625" style="5"/>
    <col min="15617" max="15617" width="1" style="5" customWidth="1"/>
    <col min="15618" max="15618" width="11.3984375" style="5" customWidth="1"/>
    <col min="15619" max="15619" width="9.59765625" style="5"/>
    <col min="15620" max="15620" width="11.5" style="5" customWidth="1"/>
    <col min="15621" max="15621" width="11.796875" style="5" customWidth="1"/>
    <col min="15622" max="15622" width="11.8984375" style="5" customWidth="1"/>
    <col min="15623" max="15623" width="12.09765625" style="5" customWidth="1"/>
    <col min="15624" max="15624" width="11.69921875" style="5" customWidth="1"/>
    <col min="15625" max="15625" width="11.19921875" style="5" customWidth="1"/>
    <col min="15626" max="15626" width="11.69921875" style="5" customWidth="1"/>
    <col min="15627" max="15627" width="11.796875" style="5" customWidth="1"/>
    <col min="15628" max="15628" width="14.09765625" style="5" customWidth="1"/>
    <col min="15629" max="15629" width="14.5" style="5" customWidth="1"/>
    <col min="15630" max="15630" width="13.69921875" style="5" customWidth="1"/>
    <col min="15631" max="15632" width="14.19921875" style="5" customWidth="1"/>
    <col min="15633" max="15633" width="14.5" style="5" customWidth="1"/>
    <col min="15634" max="15634" width="14.09765625" style="5" customWidth="1"/>
    <col min="15635" max="15635" width="14.3984375" style="5" customWidth="1"/>
    <col min="15636" max="15636" width="5.09765625" style="5" customWidth="1"/>
    <col min="15637" max="15637" width="4.19921875" style="5" customWidth="1"/>
    <col min="15638" max="15639" width="11.3984375" style="5" customWidth="1"/>
    <col min="15640" max="15641" width="13.19921875" style="5" customWidth="1"/>
    <col min="15642" max="15642" width="22.19921875" style="5" customWidth="1"/>
    <col min="15643" max="15644" width="13.19921875" style="5" customWidth="1"/>
    <col min="15645" max="15645" width="22.19921875" style="5" customWidth="1"/>
    <col min="15646" max="15647" width="13.19921875" style="5" customWidth="1"/>
    <col min="15648" max="15648" width="22.19921875" style="5" customWidth="1"/>
    <col min="15649" max="15650" width="13.19921875" style="5" customWidth="1"/>
    <col min="15651" max="15651" width="22.19921875" style="5" customWidth="1"/>
    <col min="15652" max="15872" width="9.59765625" style="5"/>
    <col min="15873" max="15873" width="1" style="5" customWidth="1"/>
    <col min="15874" max="15874" width="11.3984375" style="5" customWidth="1"/>
    <col min="15875" max="15875" width="9.59765625" style="5"/>
    <col min="15876" max="15876" width="11.5" style="5" customWidth="1"/>
    <col min="15877" max="15877" width="11.796875" style="5" customWidth="1"/>
    <col min="15878" max="15878" width="11.8984375" style="5" customWidth="1"/>
    <col min="15879" max="15879" width="12.09765625" style="5" customWidth="1"/>
    <col min="15880" max="15880" width="11.69921875" style="5" customWidth="1"/>
    <col min="15881" max="15881" width="11.19921875" style="5" customWidth="1"/>
    <col min="15882" max="15882" width="11.69921875" style="5" customWidth="1"/>
    <col min="15883" max="15883" width="11.796875" style="5" customWidth="1"/>
    <col min="15884" max="15884" width="14.09765625" style="5" customWidth="1"/>
    <col min="15885" max="15885" width="14.5" style="5" customWidth="1"/>
    <col min="15886" max="15886" width="13.69921875" style="5" customWidth="1"/>
    <col min="15887" max="15888" width="14.19921875" style="5" customWidth="1"/>
    <col min="15889" max="15889" width="14.5" style="5" customWidth="1"/>
    <col min="15890" max="15890" width="14.09765625" style="5" customWidth="1"/>
    <col min="15891" max="15891" width="14.3984375" style="5" customWidth="1"/>
    <col min="15892" max="15892" width="5.09765625" style="5" customWidth="1"/>
    <col min="15893" max="15893" width="4.19921875" style="5" customWidth="1"/>
    <col min="15894" max="15895" width="11.3984375" style="5" customWidth="1"/>
    <col min="15896" max="15897" width="13.19921875" style="5" customWidth="1"/>
    <col min="15898" max="15898" width="22.19921875" style="5" customWidth="1"/>
    <col min="15899" max="15900" width="13.19921875" style="5" customWidth="1"/>
    <col min="15901" max="15901" width="22.19921875" style="5" customWidth="1"/>
    <col min="15902" max="15903" width="13.19921875" style="5" customWidth="1"/>
    <col min="15904" max="15904" width="22.19921875" style="5" customWidth="1"/>
    <col min="15905" max="15906" width="13.19921875" style="5" customWidth="1"/>
    <col min="15907" max="15907" width="22.19921875" style="5" customWidth="1"/>
    <col min="15908" max="16128" width="9.59765625" style="5"/>
    <col min="16129" max="16129" width="1" style="5" customWidth="1"/>
    <col min="16130" max="16130" width="11.3984375" style="5" customWidth="1"/>
    <col min="16131" max="16131" width="9.59765625" style="5"/>
    <col min="16132" max="16132" width="11.5" style="5" customWidth="1"/>
    <col min="16133" max="16133" width="11.796875" style="5" customWidth="1"/>
    <col min="16134" max="16134" width="11.8984375" style="5" customWidth="1"/>
    <col min="16135" max="16135" width="12.09765625" style="5" customWidth="1"/>
    <col min="16136" max="16136" width="11.69921875" style="5" customWidth="1"/>
    <col min="16137" max="16137" width="11.19921875" style="5" customWidth="1"/>
    <col min="16138" max="16138" width="11.69921875" style="5" customWidth="1"/>
    <col min="16139" max="16139" width="11.796875" style="5" customWidth="1"/>
    <col min="16140" max="16140" width="14.09765625" style="5" customWidth="1"/>
    <col min="16141" max="16141" width="14.5" style="5" customWidth="1"/>
    <col min="16142" max="16142" width="13.69921875" style="5" customWidth="1"/>
    <col min="16143" max="16144" width="14.19921875" style="5" customWidth="1"/>
    <col min="16145" max="16145" width="14.5" style="5" customWidth="1"/>
    <col min="16146" max="16146" width="14.09765625" style="5" customWidth="1"/>
    <col min="16147" max="16147" width="14.3984375" style="5" customWidth="1"/>
    <col min="16148" max="16148" width="5.09765625" style="5" customWidth="1"/>
    <col min="16149" max="16149" width="4.19921875" style="5" customWidth="1"/>
    <col min="16150" max="16151" width="11.3984375" style="5" customWidth="1"/>
    <col min="16152" max="16153" width="13.19921875" style="5" customWidth="1"/>
    <col min="16154" max="16154" width="22.19921875" style="5" customWidth="1"/>
    <col min="16155" max="16156" width="13.19921875" style="5" customWidth="1"/>
    <col min="16157" max="16157" width="22.19921875" style="5" customWidth="1"/>
    <col min="16158" max="16159" width="13.19921875" style="5" customWidth="1"/>
    <col min="16160" max="16160" width="22.19921875" style="5" customWidth="1"/>
    <col min="16161" max="16162" width="13.19921875" style="5" customWidth="1"/>
    <col min="16163" max="16163" width="22.19921875" style="5" customWidth="1"/>
    <col min="16164" max="16384" width="9.59765625" style="5"/>
  </cols>
  <sheetData>
    <row r="1" spans="2:35" ht="24.75" customHeight="1" thickBot="1">
      <c r="B1" s="1" t="s">
        <v>0</v>
      </c>
      <c r="C1" s="2"/>
      <c r="D1" s="69"/>
      <c r="E1" s="69"/>
      <c r="F1" s="69"/>
      <c r="G1" s="69"/>
      <c r="H1" s="58"/>
      <c r="I1" s="58"/>
      <c r="J1" s="58"/>
      <c r="K1" s="58"/>
      <c r="L1" s="106"/>
      <c r="M1" s="106"/>
      <c r="N1" s="106"/>
      <c r="O1" s="106"/>
      <c r="P1" s="106"/>
      <c r="Q1" s="106"/>
      <c r="R1" s="106"/>
      <c r="S1" s="107" t="s">
        <v>1</v>
      </c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2:35" ht="20.100000000000001" customHeight="1">
      <c r="B2" s="6"/>
      <c r="C2" s="7"/>
      <c r="D2" s="70" t="s">
        <v>2</v>
      </c>
      <c r="E2" s="71"/>
      <c r="F2" s="71"/>
      <c r="G2" s="72"/>
      <c r="H2" s="89" t="s">
        <v>3</v>
      </c>
      <c r="I2" s="90"/>
      <c r="J2" s="90"/>
      <c r="K2" s="91"/>
      <c r="L2" s="108" t="s">
        <v>4</v>
      </c>
      <c r="M2" s="109"/>
      <c r="N2" s="109"/>
      <c r="O2" s="110"/>
      <c r="P2" s="111" t="s">
        <v>5</v>
      </c>
      <c r="Q2" s="109"/>
      <c r="R2" s="109"/>
      <c r="S2" s="110"/>
      <c r="T2" s="52" t="s">
        <v>6</v>
      </c>
      <c r="U2" s="4"/>
      <c r="V2" s="4" t="s">
        <v>7</v>
      </c>
      <c r="W2" s="4"/>
      <c r="X2" s="8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2:35" ht="20.100000000000001" customHeight="1">
      <c r="B3" s="9"/>
      <c r="C3" s="10"/>
      <c r="D3" s="73"/>
      <c r="E3" s="74"/>
      <c r="F3" s="74"/>
      <c r="G3" s="75"/>
      <c r="H3" s="92"/>
      <c r="I3" s="93"/>
      <c r="J3" s="93"/>
      <c r="K3" s="94"/>
      <c r="L3" s="112"/>
      <c r="M3" s="113"/>
      <c r="N3" s="113"/>
      <c r="O3" s="114"/>
      <c r="P3" s="115"/>
      <c r="Q3" s="113"/>
      <c r="R3" s="113"/>
      <c r="S3" s="114"/>
      <c r="T3" s="53"/>
      <c r="U3" s="4"/>
      <c r="V3" s="14"/>
      <c r="W3" s="55" t="s">
        <v>8</v>
      </c>
      <c r="X3" s="43" t="s">
        <v>9</v>
      </c>
      <c r="Y3" s="44"/>
      <c r="Z3" s="44"/>
      <c r="AA3" s="44"/>
      <c r="AB3" s="44"/>
      <c r="AC3" s="45"/>
      <c r="AD3" s="43" t="s">
        <v>9</v>
      </c>
      <c r="AE3" s="44"/>
      <c r="AF3" s="44"/>
      <c r="AG3" s="44"/>
      <c r="AH3" s="44"/>
      <c r="AI3" s="45"/>
    </row>
    <row r="4" spans="2:35" ht="20.100000000000001" customHeight="1">
      <c r="B4" s="13" t="s">
        <v>10</v>
      </c>
      <c r="C4" s="10" t="s">
        <v>11</v>
      </c>
      <c r="D4" s="76"/>
      <c r="E4" s="77"/>
      <c r="F4" s="77"/>
      <c r="G4" s="78"/>
      <c r="H4" s="95"/>
      <c r="I4" s="96"/>
      <c r="J4" s="96"/>
      <c r="K4" s="97"/>
      <c r="L4" s="116"/>
      <c r="M4" s="117"/>
      <c r="N4" s="117"/>
      <c r="O4" s="118"/>
      <c r="P4" s="119"/>
      <c r="Q4" s="117"/>
      <c r="R4" s="117"/>
      <c r="S4" s="118"/>
      <c r="T4" s="53"/>
      <c r="U4" s="4"/>
      <c r="V4" s="17"/>
      <c r="W4" s="56"/>
      <c r="X4" s="46" t="s">
        <v>12</v>
      </c>
      <c r="Y4" s="47"/>
      <c r="Z4" s="48"/>
      <c r="AA4" s="46" t="s">
        <v>13</v>
      </c>
      <c r="AB4" s="47"/>
      <c r="AC4" s="48"/>
      <c r="AD4" s="46" t="s">
        <v>14</v>
      </c>
      <c r="AE4" s="47"/>
      <c r="AF4" s="48"/>
      <c r="AG4" s="46" t="s">
        <v>15</v>
      </c>
      <c r="AH4" s="47"/>
      <c r="AI4" s="48"/>
    </row>
    <row r="5" spans="2:35" ht="20.100000000000001" customHeight="1">
      <c r="B5" s="9"/>
      <c r="C5" s="10"/>
      <c r="D5" s="79" t="s">
        <v>16</v>
      </c>
      <c r="E5" s="79" t="s">
        <v>17</v>
      </c>
      <c r="F5" s="79" t="s">
        <v>18</v>
      </c>
      <c r="G5" s="79" t="s">
        <v>19</v>
      </c>
      <c r="H5" s="59" t="s">
        <v>16</v>
      </c>
      <c r="I5" s="59" t="s">
        <v>17</v>
      </c>
      <c r="J5" s="59" t="s">
        <v>18</v>
      </c>
      <c r="K5" s="98" t="s">
        <v>19</v>
      </c>
      <c r="L5" s="120" t="s">
        <v>16</v>
      </c>
      <c r="M5" s="121" t="s">
        <v>17</v>
      </c>
      <c r="N5" s="121" t="s">
        <v>18</v>
      </c>
      <c r="O5" s="122" t="s">
        <v>19</v>
      </c>
      <c r="P5" s="121" t="s">
        <v>16</v>
      </c>
      <c r="Q5" s="121" t="s">
        <v>17</v>
      </c>
      <c r="R5" s="121" t="s">
        <v>18</v>
      </c>
      <c r="S5" s="121" t="s">
        <v>20</v>
      </c>
      <c r="T5" s="53"/>
      <c r="U5" s="4"/>
      <c r="V5" s="17"/>
      <c r="W5" s="56"/>
      <c r="X5" s="49"/>
      <c r="Y5" s="50"/>
      <c r="Z5" s="51"/>
      <c r="AA5" s="49"/>
      <c r="AB5" s="50"/>
      <c r="AC5" s="51"/>
      <c r="AD5" s="49"/>
      <c r="AE5" s="50"/>
      <c r="AF5" s="51"/>
      <c r="AG5" s="49"/>
      <c r="AH5" s="50"/>
      <c r="AI5" s="51"/>
    </row>
    <row r="6" spans="2:35" ht="20.100000000000001" customHeight="1">
      <c r="B6" s="18"/>
      <c r="C6" s="19"/>
      <c r="D6" s="80"/>
      <c r="E6" s="80"/>
      <c r="F6" s="80"/>
      <c r="G6" s="80"/>
      <c r="H6" s="60" t="s">
        <v>21</v>
      </c>
      <c r="I6" s="60" t="s">
        <v>21</v>
      </c>
      <c r="J6" s="60" t="s">
        <v>21</v>
      </c>
      <c r="K6" s="99" t="s">
        <v>21</v>
      </c>
      <c r="L6" s="123" t="s">
        <v>22</v>
      </c>
      <c r="M6" s="124" t="s">
        <v>22</v>
      </c>
      <c r="N6" s="124" t="s">
        <v>22</v>
      </c>
      <c r="O6" s="125" t="s">
        <v>22</v>
      </c>
      <c r="P6" s="124" t="s">
        <v>22</v>
      </c>
      <c r="Q6" s="124" t="s">
        <v>22</v>
      </c>
      <c r="R6" s="124" t="s">
        <v>22</v>
      </c>
      <c r="S6" s="124" t="s">
        <v>22</v>
      </c>
      <c r="T6" s="53"/>
      <c r="U6" s="4"/>
      <c r="V6" s="17"/>
      <c r="W6" s="56"/>
      <c r="X6" s="40" t="s">
        <v>23</v>
      </c>
      <c r="Y6" s="40" t="s">
        <v>24</v>
      </c>
      <c r="Z6" s="40" t="s">
        <v>25</v>
      </c>
      <c r="AA6" s="40" t="s">
        <v>23</v>
      </c>
      <c r="AB6" s="40" t="s">
        <v>24</v>
      </c>
      <c r="AC6" s="40" t="s">
        <v>25</v>
      </c>
      <c r="AD6" s="40" t="s">
        <v>23</v>
      </c>
      <c r="AE6" s="40" t="s">
        <v>24</v>
      </c>
      <c r="AF6" s="40" t="s">
        <v>25</v>
      </c>
      <c r="AG6" s="40" t="s">
        <v>23</v>
      </c>
      <c r="AH6" s="40" t="s">
        <v>24</v>
      </c>
      <c r="AI6" s="40" t="s">
        <v>25</v>
      </c>
    </row>
    <row r="7" spans="2:35" ht="17.100000000000001" customHeight="1">
      <c r="B7" s="9"/>
      <c r="C7" s="10"/>
      <c r="D7" s="81"/>
      <c r="E7" s="81"/>
      <c r="F7" s="81"/>
      <c r="G7" s="81"/>
      <c r="H7" s="61"/>
      <c r="I7" s="61"/>
      <c r="J7" s="61"/>
      <c r="K7" s="100"/>
      <c r="L7" s="126"/>
      <c r="M7" s="127"/>
      <c r="N7" s="127"/>
      <c r="O7" s="128"/>
      <c r="P7" s="127"/>
      <c r="Q7" s="127"/>
      <c r="R7" s="127"/>
      <c r="S7" s="127"/>
      <c r="T7" s="53"/>
      <c r="U7" s="4"/>
      <c r="V7" s="17"/>
      <c r="W7" s="56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</row>
    <row r="8" spans="2:35" ht="30" customHeight="1">
      <c r="B8" s="13" t="s">
        <v>26</v>
      </c>
      <c r="C8" s="10" t="s">
        <v>27</v>
      </c>
      <c r="D8" s="81">
        <v>34.937000000000005</v>
      </c>
      <c r="E8" s="81">
        <v>970.56500000000005</v>
      </c>
      <c r="F8" s="81">
        <v>210.76199999999997</v>
      </c>
      <c r="G8" s="81">
        <v>1216.2639999999999</v>
      </c>
      <c r="H8" s="61">
        <v>17.940000000000001</v>
      </c>
      <c r="I8" s="61">
        <v>1.61</v>
      </c>
      <c r="J8" s="61">
        <v>1.77</v>
      </c>
      <c r="K8" s="100">
        <v>2.1</v>
      </c>
      <c r="L8" s="126">
        <v>33004</v>
      </c>
      <c r="M8" s="127">
        <v>10145</v>
      </c>
      <c r="N8" s="127">
        <v>7454</v>
      </c>
      <c r="O8" s="128">
        <v>15351</v>
      </c>
      <c r="P8" s="127">
        <v>206883</v>
      </c>
      <c r="Q8" s="127">
        <v>158079</v>
      </c>
      <c r="R8" s="127">
        <v>27881</v>
      </c>
      <c r="S8" s="127">
        <v>392843</v>
      </c>
      <c r="T8" s="53"/>
      <c r="U8" s="4"/>
      <c r="V8" s="17"/>
      <c r="W8" s="56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</row>
    <row r="9" spans="2:35" ht="30" customHeight="1">
      <c r="B9" s="13" t="s">
        <v>28</v>
      </c>
      <c r="C9" s="10" t="s">
        <v>27</v>
      </c>
      <c r="D9" s="81">
        <v>35.612000000000002</v>
      </c>
      <c r="E9" s="81">
        <v>985.33</v>
      </c>
      <c r="F9" s="81">
        <v>218.59099999999998</v>
      </c>
      <c r="G9" s="81">
        <v>1239.5329999999999</v>
      </c>
      <c r="H9" s="61">
        <v>17.920000000000002</v>
      </c>
      <c r="I9" s="61">
        <v>1.6</v>
      </c>
      <c r="J9" s="61">
        <v>1.7</v>
      </c>
      <c r="K9" s="100">
        <v>2.08</v>
      </c>
      <c r="L9" s="126">
        <v>32757</v>
      </c>
      <c r="M9" s="127">
        <v>10119</v>
      </c>
      <c r="N9" s="127">
        <v>7610</v>
      </c>
      <c r="O9" s="128">
        <v>15348</v>
      </c>
      <c r="P9" s="127">
        <v>209009</v>
      </c>
      <c r="Q9" s="127">
        <v>159220</v>
      </c>
      <c r="R9" s="128">
        <v>28309</v>
      </c>
      <c r="S9" s="127">
        <v>396538</v>
      </c>
      <c r="T9" s="53"/>
      <c r="U9" s="4"/>
      <c r="V9" s="19"/>
      <c r="W9" s="57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</row>
    <row r="10" spans="2:35" ht="30" customHeight="1">
      <c r="B10" s="13" t="s">
        <v>29</v>
      </c>
      <c r="C10" s="10" t="s">
        <v>27</v>
      </c>
      <c r="D10" s="82">
        <f>ROUND(X10/W10,5)*100</f>
        <v>36.157000000000004</v>
      </c>
      <c r="E10" s="82">
        <f>ROUND(AA10/W10,5)*100</f>
        <v>984.76900000000001</v>
      </c>
      <c r="F10" s="82">
        <f>ROUND(AD10/W10,5)*100</f>
        <v>222.65899999999999</v>
      </c>
      <c r="G10" s="82">
        <f>ROUND(AG10/W10,5)*100</f>
        <v>1243.586</v>
      </c>
      <c r="H10" s="62">
        <f>ROUND(Y10/X10,2)</f>
        <v>17.920000000000002</v>
      </c>
      <c r="I10" s="62">
        <f>ROUND(AB10/AA10,2)</f>
        <v>1.59</v>
      </c>
      <c r="J10" s="62">
        <f>ROUND(AE10/AD10,2)</f>
        <v>1.65</v>
      </c>
      <c r="K10" s="101">
        <f>ROUND(AH10/AG10,2)</f>
        <v>2.0699999999999998</v>
      </c>
      <c r="L10" s="129">
        <f>ROUND(Z10/Y10,0)</f>
        <v>33072</v>
      </c>
      <c r="M10" s="130">
        <f>ROUND(AC10/AB10,0)</f>
        <v>10167</v>
      </c>
      <c r="N10" s="130">
        <f>ROUND(AF10/AE10,0)</f>
        <v>7897</v>
      </c>
      <c r="O10" s="131">
        <f>ROUND(AI10/AH10,0)</f>
        <v>15602</v>
      </c>
      <c r="P10" s="130">
        <f>ROUND(Z10/W10,0)</f>
        <v>214231</v>
      </c>
      <c r="Q10" s="131">
        <f>ROUND(AC10/W10,0)</f>
        <v>158894</v>
      </c>
      <c r="R10" s="130">
        <f>ROUND(AF10/W10,0)</f>
        <v>28944</v>
      </c>
      <c r="S10" s="130">
        <f>ROUND(AI10/W10,0)</f>
        <v>402069</v>
      </c>
      <c r="T10" s="53"/>
      <c r="U10" s="4"/>
      <c r="V10" s="17" t="s">
        <v>27</v>
      </c>
      <c r="W10" s="20">
        <f>SUM(W11:W12)</f>
        <v>159151</v>
      </c>
      <c r="X10" s="20">
        <f t="shared" ref="X10:AI10" si="0">SUM(X11:X12)</f>
        <v>57545</v>
      </c>
      <c r="Y10" s="20">
        <f t="shared" si="0"/>
        <v>1030922</v>
      </c>
      <c r="Z10" s="20">
        <f t="shared" si="0"/>
        <v>34095083902</v>
      </c>
      <c r="AA10" s="20">
        <f t="shared" si="0"/>
        <v>1567270</v>
      </c>
      <c r="AB10" s="20">
        <f t="shared" si="0"/>
        <v>2487170</v>
      </c>
      <c r="AC10" s="20">
        <f t="shared" si="0"/>
        <v>25288162324</v>
      </c>
      <c r="AD10" s="20">
        <f t="shared" si="0"/>
        <v>354364</v>
      </c>
      <c r="AE10" s="20">
        <f t="shared" si="0"/>
        <v>583286</v>
      </c>
      <c r="AF10" s="20">
        <f t="shared" si="0"/>
        <v>4606463277</v>
      </c>
      <c r="AG10" s="20">
        <f t="shared" si="0"/>
        <v>1979179</v>
      </c>
      <c r="AH10" s="20">
        <f t="shared" si="0"/>
        <v>4101378</v>
      </c>
      <c r="AI10" s="20">
        <f t="shared" si="0"/>
        <v>63989709503</v>
      </c>
    </row>
    <row r="11" spans="2:35" ht="30" customHeight="1">
      <c r="B11" s="13" t="s">
        <v>30</v>
      </c>
      <c r="C11" s="10" t="s">
        <v>31</v>
      </c>
      <c r="D11" s="82">
        <f t="shared" ref="D11:D35" si="1">ROUND(X11/W11,5)*100</f>
        <v>37.425999999999995</v>
      </c>
      <c r="E11" s="82">
        <f t="shared" ref="E11:E35" si="2">ROUND(AA11/W11,5)*100</f>
        <v>1000.2700000000001</v>
      </c>
      <c r="F11" s="82">
        <f t="shared" ref="F11:F35" si="3">ROUND(AD11/W11,5)*100</f>
        <v>225.32499999999999</v>
      </c>
      <c r="G11" s="82">
        <f t="shared" ref="G11:G35" si="4">ROUND(AG11/W11,5)*100</f>
        <v>1263.021</v>
      </c>
      <c r="H11" s="62">
        <f t="shared" ref="H11:H35" si="5">ROUND(Y11/X11,2)</f>
        <v>18.09</v>
      </c>
      <c r="I11" s="62">
        <f t="shared" ref="I11:I35" si="6">ROUND(AB11/AA11,2)</f>
        <v>1.59</v>
      </c>
      <c r="J11" s="62">
        <f t="shared" ref="J11:J35" si="7">ROUND(AE11/AD11,2)</f>
        <v>1.65</v>
      </c>
      <c r="K11" s="101">
        <f t="shared" ref="K11:K35" si="8">ROUND(AH11/AG11,2)</f>
        <v>2.09</v>
      </c>
      <c r="L11" s="129">
        <f t="shared" ref="L11:L35" si="9">ROUND(Z11/Y11,0)</f>
        <v>32748</v>
      </c>
      <c r="M11" s="130">
        <f t="shared" ref="M11:M35" si="10">ROUND(AC11/AB11,0)</f>
        <v>10177</v>
      </c>
      <c r="N11" s="130">
        <f t="shared" ref="N11:N35" si="11">ROUND(AF11/AE11,0)</f>
        <v>7902</v>
      </c>
      <c r="O11" s="131">
        <f t="shared" ref="O11:O35" si="12">ROUND(AI11/AH11,0)</f>
        <v>15638</v>
      </c>
      <c r="P11" s="130">
        <f t="shared" ref="P11:P35" si="13">ROUND(Z11/W11,0)</f>
        <v>221656</v>
      </c>
      <c r="Q11" s="130">
        <f t="shared" ref="Q11:Q35" si="14">ROUND(AC11/W11,0)</f>
        <v>162220</v>
      </c>
      <c r="R11" s="130">
        <f t="shared" ref="R11:R35" si="15">ROUND(AF11/W11,0)</f>
        <v>29369</v>
      </c>
      <c r="S11" s="130">
        <f t="shared" ref="S11:S35" si="16">ROUND(AI11/W11,0)</f>
        <v>413244</v>
      </c>
      <c r="T11" s="53"/>
      <c r="U11" s="4"/>
      <c r="V11" s="17" t="s">
        <v>31</v>
      </c>
      <c r="W11" s="20">
        <f t="shared" ref="W11:AI11" si="17">SUM(W13:W32)</f>
        <v>150053</v>
      </c>
      <c r="X11" s="20">
        <f t="shared" si="17"/>
        <v>56159</v>
      </c>
      <c r="Y11" s="20">
        <f t="shared" si="17"/>
        <v>1015636</v>
      </c>
      <c r="Z11" s="20">
        <f t="shared" si="17"/>
        <v>33260097576</v>
      </c>
      <c r="AA11" s="20">
        <f t="shared" si="17"/>
        <v>1500935</v>
      </c>
      <c r="AB11" s="20">
        <f t="shared" si="17"/>
        <v>2391883</v>
      </c>
      <c r="AC11" s="20">
        <f t="shared" si="17"/>
        <v>24341574298</v>
      </c>
      <c r="AD11" s="20">
        <f t="shared" si="17"/>
        <v>338107</v>
      </c>
      <c r="AE11" s="20">
        <f t="shared" si="17"/>
        <v>557715</v>
      </c>
      <c r="AF11" s="20">
        <f t="shared" si="17"/>
        <v>4406879197</v>
      </c>
      <c r="AG11" s="20">
        <f t="shared" si="17"/>
        <v>1895201</v>
      </c>
      <c r="AH11" s="20">
        <f t="shared" si="17"/>
        <v>3965234</v>
      </c>
      <c r="AI11" s="20">
        <f t="shared" si="17"/>
        <v>62008551071</v>
      </c>
    </row>
    <row r="12" spans="2:35" ht="30" customHeight="1">
      <c r="B12" s="16" t="s">
        <v>32</v>
      </c>
      <c r="C12" s="15" t="s">
        <v>31</v>
      </c>
      <c r="D12" s="83">
        <f t="shared" si="1"/>
        <v>15.234</v>
      </c>
      <c r="E12" s="83">
        <f t="shared" si="2"/>
        <v>729.11599999999999</v>
      </c>
      <c r="F12" s="83">
        <f t="shared" si="3"/>
        <v>178.68799999999999</v>
      </c>
      <c r="G12" s="83">
        <f t="shared" si="4"/>
        <v>923.03800000000001</v>
      </c>
      <c r="H12" s="63">
        <f t="shared" si="5"/>
        <v>11.03</v>
      </c>
      <c r="I12" s="63">
        <f t="shared" si="6"/>
        <v>1.44</v>
      </c>
      <c r="J12" s="63">
        <f t="shared" si="7"/>
        <v>1.57</v>
      </c>
      <c r="K12" s="102">
        <f t="shared" si="8"/>
        <v>1.62</v>
      </c>
      <c r="L12" s="132">
        <f t="shared" si="9"/>
        <v>54624</v>
      </c>
      <c r="M12" s="133">
        <f t="shared" si="10"/>
        <v>9934</v>
      </c>
      <c r="N12" s="133">
        <f t="shared" si="11"/>
        <v>7805</v>
      </c>
      <c r="O12" s="134">
        <f t="shared" si="12"/>
        <v>14552</v>
      </c>
      <c r="P12" s="133">
        <f t="shared" si="13"/>
        <v>91777</v>
      </c>
      <c r="Q12" s="133">
        <f t="shared" si="14"/>
        <v>104044</v>
      </c>
      <c r="R12" s="133">
        <f t="shared" si="15"/>
        <v>21937</v>
      </c>
      <c r="S12" s="133">
        <f t="shared" si="16"/>
        <v>217758</v>
      </c>
      <c r="T12" s="54"/>
      <c r="U12" s="4"/>
      <c r="V12" s="19" t="s">
        <v>31</v>
      </c>
      <c r="W12" s="21">
        <f>SUM(W33:W35)</f>
        <v>9098</v>
      </c>
      <c r="X12" s="21">
        <f t="shared" ref="X12:AI12" si="18">SUM(X33:X35)</f>
        <v>1386</v>
      </c>
      <c r="Y12" s="21">
        <f t="shared" si="18"/>
        <v>15286</v>
      </c>
      <c r="Z12" s="21">
        <f t="shared" si="18"/>
        <v>834986326</v>
      </c>
      <c r="AA12" s="21">
        <f t="shared" si="18"/>
        <v>66335</v>
      </c>
      <c r="AB12" s="21">
        <f t="shared" si="18"/>
        <v>95287</v>
      </c>
      <c r="AC12" s="21">
        <f t="shared" si="18"/>
        <v>946588026</v>
      </c>
      <c r="AD12" s="21">
        <f t="shared" si="18"/>
        <v>16257</v>
      </c>
      <c r="AE12" s="21">
        <f t="shared" si="18"/>
        <v>25571</v>
      </c>
      <c r="AF12" s="21">
        <f t="shared" si="18"/>
        <v>199584080</v>
      </c>
      <c r="AG12" s="21">
        <f t="shared" si="18"/>
        <v>83978</v>
      </c>
      <c r="AH12" s="21">
        <f t="shared" si="18"/>
        <v>136144</v>
      </c>
      <c r="AI12" s="21">
        <f t="shared" si="18"/>
        <v>1981158432</v>
      </c>
    </row>
    <row r="13" spans="2:35" ht="30" customHeight="1">
      <c r="B13" s="22">
        <v>41001</v>
      </c>
      <c r="C13" s="23" t="s">
        <v>33</v>
      </c>
      <c r="D13" s="84">
        <f t="shared" si="1"/>
        <v>34.382000000000005</v>
      </c>
      <c r="E13" s="84">
        <f t="shared" si="2"/>
        <v>997.19700000000012</v>
      </c>
      <c r="F13" s="84">
        <f t="shared" si="3"/>
        <v>230.77800000000002</v>
      </c>
      <c r="G13" s="84">
        <f t="shared" si="4"/>
        <v>1262.357</v>
      </c>
      <c r="H13" s="64">
        <f t="shared" si="5"/>
        <v>17.239999999999998</v>
      </c>
      <c r="I13" s="64">
        <f t="shared" si="6"/>
        <v>1.61</v>
      </c>
      <c r="J13" s="64">
        <f t="shared" si="7"/>
        <v>1.68</v>
      </c>
      <c r="K13" s="103">
        <f t="shared" si="8"/>
        <v>2.0499999999999998</v>
      </c>
      <c r="L13" s="135">
        <f t="shared" si="9"/>
        <v>34925</v>
      </c>
      <c r="M13" s="136">
        <f t="shared" si="10"/>
        <v>10023</v>
      </c>
      <c r="N13" s="136">
        <f t="shared" si="11"/>
        <v>7819</v>
      </c>
      <c r="O13" s="137">
        <f t="shared" si="12"/>
        <v>15409</v>
      </c>
      <c r="P13" s="136">
        <f t="shared" si="13"/>
        <v>207031</v>
      </c>
      <c r="Q13" s="136">
        <f t="shared" si="14"/>
        <v>160580</v>
      </c>
      <c r="R13" s="136">
        <f t="shared" si="15"/>
        <v>30287</v>
      </c>
      <c r="S13" s="137">
        <f t="shared" si="16"/>
        <v>397898</v>
      </c>
      <c r="T13" s="24" t="s">
        <v>34</v>
      </c>
      <c r="U13" s="4"/>
      <c r="V13" s="25" t="s">
        <v>33</v>
      </c>
      <c r="W13" s="26">
        <v>41205</v>
      </c>
      <c r="X13" s="26">
        <v>14167</v>
      </c>
      <c r="Y13" s="26">
        <v>244260</v>
      </c>
      <c r="Z13" s="26">
        <v>8530695602</v>
      </c>
      <c r="AA13" s="26">
        <v>410895</v>
      </c>
      <c r="AB13" s="26">
        <v>660129</v>
      </c>
      <c r="AC13" s="26">
        <v>6616704535</v>
      </c>
      <c r="AD13" s="26">
        <v>95092</v>
      </c>
      <c r="AE13" s="26">
        <v>159608</v>
      </c>
      <c r="AF13" s="26">
        <v>1247977690</v>
      </c>
      <c r="AG13" s="27">
        <f>X13+AA13+AD13</f>
        <v>520154</v>
      </c>
      <c r="AH13" s="27">
        <f>Y13+AB13+AE13</f>
        <v>1063997</v>
      </c>
      <c r="AI13" s="27">
        <f>Z13+AC13+AF13</f>
        <v>16395377827</v>
      </c>
    </row>
    <row r="14" spans="2:35" ht="30" customHeight="1">
      <c r="B14" s="28">
        <v>41002</v>
      </c>
      <c r="C14" s="11" t="s">
        <v>35</v>
      </c>
      <c r="D14" s="82">
        <f t="shared" si="1"/>
        <v>35.149000000000001</v>
      </c>
      <c r="E14" s="82">
        <f t="shared" si="2"/>
        <v>953.89300000000003</v>
      </c>
      <c r="F14" s="82">
        <f t="shared" si="3"/>
        <v>216.89500000000001</v>
      </c>
      <c r="G14" s="82">
        <f t="shared" si="4"/>
        <v>1205.9359999999999</v>
      </c>
      <c r="H14" s="62">
        <f t="shared" si="5"/>
        <v>18.39</v>
      </c>
      <c r="I14" s="62">
        <f t="shared" si="6"/>
        <v>1.56</v>
      </c>
      <c r="J14" s="62">
        <f t="shared" si="7"/>
        <v>1.57</v>
      </c>
      <c r="K14" s="101">
        <f t="shared" si="8"/>
        <v>2.0499999999999998</v>
      </c>
      <c r="L14" s="129">
        <f t="shared" si="9"/>
        <v>31410</v>
      </c>
      <c r="M14" s="130">
        <f t="shared" si="10"/>
        <v>10914</v>
      </c>
      <c r="N14" s="130">
        <f t="shared" si="11"/>
        <v>8027</v>
      </c>
      <c r="O14" s="131">
        <f t="shared" si="12"/>
        <v>15866</v>
      </c>
      <c r="P14" s="130">
        <f t="shared" si="13"/>
        <v>203004</v>
      </c>
      <c r="Q14" s="130">
        <f t="shared" si="14"/>
        <v>162583</v>
      </c>
      <c r="R14" s="130">
        <f t="shared" si="15"/>
        <v>27351</v>
      </c>
      <c r="S14" s="131">
        <f t="shared" si="16"/>
        <v>392938</v>
      </c>
      <c r="T14" s="29" t="s">
        <v>36</v>
      </c>
      <c r="U14" s="4"/>
      <c r="V14" s="25" t="s">
        <v>35</v>
      </c>
      <c r="W14" s="26">
        <v>23836</v>
      </c>
      <c r="X14" s="26">
        <v>8378</v>
      </c>
      <c r="Y14" s="26">
        <v>154052</v>
      </c>
      <c r="Z14" s="26">
        <v>4838805711</v>
      </c>
      <c r="AA14" s="26">
        <v>227370</v>
      </c>
      <c r="AB14" s="26">
        <v>355075</v>
      </c>
      <c r="AC14" s="26">
        <v>3875336946</v>
      </c>
      <c r="AD14" s="26">
        <v>51699</v>
      </c>
      <c r="AE14" s="26">
        <v>81215</v>
      </c>
      <c r="AF14" s="26">
        <v>651937618</v>
      </c>
      <c r="AG14" s="27">
        <f t="shared" ref="AG14:AI35" si="19">X14+AA14+AD14</f>
        <v>287447</v>
      </c>
      <c r="AH14" s="27">
        <f t="shared" si="19"/>
        <v>590342</v>
      </c>
      <c r="AI14" s="27">
        <f t="shared" si="19"/>
        <v>9366080275</v>
      </c>
    </row>
    <row r="15" spans="2:35" ht="30" customHeight="1">
      <c r="B15" s="28">
        <v>41003</v>
      </c>
      <c r="C15" s="11" t="s">
        <v>37</v>
      </c>
      <c r="D15" s="82">
        <f t="shared" si="1"/>
        <v>36.311999999999998</v>
      </c>
      <c r="E15" s="82">
        <f t="shared" si="2"/>
        <v>928.73300000000006</v>
      </c>
      <c r="F15" s="82">
        <f t="shared" si="3"/>
        <v>223.02100000000002</v>
      </c>
      <c r="G15" s="82">
        <f t="shared" si="4"/>
        <v>1188.066</v>
      </c>
      <c r="H15" s="62">
        <f t="shared" si="5"/>
        <v>19.37</v>
      </c>
      <c r="I15" s="62">
        <f t="shared" si="6"/>
        <v>1.72</v>
      </c>
      <c r="J15" s="62">
        <f t="shared" si="7"/>
        <v>1.66</v>
      </c>
      <c r="K15" s="101">
        <f t="shared" si="8"/>
        <v>2.2400000000000002</v>
      </c>
      <c r="L15" s="129">
        <f t="shared" si="9"/>
        <v>30772</v>
      </c>
      <c r="M15" s="130">
        <f t="shared" si="10"/>
        <v>9868</v>
      </c>
      <c r="N15" s="130">
        <f t="shared" si="11"/>
        <v>7774</v>
      </c>
      <c r="O15" s="131">
        <f t="shared" si="12"/>
        <v>15093</v>
      </c>
      <c r="P15" s="130">
        <f t="shared" si="13"/>
        <v>216441</v>
      </c>
      <c r="Q15" s="130">
        <f t="shared" si="14"/>
        <v>157210</v>
      </c>
      <c r="R15" s="130">
        <f t="shared" si="15"/>
        <v>28733</v>
      </c>
      <c r="S15" s="131">
        <f t="shared" si="16"/>
        <v>402384</v>
      </c>
      <c r="T15" s="29" t="s">
        <v>38</v>
      </c>
      <c r="U15" s="4"/>
      <c r="V15" s="25" t="s">
        <v>37</v>
      </c>
      <c r="W15" s="26">
        <v>11572</v>
      </c>
      <c r="X15" s="26">
        <v>4202</v>
      </c>
      <c r="Y15" s="26">
        <v>81393</v>
      </c>
      <c r="Z15" s="26">
        <v>2504651519</v>
      </c>
      <c r="AA15" s="26">
        <v>107473</v>
      </c>
      <c r="AB15" s="26">
        <v>184357</v>
      </c>
      <c r="AC15" s="26">
        <v>1819235997</v>
      </c>
      <c r="AD15" s="26">
        <v>25808</v>
      </c>
      <c r="AE15" s="26">
        <v>42770</v>
      </c>
      <c r="AF15" s="26">
        <v>332503585</v>
      </c>
      <c r="AG15" s="27">
        <f t="shared" si="19"/>
        <v>137483</v>
      </c>
      <c r="AH15" s="27">
        <f t="shared" si="19"/>
        <v>308520</v>
      </c>
      <c r="AI15" s="27">
        <f t="shared" si="19"/>
        <v>4656391101</v>
      </c>
    </row>
    <row r="16" spans="2:35" ht="30" customHeight="1">
      <c r="B16" s="28">
        <v>41004</v>
      </c>
      <c r="C16" s="11" t="s">
        <v>39</v>
      </c>
      <c r="D16" s="82">
        <f t="shared" si="1"/>
        <v>42.369</v>
      </c>
      <c r="E16" s="82">
        <f t="shared" si="2"/>
        <v>1072.837</v>
      </c>
      <c r="F16" s="82">
        <f t="shared" si="3"/>
        <v>219.58700000000002</v>
      </c>
      <c r="G16" s="82">
        <f t="shared" si="4"/>
        <v>1334.7929999999999</v>
      </c>
      <c r="H16" s="62">
        <f t="shared" si="5"/>
        <v>18.8</v>
      </c>
      <c r="I16" s="62">
        <f t="shared" si="6"/>
        <v>1.67</v>
      </c>
      <c r="J16" s="62">
        <f t="shared" si="7"/>
        <v>1.76</v>
      </c>
      <c r="K16" s="101">
        <f t="shared" si="8"/>
        <v>2.23</v>
      </c>
      <c r="L16" s="129">
        <f t="shared" si="9"/>
        <v>30649</v>
      </c>
      <c r="M16" s="130">
        <f t="shared" si="10"/>
        <v>11309</v>
      </c>
      <c r="N16" s="130">
        <f t="shared" si="11"/>
        <v>7660</v>
      </c>
      <c r="O16" s="131">
        <f t="shared" si="12"/>
        <v>16014</v>
      </c>
      <c r="P16" s="130">
        <f t="shared" si="13"/>
        <v>244111</v>
      </c>
      <c r="Q16" s="130">
        <f t="shared" si="14"/>
        <v>202391</v>
      </c>
      <c r="R16" s="130">
        <f t="shared" si="15"/>
        <v>29686</v>
      </c>
      <c r="S16" s="131">
        <f t="shared" si="16"/>
        <v>476187</v>
      </c>
      <c r="T16" s="29" t="s">
        <v>40</v>
      </c>
      <c r="U16" s="4"/>
      <c r="V16" s="25" t="s">
        <v>39</v>
      </c>
      <c r="W16" s="26">
        <v>3630</v>
      </c>
      <c r="X16" s="26">
        <v>1538</v>
      </c>
      <c r="Y16" s="26">
        <v>28912</v>
      </c>
      <c r="Z16" s="26">
        <v>886123800</v>
      </c>
      <c r="AA16" s="26">
        <v>38944</v>
      </c>
      <c r="AB16" s="26">
        <v>64964</v>
      </c>
      <c r="AC16" s="26">
        <v>734677772</v>
      </c>
      <c r="AD16" s="26">
        <v>7971</v>
      </c>
      <c r="AE16" s="26">
        <v>14067</v>
      </c>
      <c r="AF16" s="26">
        <v>107758960</v>
      </c>
      <c r="AG16" s="27">
        <f t="shared" si="19"/>
        <v>48453</v>
      </c>
      <c r="AH16" s="27">
        <f t="shared" si="19"/>
        <v>107943</v>
      </c>
      <c r="AI16" s="27">
        <f t="shared" si="19"/>
        <v>1728560532</v>
      </c>
    </row>
    <row r="17" spans="2:35" ht="30" customHeight="1">
      <c r="B17" s="28">
        <v>41005</v>
      </c>
      <c r="C17" s="11" t="s">
        <v>41</v>
      </c>
      <c r="D17" s="82">
        <f t="shared" si="1"/>
        <v>41.573</v>
      </c>
      <c r="E17" s="82">
        <f t="shared" si="2"/>
        <v>996.71600000000001</v>
      </c>
      <c r="F17" s="82">
        <f t="shared" si="3"/>
        <v>195.11499999999998</v>
      </c>
      <c r="G17" s="82">
        <f t="shared" si="4"/>
        <v>1233.404</v>
      </c>
      <c r="H17" s="62">
        <f t="shared" si="5"/>
        <v>18.47</v>
      </c>
      <c r="I17" s="62">
        <f t="shared" si="6"/>
        <v>1.59</v>
      </c>
      <c r="J17" s="62">
        <f t="shared" si="7"/>
        <v>1.71</v>
      </c>
      <c r="K17" s="101">
        <f t="shared" si="8"/>
        <v>2.1800000000000002</v>
      </c>
      <c r="L17" s="129">
        <f t="shared" si="9"/>
        <v>31297</v>
      </c>
      <c r="M17" s="130">
        <f t="shared" si="10"/>
        <v>10041</v>
      </c>
      <c r="N17" s="130">
        <f t="shared" si="11"/>
        <v>7940</v>
      </c>
      <c r="O17" s="131">
        <f t="shared" si="12"/>
        <v>15848</v>
      </c>
      <c r="P17" s="130">
        <f t="shared" si="13"/>
        <v>240372</v>
      </c>
      <c r="Q17" s="130">
        <f t="shared" si="14"/>
        <v>159589</v>
      </c>
      <c r="R17" s="130">
        <f t="shared" si="15"/>
        <v>26461</v>
      </c>
      <c r="S17" s="131">
        <f t="shared" si="16"/>
        <v>426422</v>
      </c>
      <c r="T17" s="29" t="s">
        <v>42</v>
      </c>
      <c r="U17" s="4"/>
      <c r="V17" s="25" t="s">
        <v>41</v>
      </c>
      <c r="W17" s="26">
        <v>9867</v>
      </c>
      <c r="X17" s="26">
        <v>4102</v>
      </c>
      <c r="Y17" s="26">
        <v>75781</v>
      </c>
      <c r="Z17" s="26">
        <v>2371750400</v>
      </c>
      <c r="AA17" s="26">
        <v>98346</v>
      </c>
      <c r="AB17" s="26">
        <v>156818</v>
      </c>
      <c r="AC17" s="26">
        <v>1574663824</v>
      </c>
      <c r="AD17" s="26">
        <v>19252</v>
      </c>
      <c r="AE17" s="26">
        <v>32885</v>
      </c>
      <c r="AF17" s="26">
        <v>261091720</v>
      </c>
      <c r="AG17" s="27">
        <f t="shared" si="19"/>
        <v>121700</v>
      </c>
      <c r="AH17" s="27">
        <f t="shared" si="19"/>
        <v>265484</v>
      </c>
      <c r="AI17" s="27">
        <f t="shared" si="19"/>
        <v>4207505944</v>
      </c>
    </row>
    <row r="18" spans="2:35" ht="30" customHeight="1">
      <c r="B18" s="28">
        <v>41006</v>
      </c>
      <c r="C18" s="11" t="s">
        <v>43</v>
      </c>
      <c r="D18" s="82">
        <f t="shared" si="1"/>
        <v>39.064</v>
      </c>
      <c r="E18" s="82">
        <f t="shared" si="2"/>
        <v>1071.0029999999999</v>
      </c>
      <c r="F18" s="82">
        <f t="shared" si="3"/>
        <v>234.97200000000001</v>
      </c>
      <c r="G18" s="82">
        <f t="shared" si="4"/>
        <v>1345.039</v>
      </c>
      <c r="H18" s="62">
        <f t="shared" si="5"/>
        <v>18.579999999999998</v>
      </c>
      <c r="I18" s="62">
        <f t="shared" si="6"/>
        <v>1.57</v>
      </c>
      <c r="J18" s="62">
        <f t="shared" si="7"/>
        <v>1.61</v>
      </c>
      <c r="K18" s="101">
        <f t="shared" si="8"/>
        <v>2.0699999999999998</v>
      </c>
      <c r="L18" s="129">
        <f t="shared" si="9"/>
        <v>31679</v>
      </c>
      <c r="M18" s="130">
        <f t="shared" si="10"/>
        <v>9368</v>
      </c>
      <c r="N18" s="130">
        <f t="shared" si="11"/>
        <v>8393</v>
      </c>
      <c r="O18" s="131">
        <f t="shared" si="12"/>
        <v>15041</v>
      </c>
      <c r="P18" s="130">
        <f t="shared" si="13"/>
        <v>229924</v>
      </c>
      <c r="Q18" s="130">
        <f t="shared" si="14"/>
        <v>157865</v>
      </c>
      <c r="R18" s="130">
        <f t="shared" si="15"/>
        <v>31761</v>
      </c>
      <c r="S18" s="131">
        <f t="shared" si="16"/>
        <v>419550</v>
      </c>
      <c r="T18" s="29" t="s">
        <v>44</v>
      </c>
      <c r="U18" s="4"/>
      <c r="V18" s="25" t="s">
        <v>43</v>
      </c>
      <c r="W18" s="26">
        <v>8870</v>
      </c>
      <c r="X18" s="26">
        <v>3465</v>
      </c>
      <c r="Y18" s="26">
        <v>64377</v>
      </c>
      <c r="Z18" s="26">
        <v>2039423222</v>
      </c>
      <c r="AA18" s="26">
        <v>94998</v>
      </c>
      <c r="AB18" s="26">
        <v>149481</v>
      </c>
      <c r="AC18" s="26">
        <v>1400265059</v>
      </c>
      <c r="AD18" s="26">
        <v>20842</v>
      </c>
      <c r="AE18" s="26">
        <v>33566</v>
      </c>
      <c r="AF18" s="26">
        <v>281717704</v>
      </c>
      <c r="AG18" s="27">
        <f t="shared" si="19"/>
        <v>119305</v>
      </c>
      <c r="AH18" s="27">
        <f t="shared" si="19"/>
        <v>247424</v>
      </c>
      <c r="AI18" s="27">
        <f t="shared" si="19"/>
        <v>3721405985</v>
      </c>
    </row>
    <row r="19" spans="2:35" ht="30" customHeight="1">
      <c r="B19" s="28">
        <v>41007</v>
      </c>
      <c r="C19" s="11" t="s">
        <v>45</v>
      </c>
      <c r="D19" s="82">
        <f t="shared" si="1"/>
        <v>42.356000000000002</v>
      </c>
      <c r="E19" s="82">
        <f t="shared" si="2"/>
        <v>967.20600000000002</v>
      </c>
      <c r="F19" s="82">
        <f t="shared" si="3"/>
        <v>221.56099999999998</v>
      </c>
      <c r="G19" s="82">
        <f t="shared" si="4"/>
        <v>1231.123</v>
      </c>
      <c r="H19" s="62">
        <f t="shared" si="5"/>
        <v>17.489999999999998</v>
      </c>
      <c r="I19" s="62">
        <f t="shared" si="6"/>
        <v>1.48</v>
      </c>
      <c r="J19" s="62">
        <f t="shared" si="7"/>
        <v>1.56</v>
      </c>
      <c r="K19" s="101">
        <f t="shared" si="8"/>
        <v>2.0499999999999998</v>
      </c>
      <c r="L19" s="129">
        <f t="shared" si="9"/>
        <v>31974</v>
      </c>
      <c r="M19" s="130">
        <f t="shared" si="10"/>
        <v>9858</v>
      </c>
      <c r="N19" s="130">
        <f t="shared" si="11"/>
        <v>8180</v>
      </c>
      <c r="O19" s="131">
        <f t="shared" si="12"/>
        <v>16132</v>
      </c>
      <c r="P19" s="130">
        <f t="shared" si="13"/>
        <v>236892</v>
      </c>
      <c r="Q19" s="130">
        <f t="shared" si="14"/>
        <v>141109</v>
      </c>
      <c r="R19" s="130">
        <f t="shared" si="15"/>
        <v>28356</v>
      </c>
      <c r="S19" s="131">
        <f t="shared" si="16"/>
        <v>406358</v>
      </c>
      <c r="T19" s="29" t="s">
        <v>46</v>
      </c>
      <c r="U19" s="4"/>
      <c r="V19" s="25" t="s">
        <v>45</v>
      </c>
      <c r="W19" s="26">
        <v>5867</v>
      </c>
      <c r="X19" s="26">
        <v>2485</v>
      </c>
      <c r="Y19" s="26">
        <v>43468</v>
      </c>
      <c r="Z19" s="26">
        <v>1389846240</v>
      </c>
      <c r="AA19" s="26">
        <v>56746</v>
      </c>
      <c r="AB19" s="26">
        <v>83983</v>
      </c>
      <c r="AC19" s="26">
        <v>827888080</v>
      </c>
      <c r="AD19" s="26">
        <v>12999</v>
      </c>
      <c r="AE19" s="26">
        <v>20338</v>
      </c>
      <c r="AF19" s="26">
        <v>166367210</v>
      </c>
      <c r="AG19" s="27">
        <f t="shared" si="19"/>
        <v>72230</v>
      </c>
      <c r="AH19" s="27">
        <f t="shared" si="19"/>
        <v>147789</v>
      </c>
      <c r="AI19" s="27">
        <f t="shared" si="19"/>
        <v>2384101530</v>
      </c>
    </row>
    <row r="20" spans="2:35" ht="30" customHeight="1">
      <c r="B20" s="28">
        <v>41025</v>
      </c>
      <c r="C20" s="11" t="s">
        <v>47</v>
      </c>
      <c r="D20" s="82">
        <f t="shared" si="1"/>
        <v>37.552</v>
      </c>
      <c r="E20" s="82">
        <f t="shared" si="2"/>
        <v>1006.2430000000001</v>
      </c>
      <c r="F20" s="82">
        <f t="shared" si="3"/>
        <v>233.32899999999998</v>
      </c>
      <c r="G20" s="82">
        <f t="shared" si="4"/>
        <v>1277.125</v>
      </c>
      <c r="H20" s="62">
        <f t="shared" si="5"/>
        <v>17.39</v>
      </c>
      <c r="I20" s="62">
        <f t="shared" si="6"/>
        <v>1.59</v>
      </c>
      <c r="J20" s="62">
        <f t="shared" si="7"/>
        <v>1.73</v>
      </c>
      <c r="K20" s="101">
        <f t="shared" si="8"/>
        <v>2.08</v>
      </c>
      <c r="L20" s="129">
        <f t="shared" si="9"/>
        <v>35006</v>
      </c>
      <c r="M20" s="130">
        <f t="shared" si="10"/>
        <v>10040</v>
      </c>
      <c r="N20" s="130">
        <f t="shared" si="11"/>
        <v>7601</v>
      </c>
      <c r="O20" s="131">
        <f t="shared" si="12"/>
        <v>15812</v>
      </c>
      <c r="P20" s="130">
        <f t="shared" si="13"/>
        <v>228581</v>
      </c>
      <c r="Q20" s="130">
        <f t="shared" si="14"/>
        <v>160304</v>
      </c>
      <c r="R20" s="130">
        <f t="shared" si="15"/>
        <v>30713</v>
      </c>
      <c r="S20" s="131">
        <f t="shared" si="16"/>
        <v>419598</v>
      </c>
      <c r="T20" s="29" t="s">
        <v>48</v>
      </c>
      <c r="U20" s="4"/>
      <c r="V20" s="25" t="s">
        <v>49</v>
      </c>
      <c r="W20" s="26">
        <v>7624</v>
      </c>
      <c r="X20" s="26">
        <v>2863</v>
      </c>
      <c r="Y20" s="26">
        <v>49783</v>
      </c>
      <c r="Z20" s="26">
        <v>1742698586</v>
      </c>
      <c r="AA20" s="26">
        <v>76716</v>
      </c>
      <c r="AB20" s="26">
        <v>121733</v>
      </c>
      <c r="AC20" s="26">
        <v>1222158297</v>
      </c>
      <c r="AD20" s="26">
        <v>17789</v>
      </c>
      <c r="AE20" s="26">
        <v>30804</v>
      </c>
      <c r="AF20" s="26">
        <v>234154560</v>
      </c>
      <c r="AG20" s="27">
        <f t="shared" si="19"/>
        <v>97368</v>
      </c>
      <c r="AH20" s="27">
        <f t="shared" si="19"/>
        <v>202320</v>
      </c>
      <c r="AI20" s="27">
        <f t="shared" si="19"/>
        <v>3199011443</v>
      </c>
    </row>
    <row r="21" spans="2:35" ht="30" customHeight="1">
      <c r="B21" s="28">
        <v>41048</v>
      </c>
      <c r="C21" s="11" t="s">
        <v>50</v>
      </c>
      <c r="D21" s="82">
        <f t="shared" si="1"/>
        <v>46.320999999999998</v>
      </c>
      <c r="E21" s="82">
        <f t="shared" si="2"/>
        <v>1043.51</v>
      </c>
      <c r="F21" s="82">
        <f t="shared" si="3"/>
        <v>269.09900000000005</v>
      </c>
      <c r="G21" s="82">
        <f t="shared" si="4"/>
        <v>1358.9290000000001</v>
      </c>
      <c r="H21" s="62">
        <f t="shared" si="5"/>
        <v>18.36</v>
      </c>
      <c r="I21" s="62">
        <f t="shared" si="6"/>
        <v>1.61</v>
      </c>
      <c r="J21" s="62">
        <f t="shared" si="7"/>
        <v>1.6</v>
      </c>
      <c r="K21" s="101">
        <f t="shared" si="8"/>
        <v>2.1800000000000002</v>
      </c>
      <c r="L21" s="129">
        <f t="shared" si="9"/>
        <v>30450</v>
      </c>
      <c r="M21" s="130">
        <f t="shared" si="10"/>
        <v>9760</v>
      </c>
      <c r="N21" s="130">
        <f t="shared" si="11"/>
        <v>8368</v>
      </c>
      <c r="O21" s="131">
        <f t="shared" si="12"/>
        <v>15510</v>
      </c>
      <c r="P21" s="130">
        <f t="shared" si="13"/>
        <v>258998</v>
      </c>
      <c r="Q21" s="130">
        <f>ROUND(AC21/W21,0)</f>
        <v>163466</v>
      </c>
      <c r="R21" s="130">
        <f t="shared" si="15"/>
        <v>36035</v>
      </c>
      <c r="S21" s="131">
        <f t="shared" si="16"/>
        <v>458499</v>
      </c>
      <c r="T21" s="29" t="s">
        <v>51</v>
      </c>
      <c r="U21" s="4"/>
      <c r="V21" s="25" t="s">
        <v>52</v>
      </c>
      <c r="W21" s="26">
        <v>4838</v>
      </c>
      <c r="X21" s="26">
        <v>2241</v>
      </c>
      <c r="Y21" s="26">
        <v>41150</v>
      </c>
      <c r="Z21" s="26">
        <v>1253033211</v>
      </c>
      <c r="AA21" s="26">
        <v>50485</v>
      </c>
      <c r="AB21" s="26">
        <v>81030</v>
      </c>
      <c r="AC21" s="26">
        <v>790849020</v>
      </c>
      <c r="AD21" s="26">
        <v>13019</v>
      </c>
      <c r="AE21" s="26">
        <v>20835</v>
      </c>
      <c r="AF21" s="26">
        <v>174338050</v>
      </c>
      <c r="AG21" s="27">
        <f t="shared" si="19"/>
        <v>65745</v>
      </c>
      <c r="AH21" s="27">
        <f t="shared" si="19"/>
        <v>143015</v>
      </c>
      <c r="AI21" s="27">
        <f t="shared" si="19"/>
        <v>2218220281</v>
      </c>
    </row>
    <row r="22" spans="2:35" ht="30" customHeight="1">
      <c r="B22" s="28">
        <v>41014</v>
      </c>
      <c r="C22" s="11" t="s">
        <v>53</v>
      </c>
      <c r="D22" s="82">
        <f t="shared" si="1"/>
        <v>36.419000000000004</v>
      </c>
      <c r="E22" s="82">
        <f t="shared" si="2"/>
        <v>1079.9390000000001</v>
      </c>
      <c r="F22" s="82">
        <f t="shared" si="3"/>
        <v>229.48</v>
      </c>
      <c r="G22" s="82">
        <f t="shared" si="4"/>
        <v>1345.8389999999999</v>
      </c>
      <c r="H22" s="62">
        <f t="shared" si="5"/>
        <v>17.41</v>
      </c>
      <c r="I22" s="62">
        <f t="shared" si="6"/>
        <v>1.62</v>
      </c>
      <c r="J22" s="62">
        <f t="shared" si="7"/>
        <v>1.7</v>
      </c>
      <c r="K22" s="101">
        <f t="shared" si="8"/>
        <v>2.06</v>
      </c>
      <c r="L22" s="129">
        <f t="shared" si="9"/>
        <v>37330</v>
      </c>
      <c r="M22" s="130">
        <f t="shared" si="10"/>
        <v>10049</v>
      </c>
      <c r="N22" s="130">
        <f t="shared" si="11"/>
        <v>7708</v>
      </c>
      <c r="O22" s="131">
        <f t="shared" si="12"/>
        <v>15960</v>
      </c>
      <c r="P22" s="130">
        <f t="shared" si="13"/>
        <v>236694</v>
      </c>
      <c r="Q22" s="130">
        <f t="shared" si="14"/>
        <v>175529</v>
      </c>
      <c r="R22" s="130">
        <f t="shared" si="15"/>
        <v>30132</v>
      </c>
      <c r="S22" s="131">
        <f t="shared" si="16"/>
        <v>442355</v>
      </c>
      <c r="T22" s="29" t="s">
        <v>54</v>
      </c>
      <c r="U22" s="4"/>
      <c r="V22" s="25" t="s">
        <v>55</v>
      </c>
      <c r="W22" s="26">
        <v>5563</v>
      </c>
      <c r="X22" s="26">
        <v>2026</v>
      </c>
      <c r="Y22" s="26">
        <v>35273</v>
      </c>
      <c r="Z22" s="26">
        <v>1316728038</v>
      </c>
      <c r="AA22" s="26">
        <v>60077</v>
      </c>
      <c r="AB22" s="26">
        <v>97168</v>
      </c>
      <c r="AC22" s="26">
        <v>976469272</v>
      </c>
      <c r="AD22" s="26">
        <v>12766</v>
      </c>
      <c r="AE22" s="26">
        <v>21746</v>
      </c>
      <c r="AF22" s="26">
        <v>167626000</v>
      </c>
      <c r="AG22" s="27">
        <f t="shared" si="19"/>
        <v>74869</v>
      </c>
      <c r="AH22" s="27">
        <f t="shared" si="19"/>
        <v>154187</v>
      </c>
      <c r="AI22" s="27">
        <f t="shared" si="19"/>
        <v>2460823310</v>
      </c>
    </row>
    <row r="23" spans="2:35" ht="30" customHeight="1">
      <c r="B23" s="28">
        <v>41016</v>
      </c>
      <c r="C23" s="11" t="s">
        <v>56</v>
      </c>
      <c r="D23" s="82">
        <f t="shared" si="1"/>
        <v>39.365000000000002</v>
      </c>
      <c r="E23" s="82">
        <f t="shared" si="2"/>
        <v>1044.106</v>
      </c>
      <c r="F23" s="82">
        <f t="shared" si="3"/>
        <v>243.28100000000001</v>
      </c>
      <c r="G23" s="82">
        <f t="shared" si="4"/>
        <v>1326.752</v>
      </c>
      <c r="H23" s="62">
        <f t="shared" si="5"/>
        <v>19.149999999999999</v>
      </c>
      <c r="I23" s="62">
        <f t="shared" si="6"/>
        <v>1.57</v>
      </c>
      <c r="J23" s="62">
        <f t="shared" si="7"/>
        <v>1.63</v>
      </c>
      <c r="K23" s="101">
        <f t="shared" si="8"/>
        <v>2.11</v>
      </c>
      <c r="L23" s="129">
        <f t="shared" si="9"/>
        <v>31414</v>
      </c>
      <c r="M23" s="130">
        <f t="shared" si="10"/>
        <v>9781</v>
      </c>
      <c r="N23" s="130">
        <f t="shared" si="11"/>
        <v>7612</v>
      </c>
      <c r="O23" s="131">
        <f t="shared" si="12"/>
        <v>15309</v>
      </c>
      <c r="P23" s="130">
        <f t="shared" si="13"/>
        <v>236799</v>
      </c>
      <c r="Q23" s="130">
        <f t="shared" si="14"/>
        <v>160724</v>
      </c>
      <c r="R23" s="130">
        <f t="shared" si="15"/>
        <v>30211</v>
      </c>
      <c r="S23" s="131">
        <f t="shared" si="16"/>
        <v>427734</v>
      </c>
      <c r="T23" s="29" t="s">
        <v>57</v>
      </c>
      <c r="U23" s="4"/>
      <c r="V23" s="25" t="s">
        <v>58</v>
      </c>
      <c r="W23" s="26">
        <v>2426</v>
      </c>
      <c r="X23" s="26">
        <v>955</v>
      </c>
      <c r="Y23" s="26">
        <v>18287</v>
      </c>
      <c r="Z23" s="26">
        <v>574475250</v>
      </c>
      <c r="AA23" s="26">
        <v>25330</v>
      </c>
      <c r="AB23" s="26">
        <v>39866</v>
      </c>
      <c r="AC23" s="26">
        <v>389916460</v>
      </c>
      <c r="AD23" s="26">
        <v>5902</v>
      </c>
      <c r="AE23" s="26">
        <v>9629</v>
      </c>
      <c r="AF23" s="26">
        <v>73291590</v>
      </c>
      <c r="AG23" s="27">
        <f t="shared" si="19"/>
        <v>32187</v>
      </c>
      <c r="AH23" s="27">
        <f t="shared" si="19"/>
        <v>67782</v>
      </c>
      <c r="AI23" s="27">
        <f t="shared" si="19"/>
        <v>1037683300</v>
      </c>
    </row>
    <row r="24" spans="2:35" ht="30" customHeight="1">
      <c r="B24" s="28">
        <v>41020</v>
      </c>
      <c r="C24" s="11" t="s">
        <v>59</v>
      </c>
      <c r="D24" s="82">
        <f t="shared" si="1"/>
        <v>31.634</v>
      </c>
      <c r="E24" s="82">
        <f t="shared" si="2"/>
        <v>1017.226</v>
      </c>
      <c r="F24" s="82">
        <f t="shared" si="3"/>
        <v>217.036</v>
      </c>
      <c r="G24" s="82">
        <f t="shared" si="4"/>
        <v>1265.896</v>
      </c>
      <c r="H24" s="62">
        <f t="shared" si="5"/>
        <v>16.059999999999999</v>
      </c>
      <c r="I24" s="62">
        <f t="shared" si="6"/>
        <v>1.55</v>
      </c>
      <c r="J24" s="62">
        <f t="shared" si="7"/>
        <v>1.63</v>
      </c>
      <c r="K24" s="101">
        <f t="shared" si="8"/>
        <v>1.93</v>
      </c>
      <c r="L24" s="129">
        <f t="shared" si="9"/>
        <v>41036</v>
      </c>
      <c r="M24" s="130">
        <f t="shared" si="10"/>
        <v>10217</v>
      </c>
      <c r="N24" s="130">
        <f t="shared" si="11"/>
        <v>7591</v>
      </c>
      <c r="O24" s="131">
        <f t="shared" si="12"/>
        <v>16248</v>
      </c>
      <c r="P24" s="130">
        <f t="shared" si="13"/>
        <v>208417</v>
      </c>
      <c r="Q24" s="130">
        <f t="shared" si="14"/>
        <v>161465</v>
      </c>
      <c r="R24" s="130">
        <f t="shared" si="15"/>
        <v>26821</v>
      </c>
      <c r="S24" s="131">
        <f t="shared" si="16"/>
        <v>396702</v>
      </c>
      <c r="T24" s="29" t="s">
        <v>60</v>
      </c>
      <c r="U24" s="4"/>
      <c r="V24" s="25" t="s">
        <v>61</v>
      </c>
      <c r="W24" s="26">
        <v>3158</v>
      </c>
      <c r="X24" s="26">
        <v>999</v>
      </c>
      <c r="Y24" s="26">
        <v>16039</v>
      </c>
      <c r="Z24" s="26">
        <v>658179490</v>
      </c>
      <c r="AA24" s="26">
        <v>32124</v>
      </c>
      <c r="AB24" s="26">
        <v>49907</v>
      </c>
      <c r="AC24" s="26">
        <v>509905239</v>
      </c>
      <c r="AD24" s="26">
        <v>6854</v>
      </c>
      <c r="AE24" s="26">
        <v>11158</v>
      </c>
      <c r="AF24" s="26">
        <v>84699990</v>
      </c>
      <c r="AG24" s="27">
        <f t="shared" si="19"/>
        <v>39977</v>
      </c>
      <c r="AH24" s="27">
        <f t="shared" si="19"/>
        <v>77104</v>
      </c>
      <c r="AI24" s="27">
        <f t="shared" si="19"/>
        <v>1252784719</v>
      </c>
    </row>
    <row r="25" spans="2:35" ht="30" customHeight="1">
      <c r="B25" s="28">
        <v>41024</v>
      </c>
      <c r="C25" s="11" t="s">
        <v>62</v>
      </c>
      <c r="D25" s="82">
        <f t="shared" si="1"/>
        <v>33.332999999999998</v>
      </c>
      <c r="E25" s="82">
        <f t="shared" si="2"/>
        <v>1040.7329999999999</v>
      </c>
      <c r="F25" s="82">
        <f t="shared" si="3"/>
        <v>251.60399999999998</v>
      </c>
      <c r="G25" s="82">
        <f t="shared" si="4"/>
        <v>1325.671</v>
      </c>
      <c r="H25" s="62">
        <f t="shared" si="5"/>
        <v>16.95</v>
      </c>
      <c r="I25" s="62">
        <f t="shared" si="6"/>
        <v>1.57</v>
      </c>
      <c r="J25" s="62">
        <f t="shared" si="7"/>
        <v>1.57</v>
      </c>
      <c r="K25" s="101">
        <f t="shared" si="8"/>
        <v>1.95</v>
      </c>
      <c r="L25" s="129">
        <f t="shared" si="9"/>
        <v>36479</v>
      </c>
      <c r="M25" s="130">
        <f t="shared" si="10"/>
        <v>9817</v>
      </c>
      <c r="N25" s="130">
        <f t="shared" si="11"/>
        <v>7736</v>
      </c>
      <c r="O25" s="131">
        <f t="shared" si="12"/>
        <v>15315</v>
      </c>
      <c r="P25" s="130">
        <f t="shared" si="13"/>
        <v>206071</v>
      </c>
      <c r="Q25" s="130">
        <f t="shared" si="14"/>
        <v>159977</v>
      </c>
      <c r="R25" s="130">
        <f t="shared" si="15"/>
        <v>30559</v>
      </c>
      <c r="S25" s="131">
        <f t="shared" si="16"/>
        <v>396606</v>
      </c>
      <c r="T25" s="29" t="s">
        <v>63</v>
      </c>
      <c r="U25" s="4"/>
      <c r="V25" s="25" t="s">
        <v>64</v>
      </c>
      <c r="W25" s="26">
        <v>1527</v>
      </c>
      <c r="X25" s="26">
        <v>509</v>
      </c>
      <c r="Y25" s="26">
        <v>8626</v>
      </c>
      <c r="Z25" s="26">
        <v>314669740</v>
      </c>
      <c r="AA25" s="26">
        <v>15892</v>
      </c>
      <c r="AB25" s="26">
        <v>24885</v>
      </c>
      <c r="AC25" s="26">
        <v>244284213</v>
      </c>
      <c r="AD25" s="26">
        <v>3842</v>
      </c>
      <c r="AE25" s="26">
        <v>6032</v>
      </c>
      <c r="AF25" s="26">
        <v>46663160</v>
      </c>
      <c r="AG25" s="27">
        <f t="shared" si="19"/>
        <v>20243</v>
      </c>
      <c r="AH25" s="27">
        <f t="shared" si="19"/>
        <v>39543</v>
      </c>
      <c r="AI25" s="27">
        <f t="shared" si="19"/>
        <v>605617113</v>
      </c>
    </row>
    <row r="26" spans="2:35" ht="30" customHeight="1">
      <c r="B26" s="28">
        <v>41021</v>
      </c>
      <c r="C26" s="11" t="s">
        <v>65</v>
      </c>
      <c r="D26" s="82">
        <f t="shared" si="1"/>
        <v>46.555999999999997</v>
      </c>
      <c r="E26" s="82">
        <f t="shared" si="2"/>
        <v>1117.56</v>
      </c>
      <c r="F26" s="82">
        <f t="shared" si="3"/>
        <v>230.768</v>
      </c>
      <c r="G26" s="82">
        <f t="shared" si="4"/>
        <v>1394.8829999999998</v>
      </c>
      <c r="H26" s="62">
        <f t="shared" si="5"/>
        <v>20.22</v>
      </c>
      <c r="I26" s="62">
        <f t="shared" si="6"/>
        <v>1.66</v>
      </c>
      <c r="J26" s="62">
        <f t="shared" si="7"/>
        <v>1.62</v>
      </c>
      <c r="K26" s="101">
        <f t="shared" si="8"/>
        <v>2.27</v>
      </c>
      <c r="L26" s="129">
        <f t="shared" si="9"/>
        <v>29810</v>
      </c>
      <c r="M26" s="130">
        <f t="shared" si="10"/>
        <v>10835</v>
      </c>
      <c r="N26" s="130">
        <f t="shared" si="11"/>
        <v>7785</v>
      </c>
      <c r="O26" s="131">
        <f t="shared" si="12"/>
        <v>16109</v>
      </c>
      <c r="P26" s="130">
        <f t="shared" si="13"/>
        <v>280588</v>
      </c>
      <c r="Q26" s="130">
        <f t="shared" si="14"/>
        <v>201103</v>
      </c>
      <c r="R26" s="130">
        <f t="shared" si="15"/>
        <v>29058</v>
      </c>
      <c r="S26" s="131">
        <f t="shared" si="16"/>
        <v>510749</v>
      </c>
      <c r="T26" s="29" t="s">
        <v>66</v>
      </c>
      <c r="U26" s="4"/>
      <c r="V26" s="25" t="s">
        <v>67</v>
      </c>
      <c r="W26" s="26">
        <v>4573</v>
      </c>
      <c r="X26" s="26">
        <v>2129</v>
      </c>
      <c r="Y26" s="26">
        <v>43043</v>
      </c>
      <c r="Z26" s="26">
        <v>1283129017</v>
      </c>
      <c r="AA26" s="26">
        <v>51106</v>
      </c>
      <c r="AB26" s="26">
        <v>84877</v>
      </c>
      <c r="AC26" s="26">
        <v>919644192</v>
      </c>
      <c r="AD26" s="26">
        <v>10553</v>
      </c>
      <c r="AE26" s="26">
        <v>17069</v>
      </c>
      <c r="AF26" s="26">
        <v>132880060</v>
      </c>
      <c r="AG26" s="27">
        <f t="shared" si="19"/>
        <v>63788</v>
      </c>
      <c r="AH26" s="27">
        <f t="shared" si="19"/>
        <v>144989</v>
      </c>
      <c r="AI26" s="27">
        <f t="shared" si="19"/>
        <v>2335653269</v>
      </c>
    </row>
    <row r="27" spans="2:35" ht="30" customHeight="1">
      <c r="B27" s="28">
        <v>41035</v>
      </c>
      <c r="C27" s="11" t="s">
        <v>68</v>
      </c>
      <c r="D27" s="82">
        <f t="shared" si="1"/>
        <v>28.243000000000002</v>
      </c>
      <c r="E27" s="82">
        <f t="shared" si="2"/>
        <v>981.02300000000002</v>
      </c>
      <c r="F27" s="82">
        <f t="shared" si="3"/>
        <v>153.29900000000001</v>
      </c>
      <c r="G27" s="82">
        <f t="shared" si="4"/>
        <v>1162.5650000000001</v>
      </c>
      <c r="H27" s="62">
        <f t="shared" si="5"/>
        <v>17.7</v>
      </c>
      <c r="I27" s="62">
        <f t="shared" si="6"/>
        <v>1.53</v>
      </c>
      <c r="J27" s="62">
        <f t="shared" si="7"/>
        <v>1.69</v>
      </c>
      <c r="K27" s="101">
        <f t="shared" si="8"/>
        <v>1.95</v>
      </c>
      <c r="L27" s="129">
        <f t="shared" si="9"/>
        <v>38250</v>
      </c>
      <c r="M27" s="130">
        <f t="shared" si="10"/>
        <v>10481</v>
      </c>
      <c r="N27" s="130">
        <f t="shared" si="11"/>
        <v>8207</v>
      </c>
      <c r="O27" s="131">
        <f t="shared" si="12"/>
        <v>16352</v>
      </c>
      <c r="P27" s="130">
        <f t="shared" si="13"/>
        <v>191192</v>
      </c>
      <c r="Q27" s="130">
        <f t="shared" si="14"/>
        <v>157711</v>
      </c>
      <c r="R27" s="130">
        <f t="shared" si="15"/>
        <v>21286</v>
      </c>
      <c r="S27" s="131">
        <f t="shared" si="16"/>
        <v>370189</v>
      </c>
      <c r="T27" s="29" t="s">
        <v>69</v>
      </c>
      <c r="U27" s="4"/>
      <c r="V27" s="25" t="s">
        <v>70</v>
      </c>
      <c r="W27" s="26">
        <v>1349</v>
      </c>
      <c r="X27" s="26">
        <v>381</v>
      </c>
      <c r="Y27" s="26">
        <v>6743</v>
      </c>
      <c r="Z27" s="26">
        <v>257917880</v>
      </c>
      <c r="AA27" s="26">
        <v>13234</v>
      </c>
      <c r="AB27" s="26">
        <v>20298</v>
      </c>
      <c r="AC27" s="26">
        <v>212752280</v>
      </c>
      <c r="AD27" s="26">
        <v>2068</v>
      </c>
      <c r="AE27" s="26">
        <v>3499</v>
      </c>
      <c r="AF27" s="26">
        <v>28715300</v>
      </c>
      <c r="AG27" s="27">
        <f t="shared" si="19"/>
        <v>15683</v>
      </c>
      <c r="AH27" s="27">
        <f t="shared" si="19"/>
        <v>30540</v>
      </c>
      <c r="AI27" s="27">
        <f t="shared" si="19"/>
        <v>499385460</v>
      </c>
    </row>
    <row r="28" spans="2:35" ht="30" customHeight="1">
      <c r="B28" s="28">
        <v>41038</v>
      </c>
      <c r="C28" s="11" t="s">
        <v>71</v>
      </c>
      <c r="D28" s="82">
        <f t="shared" si="1"/>
        <v>41.105000000000004</v>
      </c>
      <c r="E28" s="82">
        <f t="shared" si="2"/>
        <v>1056.317</v>
      </c>
      <c r="F28" s="82">
        <f t="shared" si="3"/>
        <v>221.44499999999999</v>
      </c>
      <c r="G28" s="82">
        <f t="shared" si="4"/>
        <v>1318.867</v>
      </c>
      <c r="H28" s="62">
        <f t="shared" si="5"/>
        <v>17.670000000000002</v>
      </c>
      <c r="I28" s="62">
        <f t="shared" si="6"/>
        <v>1.56</v>
      </c>
      <c r="J28" s="62">
        <f t="shared" si="7"/>
        <v>1.52</v>
      </c>
      <c r="K28" s="101">
        <f t="shared" si="8"/>
        <v>2.06</v>
      </c>
      <c r="L28" s="129">
        <f t="shared" si="9"/>
        <v>34432</v>
      </c>
      <c r="M28" s="130">
        <f t="shared" si="10"/>
        <v>9790</v>
      </c>
      <c r="N28" s="130">
        <f t="shared" si="11"/>
        <v>7903</v>
      </c>
      <c r="O28" s="131">
        <f t="shared" si="12"/>
        <v>16145</v>
      </c>
      <c r="P28" s="130">
        <f t="shared" si="13"/>
        <v>250122</v>
      </c>
      <c r="Q28" s="130">
        <f t="shared" si="14"/>
        <v>161829</v>
      </c>
      <c r="R28" s="130">
        <f t="shared" si="15"/>
        <v>26648</v>
      </c>
      <c r="S28" s="131">
        <f t="shared" si="16"/>
        <v>438600</v>
      </c>
      <c r="T28" s="29" t="s">
        <v>72</v>
      </c>
      <c r="U28" s="4"/>
      <c r="V28" s="25" t="s">
        <v>73</v>
      </c>
      <c r="W28" s="26">
        <v>3530</v>
      </c>
      <c r="X28" s="26">
        <v>1451</v>
      </c>
      <c r="Y28" s="26">
        <v>25643</v>
      </c>
      <c r="Z28" s="26">
        <v>882931221</v>
      </c>
      <c r="AA28" s="26">
        <v>37288</v>
      </c>
      <c r="AB28" s="26">
        <v>58349</v>
      </c>
      <c r="AC28" s="26">
        <v>571257184</v>
      </c>
      <c r="AD28" s="26">
        <v>7817</v>
      </c>
      <c r="AE28" s="26">
        <v>11903</v>
      </c>
      <c r="AF28" s="26">
        <v>94068460</v>
      </c>
      <c r="AG28" s="27">
        <f t="shared" si="19"/>
        <v>46556</v>
      </c>
      <c r="AH28" s="27">
        <f t="shared" si="19"/>
        <v>95895</v>
      </c>
      <c r="AI28" s="27">
        <f t="shared" si="19"/>
        <v>1548256865</v>
      </c>
    </row>
    <row r="29" spans="2:35" ht="30" customHeight="1">
      <c r="B29" s="28">
        <v>41042</v>
      </c>
      <c r="C29" s="11" t="s">
        <v>74</v>
      </c>
      <c r="D29" s="82">
        <f t="shared" si="1"/>
        <v>42.890999999999998</v>
      </c>
      <c r="E29" s="82">
        <f t="shared" si="2"/>
        <v>1034.4390000000001</v>
      </c>
      <c r="F29" s="82">
        <f t="shared" si="3"/>
        <v>229.93700000000001</v>
      </c>
      <c r="G29" s="82">
        <f t="shared" si="4"/>
        <v>1307.2670000000001</v>
      </c>
      <c r="H29" s="62">
        <f t="shared" si="5"/>
        <v>18.98</v>
      </c>
      <c r="I29" s="62">
        <f t="shared" si="6"/>
        <v>1.58</v>
      </c>
      <c r="J29" s="62">
        <f t="shared" si="7"/>
        <v>1.86</v>
      </c>
      <c r="K29" s="101">
        <f t="shared" si="8"/>
        <v>2.2000000000000002</v>
      </c>
      <c r="L29" s="129">
        <f t="shared" si="9"/>
        <v>31238</v>
      </c>
      <c r="M29" s="130">
        <f t="shared" si="10"/>
        <v>9505</v>
      </c>
      <c r="N29" s="130">
        <f t="shared" si="11"/>
        <v>7432</v>
      </c>
      <c r="O29" s="131">
        <f t="shared" si="12"/>
        <v>15350</v>
      </c>
      <c r="P29" s="130">
        <f t="shared" si="13"/>
        <v>254249</v>
      </c>
      <c r="Q29" s="130">
        <f t="shared" si="14"/>
        <v>155109</v>
      </c>
      <c r="R29" s="130">
        <f t="shared" si="15"/>
        <v>31829</v>
      </c>
      <c r="S29" s="131">
        <f t="shared" si="16"/>
        <v>441187</v>
      </c>
      <c r="T29" s="29" t="s">
        <v>75</v>
      </c>
      <c r="U29" s="4"/>
      <c r="V29" s="25" t="s">
        <v>76</v>
      </c>
      <c r="W29" s="26">
        <v>1266</v>
      </c>
      <c r="X29" s="26">
        <v>543</v>
      </c>
      <c r="Y29" s="26">
        <v>10304</v>
      </c>
      <c r="Z29" s="26">
        <v>321879050</v>
      </c>
      <c r="AA29" s="26">
        <v>13096</v>
      </c>
      <c r="AB29" s="26">
        <v>20660</v>
      </c>
      <c r="AC29" s="26">
        <v>196367780</v>
      </c>
      <c r="AD29" s="26">
        <v>2911</v>
      </c>
      <c r="AE29" s="26">
        <v>5422</v>
      </c>
      <c r="AF29" s="26">
        <v>40296020</v>
      </c>
      <c r="AG29" s="27">
        <f t="shared" si="19"/>
        <v>16550</v>
      </c>
      <c r="AH29" s="27">
        <f t="shared" si="19"/>
        <v>36386</v>
      </c>
      <c r="AI29" s="27">
        <f t="shared" si="19"/>
        <v>558542850</v>
      </c>
    </row>
    <row r="30" spans="2:35" ht="30" customHeight="1">
      <c r="B30" s="28">
        <v>41043</v>
      </c>
      <c r="C30" s="11" t="s">
        <v>77</v>
      </c>
      <c r="D30" s="82">
        <f t="shared" si="1"/>
        <v>41.581000000000003</v>
      </c>
      <c r="E30" s="82">
        <f t="shared" si="2"/>
        <v>998.68299999999999</v>
      </c>
      <c r="F30" s="82">
        <f t="shared" si="3"/>
        <v>226.518</v>
      </c>
      <c r="G30" s="82">
        <f t="shared" si="4"/>
        <v>1266.7809999999999</v>
      </c>
      <c r="H30" s="62">
        <f t="shared" si="5"/>
        <v>19.149999999999999</v>
      </c>
      <c r="I30" s="62">
        <f t="shared" si="6"/>
        <v>1.49</v>
      </c>
      <c r="J30" s="62">
        <f t="shared" si="7"/>
        <v>1.82</v>
      </c>
      <c r="K30" s="101">
        <f t="shared" si="8"/>
        <v>2.12</v>
      </c>
      <c r="L30" s="129">
        <f t="shared" si="9"/>
        <v>25530</v>
      </c>
      <c r="M30" s="130">
        <f t="shared" si="10"/>
        <v>10885</v>
      </c>
      <c r="N30" s="130">
        <f t="shared" si="11"/>
        <v>7531</v>
      </c>
      <c r="O30" s="131">
        <f t="shared" si="12"/>
        <v>14702</v>
      </c>
      <c r="P30" s="130">
        <f t="shared" si="13"/>
        <v>203244</v>
      </c>
      <c r="Q30" s="130">
        <f t="shared" si="14"/>
        <v>161437</v>
      </c>
      <c r="R30" s="130">
        <f t="shared" si="15"/>
        <v>31063</v>
      </c>
      <c r="S30" s="131">
        <f t="shared" si="16"/>
        <v>395743</v>
      </c>
      <c r="T30" s="29" t="s">
        <v>78</v>
      </c>
      <c r="U30" s="4"/>
      <c r="V30" s="25" t="s">
        <v>59</v>
      </c>
      <c r="W30" s="26">
        <v>1746</v>
      </c>
      <c r="X30" s="26">
        <v>726</v>
      </c>
      <c r="Y30" s="26">
        <v>13900</v>
      </c>
      <c r="Z30" s="26">
        <v>354864578</v>
      </c>
      <c r="AA30" s="26">
        <v>17437</v>
      </c>
      <c r="AB30" s="26">
        <v>25896</v>
      </c>
      <c r="AC30" s="26">
        <v>281868270</v>
      </c>
      <c r="AD30" s="26">
        <v>3955</v>
      </c>
      <c r="AE30" s="26">
        <v>7202</v>
      </c>
      <c r="AF30" s="26">
        <v>54235270</v>
      </c>
      <c r="AG30" s="27">
        <f t="shared" si="19"/>
        <v>22118</v>
      </c>
      <c r="AH30" s="27">
        <f t="shared" si="19"/>
        <v>46998</v>
      </c>
      <c r="AI30" s="27">
        <f t="shared" si="19"/>
        <v>690968118</v>
      </c>
    </row>
    <row r="31" spans="2:35" ht="30" customHeight="1">
      <c r="B31" s="28">
        <v>41044</v>
      </c>
      <c r="C31" s="11" t="s">
        <v>79</v>
      </c>
      <c r="D31" s="82">
        <f t="shared" si="1"/>
        <v>36.496000000000002</v>
      </c>
      <c r="E31" s="82">
        <f t="shared" si="2"/>
        <v>1005.405</v>
      </c>
      <c r="F31" s="82">
        <f t="shared" si="3"/>
        <v>234.179</v>
      </c>
      <c r="G31" s="82">
        <f t="shared" si="4"/>
        <v>1276.08</v>
      </c>
      <c r="H31" s="62">
        <f t="shared" si="5"/>
        <v>18.3</v>
      </c>
      <c r="I31" s="62">
        <f t="shared" si="6"/>
        <v>1.53</v>
      </c>
      <c r="J31" s="62">
        <f t="shared" si="7"/>
        <v>1.66</v>
      </c>
      <c r="K31" s="101">
        <f t="shared" si="8"/>
        <v>2.0299999999999998</v>
      </c>
      <c r="L31" s="129">
        <f t="shared" si="9"/>
        <v>32518</v>
      </c>
      <c r="M31" s="130">
        <f t="shared" si="10"/>
        <v>10740</v>
      </c>
      <c r="N31" s="130">
        <f t="shared" si="11"/>
        <v>8221</v>
      </c>
      <c r="O31" s="131">
        <f t="shared" si="12"/>
        <v>15976</v>
      </c>
      <c r="P31" s="130">
        <f t="shared" si="13"/>
        <v>217174</v>
      </c>
      <c r="Q31" s="130">
        <f t="shared" si="14"/>
        <v>164829</v>
      </c>
      <c r="R31" s="130">
        <f t="shared" si="15"/>
        <v>31932</v>
      </c>
      <c r="S31" s="131">
        <f t="shared" si="16"/>
        <v>413936</v>
      </c>
      <c r="T31" s="29" t="s">
        <v>80</v>
      </c>
      <c r="U31" s="4"/>
      <c r="V31" s="25" t="s">
        <v>62</v>
      </c>
      <c r="W31" s="26">
        <v>5439</v>
      </c>
      <c r="X31" s="26">
        <v>1985</v>
      </c>
      <c r="Y31" s="26">
        <v>36325</v>
      </c>
      <c r="Z31" s="26">
        <v>1181211168</v>
      </c>
      <c r="AA31" s="26">
        <v>54684</v>
      </c>
      <c r="AB31" s="26">
        <v>83476</v>
      </c>
      <c r="AC31" s="26">
        <v>896505868</v>
      </c>
      <c r="AD31" s="26">
        <v>12737</v>
      </c>
      <c r="AE31" s="26">
        <v>21126</v>
      </c>
      <c r="AF31" s="26">
        <v>173679570</v>
      </c>
      <c r="AG31" s="27">
        <f t="shared" si="19"/>
        <v>69406</v>
      </c>
      <c r="AH31" s="27">
        <f t="shared" si="19"/>
        <v>140927</v>
      </c>
      <c r="AI31" s="27">
        <f t="shared" si="19"/>
        <v>2251396606</v>
      </c>
    </row>
    <row r="32" spans="2:35" ht="30" customHeight="1">
      <c r="B32" s="28">
        <v>41047</v>
      </c>
      <c r="C32" s="11" t="s">
        <v>81</v>
      </c>
      <c r="D32" s="82">
        <f t="shared" si="1"/>
        <v>46.792999999999999</v>
      </c>
      <c r="E32" s="82">
        <f t="shared" si="2"/>
        <v>862.66700000000003</v>
      </c>
      <c r="F32" s="82">
        <f t="shared" si="3"/>
        <v>195.24699999999999</v>
      </c>
      <c r="G32" s="82">
        <f t="shared" si="4"/>
        <v>1104.7069999999999</v>
      </c>
      <c r="H32" s="62">
        <f t="shared" si="5"/>
        <v>18.02</v>
      </c>
      <c r="I32" s="62">
        <f t="shared" si="6"/>
        <v>1.55</v>
      </c>
      <c r="J32" s="62">
        <f t="shared" si="7"/>
        <v>1.62</v>
      </c>
      <c r="K32" s="101">
        <f t="shared" si="8"/>
        <v>2.2599999999999998</v>
      </c>
      <c r="L32" s="129">
        <f t="shared" si="9"/>
        <v>30480</v>
      </c>
      <c r="M32" s="130">
        <f t="shared" si="10"/>
        <v>9707</v>
      </c>
      <c r="N32" s="130">
        <f t="shared" si="11"/>
        <v>7729</v>
      </c>
      <c r="O32" s="131">
        <f t="shared" si="12"/>
        <v>16481</v>
      </c>
      <c r="P32" s="130">
        <f t="shared" si="13"/>
        <v>257076</v>
      </c>
      <c r="Q32" s="130">
        <f t="shared" si="14"/>
        <v>129591</v>
      </c>
      <c r="R32" s="130">
        <f t="shared" si="15"/>
        <v>24401</v>
      </c>
      <c r="S32" s="131">
        <f t="shared" si="16"/>
        <v>411068</v>
      </c>
      <c r="T32" s="29" t="s">
        <v>82</v>
      </c>
      <c r="U32" s="4"/>
      <c r="V32" s="25" t="s">
        <v>65</v>
      </c>
      <c r="W32" s="26">
        <v>2167</v>
      </c>
      <c r="X32" s="26">
        <v>1014</v>
      </c>
      <c r="Y32" s="26">
        <v>18277</v>
      </c>
      <c r="Z32" s="26">
        <v>557083853</v>
      </c>
      <c r="AA32" s="26">
        <v>18694</v>
      </c>
      <c r="AB32" s="26">
        <v>28931</v>
      </c>
      <c r="AC32" s="26">
        <v>280824010</v>
      </c>
      <c r="AD32" s="26">
        <v>4231</v>
      </c>
      <c r="AE32" s="26">
        <v>6841</v>
      </c>
      <c r="AF32" s="26">
        <v>52876680</v>
      </c>
      <c r="AG32" s="27">
        <f t="shared" si="19"/>
        <v>23939</v>
      </c>
      <c r="AH32" s="27">
        <f t="shared" si="19"/>
        <v>54049</v>
      </c>
      <c r="AI32" s="27">
        <f t="shared" si="19"/>
        <v>890784543</v>
      </c>
    </row>
    <row r="33" spans="2:35" ht="30" customHeight="1">
      <c r="B33" s="30">
        <v>41301</v>
      </c>
      <c r="C33" s="31" t="s">
        <v>83</v>
      </c>
      <c r="D33" s="85">
        <f t="shared" si="1"/>
        <v>11.276</v>
      </c>
      <c r="E33" s="85">
        <f t="shared" si="2"/>
        <v>660.67700000000002</v>
      </c>
      <c r="F33" s="85">
        <f t="shared" si="3"/>
        <v>249.68300000000002</v>
      </c>
      <c r="G33" s="85">
        <f t="shared" si="4"/>
        <v>921.63499999999999</v>
      </c>
      <c r="H33" s="65">
        <f t="shared" si="5"/>
        <v>12.53</v>
      </c>
      <c r="I33" s="65">
        <f t="shared" si="6"/>
        <v>1.44</v>
      </c>
      <c r="J33" s="65">
        <f t="shared" si="7"/>
        <v>1.42</v>
      </c>
      <c r="K33" s="104">
        <f t="shared" si="8"/>
        <v>1.57</v>
      </c>
      <c r="L33" s="138">
        <f t="shared" si="9"/>
        <v>54287</v>
      </c>
      <c r="M33" s="139">
        <f t="shared" si="10"/>
        <v>11938</v>
      </c>
      <c r="N33" s="139">
        <f t="shared" si="11"/>
        <v>7665</v>
      </c>
      <c r="O33" s="140">
        <f t="shared" si="12"/>
        <v>15034</v>
      </c>
      <c r="P33" s="139">
        <f t="shared" si="13"/>
        <v>76706</v>
      </c>
      <c r="Q33" s="139">
        <f t="shared" si="14"/>
        <v>113320</v>
      </c>
      <c r="R33" s="139">
        <f t="shared" si="15"/>
        <v>27120</v>
      </c>
      <c r="S33" s="140">
        <f t="shared" si="16"/>
        <v>217147</v>
      </c>
      <c r="T33" s="32" t="s">
        <v>84</v>
      </c>
      <c r="U33" s="4"/>
      <c r="V33" s="25" t="s">
        <v>83</v>
      </c>
      <c r="W33" s="26">
        <v>1419</v>
      </c>
      <c r="X33" s="26">
        <v>160</v>
      </c>
      <c r="Y33" s="26">
        <v>2005</v>
      </c>
      <c r="Z33" s="26">
        <v>108846390</v>
      </c>
      <c r="AA33" s="26">
        <v>9375</v>
      </c>
      <c r="AB33" s="26">
        <v>13470</v>
      </c>
      <c r="AC33" s="26">
        <v>160801030</v>
      </c>
      <c r="AD33" s="26">
        <v>3543</v>
      </c>
      <c r="AE33" s="26">
        <v>5021</v>
      </c>
      <c r="AF33" s="26">
        <v>38483750</v>
      </c>
      <c r="AG33" s="27">
        <f t="shared" si="19"/>
        <v>13078</v>
      </c>
      <c r="AH33" s="27">
        <f t="shared" si="19"/>
        <v>20496</v>
      </c>
      <c r="AI33" s="27">
        <f t="shared" si="19"/>
        <v>308131170</v>
      </c>
    </row>
    <row r="34" spans="2:35" ht="30" customHeight="1">
      <c r="B34" s="28">
        <v>41302</v>
      </c>
      <c r="C34" s="11" t="s">
        <v>85</v>
      </c>
      <c r="D34" s="82">
        <f t="shared" si="1"/>
        <v>11.004999999999999</v>
      </c>
      <c r="E34" s="82">
        <f t="shared" si="2"/>
        <v>720.54499999999996</v>
      </c>
      <c r="F34" s="82">
        <f t="shared" si="3"/>
        <v>123.97800000000001</v>
      </c>
      <c r="G34" s="82">
        <f t="shared" si="4"/>
        <v>855.52800000000002</v>
      </c>
      <c r="H34" s="62">
        <f t="shared" si="5"/>
        <v>7.57</v>
      </c>
      <c r="I34" s="62">
        <f t="shared" si="6"/>
        <v>1.37</v>
      </c>
      <c r="J34" s="62">
        <f t="shared" si="7"/>
        <v>1.38</v>
      </c>
      <c r="K34" s="101">
        <f t="shared" si="8"/>
        <v>1.45</v>
      </c>
      <c r="L34" s="129">
        <f t="shared" si="9"/>
        <v>55513</v>
      </c>
      <c r="M34" s="130">
        <f t="shared" si="10"/>
        <v>9261</v>
      </c>
      <c r="N34" s="130">
        <f t="shared" si="11"/>
        <v>8091</v>
      </c>
      <c r="O34" s="131">
        <f t="shared" si="12"/>
        <v>12196</v>
      </c>
      <c r="P34" s="130">
        <f t="shared" si="13"/>
        <v>46238</v>
      </c>
      <c r="Q34" s="130">
        <f t="shared" si="14"/>
        <v>91662</v>
      </c>
      <c r="R34" s="130">
        <f t="shared" si="15"/>
        <v>13859</v>
      </c>
      <c r="S34" s="131">
        <f t="shared" si="16"/>
        <v>151759</v>
      </c>
      <c r="T34" s="29" t="s">
        <v>86</v>
      </c>
      <c r="U34" s="4"/>
      <c r="V34" s="25" t="s">
        <v>85</v>
      </c>
      <c r="W34" s="26">
        <v>1981</v>
      </c>
      <c r="X34" s="26">
        <v>218</v>
      </c>
      <c r="Y34" s="26">
        <v>1650</v>
      </c>
      <c r="Z34" s="26">
        <v>91596900</v>
      </c>
      <c r="AA34" s="26">
        <v>14274</v>
      </c>
      <c r="AB34" s="26">
        <v>19607</v>
      </c>
      <c r="AC34" s="26">
        <v>181582580</v>
      </c>
      <c r="AD34" s="26">
        <v>2456</v>
      </c>
      <c r="AE34" s="26">
        <v>3393</v>
      </c>
      <c r="AF34" s="26">
        <v>27454380</v>
      </c>
      <c r="AG34" s="27">
        <f t="shared" si="19"/>
        <v>16948</v>
      </c>
      <c r="AH34" s="27">
        <f t="shared" si="19"/>
        <v>24650</v>
      </c>
      <c r="AI34" s="27">
        <f t="shared" si="19"/>
        <v>300633860</v>
      </c>
    </row>
    <row r="35" spans="2:35" ht="30" customHeight="1" thickBot="1">
      <c r="B35" s="33">
        <v>41303</v>
      </c>
      <c r="C35" s="34" t="s">
        <v>87</v>
      </c>
      <c r="D35" s="86">
        <f t="shared" si="1"/>
        <v>17.690000000000001</v>
      </c>
      <c r="E35" s="86">
        <f t="shared" si="2"/>
        <v>749.14</v>
      </c>
      <c r="F35" s="86">
        <f t="shared" si="3"/>
        <v>180.02800000000002</v>
      </c>
      <c r="G35" s="86">
        <f t="shared" si="4"/>
        <v>946.85900000000004</v>
      </c>
      <c r="H35" s="66">
        <f t="shared" si="5"/>
        <v>11.54</v>
      </c>
      <c r="I35" s="66">
        <f t="shared" si="6"/>
        <v>1.46</v>
      </c>
      <c r="J35" s="66">
        <f t="shared" si="7"/>
        <v>1.67</v>
      </c>
      <c r="K35" s="105">
        <f t="shared" si="8"/>
        <v>1.69</v>
      </c>
      <c r="L35" s="141">
        <f t="shared" si="9"/>
        <v>54556</v>
      </c>
      <c r="M35" s="142">
        <f t="shared" si="10"/>
        <v>9712</v>
      </c>
      <c r="N35" s="142">
        <f t="shared" si="11"/>
        <v>7790</v>
      </c>
      <c r="O35" s="143">
        <f t="shared" si="12"/>
        <v>15082</v>
      </c>
      <c r="P35" s="142">
        <f t="shared" si="13"/>
        <v>111362</v>
      </c>
      <c r="Q35" s="142">
        <f t="shared" si="14"/>
        <v>106038</v>
      </c>
      <c r="R35" s="142">
        <f t="shared" si="15"/>
        <v>23455</v>
      </c>
      <c r="S35" s="143">
        <f t="shared" si="16"/>
        <v>240855</v>
      </c>
      <c r="T35" s="35" t="s">
        <v>88</v>
      </c>
      <c r="U35" s="4"/>
      <c r="V35" s="36" t="s">
        <v>87</v>
      </c>
      <c r="W35" s="37">
        <v>5698</v>
      </c>
      <c r="X35" s="37">
        <v>1008</v>
      </c>
      <c r="Y35" s="37">
        <v>11631</v>
      </c>
      <c r="Z35" s="37">
        <v>634543036</v>
      </c>
      <c r="AA35" s="37">
        <v>42686</v>
      </c>
      <c r="AB35" s="37">
        <v>62210</v>
      </c>
      <c r="AC35" s="37">
        <v>604204416</v>
      </c>
      <c r="AD35" s="37">
        <v>10258</v>
      </c>
      <c r="AE35" s="37">
        <v>17157</v>
      </c>
      <c r="AF35" s="37">
        <v>133645950</v>
      </c>
      <c r="AG35" s="38">
        <f t="shared" si="19"/>
        <v>53952</v>
      </c>
      <c r="AH35" s="38">
        <f t="shared" si="19"/>
        <v>90998</v>
      </c>
      <c r="AI35" s="38">
        <f t="shared" si="19"/>
        <v>1372393402</v>
      </c>
    </row>
    <row r="36" spans="2:35" ht="17.100000000000001" customHeight="1">
      <c r="B36" s="4"/>
      <c r="C36" s="4"/>
      <c r="D36" s="87"/>
      <c r="E36" s="87"/>
      <c r="F36" s="87"/>
      <c r="G36" s="87"/>
      <c r="H36" s="67"/>
      <c r="I36" s="67"/>
      <c r="J36" s="67"/>
      <c r="K36" s="67"/>
      <c r="L36" s="144"/>
      <c r="M36" s="144"/>
      <c r="N36" s="144"/>
      <c r="O36" s="144"/>
      <c r="P36" s="144"/>
      <c r="Q36" s="144"/>
      <c r="R36" s="144"/>
      <c r="S36" s="144"/>
      <c r="T36" s="12"/>
      <c r="U36" s="4"/>
      <c r="V36" s="12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2:35" ht="17.100000000000001" customHeight="1">
      <c r="B37" s="4"/>
      <c r="C37" s="4"/>
      <c r="D37" s="87"/>
      <c r="E37" s="87"/>
      <c r="F37" s="87"/>
      <c r="G37" s="87"/>
      <c r="H37" s="67"/>
      <c r="I37" s="67"/>
      <c r="J37" s="67"/>
      <c r="K37" s="67"/>
      <c r="L37" s="144"/>
      <c r="M37" s="144"/>
      <c r="N37" s="144"/>
      <c r="O37" s="144"/>
      <c r="P37" s="144"/>
      <c r="Q37" s="144"/>
      <c r="R37" s="144"/>
      <c r="S37" s="144"/>
      <c r="T37" s="12"/>
      <c r="U37" s="4"/>
      <c r="V37" s="12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2:35" ht="17.100000000000001" customHeight="1">
      <c r="B38" s="4"/>
      <c r="C38" s="4"/>
      <c r="D38" s="87"/>
      <c r="E38" s="87"/>
      <c r="F38" s="87"/>
      <c r="G38" s="87"/>
      <c r="H38" s="67"/>
      <c r="I38" s="67"/>
      <c r="J38" s="67"/>
      <c r="K38" s="67"/>
      <c r="L38" s="144"/>
      <c r="M38" s="144"/>
      <c r="N38" s="144"/>
      <c r="O38" s="144"/>
      <c r="P38" s="144"/>
      <c r="Q38" s="144"/>
      <c r="R38" s="144"/>
      <c r="S38" s="144"/>
      <c r="T38" s="12"/>
      <c r="U38" s="4"/>
      <c r="V38" s="12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2:35" ht="17.100000000000001" customHeight="1">
      <c r="B39" s="4"/>
      <c r="C39" s="4"/>
      <c r="D39" s="87"/>
      <c r="E39" s="87"/>
      <c r="F39" s="87"/>
      <c r="G39" s="87"/>
      <c r="H39" s="67"/>
      <c r="I39" s="67"/>
      <c r="J39" s="67"/>
      <c r="K39" s="67"/>
      <c r="L39" s="144"/>
      <c r="M39" s="144"/>
      <c r="N39" s="144"/>
      <c r="O39" s="144"/>
      <c r="P39" s="144"/>
      <c r="Q39" s="144"/>
      <c r="R39" s="144"/>
      <c r="S39" s="144"/>
      <c r="T39" s="12"/>
      <c r="U39" s="4"/>
      <c r="V39" s="12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2:35" ht="17.100000000000001" customHeight="1">
      <c r="B40" s="4"/>
      <c r="C40" s="4"/>
      <c r="D40" s="87"/>
      <c r="E40" s="87"/>
      <c r="F40" s="87"/>
      <c r="G40" s="87"/>
      <c r="H40" s="67"/>
      <c r="I40" s="67"/>
      <c r="J40" s="67"/>
      <c r="K40" s="67"/>
      <c r="L40" s="144"/>
      <c r="M40" s="144"/>
      <c r="N40" s="144"/>
      <c r="O40" s="144"/>
      <c r="P40" s="144"/>
      <c r="Q40" s="144"/>
      <c r="R40" s="144"/>
      <c r="S40" s="144"/>
      <c r="T40" s="12"/>
      <c r="U40" s="4"/>
      <c r="V40" s="12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2:35" ht="17.100000000000001" customHeight="1">
      <c r="B41" s="4"/>
      <c r="C41" s="4"/>
      <c r="D41" s="87"/>
      <c r="E41" s="87"/>
      <c r="F41" s="87"/>
      <c r="G41" s="87"/>
      <c r="H41" s="67"/>
      <c r="I41" s="67"/>
      <c r="J41" s="67"/>
      <c r="K41" s="67"/>
      <c r="L41" s="144"/>
      <c r="M41" s="144"/>
      <c r="N41" s="144"/>
      <c r="O41" s="144"/>
      <c r="P41" s="144"/>
      <c r="Q41" s="144"/>
      <c r="R41" s="144"/>
      <c r="S41" s="144"/>
      <c r="T41" s="12"/>
      <c r="U41" s="4"/>
      <c r="V41" s="12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2:35" ht="17.100000000000001" customHeight="1">
      <c r="B42" s="4"/>
      <c r="C42" s="4"/>
      <c r="D42" s="87"/>
      <c r="E42" s="87"/>
      <c r="F42" s="87"/>
      <c r="G42" s="87"/>
      <c r="H42" s="67"/>
      <c r="I42" s="67"/>
      <c r="J42" s="67"/>
      <c r="K42" s="67"/>
      <c r="L42" s="144"/>
      <c r="M42" s="144"/>
      <c r="N42" s="144"/>
      <c r="O42" s="144"/>
      <c r="P42" s="144"/>
      <c r="Q42" s="144"/>
      <c r="R42" s="144"/>
      <c r="S42" s="144"/>
      <c r="T42" s="12"/>
      <c r="U42" s="4"/>
      <c r="V42" s="12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2:35" ht="17.100000000000001" customHeight="1">
      <c r="V43" s="39"/>
    </row>
    <row r="44" spans="2:35" ht="17.100000000000001" customHeight="1">
      <c r="V44" s="39"/>
    </row>
    <row r="45" spans="2:35" ht="17.100000000000001" customHeight="1">
      <c r="V45" s="39"/>
    </row>
    <row r="46" spans="2:35" ht="17.100000000000001" customHeight="1">
      <c r="V46" s="39"/>
    </row>
    <row r="47" spans="2:35" ht="17.100000000000001" customHeight="1">
      <c r="V47" s="39"/>
    </row>
    <row r="48" spans="2:35" ht="17.100000000000001" customHeight="1">
      <c r="V48" s="39"/>
    </row>
    <row r="49" spans="22:22" ht="17.100000000000001" customHeight="1">
      <c r="V49" s="39"/>
    </row>
    <row r="50" spans="22:22" ht="17.100000000000001" customHeight="1">
      <c r="V50" s="39"/>
    </row>
    <row r="51" spans="22:22" ht="17.100000000000001" customHeight="1">
      <c r="V51" s="39"/>
    </row>
    <row r="52" spans="22:22" ht="17.100000000000001" customHeight="1">
      <c r="V52" s="39"/>
    </row>
    <row r="53" spans="22:22" ht="17.100000000000001" customHeight="1">
      <c r="V53" s="39"/>
    </row>
    <row r="54" spans="22:22" ht="17.100000000000001" customHeight="1">
      <c r="V54" s="39"/>
    </row>
    <row r="55" spans="22:22" ht="17.100000000000001" customHeight="1">
      <c r="V55" s="39"/>
    </row>
    <row r="56" spans="22:22" ht="17.100000000000001" customHeight="1">
      <c r="V56" s="39"/>
    </row>
  </sheetData>
  <mergeCells count="24">
    <mergeCell ref="W3:W9"/>
    <mergeCell ref="D2:G4"/>
    <mergeCell ref="H2:K4"/>
    <mergeCell ref="L2:O4"/>
    <mergeCell ref="P2:S4"/>
    <mergeCell ref="T2:T12"/>
    <mergeCell ref="X3:AC3"/>
    <mergeCell ref="AD3:AI3"/>
    <mergeCell ref="X4:Z5"/>
    <mergeCell ref="AA4:AC5"/>
    <mergeCell ref="AD4:AF5"/>
    <mergeCell ref="AG4:AI5"/>
    <mergeCell ref="AI6:AI9"/>
    <mergeCell ref="X6:X9"/>
    <mergeCell ref="Y6:Y9"/>
    <mergeCell ref="Z6:Z9"/>
    <mergeCell ref="AA6:AA9"/>
    <mergeCell ref="AB6:AB9"/>
    <mergeCell ref="AC6:AC9"/>
    <mergeCell ref="AD6:AD9"/>
    <mergeCell ref="AE6:AE9"/>
    <mergeCell ref="AF6:AF9"/>
    <mergeCell ref="AG6:AG9"/>
    <mergeCell ref="AH6:AH9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colBreaks count="2" manualBreakCount="2">
    <brk id="11" max="1048575" man="1"/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１０表</vt:lpstr>
      <vt:lpstr>'１０表'!Print_Area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紗彩花（国民健康保険課）</dc:creator>
  <cp:lastModifiedBy>大野　紗彩花（国民健康保険課）</cp:lastModifiedBy>
  <dcterms:created xsi:type="dcterms:W3CDTF">2015-06-05T18:19:34Z</dcterms:created>
  <dcterms:modified xsi:type="dcterms:W3CDTF">2026-03-31T02:03:01Z</dcterms:modified>
</cp:coreProperties>
</file>