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fs101\Share\250600畜産課\22肉用牛担当\01予算関係\R7経済対策\要綱・要領\3_HP掲載用\これに差し替えてください\"/>
    </mc:Choice>
  </mc:AlternateContent>
  <xr:revisionPtr revIDLastSave="0" documentId="8_{9DC02EFE-F979-4604-B362-5DF69A9674C8}" xr6:coauthVersionLast="47" xr6:coauthVersionMax="47" xr10:uidLastSave="{00000000-0000-0000-0000-000000000000}"/>
  <bookViews>
    <workbookView xWindow="-108" yWindow="-108" windowWidth="23256" windowHeight="12456" tabRatio="745" activeTab="2" xr2:uid="{00000000-000D-0000-FFFF-FFFF00000000}"/>
  </bookViews>
  <sheets>
    <sheet name="別記様式１-２号（団体に属しない個人→県）" sheetId="10" r:id="rId1"/>
    <sheet name="別記様式2-２号（団体に属しない個人→県）" sheetId="15" r:id="rId2"/>
    <sheet name="別記様式３-２号（団体に属しない個人→県 )" sheetId="16" r:id="rId3"/>
  </sheets>
  <definedNames>
    <definedName name="_xlnm.Print_Area" localSheetId="0">'別記様式１-２号（団体に属しない個人→県）'!$A$1:$AN$38</definedName>
    <definedName name="_xlnm.Print_Area" localSheetId="1">'別記様式2-２号（団体に属しない個人→県）'!$A$1:$AN$38</definedName>
    <definedName name="_xlnm.Print_Area" localSheetId="2">'別記様式３-２号（団体に属しない個人→県 )'!$A$1:$AN$38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31" i="16" l="1"/>
  <c r="AW31" i="16"/>
  <c r="AV31" i="16"/>
  <c r="AU31" i="16"/>
  <c r="AT31" i="16"/>
  <c r="AS31" i="16"/>
  <c r="AW30" i="16"/>
  <c r="AV30" i="16"/>
  <c r="AU30" i="16"/>
  <c r="AT30" i="16"/>
  <c r="AS30" i="16"/>
  <c r="AW29" i="16"/>
  <c r="AV29" i="16"/>
  <c r="AU29" i="16"/>
  <c r="AT29" i="16"/>
  <c r="AS29" i="16"/>
  <c r="AW28" i="16"/>
  <c r="AV28" i="16"/>
  <c r="AU28" i="16"/>
  <c r="AT28" i="16"/>
  <c r="AS28" i="16"/>
  <c r="AW27" i="16"/>
  <c r="AV27" i="16"/>
  <c r="AU27" i="16"/>
  <c r="AT27" i="16"/>
  <c r="AS27" i="16"/>
  <c r="AX27" i="16" s="1"/>
  <c r="AW26" i="16"/>
  <c r="AV26" i="16"/>
  <c r="AU26" i="16"/>
  <c r="AT26" i="16"/>
  <c r="AS26" i="16"/>
  <c r="AX26" i="16" s="1"/>
  <c r="AW25" i="16"/>
  <c r="AV25" i="16"/>
  <c r="AU25" i="16"/>
  <c r="AT25" i="16"/>
  <c r="AS25" i="16"/>
  <c r="AW24" i="16"/>
  <c r="AV24" i="16"/>
  <c r="AU24" i="16"/>
  <c r="AT24" i="16"/>
  <c r="AS24" i="16"/>
  <c r="X23" i="16"/>
  <c r="AA23" i="16" s="1"/>
  <c r="AD23" i="16" s="1"/>
  <c r="X22" i="16"/>
  <c r="AA22" i="16" s="1"/>
  <c r="AD22" i="16" s="1"/>
  <c r="X21" i="16"/>
  <c r="AA21" i="16" s="1"/>
  <c r="AD21" i="16" s="1"/>
  <c r="X20" i="16"/>
  <c r="AQ35" i="16" s="1"/>
  <c r="AL19" i="16"/>
  <c r="X19" i="16"/>
  <c r="AA19" i="16" s="1"/>
  <c r="AD19" i="16" s="1"/>
  <c r="AW31" i="15"/>
  <c r="AV31" i="15"/>
  <c r="AU31" i="15"/>
  <c r="AT31" i="15"/>
  <c r="AS31" i="15"/>
  <c r="AX31" i="15" s="1"/>
  <c r="AW30" i="15"/>
  <c r="AX30" i="15" s="1"/>
  <c r="AV30" i="15"/>
  <c r="AU30" i="15"/>
  <c r="AT30" i="15"/>
  <c r="AS30" i="15"/>
  <c r="AW29" i="15"/>
  <c r="AY29" i="15" s="1"/>
  <c r="AV29" i="15"/>
  <c r="AU29" i="15"/>
  <c r="AT29" i="15"/>
  <c r="AS29" i="15"/>
  <c r="AW28" i="15"/>
  <c r="AV28" i="15"/>
  <c r="AU28" i="15"/>
  <c r="AT28" i="15"/>
  <c r="AX28" i="15" s="1"/>
  <c r="AS28" i="15"/>
  <c r="AW27" i="15"/>
  <c r="AV27" i="15"/>
  <c r="AU27" i="15"/>
  <c r="AT27" i="15"/>
  <c r="AS27" i="15"/>
  <c r="AX27" i="15" s="1"/>
  <c r="AW26" i="15"/>
  <c r="AV26" i="15"/>
  <c r="AU26" i="15"/>
  <c r="AT26" i="15"/>
  <c r="AS26" i="15"/>
  <c r="AX26" i="15" s="1"/>
  <c r="AW25" i="15"/>
  <c r="AX25" i="15" s="1"/>
  <c r="AV25" i="15"/>
  <c r="AU25" i="15"/>
  <c r="AT25" i="15"/>
  <c r="AS25" i="15"/>
  <c r="AW24" i="15"/>
  <c r="AV24" i="15"/>
  <c r="AX24" i="15" s="1"/>
  <c r="AU24" i="15"/>
  <c r="AY24" i="15" s="1"/>
  <c r="AT24" i="15"/>
  <c r="AS24" i="15"/>
  <c r="X23" i="15"/>
  <c r="AA23" i="15" s="1"/>
  <c r="AD23" i="15" s="1"/>
  <c r="AA22" i="15"/>
  <c r="AD22" i="15" s="1"/>
  <c r="X22" i="15"/>
  <c r="X21" i="15"/>
  <c r="AA21" i="15" s="1"/>
  <c r="AD21" i="15" s="1"/>
  <c r="X20" i="15"/>
  <c r="AA20" i="15" s="1"/>
  <c r="AD20" i="15" s="1"/>
  <c r="AL19" i="15"/>
  <c r="X19" i="15"/>
  <c r="AA19" i="15" s="1"/>
  <c r="AD19" i="15" s="1"/>
  <c r="AW31" i="10"/>
  <c r="AV31" i="10"/>
  <c r="AU31" i="10"/>
  <c r="AT31" i="10"/>
  <c r="AS31" i="10"/>
  <c r="AW30" i="10"/>
  <c r="AV30" i="10"/>
  <c r="AU30" i="10"/>
  <c r="AT30" i="10"/>
  <c r="AS30" i="10"/>
  <c r="AW29" i="10"/>
  <c r="AV29" i="10"/>
  <c r="AU29" i="10"/>
  <c r="AT29" i="10"/>
  <c r="AS29" i="10"/>
  <c r="AW28" i="10"/>
  <c r="AV28" i="10"/>
  <c r="AU28" i="10"/>
  <c r="AT28" i="10"/>
  <c r="AS28" i="10"/>
  <c r="AW27" i="10"/>
  <c r="AV27" i="10"/>
  <c r="AU27" i="10"/>
  <c r="AT27" i="10"/>
  <c r="AS27" i="10"/>
  <c r="AW26" i="10"/>
  <c r="AV26" i="10"/>
  <c r="AU26" i="10"/>
  <c r="AT26" i="10"/>
  <c r="AS26" i="10"/>
  <c r="AW25" i="10"/>
  <c r="AV25" i="10"/>
  <c r="AU25" i="10"/>
  <c r="AT25" i="10"/>
  <c r="AS25" i="10"/>
  <c r="AW24" i="10"/>
  <c r="AV24" i="10"/>
  <c r="AU24" i="10"/>
  <c r="AT24" i="10"/>
  <c r="AS24" i="10"/>
  <c r="X23" i="10"/>
  <c r="AA23" i="10" s="1"/>
  <c r="AD23" i="10" s="1"/>
  <c r="X22" i="10"/>
  <c r="AA22" i="10" s="1"/>
  <c r="AD22" i="10" s="1"/>
  <c r="X21" i="10"/>
  <c r="AA21" i="10" s="1"/>
  <c r="AD21" i="10" s="1"/>
  <c r="X20" i="10"/>
  <c r="AA20" i="10" s="1"/>
  <c r="AD20" i="10" s="1"/>
  <c r="X19" i="10"/>
  <c r="AQ35" i="10" s="1"/>
  <c r="AY24" i="16" l="1"/>
  <c r="AX30" i="16"/>
  <c r="AY29" i="16"/>
  <c r="A14" i="16" s="1"/>
  <c r="AX28" i="16"/>
  <c r="AX25" i="16"/>
  <c r="AI19" i="16"/>
  <c r="AX29" i="16"/>
  <c r="AA20" i="16"/>
  <c r="AD20" i="16" s="1"/>
  <c r="AX24" i="16"/>
  <c r="AI19" i="15"/>
  <c r="AX29" i="15"/>
  <c r="AQ35" i="15"/>
  <c r="AX25" i="10"/>
  <c r="AX29" i="10"/>
  <c r="AX26" i="10"/>
  <c r="AY24" i="10"/>
  <c r="AX27" i="10"/>
  <c r="AX30" i="10"/>
  <c r="AY29" i="10"/>
  <c r="AX28" i="10"/>
  <c r="AX31" i="10"/>
  <c r="AX24" i="10"/>
  <c r="AA19" i="10"/>
  <c r="AD19" i="10" s="1"/>
  <c r="AI19" i="10" s="1"/>
  <c r="A10" i="10" s="1"/>
  <c r="AQ36" i="10" l="1"/>
  <c r="AQ34" i="10" s="1"/>
  <c r="AL19" i="10" s="1"/>
  <c r="A14" i="10"/>
  <c r="AQ36" i="16"/>
  <c r="AQ34" i="16" s="1"/>
  <c r="AQ36" i="15"/>
  <c r="AQ34" i="15" s="1"/>
</calcChain>
</file>

<file path=xl/sharedStrings.xml><?xml version="1.0" encoding="utf-8"?>
<sst xmlns="http://schemas.openxmlformats.org/spreadsheetml/2006/main" count="236" uniqueCount="86">
  <si>
    <t>No</t>
    <phoneticPr fontId="2"/>
  </si>
  <si>
    <t>暑熱対策</t>
    <rPh sb="0" eb="4">
      <t>ショネツタイサク</t>
    </rPh>
    <phoneticPr fontId="2"/>
  </si>
  <si>
    <t>合計</t>
    <rPh sb="0" eb="2">
      <t>ゴウケイ</t>
    </rPh>
    <phoneticPr fontId="2"/>
  </si>
  <si>
    <t>簡易</t>
    <rPh sb="0" eb="2">
      <t>カンイ</t>
    </rPh>
    <phoneticPr fontId="2"/>
  </si>
  <si>
    <t>補助金
（円）</t>
    <rPh sb="0" eb="3">
      <t>ホジョキン</t>
    </rPh>
    <rPh sb="5" eb="6">
      <t>エン</t>
    </rPh>
    <phoneticPr fontId="2"/>
  </si>
  <si>
    <t>項目</t>
    <rPh sb="0" eb="2">
      <t>コウモク</t>
    </rPh>
    <phoneticPr fontId="2"/>
  </si>
  <si>
    <t>３　事業完了予定（又は完了）年月日</t>
  </si>
  <si>
    <t>電話番号</t>
    <rPh sb="0" eb="2">
      <t>デンワ</t>
    </rPh>
    <rPh sb="2" eb="4">
      <t>バンゴウ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</si>
  <si>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</si>
  <si>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</si>
  <si>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</si>
  <si>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</si>
  <si>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防疫対策</t>
    <rPh sb="0" eb="4">
      <t>ボウエキタイサク</t>
    </rPh>
    <phoneticPr fontId="2"/>
  </si>
  <si>
    <t>①送風設備（送風装置、換気装置など）</t>
    <phoneticPr fontId="2"/>
  </si>
  <si>
    <t>②散水・冷却設備（細霧装置、散水装置など）</t>
    <phoneticPr fontId="2"/>
  </si>
  <si>
    <t>消費税</t>
    <rPh sb="0" eb="3">
      <t>ショウヒゼイ</t>
    </rPh>
    <phoneticPr fontId="2"/>
  </si>
  <si>
    <t>佐賀県知事　様　　</t>
    <phoneticPr fontId="2"/>
  </si>
  <si>
    <t>住所</t>
    <rPh sb="0" eb="2">
      <t>ジュウショ</t>
    </rPh>
    <phoneticPr fontId="2"/>
  </si>
  <si>
    <t>申請者</t>
    <rPh sb="0" eb="3">
      <t>シンセイシャ</t>
    </rPh>
    <phoneticPr fontId="2"/>
  </si>
  <si>
    <t>２　事業の内容</t>
    <rPh sb="5" eb="7">
      <t>ナイヨウ</t>
    </rPh>
    <phoneticPr fontId="2"/>
  </si>
  <si>
    <t>事業内容</t>
    <rPh sb="0" eb="4">
      <t>ジギョウナイヨウ</t>
    </rPh>
    <phoneticPr fontId="2"/>
  </si>
  <si>
    <t>補助率</t>
    <rPh sb="0" eb="3">
      <t>ホジョリツ</t>
    </rPh>
    <phoneticPr fontId="2"/>
  </si>
  <si>
    <t>2/3</t>
    <phoneticPr fontId="2"/>
  </si>
  <si>
    <t>税抜</t>
    <rPh sb="0" eb="2">
      <t>ゼイヌ</t>
    </rPh>
    <phoneticPr fontId="2"/>
  </si>
  <si>
    <t>計</t>
    <rPh sb="0" eb="1">
      <t>ケイ</t>
    </rPh>
    <phoneticPr fontId="2"/>
  </si>
  <si>
    <t>事業費（円）</t>
    <rPh sb="0" eb="3">
      <t>ジギョウヒ</t>
    </rPh>
    <rPh sb="4" eb="5">
      <t>エン</t>
    </rPh>
    <phoneticPr fontId="2"/>
  </si>
  <si>
    <t>補助対象事業費（円）</t>
    <rPh sb="0" eb="4">
      <t>ホジョタイショウ</t>
    </rPh>
    <rPh sb="4" eb="7">
      <t>ジギョウヒ</t>
    </rPh>
    <rPh sb="8" eb="9">
      <t>エン</t>
    </rPh>
    <phoneticPr fontId="2"/>
  </si>
  <si>
    <t>課税
方式</t>
    <rPh sb="0" eb="2">
      <t>カゼイ</t>
    </rPh>
    <rPh sb="3" eb="5">
      <t>ホウシキ</t>
    </rPh>
    <phoneticPr fontId="2"/>
  </si>
  <si>
    <t>【課税方式】</t>
    <rPh sb="1" eb="5">
      <t>カゼイホウシキ</t>
    </rPh>
    <phoneticPr fontId="2"/>
  </si>
  <si>
    <t>免税</t>
    <rPh sb="0" eb="2">
      <t>メンゼイ</t>
    </rPh>
    <phoneticPr fontId="2"/>
  </si>
  <si>
    <t>【事業内容】</t>
    <rPh sb="1" eb="5">
      <t>ジギョウナイヨウ</t>
    </rPh>
    <phoneticPr fontId="2"/>
  </si>
  <si>
    <t>④畜舎の改築（暑熱対策のための飲水設備の整備など）</t>
    <rPh sb="7" eb="11">
      <t>ショネツタイサク</t>
    </rPh>
    <phoneticPr fontId="2"/>
  </si>
  <si>
    <t>③断熱設備（断熱資材、断熱塗料、遮光ネットなど）</t>
    <rPh sb="3" eb="5">
      <t>セツビ</t>
    </rPh>
    <phoneticPr fontId="2"/>
  </si>
  <si>
    <t>※事業費の大きいものから記入すること。</t>
    <rPh sb="1" eb="4">
      <t>ジギョウヒ</t>
    </rPh>
    <rPh sb="5" eb="6">
      <t>オオ</t>
    </rPh>
    <rPh sb="12" eb="14">
      <t>キニュウ</t>
    </rPh>
    <phoneticPr fontId="2"/>
  </si>
  <si>
    <t>⑥野生動物・害虫侵入防止設備（防鳥ネット、サシバエネットなど）</t>
    <phoneticPr fontId="2"/>
  </si>
  <si>
    <t>⑦洗浄・消毒設備（消毒ゲート、動力噴霧器、高圧温水洗浄機など）</t>
    <phoneticPr fontId="2"/>
  </si>
  <si>
    <t>⑤暑熱対策のためその他特に知事が必要と認めるもの</t>
    <rPh sb="1" eb="5">
      <t>ショネツタイサク</t>
    </rPh>
    <phoneticPr fontId="2"/>
  </si>
  <si>
    <t>⑧防疫対策のためその他特に知事が必要と認めるもの</t>
    <rPh sb="1" eb="5">
      <t>ボウエキタイサク</t>
    </rPh>
    <phoneticPr fontId="2"/>
  </si>
  <si>
    <t>【事業の目的又は成果】</t>
    <rPh sb="1" eb="3">
      <t>ジギョウ</t>
    </rPh>
    <rPh sb="4" eb="6">
      <t>モクテキ</t>
    </rPh>
    <rPh sb="6" eb="7">
      <t>マタ</t>
    </rPh>
    <rPh sb="8" eb="10">
      <t>セイカ</t>
    </rPh>
    <phoneticPr fontId="2"/>
  </si>
  <si>
    <t>No1</t>
    <phoneticPr fontId="2"/>
  </si>
  <si>
    <t>No2</t>
  </si>
  <si>
    <t>No3</t>
  </si>
  <si>
    <t>No4</t>
  </si>
  <si>
    <t>No5</t>
  </si>
  <si>
    <t>：</t>
    <phoneticPr fontId="2"/>
  </si>
  <si>
    <t>代表者氏名</t>
    <rPh sb="0" eb="3">
      <t>ダイヒョウシャ</t>
    </rPh>
    <rPh sb="3" eb="5">
      <t>シメイ</t>
    </rPh>
    <phoneticPr fontId="2"/>
  </si>
  <si>
    <t>令和８年度さが畜産経営サポート事業費補助金交付申請書</t>
    <phoneticPr fontId="2"/>
  </si>
  <si>
    <t>備考</t>
    <rPh sb="0" eb="2">
      <t>ビコウ</t>
    </rPh>
    <phoneticPr fontId="2"/>
  </si>
  <si>
    <t>【備考】</t>
    <rPh sb="1" eb="3">
      <t>ビコウ</t>
    </rPh>
    <phoneticPr fontId="2"/>
  </si>
  <si>
    <t>円、うち県費</t>
    <rPh sb="0" eb="1">
      <t>エン</t>
    </rPh>
    <rPh sb="4" eb="6">
      <t>ケンピ</t>
    </rPh>
    <phoneticPr fontId="2"/>
  </si>
  <si>
    <t>円</t>
    <rPh sb="0" eb="1">
      <t>エン</t>
    </rPh>
    <phoneticPr fontId="2"/>
  </si>
  <si>
    <t>該当なし</t>
    <rPh sb="0" eb="2">
      <t>ガイトウ</t>
    </rPh>
    <phoneticPr fontId="2"/>
  </si>
  <si>
    <t>※事業内容の⑤および⑧（その他特に知事が必要と認めるもの）を選択する場合は、詳細がわかるカタログ等を添付すること。</t>
    <rPh sb="1" eb="5">
      <t>ジギョウナイヨウ</t>
    </rPh>
    <rPh sb="14" eb="15">
      <t>タ</t>
    </rPh>
    <rPh sb="15" eb="16">
      <t>トク</t>
    </rPh>
    <rPh sb="17" eb="19">
      <t>チジ</t>
    </rPh>
    <rPh sb="20" eb="22">
      <t>ヒツヨウ</t>
    </rPh>
    <rPh sb="23" eb="24">
      <t>ミト</t>
    </rPh>
    <rPh sb="30" eb="32">
      <t>センタク</t>
    </rPh>
    <rPh sb="34" eb="36">
      <t>バアイ</t>
    </rPh>
    <rPh sb="38" eb="40">
      <t>ショウサイ</t>
    </rPh>
    <rPh sb="48" eb="49">
      <t>ナド</t>
    </rPh>
    <rPh sb="50" eb="52">
      <t>テンプ</t>
    </rPh>
    <phoneticPr fontId="2"/>
  </si>
  <si>
    <t>暑熱対策に取り組むことで家畜のストレスを緩和させ、生産性の向上を図る。</t>
    <rPh sb="0" eb="4">
      <t>ショネツタイサク</t>
    </rPh>
    <rPh sb="5" eb="6">
      <t>ト</t>
    </rPh>
    <rPh sb="7" eb="8">
      <t>ク</t>
    </rPh>
    <rPh sb="12" eb="14">
      <t>カチク</t>
    </rPh>
    <rPh sb="20" eb="22">
      <t>カンワ</t>
    </rPh>
    <rPh sb="25" eb="28">
      <t>セイサンセイ</t>
    </rPh>
    <rPh sb="29" eb="31">
      <t>コウジョウ</t>
    </rPh>
    <rPh sb="32" eb="33">
      <t>ハカ</t>
    </rPh>
    <phoneticPr fontId="2"/>
  </si>
  <si>
    <t>防疫対策に取り組むことで家畜伝染病の発生リスクを軽減させ、経営の安定化を図る。</t>
    <rPh sb="0" eb="4">
      <t>ボウエキタイサク</t>
    </rPh>
    <rPh sb="12" eb="17">
      <t>カチクデンセンビョウ</t>
    </rPh>
    <rPh sb="18" eb="20">
      <t>ハッセイ</t>
    </rPh>
    <rPh sb="24" eb="26">
      <t>ケイゲン</t>
    </rPh>
    <rPh sb="29" eb="31">
      <t>ケイエイ</t>
    </rPh>
    <rPh sb="32" eb="35">
      <t>アンテイカ</t>
    </rPh>
    <phoneticPr fontId="2"/>
  </si>
  <si>
    <t>暑熱対策に取り組むことで家畜のストレスを緩和させ、生産性の向上を図る。また、防疫対策に取り組むことで家畜伝染病の発生リスクを軽減させ、経営の安定化を図る。</t>
    <rPh sb="0" eb="2">
      <t>ショネツ</t>
    </rPh>
    <rPh sb="2" eb="4">
      <t>タイサク</t>
    </rPh>
    <rPh sb="5" eb="6">
      <t>ト</t>
    </rPh>
    <rPh sb="7" eb="8">
      <t>ク</t>
    </rPh>
    <rPh sb="12" eb="14">
      <t>カチク</t>
    </rPh>
    <rPh sb="20" eb="22">
      <t>カンワ</t>
    </rPh>
    <rPh sb="25" eb="28">
      <t>セイサンセイ</t>
    </rPh>
    <rPh sb="29" eb="31">
      <t>コウジョウ</t>
    </rPh>
    <rPh sb="32" eb="33">
      <t>ハカ</t>
    </rPh>
    <phoneticPr fontId="2"/>
  </si>
  <si>
    <t>送風設備</t>
    <rPh sb="0" eb="4">
      <t>ソウフウセツビ</t>
    </rPh>
    <phoneticPr fontId="2"/>
  </si>
  <si>
    <t>散水・冷却設備</t>
    <rPh sb="0" eb="2">
      <t>サンスイ</t>
    </rPh>
    <rPh sb="3" eb="5">
      <t>レイキャク</t>
    </rPh>
    <rPh sb="5" eb="7">
      <t>セツビ</t>
    </rPh>
    <phoneticPr fontId="2"/>
  </si>
  <si>
    <t>断熱設備</t>
    <rPh sb="0" eb="2">
      <t>ダンネツ</t>
    </rPh>
    <rPh sb="2" eb="4">
      <t>セツビ</t>
    </rPh>
    <phoneticPr fontId="2"/>
  </si>
  <si>
    <t>畜産の改築</t>
    <rPh sb="0" eb="2">
      <t>チクサン</t>
    </rPh>
    <rPh sb="3" eb="5">
      <t>カイチク</t>
    </rPh>
    <phoneticPr fontId="2"/>
  </si>
  <si>
    <t>その他暑熱対策</t>
    <rPh sb="2" eb="3">
      <t>タ</t>
    </rPh>
    <rPh sb="3" eb="7">
      <t>ショネツタイサク</t>
    </rPh>
    <phoneticPr fontId="2"/>
  </si>
  <si>
    <t>野生動物等侵入防止設備</t>
    <rPh sb="0" eb="5">
      <t>ヤセイドウブツトウ</t>
    </rPh>
    <rPh sb="5" eb="9">
      <t>シンニュウボウシ</t>
    </rPh>
    <rPh sb="9" eb="11">
      <t>セツビ</t>
    </rPh>
    <phoneticPr fontId="2"/>
  </si>
  <si>
    <t>洗浄・消毒設備</t>
    <rPh sb="0" eb="2">
      <t>センジョウ</t>
    </rPh>
    <rPh sb="3" eb="5">
      <t>ショウドク</t>
    </rPh>
    <rPh sb="5" eb="7">
      <t>セツビ</t>
    </rPh>
    <phoneticPr fontId="2"/>
  </si>
  <si>
    <t>その他防疫対策</t>
    <rPh sb="2" eb="3">
      <t>タ</t>
    </rPh>
    <rPh sb="3" eb="7">
      <t>ボウエキタイサク</t>
    </rPh>
    <phoneticPr fontId="2"/>
  </si>
  <si>
    <t>対策</t>
    <rPh sb="0" eb="2">
      <t>タイサク</t>
    </rPh>
    <phoneticPr fontId="2"/>
  </si>
  <si>
    <t>省略</t>
    <rPh sb="0" eb="2">
      <t>ショウリャク</t>
    </rPh>
    <phoneticPr fontId="2"/>
  </si>
  <si>
    <t>除税額</t>
    <rPh sb="0" eb="1">
      <t>ジョ</t>
    </rPh>
    <rPh sb="1" eb="3">
      <t>ゼイガク</t>
    </rPh>
    <phoneticPr fontId="2"/>
  </si>
  <si>
    <t>本則</t>
    <rPh sb="0" eb="2">
      <t>ホンソク</t>
    </rPh>
    <phoneticPr fontId="2"/>
  </si>
  <si>
    <t>（別記様式２-２号　暑熱・防疫対策　団体に属しない個人→県　変更交付申請用）</t>
    <rPh sb="1" eb="2">
      <t>ベツ</t>
    </rPh>
    <rPh sb="2" eb="3">
      <t>キ</t>
    </rPh>
    <rPh sb="3" eb="5">
      <t>ヨウシキ</t>
    </rPh>
    <rPh sb="8" eb="9">
      <t>ゴウ</t>
    </rPh>
    <rPh sb="18" eb="20">
      <t>ダンタイ</t>
    </rPh>
    <rPh sb="21" eb="22">
      <t>ゾク</t>
    </rPh>
    <rPh sb="28" eb="29">
      <t>ケン</t>
    </rPh>
    <rPh sb="30" eb="32">
      <t>ヘンコウ</t>
    </rPh>
    <rPh sb="32" eb="34">
      <t>コウフ</t>
    </rPh>
    <rPh sb="36" eb="37">
      <t>ヨウ</t>
    </rPh>
    <phoneticPr fontId="2"/>
  </si>
  <si>
    <t>１　変更の理由</t>
    <rPh sb="2" eb="4">
      <t>ヘンコウ</t>
    </rPh>
    <rPh sb="5" eb="7">
      <t>リユウ</t>
    </rPh>
    <phoneticPr fontId="2"/>
  </si>
  <si>
    <t>（別記様式１-２号　暑熱・防疫対策　団体に属しない個人→県　交付申請用）</t>
    <rPh sb="1" eb="2">
      <t>ベツ</t>
    </rPh>
    <rPh sb="2" eb="3">
      <t>キ</t>
    </rPh>
    <rPh sb="3" eb="5">
      <t>ヨウシキ</t>
    </rPh>
    <rPh sb="8" eb="9">
      <t>ゴウ</t>
    </rPh>
    <rPh sb="18" eb="20">
      <t>ダンタイ</t>
    </rPh>
    <rPh sb="21" eb="22">
      <t>ゾク</t>
    </rPh>
    <rPh sb="28" eb="29">
      <t>ケン</t>
    </rPh>
    <rPh sb="30" eb="32">
      <t>コウフ</t>
    </rPh>
    <rPh sb="34" eb="35">
      <t>ヨウ</t>
    </rPh>
    <phoneticPr fontId="2"/>
  </si>
  <si>
    <t>（別記様式３-２号　暑熱・防疫対策　団体に属しない個人→県　実績報告用）</t>
    <rPh sb="1" eb="2">
      <t>ベツ</t>
    </rPh>
    <rPh sb="2" eb="3">
      <t>キ</t>
    </rPh>
    <rPh sb="3" eb="5">
      <t>ヨウシキ</t>
    </rPh>
    <rPh sb="8" eb="9">
      <t>ゴウ</t>
    </rPh>
    <rPh sb="18" eb="20">
      <t>ダンタイ</t>
    </rPh>
    <rPh sb="21" eb="22">
      <t>ゾク</t>
    </rPh>
    <rPh sb="28" eb="29">
      <t>ケン</t>
    </rPh>
    <rPh sb="30" eb="32">
      <t>ジッセキ</t>
    </rPh>
    <rPh sb="32" eb="34">
      <t>ホウコク</t>
    </rPh>
    <rPh sb="34" eb="35">
      <t>ヨウ</t>
    </rPh>
    <phoneticPr fontId="2"/>
  </si>
  <si>
    <t>⑥野生動物・害虫侵入防止設備（防鳥ネット、サシバエネットなど）</t>
  </si>
  <si>
    <t>①送風設備（送風装置、換気装置など）</t>
  </si>
  <si>
    <t>４　要件確認（以下に該当する場合、チェックしてください。）
　□申請時点で佐賀県内において畜産業を営んでいます。
　□交付要綱、誓約書（別添B様式）を熟読した上で申請します。
５　添付書類
　・見積書の写し（参考見積１者）
　・誓約書（別添B様式）
　・「その他特に知事が必要と認めるもの」の詳細がわかるカタログ等</t>
    <phoneticPr fontId="2"/>
  </si>
  <si>
    <t>令和８年度さが畜産経営サポート事業費補助金変更交付申請書</t>
    <phoneticPr fontId="2"/>
  </si>
  <si>
    <t>　令和８年度において補助金交付決定の通知があったさが畜産経営サポート事業について、下記のとおり内容を変更したいので、佐賀県補助金等交付規則及び畜産経営サポート事業費補助金交付要綱の規定により、関係書類を添えて申請します。</t>
    <phoneticPr fontId="2"/>
  </si>
  <si>
    <t>４　添付書類
　・見積書の写し（参考見積１者）　※変更があった分に限る
　・「その他特に知事が必要と認めるもの」の詳細がわかるカタログ等　※変更があった分に限る</t>
    <phoneticPr fontId="2"/>
  </si>
  <si>
    <t>令和８年度さが畜産経営サポート事業費補助金実績報告書兼交付請求書</t>
    <phoneticPr fontId="2"/>
  </si>
  <si>
    <t>　令和８年度において、下記のとおり事業を実施したので、佐賀県補助金等交付規則及び畜産経営サポート事業費補助金交付要綱の規定により、関係書類を添えて報告します。また、下記補助金を交付されるよう請求します。</t>
    <phoneticPr fontId="2"/>
  </si>
  <si>
    <t>４　添付書類
　・見積書の写し（10万円未満の場合１者、10万円以上の場合２者以上）
　・請求書又は領収書等の写し
　・口座振替申出書
　・通帳の写し
   ・財産管理台帳（別記様式7号）</t>
    <phoneticPr fontId="2"/>
  </si>
  <si>
    <t>暑熱対策に取り組むことで家畜のストレスを緩和させ、生産性の向上を図ることができた。</t>
    <rPh sb="0" eb="4">
      <t>ショネツタイサク</t>
    </rPh>
    <rPh sb="5" eb="6">
      <t>ト</t>
    </rPh>
    <rPh sb="7" eb="8">
      <t>ク</t>
    </rPh>
    <rPh sb="12" eb="14">
      <t>カチク</t>
    </rPh>
    <rPh sb="20" eb="22">
      <t>カンワ</t>
    </rPh>
    <rPh sb="25" eb="28">
      <t>セイサンセイ</t>
    </rPh>
    <rPh sb="29" eb="31">
      <t>コウジョウ</t>
    </rPh>
    <rPh sb="32" eb="33">
      <t>ハカ</t>
    </rPh>
    <phoneticPr fontId="2"/>
  </si>
  <si>
    <t>防疫対策に取り組むことで家畜伝染病の発生リスクを軽減させ、経営の安定化を図ることができた。</t>
    <rPh sb="0" eb="4">
      <t>ボウエキタイサク</t>
    </rPh>
    <rPh sb="12" eb="17">
      <t>カチクデンセンビョウ</t>
    </rPh>
    <rPh sb="18" eb="20">
      <t>ハッセイ</t>
    </rPh>
    <rPh sb="24" eb="26">
      <t>ケイゲン</t>
    </rPh>
    <rPh sb="29" eb="31">
      <t>ケイエイ</t>
    </rPh>
    <rPh sb="32" eb="35">
      <t>アンテイカ</t>
    </rPh>
    <phoneticPr fontId="2"/>
  </si>
  <si>
    <t>暑熱対策に取り組むことで家畜のストレスを緩和させ、生産性の向上を図ることができた。また、防疫対策に取り組むことで家畜伝染病の発生リスクを軽減させ、経営の安定化を図ることができた。</t>
    <rPh sb="0" eb="2">
      <t>ショネツ</t>
    </rPh>
    <rPh sb="2" eb="4">
      <t>タイサク</t>
    </rPh>
    <rPh sb="5" eb="6">
      <t>ト</t>
    </rPh>
    <rPh sb="7" eb="8">
      <t>ク</t>
    </rPh>
    <rPh sb="12" eb="14">
      <t>カチク</t>
    </rPh>
    <rPh sb="20" eb="22">
      <t>カンワ</t>
    </rPh>
    <rPh sb="25" eb="28">
      <t>セイサンセイ</t>
    </rPh>
    <rPh sb="29" eb="31">
      <t>コウジョウ</t>
    </rPh>
    <rPh sb="32" eb="33">
      <t>ハカ</t>
    </rPh>
    <phoneticPr fontId="2"/>
  </si>
  <si>
    <t>１　事業の目的</t>
    <phoneticPr fontId="2"/>
  </si>
  <si>
    <t>１　事業の成果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</si>
</sst>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78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11" xfId="0" applyFont="1" applyBorder="1" applyAlignment="1">
      <alignment horizontal="center"/>
    </xf>
    <xf numFmtId="0" fontId="3" fillId="0" borderId="0" xfId="0" applyFont="1" applyAlignment="1">
      <alignment horizontal="left" vertical="center" indent="1"/>
    </xf>
    <xf numFmtId="0" fontId="3" fillId="0" borderId="1" xfId="0" applyFont="1" applyBorder="1" applyAlignment="1">
      <alignment vertical="center"/>
    </xf>
    <xf numFmtId="0" fontId="3" fillId="0" borderId="3" xfId="0" applyFont="1" applyBorder="1"/>
    <xf numFmtId="0" fontId="3" fillId="0" borderId="4" xfId="0" applyFont="1" applyBorder="1"/>
    <xf numFmtId="0" fontId="3" fillId="0" borderId="10" xfId="0" applyFont="1" applyBorder="1"/>
    <xf numFmtId="38" fontId="3" fillId="0" borderId="6" xfId="1" applyFont="1" applyFill="1" applyBorder="1" applyAlignment="1"/>
    <xf numFmtId="38" fontId="3" fillId="0" borderId="0" xfId="1" applyFont="1" applyFill="1" applyBorder="1" applyAlignment="1"/>
    <xf numFmtId="0" fontId="3" fillId="0" borderId="12" xfId="0" applyFont="1" applyBorder="1"/>
    <xf numFmtId="0" fontId="3" fillId="0" borderId="13" xfId="0" applyFont="1" applyBorder="1"/>
    <xf numFmtId="0" fontId="3" fillId="0" borderId="0" xfId="0" applyFont="1" applyAlignment="1">
      <alignment vertical="center" textRotation="255" wrapText="1"/>
    </xf>
    <xf numFmtId="0" fontId="3" fillId="0" borderId="0" xfId="0" applyFont="1" applyAlignment="1">
      <alignment vertical="top" wrapText="1"/>
    </xf>
    <xf numFmtId="0" fontId="4" fillId="0" borderId="5" xfId="0" applyFont="1" applyBorder="1" applyAlignment="1">
      <alignment horizontal="distributed"/>
    </xf>
    <xf numFmtId="0" fontId="3" fillId="0" borderId="11" xfId="0" applyFont="1" applyBorder="1" applyAlignment="1">
      <alignment horizontal="left"/>
    </xf>
    <xf numFmtId="0" fontId="3" fillId="0" borderId="5" xfId="0" applyFont="1" applyBorder="1" applyAlignment="1">
      <alignment horizontal="distributed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distributed"/>
    </xf>
    <xf numFmtId="0" fontId="3" fillId="0" borderId="11" xfId="0" applyFont="1" applyBorder="1" applyAlignment="1">
      <alignment horizontal="left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38" fontId="3" fillId="0" borderId="7" xfId="1" applyFont="1" applyFill="1" applyBorder="1" applyAlignment="1">
      <alignment horizontal="right" vertical="center"/>
    </xf>
    <xf numFmtId="38" fontId="3" fillId="0" borderId="8" xfId="1" applyFont="1" applyFill="1" applyBorder="1" applyAlignment="1">
      <alignment horizontal="right" vertical="center"/>
    </xf>
    <xf numFmtId="38" fontId="3" fillId="0" borderId="9" xfId="1" applyFont="1" applyFill="1" applyBorder="1" applyAlignment="1">
      <alignment horizontal="right" vertical="center"/>
    </xf>
    <xf numFmtId="38" fontId="3" fillId="0" borderId="10" xfId="1" applyFont="1" applyFill="1" applyBorder="1" applyAlignment="1">
      <alignment horizontal="right" vertical="center"/>
    </xf>
    <xf numFmtId="38" fontId="3" fillId="0" borderId="0" xfId="1" applyFont="1" applyFill="1" applyBorder="1" applyAlignment="1">
      <alignment horizontal="right" vertical="center"/>
    </xf>
    <xf numFmtId="38" fontId="3" fillId="0" borderId="6" xfId="1" applyFont="1" applyFill="1" applyBorder="1" applyAlignment="1">
      <alignment horizontal="right" vertical="center"/>
    </xf>
    <xf numFmtId="38" fontId="3" fillId="0" borderId="12" xfId="1" applyFont="1" applyFill="1" applyBorder="1" applyAlignment="1">
      <alignment horizontal="right" vertical="center"/>
    </xf>
    <xf numFmtId="38" fontId="3" fillId="0" borderId="11" xfId="1" applyFont="1" applyFill="1" applyBorder="1" applyAlignment="1">
      <alignment horizontal="right" vertical="center"/>
    </xf>
    <xf numFmtId="38" fontId="3" fillId="0" borderId="13" xfId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38" fontId="3" fillId="0" borderId="1" xfId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56" fontId="3" fillId="0" borderId="7" xfId="0" quotePrefix="1" applyNumberFormat="1" applyFont="1" applyBorder="1" applyAlignment="1">
      <alignment horizontal="center" vertical="center"/>
    </xf>
    <xf numFmtId="56" fontId="3" fillId="0" borderId="9" xfId="0" quotePrefix="1" applyNumberFormat="1" applyFont="1" applyBorder="1" applyAlignment="1">
      <alignment horizontal="center" vertical="center"/>
    </xf>
    <xf numFmtId="56" fontId="3" fillId="0" borderId="10" xfId="0" quotePrefix="1" applyNumberFormat="1" applyFont="1" applyBorder="1" applyAlignment="1">
      <alignment horizontal="center" vertical="center"/>
    </xf>
    <xf numFmtId="56" fontId="3" fillId="0" borderId="6" xfId="0" quotePrefix="1" applyNumberFormat="1" applyFont="1" applyBorder="1" applyAlignment="1">
      <alignment horizontal="center" vertical="center"/>
    </xf>
    <xf numFmtId="56" fontId="3" fillId="0" borderId="12" xfId="0" quotePrefix="1" applyNumberFormat="1" applyFont="1" applyBorder="1" applyAlignment="1">
      <alignment horizontal="center" vertical="center"/>
    </xf>
    <xf numFmtId="56" fontId="3" fillId="0" borderId="13" xfId="0" quotePrefix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vertical="center" textRotation="255" wrapText="1"/>
    </xf>
    <xf numFmtId="0" fontId="3" fillId="0" borderId="0" xfId="0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53BC0-72E4-46C8-AC4D-6DCAE39070F3}">
  <dimension ref="A1:AY61"/>
  <sheetViews>
    <sheetView view="pageBreakPreview" zoomScale="130" zoomScaleNormal="130" zoomScaleSheetLayoutView="130" workbookViewId="0">
      <selection activeCell="B45" sqref="B45:AD57"/>
    </sheetView>
  </sheetViews>
  <sheetFormatPr defaultColWidth="3.09765625" defaultRowHeight="13.2"/>
  <cols>
    <col min="1" max="40" width="3.09765625" style="1" customWidth="1"/>
    <col min="41" max="41" width="3.09765625" style="1"/>
    <col min="42" max="42" width="8" style="1" bestFit="1" customWidth="1"/>
    <col min="43" max="43" width="56.5" style="1" bestFit="1" customWidth="1"/>
    <col min="44" max="44" width="14.19921875" style="1" customWidth="1"/>
    <col min="45" max="45" width="3.09765625" style="1"/>
    <col min="46" max="46" width="4.5" style="1" bestFit="1" customWidth="1"/>
    <col min="47" max="16384" width="3.09765625" style="1"/>
  </cols>
  <sheetData>
    <row r="1" spans="1:46">
      <c r="A1" s="7" t="s">
        <v>70</v>
      </c>
    </row>
    <row r="2" spans="1:46">
      <c r="B2" s="9" t="s">
        <v>8</v>
      </c>
      <c r="C2" s="40">
        <v>8</v>
      </c>
      <c r="D2" s="40"/>
      <c r="E2" s="1" t="s">
        <v>9</v>
      </c>
      <c r="F2" s="25"/>
      <c r="G2" s="25"/>
      <c r="H2" s="1" t="s">
        <v>10</v>
      </c>
      <c r="I2" s="25"/>
      <c r="J2" s="25"/>
      <c r="K2" s="1" t="s">
        <v>11</v>
      </c>
    </row>
    <row r="3" spans="1:46" ht="15.75" customHeight="1">
      <c r="A3" s="7" t="s">
        <v>16</v>
      </c>
      <c r="AQ3" s="2"/>
    </row>
    <row r="4" spans="1:46" ht="16.5" customHeight="1">
      <c r="A4" s="7"/>
      <c r="W4" s="1" t="s">
        <v>18</v>
      </c>
      <c r="Z4" s="41" t="s">
        <v>17</v>
      </c>
      <c r="AA4" s="41"/>
      <c r="AB4" s="41"/>
      <c r="AC4" s="10" t="s">
        <v>44</v>
      </c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Q4" s="2"/>
      <c r="AT4" s="2"/>
    </row>
    <row r="5" spans="1:46" ht="16.5" customHeight="1">
      <c r="A5" s="7"/>
      <c r="Z5" s="22" t="s">
        <v>45</v>
      </c>
      <c r="AA5" s="22"/>
      <c r="AB5" s="22"/>
      <c r="AC5" s="10" t="s">
        <v>44</v>
      </c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Q5" s="2"/>
      <c r="AT5" s="2"/>
    </row>
    <row r="6" spans="1:46" ht="16.5" customHeight="1">
      <c r="A6" s="7"/>
      <c r="Z6" s="24" t="s">
        <v>7</v>
      </c>
      <c r="AA6" s="24"/>
      <c r="AB6" s="24"/>
      <c r="AC6" s="10" t="s">
        <v>44</v>
      </c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</row>
    <row r="7" spans="1:46" ht="11.25" customHeight="1">
      <c r="A7" s="11"/>
    </row>
    <row r="8" spans="1:46">
      <c r="A8" s="25" t="s">
        <v>46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Q8" s="2"/>
    </row>
    <row r="9" spans="1:46" ht="11.25" customHeight="1">
      <c r="A9" s="11"/>
    </row>
    <row r="10" spans="1:46" ht="18.75" customHeight="1">
      <c r="A10" s="26" t="str">
        <f>CONCATENATE("　令和８年度において、下記のとおり畜産経営サポート事業を実施したいので、さが畜産経営サポート事業費補助金",AI19,"円を交付されるよう、佐賀県補助金等交付規則及び畜産経営サポート事業費補助金交付要綱の規定により、関係書類を添えて申請します。")</f>
        <v>　令和８年度において、下記のとおり畜産経営サポート事業を実施したいので、さが畜産経営サポート事業費補助金0円を交付されるよう、佐賀県補助金等交付規則及び畜産経営サポート事業費補助金交付要綱の規定により、関係書類を添えて申請します。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</row>
    <row r="11" spans="1:46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</row>
    <row r="12" spans="1:46" ht="11.25" customHeight="1"/>
    <row r="13" spans="1:46">
      <c r="A13" s="7" t="s">
        <v>84</v>
      </c>
      <c r="AP13" s="1" t="s">
        <v>38</v>
      </c>
    </row>
    <row r="14" spans="1:46">
      <c r="A14" s="43" t="str">
        <f>IF(AY24&gt;0,IF(AY29&gt;0,AQ16,AQ14),IF(AY29&gt;0,AQ15,""))</f>
        <v/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5"/>
      <c r="AQ14" s="2" t="s">
        <v>53</v>
      </c>
    </row>
    <row r="15" spans="1:46" ht="11.25" customHeight="1">
      <c r="A15" s="46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8"/>
      <c r="AQ15" s="2" t="s">
        <v>54</v>
      </c>
    </row>
    <row r="16" spans="1:46" ht="18.75" customHeight="1">
      <c r="A16" s="7" t="s">
        <v>19</v>
      </c>
      <c r="AG16" s="5"/>
      <c r="AH16" s="5"/>
      <c r="AQ16" s="2" t="s">
        <v>55</v>
      </c>
    </row>
    <row r="17" spans="1:51" ht="18.75" customHeight="1">
      <c r="A17" s="27" t="s">
        <v>0</v>
      </c>
      <c r="B17" s="29" t="s">
        <v>20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30" t="s">
        <v>27</v>
      </c>
      <c r="T17" s="31"/>
      <c r="U17" s="29" t="s">
        <v>25</v>
      </c>
      <c r="V17" s="29"/>
      <c r="W17" s="29"/>
      <c r="X17" s="29"/>
      <c r="Y17" s="29"/>
      <c r="Z17" s="29"/>
      <c r="AA17" s="29"/>
      <c r="AB17" s="29"/>
      <c r="AC17" s="29"/>
      <c r="AD17" s="34" t="s">
        <v>26</v>
      </c>
      <c r="AE17" s="34"/>
      <c r="AF17" s="34"/>
      <c r="AG17" s="61" t="s">
        <v>21</v>
      </c>
      <c r="AH17" s="36"/>
      <c r="AI17" s="30" t="s">
        <v>4</v>
      </c>
      <c r="AJ17" s="35"/>
      <c r="AK17" s="36"/>
      <c r="AL17" s="29" t="s">
        <v>47</v>
      </c>
      <c r="AM17" s="29"/>
      <c r="AN17" s="29"/>
    </row>
    <row r="18" spans="1:51" ht="18" customHeight="1">
      <c r="A18" s="28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32"/>
      <c r="T18" s="33"/>
      <c r="U18" s="29" t="s">
        <v>23</v>
      </c>
      <c r="V18" s="29"/>
      <c r="W18" s="29"/>
      <c r="X18" s="29" t="s">
        <v>15</v>
      </c>
      <c r="Y18" s="29"/>
      <c r="Z18" s="29"/>
      <c r="AA18" s="29" t="s">
        <v>24</v>
      </c>
      <c r="AB18" s="29"/>
      <c r="AC18" s="29"/>
      <c r="AD18" s="34"/>
      <c r="AE18" s="34"/>
      <c r="AF18" s="34"/>
      <c r="AG18" s="37"/>
      <c r="AH18" s="39"/>
      <c r="AI18" s="37"/>
      <c r="AJ18" s="38"/>
      <c r="AK18" s="39"/>
      <c r="AL18" s="29"/>
      <c r="AM18" s="29"/>
      <c r="AN18" s="29"/>
      <c r="AP18" s="1" t="s">
        <v>28</v>
      </c>
    </row>
    <row r="19" spans="1:51">
      <c r="A19" s="8">
        <v>1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1" t="s">
        <v>67</v>
      </c>
      <c r="T19" s="36"/>
      <c r="U19" s="59"/>
      <c r="V19" s="59"/>
      <c r="W19" s="59"/>
      <c r="X19" s="59">
        <f>U19*0.1</f>
        <v>0</v>
      </c>
      <c r="Y19" s="59"/>
      <c r="Z19" s="59"/>
      <c r="AA19" s="59">
        <f>SUM(U19:Z19)</f>
        <v>0</v>
      </c>
      <c r="AB19" s="59"/>
      <c r="AC19" s="59"/>
      <c r="AD19" s="59">
        <f>IF(S19=$AQ$21,U19,AA19)</f>
        <v>0</v>
      </c>
      <c r="AE19" s="59"/>
      <c r="AF19" s="59"/>
      <c r="AG19" s="64" t="s">
        <v>22</v>
      </c>
      <c r="AH19" s="65"/>
      <c r="AI19" s="49">
        <f>MIN(ROUNDDOWN((SUM(AD19:AF23)*2/3),-3),1333000)</f>
        <v>0</v>
      </c>
      <c r="AJ19" s="50"/>
      <c r="AK19" s="51"/>
      <c r="AL19" s="58" t="e">
        <f>IF(S19=$AQ$21,AQ34,AP34)</f>
        <v>#DIV/0!</v>
      </c>
      <c r="AM19" s="58"/>
      <c r="AN19" s="58"/>
      <c r="AQ19" s="2" t="s">
        <v>29</v>
      </c>
    </row>
    <row r="20" spans="1:51">
      <c r="A20" s="8">
        <v>2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2"/>
      <c r="T20" s="63"/>
      <c r="U20" s="59"/>
      <c r="V20" s="59"/>
      <c r="W20" s="59"/>
      <c r="X20" s="59">
        <f t="shared" ref="X20:X23" si="0">U20*0.1</f>
        <v>0</v>
      </c>
      <c r="Y20" s="59"/>
      <c r="Z20" s="59"/>
      <c r="AA20" s="59">
        <f t="shared" ref="AA20:AA23" si="1">SUM(U20:Z20)</f>
        <v>0</v>
      </c>
      <c r="AB20" s="59"/>
      <c r="AC20" s="59"/>
      <c r="AD20" s="59">
        <f>IF(S20=$AQ$21,U20,AA20)</f>
        <v>0</v>
      </c>
      <c r="AE20" s="59"/>
      <c r="AF20" s="59"/>
      <c r="AG20" s="66"/>
      <c r="AH20" s="67"/>
      <c r="AI20" s="52"/>
      <c r="AJ20" s="53"/>
      <c r="AK20" s="54"/>
      <c r="AL20" s="58"/>
      <c r="AM20" s="58"/>
      <c r="AN20" s="58"/>
      <c r="AQ20" s="2" t="s">
        <v>3</v>
      </c>
    </row>
    <row r="21" spans="1:51">
      <c r="A21" s="8">
        <v>3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2"/>
      <c r="T21" s="63"/>
      <c r="U21" s="59"/>
      <c r="V21" s="59"/>
      <c r="W21" s="59"/>
      <c r="X21" s="59">
        <f t="shared" si="0"/>
        <v>0</v>
      </c>
      <c r="Y21" s="59"/>
      <c r="Z21" s="59"/>
      <c r="AA21" s="59">
        <f t="shared" si="1"/>
        <v>0</v>
      </c>
      <c r="AB21" s="59"/>
      <c r="AC21" s="59"/>
      <c r="AD21" s="59">
        <f>IF(S21=$AQ$21,U21,AA21)</f>
        <v>0</v>
      </c>
      <c r="AE21" s="59"/>
      <c r="AF21" s="59"/>
      <c r="AG21" s="66"/>
      <c r="AH21" s="67"/>
      <c r="AI21" s="52"/>
      <c r="AJ21" s="53"/>
      <c r="AK21" s="54"/>
      <c r="AL21" s="58"/>
      <c r="AM21" s="58"/>
      <c r="AN21" s="58"/>
      <c r="AQ21" s="2" t="s">
        <v>67</v>
      </c>
    </row>
    <row r="22" spans="1:51">
      <c r="A22" s="8">
        <v>4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2"/>
      <c r="T22" s="63"/>
      <c r="U22" s="59"/>
      <c r="V22" s="59"/>
      <c r="W22" s="59"/>
      <c r="X22" s="59">
        <f t="shared" si="0"/>
        <v>0</v>
      </c>
      <c r="Y22" s="59"/>
      <c r="Z22" s="59"/>
      <c r="AA22" s="59">
        <f t="shared" si="1"/>
        <v>0</v>
      </c>
      <c r="AB22" s="59"/>
      <c r="AC22" s="59"/>
      <c r="AD22" s="59">
        <f>IF(S22=$AQ$21,U22,AA22)</f>
        <v>0</v>
      </c>
      <c r="AE22" s="59"/>
      <c r="AF22" s="59"/>
      <c r="AG22" s="66"/>
      <c r="AH22" s="67"/>
      <c r="AI22" s="52"/>
      <c r="AJ22" s="53"/>
      <c r="AK22" s="54"/>
      <c r="AL22" s="58"/>
      <c r="AM22" s="58"/>
      <c r="AN22" s="58"/>
      <c r="AP22" s="1" t="s">
        <v>30</v>
      </c>
    </row>
    <row r="23" spans="1:51">
      <c r="A23" s="8">
        <v>5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37"/>
      <c r="T23" s="39"/>
      <c r="U23" s="59"/>
      <c r="V23" s="59"/>
      <c r="W23" s="59"/>
      <c r="X23" s="59">
        <f t="shared" si="0"/>
        <v>0</v>
      </c>
      <c r="Y23" s="59"/>
      <c r="Z23" s="59"/>
      <c r="AA23" s="59">
        <f t="shared" si="1"/>
        <v>0</v>
      </c>
      <c r="AB23" s="59"/>
      <c r="AC23" s="59"/>
      <c r="AD23" s="59">
        <f>IF(S23=$AQ$21,U23,AA23)</f>
        <v>0</v>
      </c>
      <c r="AE23" s="59"/>
      <c r="AF23" s="59"/>
      <c r="AG23" s="68"/>
      <c r="AH23" s="69"/>
      <c r="AI23" s="55"/>
      <c r="AJ23" s="56"/>
      <c r="AK23" s="57"/>
      <c r="AL23" s="58"/>
      <c r="AM23" s="58"/>
      <c r="AN23" s="58"/>
      <c r="AP23" s="2" t="s">
        <v>5</v>
      </c>
      <c r="AQ23" s="2" t="s">
        <v>64</v>
      </c>
      <c r="AR23" s="2" t="s">
        <v>65</v>
      </c>
      <c r="AS23" s="2" t="s">
        <v>39</v>
      </c>
      <c r="AT23" s="2" t="s">
        <v>40</v>
      </c>
      <c r="AU23" s="2" t="s">
        <v>41</v>
      </c>
      <c r="AV23" s="2" t="s">
        <v>42</v>
      </c>
      <c r="AW23" s="2" t="s">
        <v>43</v>
      </c>
      <c r="AX23" s="2" t="s">
        <v>2</v>
      </c>
    </row>
    <row r="24" spans="1:51">
      <c r="A24" s="7" t="s">
        <v>33</v>
      </c>
      <c r="AP24" s="3" t="s">
        <v>1</v>
      </c>
      <c r="AQ24" s="2" t="s">
        <v>13</v>
      </c>
      <c r="AR24" s="2" t="s">
        <v>56</v>
      </c>
      <c r="AS24" s="12">
        <f>IF($B$19=AQ24,1,0)</f>
        <v>0</v>
      </c>
      <c r="AT24" s="12">
        <f>IF($B$20=AQ24,1,0)</f>
        <v>0</v>
      </c>
      <c r="AU24" s="12">
        <f>IF($B$21=AQ24,1,0)</f>
        <v>0</v>
      </c>
      <c r="AV24" s="12">
        <f>IF($B$22=AQ24,1,0)</f>
        <v>0</v>
      </c>
      <c r="AW24" s="12">
        <f>IF($B$23=AQ24,1,0)</f>
        <v>0</v>
      </c>
      <c r="AX24" s="12">
        <f>SUM(AS24:AW24)</f>
        <v>0</v>
      </c>
      <c r="AY24" s="70">
        <f>SUM(AS24:AW28)</f>
        <v>0</v>
      </c>
    </row>
    <row r="25" spans="1:51">
      <c r="A25" s="7" t="s">
        <v>52</v>
      </c>
      <c r="AP25" s="13"/>
      <c r="AQ25" s="2" t="s">
        <v>14</v>
      </c>
      <c r="AR25" s="2" t="s">
        <v>57</v>
      </c>
      <c r="AS25" s="12">
        <f t="shared" ref="AS25:AS31" si="2">IF($B$19=AQ25,1,0)</f>
        <v>0</v>
      </c>
      <c r="AT25" s="12">
        <f t="shared" ref="AT25:AT31" si="3">IF($B$20=AQ25,1,0)</f>
        <v>0</v>
      </c>
      <c r="AU25" s="12">
        <f t="shared" ref="AU25:AU31" si="4">IF($B$21=AQ25,1,0)</f>
        <v>0</v>
      </c>
      <c r="AV25" s="12">
        <f t="shared" ref="AV25:AV31" si="5">IF($B$22=AQ25,1,0)</f>
        <v>0</v>
      </c>
      <c r="AW25" s="12">
        <f t="shared" ref="AW25:AW31" si="6">IF($B$23=AQ25,1,0)</f>
        <v>0</v>
      </c>
      <c r="AX25" s="12">
        <f t="shared" ref="AX25:AX31" si="7">SUM(AS25:AW25)</f>
        <v>0</v>
      </c>
      <c r="AY25" s="70"/>
    </row>
    <row r="26" spans="1:51" ht="9" customHeight="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AP26" s="13"/>
      <c r="AQ26" s="2" t="s">
        <v>32</v>
      </c>
      <c r="AR26" s="2" t="s">
        <v>58</v>
      </c>
      <c r="AS26" s="12">
        <f t="shared" si="2"/>
        <v>0</v>
      </c>
      <c r="AT26" s="12">
        <f t="shared" si="3"/>
        <v>0</v>
      </c>
      <c r="AU26" s="12">
        <f t="shared" si="4"/>
        <v>0</v>
      </c>
      <c r="AV26" s="12">
        <f t="shared" si="5"/>
        <v>0</v>
      </c>
      <c r="AW26" s="12">
        <f t="shared" si="6"/>
        <v>0</v>
      </c>
      <c r="AX26" s="12">
        <f t="shared" si="7"/>
        <v>0</v>
      </c>
      <c r="AY26" s="70"/>
    </row>
    <row r="27" spans="1:51">
      <c r="A27" s="7" t="s">
        <v>6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AP27" s="13"/>
      <c r="AQ27" s="2" t="s">
        <v>31</v>
      </c>
      <c r="AR27" s="2" t="s">
        <v>59</v>
      </c>
      <c r="AS27" s="12">
        <f t="shared" si="2"/>
        <v>0</v>
      </c>
      <c r="AT27" s="12">
        <f t="shared" si="3"/>
        <v>0</v>
      </c>
      <c r="AU27" s="12">
        <f t="shared" si="4"/>
        <v>0</v>
      </c>
      <c r="AV27" s="12">
        <f t="shared" si="5"/>
        <v>0</v>
      </c>
      <c r="AW27" s="12">
        <f t="shared" si="6"/>
        <v>0</v>
      </c>
      <c r="AX27" s="12">
        <f t="shared" si="7"/>
        <v>0</v>
      </c>
      <c r="AY27" s="70"/>
    </row>
    <row r="28" spans="1:51">
      <c r="B28" s="9" t="s">
        <v>8</v>
      </c>
      <c r="C28" s="25"/>
      <c r="D28" s="25"/>
      <c r="E28" s="1" t="s">
        <v>9</v>
      </c>
      <c r="F28" s="25"/>
      <c r="G28" s="25"/>
      <c r="H28" s="1" t="s">
        <v>10</v>
      </c>
      <c r="I28" s="25"/>
      <c r="J28" s="25"/>
      <c r="K28" s="1" t="s">
        <v>11</v>
      </c>
      <c r="L28" s="7"/>
      <c r="M28" s="7"/>
      <c r="N28" s="7"/>
      <c r="O28" s="7"/>
      <c r="P28" s="7"/>
      <c r="AP28" s="14"/>
      <c r="AQ28" s="2" t="s">
        <v>36</v>
      </c>
      <c r="AR28" s="2" t="s">
        <v>60</v>
      </c>
      <c r="AS28" s="12">
        <f t="shared" si="2"/>
        <v>0</v>
      </c>
      <c r="AT28" s="12">
        <f t="shared" si="3"/>
        <v>0</v>
      </c>
      <c r="AU28" s="12">
        <f t="shared" si="4"/>
        <v>0</v>
      </c>
      <c r="AV28" s="12">
        <f t="shared" si="5"/>
        <v>0</v>
      </c>
      <c r="AW28" s="12">
        <f t="shared" si="6"/>
        <v>0</v>
      </c>
      <c r="AX28" s="12">
        <f t="shared" si="7"/>
        <v>0</v>
      </c>
      <c r="AY28" s="70"/>
    </row>
    <row r="29" spans="1:51" ht="7.5" customHeight="1">
      <c r="K29" s="7"/>
      <c r="L29" s="7"/>
      <c r="M29" s="7"/>
      <c r="N29" s="7"/>
      <c r="O29" s="7"/>
      <c r="P29" s="7"/>
      <c r="AP29" s="3" t="s">
        <v>12</v>
      </c>
      <c r="AQ29" s="2" t="s">
        <v>34</v>
      </c>
      <c r="AR29" s="2" t="s">
        <v>61</v>
      </c>
      <c r="AS29" s="12">
        <f t="shared" si="2"/>
        <v>0</v>
      </c>
      <c r="AT29" s="12">
        <f t="shared" si="3"/>
        <v>0</v>
      </c>
      <c r="AU29" s="12">
        <f t="shared" si="4"/>
        <v>0</v>
      </c>
      <c r="AV29" s="12">
        <f t="shared" si="5"/>
        <v>0</v>
      </c>
      <c r="AW29" s="12">
        <f t="shared" si="6"/>
        <v>0</v>
      </c>
      <c r="AX29" s="12">
        <f t="shared" si="7"/>
        <v>0</v>
      </c>
      <c r="AY29" s="70">
        <f>SUM(AS29:AW31)</f>
        <v>0</v>
      </c>
    </row>
    <row r="30" spans="1:51" ht="13.5" customHeight="1">
      <c r="A30" s="26" t="s">
        <v>74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P30" s="13"/>
      <c r="AQ30" s="2" t="s">
        <v>35</v>
      </c>
      <c r="AR30" s="2" t="s">
        <v>62</v>
      </c>
      <c r="AS30" s="12">
        <f>IF($B$19=AQ30,1,0)</f>
        <v>0</v>
      </c>
      <c r="AT30" s="12">
        <f>IF($B$20=AQ30,1,0)</f>
        <v>0</v>
      </c>
      <c r="AU30" s="12">
        <f t="shared" si="4"/>
        <v>0</v>
      </c>
      <c r="AV30" s="12">
        <f t="shared" si="5"/>
        <v>0</v>
      </c>
      <c r="AW30" s="12">
        <f t="shared" si="6"/>
        <v>0</v>
      </c>
      <c r="AX30" s="12">
        <f t="shared" si="7"/>
        <v>0</v>
      </c>
      <c r="AY30" s="70"/>
    </row>
    <row r="31" spans="1:51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P31" s="14"/>
      <c r="AQ31" s="2" t="s">
        <v>37</v>
      </c>
      <c r="AR31" s="2" t="s">
        <v>63</v>
      </c>
      <c r="AS31" s="12">
        <f t="shared" si="2"/>
        <v>0</v>
      </c>
      <c r="AT31" s="12">
        <f t="shared" si="3"/>
        <v>0</v>
      </c>
      <c r="AU31" s="12">
        <f t="shared" si="4"/>
        <v>0</v>
      </c>
      <c r="AV31" s="12">
        <f t="shared" si="5"/>
        <v>0</v>
      </c>
      <c r="AW31" s="12">
        <f t="shared" si="6"/>
        <v>0</v>
      </c>
      <c r="AX31" s="12">
        <f t="shared" si="7"/>
        <v>0</v>
      </c>
      <c r="AY31" s="70"/>
    </row>
    <row r="32" spans="1:51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</row>
    <row r="33" spans="1:44" ht="13.5" customHeight="1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P33" s="1" t="s">
        <v>48</v>
      </c>
    </row>
    <row r="34" spans="1:44" ht="13.5" customHeight="1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P34" s="2" t="s">
        <v>51</v>
      </c>
      <c r="AQ34" s="2" t="e">
        <f>CONCATENATE(AP35,AQ35,AP36,AQ36,AP37)</f>
        <v>#DIV/0!</v>
      </c>
    </row>
    <row r="35" spans="1:44" ht="13.5" customHeight="1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P35" s="15" t="s">
        <v>66</v>
      </c>
      <c r="AQ35" s="16">
        <f>SUM(X19:Z23)</f>
        <v>0</v>
      </c>
      <c r="AR35" s="17"/>
    </row>
    <row r="36" spans="1:44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P36" s="15" t="s">
        <v>49</v>
      </c>
      <c r="AQ36" s="16" t="e">
        <f>ROUNDDOWN(AQ35*AI19/SUM(AD19:AF23),0)</f>
        <v>#DIV/0!</v>
      </c>
      <c r="AR36" s="17"/>
    </row>
    <row r="37" spans="1:44" ht="13.5" customHeight="1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P37" s="18" t="s">
        <v>50</v>
      </c>
      <c r="AQ37" s="19"/>
    </row>
    <row r="38" spans="1:44" ht="13.5" customHeight="1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</row>
    <row r="39" spans="1:44" ht="13.5" customHeight="1"/>
    <row r="40" spans="1:44" ht="13.5" customHeight="1"/>
    <row r="42" spans="1:44">
      <c r="B42" s="6"/>
      <c r="C42" s="6"/>
    </row>
    <row r="43" spans="1:44">
      <c r="B43" s="6"/>
      <c r="C43" s="6"/>
    </row>
    <row r="44" spans="1:44">
      <c r="B44" s="20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</row>
    <row r="45" spans="1:44" ht="18.75" customHeight="1">
      <c r="A45" s="20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</row>
    <row r="46" spans="1:44">
      <c r="A46" s="20"/>
      <c r="B46" s="72"/>
      <c r="C46" s="71"/>
      <c r="D46" s="73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</row>
    <row r="47" spans="1:44">
      <c r="A47" s="20"/>
      <c r="B47" s="71"/>
      <c r="C47" s="71"/>
      <c r="D47" s="71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1"/>
      <c r="AB47" s="71"/>
      <c r="AC47" s="71"/>
      <c r="AD47" s="71"/>
    </row>
    <row r="48" spans="1:44" ht="13.5" customHeight="1">
      <c r="A48" s="20"/>
      <c r="B48" s="71"/>
      <c r="C48" s="71"/>
      <c r="D48" s="71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1"/>
      <c r="AB48" s="71"/>
      <c r="AC48" s="71"/>
      <c r="AD48" s="71"/>
    </row>
    <row r="49" spans="1:30">
      <c r="A49" s="20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</row>
    <row r="50" spans="1:30">
      <c r="A50" s="20"/>
      <c r="B50" s="76"/>
      <c r="C50" s="76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</row>
    <row r="51" spans="1:30">
      <c r="A51" s="20"/>
      <c r="B51" s="76"/>
      <c r="C51" s="76"/>
      <c r="D51" s="71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1"/>
      <c r="AB51" s="71"/>
      <c r="AC51" s="71"/>
      <c r="AD51" s="71"/>
    </row>
    <row r="52" spans="1:30">
      <c r="A52" s="20"/>
      <c r="B52" s="76"/>
      <c r="C52" s="76"/>
      <c r="D52" s="71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1"/>
      <c r="AB52" s="71"/>
      <c r="AC52" s="71"/>
      <c r="AD52" s="71"/>
    </row>
    <row r="53" spans="1:30">
      <c r="A53" s="20"/>
      <c r="B53" s="76"/>
      <c r="C53" s="76"/>
      <c r="D53" s="71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1"/>
      <c r="AB53" s="71"/>
      <c r="AC53" s="71"/>
      <c r="AD53" s="71"/>
    </row>
    <row r="54" spans="1:30">
      <c r="A54" s="20"/>
      <c r="B54" s="76"/>
      <c r="C54" s="76"/>
      <c r="D54" s="71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1"/>
      <c r="AB54" s="71"/>
      <c r="AC54" s="71"/>
      <c r="AD54" s="71"/>
    </row>
    <row r="55" spans="1:30">
      <c r="A55" s="20"/>
      <c r="B55" s="76"/>
      <c r="C55" s="76"/>
      <c r="D55" s="71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1"/>
      <c r="AB55" s="71"/>
      <c r="AC55" s="71"/>
      <c r="AD55" s="71"/>
    </row>
    <row r="56" spans="1:30">
      <c r="A56" s="20"/>
      <c r="B56" s="76"/>
      <c r="C56" s="76"/>
      <c r="D56" s="71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1"/>
      <c r="AB56" s="71"/>
      <c r="AC56" s="71"/>
      <c r="AD56" s="71"/>
    </row>
    <row r="57" spans="1:30">
      <c r="B57" s="71"/>
      <c r="C57" s="77"/>
      <c r="D57" s="77"/>
      <c r="E57" s="77"/>
      <c r="F57" s="77"/>
      <c r="G57" s="77"/>
      <c r="H57" s="77"/>
      <c r="I57" s="77"/>
      <c r="J57" s="77"/>
      <c r="K57" s="77"/>
      <c r="L57" s="71"/>
      <c r="M57" s="77"/>
      <c r="N57" s="17"/>
      <c r="O57" s="17"/>
      <c r="P57" s="17"/>
      <c r="Q57" s="17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</row>
    <row r="61" spans="1:30">
      <c r="Z61" s="4"/>
    </row>
  </sheetData>
  <dataConsolidate/>
  <mergeCells count="67">
    <mergeCell ref="AA21:AC21"/>
    <mergeCell ref="AD21:AF21"/>
    <mergeCell ref="AD19:AF19"/>
    <mergeCell ref="U22:W22"/>
    <mergeCell ref="AY24:AY28"/>
    <mergeCell ref="C28:D28"/>
    <mergeCell ref="F28:G28"/>
    <mergeCell ref="I28:J28"/>
    <mergeCell ref="AY29:AY31"/>
    <mergeCell ref="E53:Z53"/>
    <mergeCell ref="D46:AD46"/>
    <mergeCell ref="E48:Z48"/>
    <mergeCell ref="E51:Z51"/>
    <mergeCell ref="A30:AN38"/>
    <mergeCell ref="B22:R22"/>
    <mergeCell ref="AG17:AH18"/>
    <mergeCell ref="AG19:AH23"/>
    <mergeCell ref="X22:Z22"/>
    <mergeCell ref="AA22:AC22"/>
    <mergeCell ref="AD22:AF22"/>
    <mergeCell ref="B23:R23"/>
    <mergeCell ref="U23:W23"/>
    <mergeCell ref="X23:Z23"/>
    <mergeCell ref="AA23:AC23"/>
    <mergeCell ref="AD23:AF23"/>
    <mergeCell ref="U19:W19"/>
    <mergeCell ref="X19:Z19"/>
    <mergeCell ref="AA19:AC19"/>
    <mergeCell ref="B20:R20"/>
    <mergeCell ref="U18:W18"/>
    <mergeCell ref="X18:Z18"/>
    <mergeCell ref="AA18:AC18"/>
    <mergeCell ref="A14:AN15"/>
    <mergeCell ref="E52:Z52"/>
    <mergeCell ref="AI19:AK23"/>
    <mergeCell ref="AL19:AN23"/>
    <mergeCell ref="U20:W20"/>
    <mergeCell ref="X20:Z20"/>
    <mergeCell ref="AA20:AC20"/>
    <mergeCell ref="AD20:AF20"/>
    <mergeCell ref="B21:R21"/>
    <mergeCell ref="U21:W21"/>
    <mergeCell ref="B19:R19"/>
    <mergeCell ref="S19:T23"/>
    <mergeCell ref="X21:Z21"/>
    <mergeCell ref="E47:Z47"/>
    <mergeCell ref="C2:D2"/>
    <mergeCell ref="F2:G2"/>
    <mergeCell ref="I2:J2"/>
    <mergeCell ref="Z4:AB4"/>
    <mergeCell ref="AD4:AN4"/>
    <mergeCell ref="E56:Z56"/>
    <mergeCell ref="E55:Z55"/>
    <mergeCell ref="E54:Z54"/>
    <mergeCell ref="Z5:AB5"/>
    <mergeCell ref="AD5:AN5"/>
    <mergeCell ref="Z6:AB6"/>
    <mergeCell ref="AD6:AN6"/>
    <mergeCell ref="A8:AN8"/>
    <mergeCell ref="A10:AM11"/>
    <mergeCell ref="A17:A18"/>
    <mergeCell ref="B17:R18"/>
    <mergeCell ref="S17:T18"/>
    <mergeCell ref="U17:AC17"/>
    <mergeCell ref="AD17:AF18"/>
    <mergeCell ref="AI17:AK18"/>
    <mergeCell ref="AL17:AN18"/>
  </mergeCells>
  <phoneticPr fontId="2"/>
  <dataValidations count="2">
    <dataValidation type="list" allowBlank="1" showInputMessage="1" showErrorMessage="1" sqref="B19:B23" xr:uid="{9C70D2CA-FE71-4501-9D42-9AC079BBC2CB}">
      <formula1>$AQ$24:$AQ$31</formula1>
    </dataValidation>
    <dataValidation type="list" allowBlank="1" showInputMessage="1" showErrorMessage="1" sqref="S19" xr:uid="{6E62F774-E6BE-4E7D-9D17-3D150B7D261A}">
      <formula1>$AQ$19:$AQ$21</formula1>
    </dataValidation>
  </dataValidations>
  <printOptions horizontalCentered="1"/>
  <pageMargins left="0" right="0" top="0.78740157480314965" bottom="0" header="0" footer="0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F3114-8152-4A94-A3E3-767ED00FCCD2}">
  <dimension ref="A1:AY60"/>
  <sheetViews>
    <sheetView view="pageBreakPreview" zoomScale="130" zoomScaleNormal="130" zoomScaleSheetLayoutView="130" workbookViewId="0">
      <selection activeCell="B45" sqref="B45:AD60"/>
    </sheetView>
  </sheetViews>
  <sheetFormatPr defaultColWidth="3.09765625" defaultRowHeight="13.2"/>
  <cols>
    <col min="1" max="40" width="3.09765625" style="1" customWidth="1"/>
    <col min="41" max="41" width="3.09765625" style="1"/>
    <col min="42" max="42" width="8" style="1" bestFit="1" customWidth="1"/>
    <col min="43" max="43" width="56.5" style="1" bestFit="1" customWidth="1"/>
    <col min="44" max="44" width="14.19921875" style="1" customWidth="1"/>
    <col min="45" max="45" width="3.09765625" style="1"/>
    <col min="46" max="46" width="4.5" style="1" bestFit="1" customWidth="1"/>
    <col min="47" max="16384" width="3.09765625" style="1"/>
  </cols>
  <sheetData>
    <row r="1" spans="1:43">
      <c r="A1" s="7" t="s">
        <v>68</v>
      </c>
    </row>
    <row r="2" spans="1:43">
      <c r="B2" s="9" t="s">
        <v>8</v>
      </c>
      <c r="C2" s="40">
        <v>8</v>
      </c>
      <c r="D2" s="40"/>
      <c r="E2" s="1" t="s">
        <v>9</v>
      </c>
      <c r="F2" s="25"/>
      <c r="G2" s="25"/>
      <c r="H2" s="1" t="s">
        <v>10</v>
      </c>
      <c r="I2" s="25"/>
      <c r="J2" s="25"/>
      <c r="K2" s="1" t="s">
        <v>11</v>
      </c>
    </row>
    <row r="3" spans="1:43" ht="15.75" customHeight="1">
      <c r="A3" s="7" t="s">
        <v>16</v>
      </c>
    </row>
    <row r="4" spans="1:43" ht="16.5" customHeight="1">
      <c r="A4" s="7"/>
      <c r="W4" s="1" t="s">
        <v>18</v>
      </c>
      <c r="Z4" s="41" t="s">
        <v>17</v>
      </c>
      <c r="AA4" s="41"/>
      <c r="AB4" s="41"/>
      <c r="AC4" s="10" t="s">
        <v>44</v>
      </c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</row>
    <row r="5" spans="1:43" ht="16.5" customHeight="1">
      <c r="A5" s="7"/>
      <c r="Z5" s="22" t="s">
        <v>45</v>
      </c>
      <c r="AA5" s="22"/>
      <c r="AB5" s="22"/>
      <c r="AC5" s="10" t="s">
        <v>44</v>
      </c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</row>
    <row r="6" spans="1:43" ht="16.5" customHeight="1">
      <c r="A6" s="7"/>
      <c r="Z6" s="24" t="s">
        <v>7</v>
      </c>
      <c r="AA6" s="24"/>
      <c r="AB6" s="24"/>
      <c r="AC6" s="10" t="s">
        <v>44</v>
      </c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</row>
    <row r="7" spans="1:43" ht="11.25" customHeight="1">
      <c r="A7" s="11"/>
    </row>
    <row r="8" spans="1:43">
      <c r="A8" s="25" t="s">
        <v>75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</row>
    <row r="9" spans="1:43" ht="11.25" customHeight="1">
      <c r="A9" s="11"/>
    </row>
    <row r="10" spans="1:43" ht="18.75" customHeight="1">
      <c r="A10" s="26" t="s">
        <v>76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</row>
    <row r="11" spans="1:43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</row>
    <row r="12" spans="1:43" ht="11.25" customHeight="1"/>
    <row r="13" spans="1:43">
      <c r="A13" s="7" t="s">
        <v>69</v>
      </c>
      <c r="AP13" s="1" t="s">
        <v>38</v>
      </c>
    </row>
    <row r="14" spans="1:43">
      <c r="A14" s="43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5"/>
      <c r="AQ14" s="2" t="s">
        <v>53</v>
      </c>
    </row>
    <row r="15" spans="1:43" ht="11.25" customHeight="1">
      <c r="A15" s="46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8"/>
      <c r="AQ15" s="2" t="s">
        <v>54</v>
      </c>
    </row>
    <row r="16" spans="1:43" ht="18.75" customHeight="1">
      <c r="A16" s="7" t="s">
        <v>19</v>
      </c>
      <c r="AG16" s="5"/>
      <c r="AH16" s="5"/>
      <c r="AQ16" s="2" t="s">
        <v>55</v>
      </c>
    </row>
    <row r="17" spans="1:51" ht="18.75" customHeight="1">
      <c r="A17" s="27" t="s">
        <v>0</v>
      </c>
      <c r="B17" s="29" t="s">
        <v>20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30" t="s">
        <v>27</v>
      </c>
      <c r="T17" s="31"/>
      <c r="U17" s="29" t="s">
        <v>25</v>
      </c>
      <c r="V17" s="29"/>
      <c r="W17" s="29"/>
      <c r="X17" s="29"/>
      <c r="Y17" s="29"/>
      <c r="Z17" s="29"/>
      <c r="AA17" s="29"/>
      <c r="AB17" s="29"/>
      <c r="AC17" s="29"/>
      <c r="AD17" s="34" t="s">
        <v>26</v>
      </c>
      <c r="AE17" s="34"/>
      <c r="AF17" s="34"/>
      <c r="AG17" s="61" t="s">
        <v>21</v>
      </c>
      <c r="AH17" s="36"/>
      <c r="AI17" s="30" t="s">
        <v>4</v>
      </c>
      <c r="AJ17" s="35"/>
      <c r="AK17" s="36"/>
      <c r="AL17" s="29" t="s">
        <v>47</v>
      </c>
      <c r="AM17" s="29"/>
      <c r="AN17" s="29"/>
    </row>
    <row r="18" spans="1:51" ht="18" customHeight="1">
      <c r="A18" s="28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32"/>
      <c r="T18" s="33"/>
      <c r="U18" s="29" t="s">
        <v>23</v>
      </c>
      <c r="V18" s="29"/>
      <c r="W18" s="29"/>
      <c r="X18" s="29" t="s">
        <v>15</v>
      </c>
      <c r="Y18" s="29"/>
      <c r="Z18" s="29"/>
      <c r="AA18" s="29" t="s">
        <v>24</v>
      </c>
      <c r="AB18" s="29"/>
      <c r="AC18" s="29"/>
      <c r="AD18" s="34"/>
      <c r="AE18" s="34"/>
      <c r="AF18" s="34"/>
      <c r="AG18" s="37"/>
      <c r="AH18" s="39"/>
      <c r="AI18" s="37"/>
      <c r="AJ18" s="38"/>
      <c r="AK18" s="39"/>
      <c r="AL18" s="29"/>
      <c r="AM18" s="29"/>
      <c r="AN18" s="29"/>
      <c r="AP18" s="1" t="s">
        <v>28</v>
      </c>
    </row>
    <row r="19" spans="1:51">
      <c r="A19" s="8">
        <v>1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1"/>
      <c r="T19" s="36"/>
      <c r="U19" s="59"/>
      <c r="V19" s="59"/>
      <c r="W19" s="59"/>
      <c r="X19" s="59">
        <f>U19*0.1</f>
        <v>0</v>
      </c>
      <c r="Y19" s="59"/>
      <c r="Z19" s="59"/>
      <c r="AA19" s="59">
        <f>SUM(U19:Z19)</f>
        <v>0</v>
      </c>
      <c r="AB19" s="59"/>
      <c r="AC19" s="59"/>
      <c r="AD19" s="59">
        <f>IF(S19=$AQ$21,U19,AA19)</f>
        <v>0</v>
      </c>
      <c r="AE19" s="59"/>
      <c r="AF19" s="59"/>
      <c r="AG19" s="64" t="s">
        <v>22</v>
      </c>
      <c r="AH19" s="65"/>
      <c r="AI19" s="49">
        <f>MIN(ROUNDDOWN((SUM(AD19:AF23)*2/3),-3),1333000)</f>
        <v>0</v>
      </c>
      <c r="AJ19" s="50"/>
      <c r="AK19" s="51"/>
      <c r="AL19" s="58" t="str">
        <f>IF(S19=$AQ$21,AQ34,AP34)</f>
        <v>該当なし</v>
      </c>
      <c r="AM19" s="58"/>
      <c r="AN19" s="58"/>
      <c r="AQ19" s="2" t="s">
        <v>29</v>
      </c>
    </row>
    <row r="20" spans="1:51">
      <c r="A20" s="8">
        <v>2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2"/>
      <c r="T20" s="63"/>
      <c r="U20" s="59"/>
      <c r="V20" s="59"/>
      <c r="W20" s="59"/>
      <c r="X20" s="59">
        <f t="shared" ref="X20:X23" si="0">U20*0.1</f>
        <v>0</v>
      </c>
      <c r="Y20" s="59"/>
      <c r="Z20" s="59"/>
      <c r="AA20" s="59">
        <f t="shared" ref="AA20:AA23" si="1">SUM(U20:Z20)</f>
        <v>0</v>
      </c>
      <c r="AB20" s="59"/>
      <c r="AC20" s="59"/>
      <c r="AD20" s="59">
        <f>IF(S20=$AQ$21,U20,AA20)</f>
        <v>0</v>
      </c>
      <c r="AE20" s="59"/>
      <c r="AF20" s="59"/>
      <c r="AG20" s="66"/>
      <c r="AH20" s="67"/>
      <c r="AI20" s="52"/>
      <c r="AJ20" s="53"/>
      <c r="AK20" s="54"/>
      <c r="AL20" s="58"/>
      <c r="AM20" s="58"/>
      <c r="AN20" s="58"/>
      <c r="AQ20" s="2" t="s">
        <v>3</v>
      </c>
    </row>
    <row r="21" spans="1:51">
      <c r="A21" s="8">
        <v>3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2"/>
      <c r="T21" s="63"/>
      <c r="U21" s="59"/>
      <c r="V21" s="59"/>
      <c r="W21" s="59"/>
      <c r="X21" s="59">
        <f t="shared" si="0"/>
        <v>0</v>
      </c>
      <c r="Y21" s="59"/>
      <c r="Z21" s="59"/>
      <c r="AA21" s="59">
        <f t="shared" si="1"/>
        <v>0</v>
      </c>
      <c r="AB21" s="59"/>
      <c r="AC21" s="59"/>
      <c r="AD21" s="59">
        <f>IF(S21=$AQ$21,U21,AA21)</f>
        <v>0</v>
      </c>
      <c r="AE21" s="59"/>
      <c r="AF21" s="59"/>
      <c r="AG21" s="66"/>
      <c r="AH21" s="67"/>
      <c r="AI21" s="52"/>
      <c r="AJ21" s="53"/>
      <c r="AK21" s="54"/>
      <c r="AL21" s="58"/>
      <c r="AM21" s="58"/>
      <c r="AN21" s="58"/>
      <c r="AQ21" s="2" t="s">
        <v>67</v>
      </c>
    </row>
    <row r="22" spans="1:51">
      <c r="A22" s="8">
        <v>4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2"/>
      <c r="T22" s="63"/>
      <c r="U22" s="59"/>
      <c r="V22" s="59"/>
      <c r="W22" s="59"/>
      <c r="X22" s="59">
        <f t="shared" si="0"/>
        <v>0</v>
      </c>
      <c r="Y22" s="59"/>
      <c r="Z22" s="59"/>
      <c r="AA22" s="59">
        <f t="shared" si="1"/>
        <v>0</v>
      </c>
      <c r="AB22" s="59"/>
      <c r="AC22" s="59"/>
      <c r="AD22" s="59">
        <f>IF(S22=$AQ$21,U22,AA22)</f>
        <v>0</v>
      </c>
      <c r="AE22" s="59"/>
      <c r="AF22" s="59"/>
      <c r="AG22" s="66"/>
      <c r="AH22" s="67"/>
      <c r="AI22" s="52"/>
      <c r="AJ22" s="53"/>
      <c r="AK22" s="54"/>
      <c r="AL22" s="58"/>
      <c r="AM22" s="58"/>
      <c r="AN22" s="58"/>
      <c r="AP22" s="1" t="s">
        <v>30</v>
      </c>
    </row>
    <row r="23" spans="1:51">
      <c r="A23" s="8">
        <v>5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37"/>
      <c r="T23" s="39"/>
      <c r="U23" s="59"/>
      <c r="V23" s="59"/>
      <c r="W23" s="59"/>
      <c r="X23" s="59">
        <f t="shared" si="0"/>
        <v>0</v>
      </c>
      <c r="Y23" s="59"/>
      <c r="Z23" s="59"/>
      <c r="AA23" s="59">
        <f t="shared" si="1"/>
        <v>0</v>
      </c>
      <c r="AB23" s="59"/>
      <c r="AC23" s="59"/>
      <c r="AD23" s="59">
        <f>IF(S23=$AQ$21,U23,AA23)</f>
        <v>0</v>
      </c>
      <c r="AE23" s="59"/>
      <c r="AF23" s="59"/>
      <c r="AG23" s="68"/>
      <c r="AH23" s="69"/>
      <c r="AI23" s="55"/>
      <c r="AJ23" s="56"/>
      <c r="AK23" s="57"/>
      <c r="AL23" s="58"/>
      <c r="AM23" s="58"/>
      <c r="AN23" s="58"/>
      <c r="AP23" s="2" t="s">
        <v>5</v>
      </c>
      <c r="AQ23" s="2" t="s">
        <v>64</v>
      </c>
      <c r="AR23" s="2" t="s">
        <v>65</v>
      </c>
      <c r="AS23" s="2" t="s">
        <v>39</v>
      </c>
      <c r="AT23" s="2" t="s">
        <v>40</v>
      </c>
      <c r="AU23" s="2" t="s">
        <v>41</v>
      </c>
      <c r="AV23" s="2" t="s">
        <v>42</v>
      </c>
      <c r="AW23" s="2" t="s">
        <v>43</v>
      </c>
      <c r="AX23" s="2" t="s">
        <v>2</v>
      </c>
    </row>
    <row r="24" spans="1:51">
      <c r="A24" s="7" t="s">
        <v>33</v>
      </c>
      <c r="AP24" s="3" t="s">
        <v>1</v>
      </c>
      <c r="AQ24" s="2" t="s">
        <v>13</v>
      </c>
      <c r="AR24" s="2" t="s">
        <v>56</v>
      </c>
      <c r="AS24" s="12">
        <f>IF($B$19=AQ24,1,0)</f>
        <v>0</v>
      </c>
      <c r="AT24" s="12">
        <f>IF($B$20=AQ24,1,0)</f>
        <v>0</v>
      </c>
      <c r="AU24" s="12">
        <f>IF($B$21=AQ24,1,0)</f>
        <v>0</v>
      </c>
      <c r="AV24" s="12">
        <f>IF($B$22=AQ24,1,0)</f>
        <v>0</v>
      </c>
      <c r="AW24" s="12">
        <f>IF($B$23=AQ24,1,0)</f>
        <v>0</v>
      </c>
      <c r="AX24" s="12">
        <f>SUM(AS24:AW24)</f>
        <v>0</v>
      </c>
      <c r="AY24" s="70">
        <f>SUM(AS24:AW28)</f>
        <v>0</v>
      </c>
    </row>
    <row r="25" spans="1:51">
      <c r="A25" s="7" t="s">
        <v>52</v>
      </c>
      <c r="AP25" s="13"/>
      <c r="AQ25" s="2" t="s">
        <v>14</v>
      </c>
      <c r="AR25" s="2" t="s">
        <v>57</v>
      </c>
      <c r="AS25" s="12">
        <f t="shared" ref="AS25:AS31" si="2">IF($B$19=AQ25,1,0)</f>
        <v>0</v>
      </c>
      <c r="AT25" s="12">
        <f t="shared" ref="AT25:AT31" si="3">IF($B$20=AQ25,1,0)</f>
        <v>0</v>
      </c>
      <c r="AU25" s="12">
        <f t="shared" ref="AU25:AU31" si="4">IF($B$21=AQ25,1,0)</f>
        <v>0</v>
      </c>
      <c r="AV25" s="12">
        <f t="shared" ref="AV25:AV31" si="5">IF($B$22=AQ25,1,0)</f>
        <v>0</v>
      </c>
      <c r="AW25" s="12">
        <f t="shared" ref="AW25:AW31" si="6">IF($B$23=AQ25,1,0)</f>
        <v>0</v>
      </c>
      <c r="AX25" s="12">
        <f t="shared" ref="AX25:AX31" si="7">SUM(AS25:AW25)</f>
        <v>0</v>
      </c>
      <c r="AY25" s="70"/>
    </row>
    <row r="26" spans="1:51" ht="9" customHeight="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AP26" s="13"/>
      <c r="AQ26" s="2" t="s">
        <v>32</v>
      </c>
      <c r="AR26" s="2" t="s">
        <v>58</v>
      </c>
      <c r="AS26" s="12">
        <f t="shared" si="2"/>
        <v>0</v>
      </c>
      <c r="AT26" s="12">
        <f t="shared" si="3"/>
        <v>0</v>
      </c>
      <c r="AU26" s="12">
        <f t="shared" si="4"/>
        <v>0</v>
      </c>
      <c r="AV26" s="12">
        <f t="shared" si="5"/>
        <v>0</v>
      </c>
      <c r="AW26" s="12">
        <f t="shared" si="6"/>
        <v>0</v>
      </c>
      <c r="AX26" s="12">
        <f t="shared" si="7"/>
        <v>0</v>
      </c>
      <c r="AY26" s="70"/>
    </row>
    <row r="27" spans="1:51">
      <c r="A27" s="7" t="s">
        <v>6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AP27" s="13"/>
      <c r="AQ27" s="2" t="s">
        <v>31</v>
      </c>
      <c r="AR27" s="2" t="s">
        <v>59</v>
      </c>
      <c r="AS27" s="12">
        <f t="shared" si="2"/>
        <v>0</v>
      </c>
      <c r="AT27" s="12">
        <f t="shared" si="3"/>
        <v>0</v>
      </c>
      <c r="AU27" s="12">
        <f t="shared" si="4"/>
        <v>0</v>
      </c>
      <c r="AV27" s="12">
        <f t="shared" si="5"/>
        <v>0</v>
      </c>
      <c r="AW27" s="12">
        <f t="shared" si="6"/>
        <v>0</v>
      </c>
      <c r="AX27" s="12">
        <f t="shared" si="7"/>
        <v>0</v>
      </c>
      <c r="AY27" s="70"/>
    </row>
    <row r="28" spans="1:51">
      <c r="B28" s="9" t="s">
        <v>8</v>
      </c>
      <c r="C28" s="25"/>
      <c r="D28" s="25"/>
      <c r="E28" s="1" t="s">
        <v>9</v>
      </c>
      <c r="F28" s="25"/>
      <c r="G28" s="25"/>
      <c r="H28" s="1" t="s">
        <v>10</v>
      </c>
      <c r="I28" s="25"/>
      <c r="J28" s="25"/>
      <c r="K28" s="1" t="s">
        <v>11</v>
      </c>
      <c r="L28" s="7"/>
      <c r="M28" s="7"/>
      <c r="N28" s="7"/>
      <c r="O28" s="7"/>
      <c r="P28" s="7"/>
      <c r="AP28" s="14"/>
      <c r="AQ28" s="2" t="s">
        <v>36</v>
      </c>
      <c r="AR28" s="2" t="s">
        <v>60</v>
      </c>
      <c r="AS28" s="12">
        <f t="shared" si="2"/>
        <v>0</v>
      </c>
      <c r="AT28" s="12">
        <f t="shared" si="3"/>
        <v>0</v>
      </c>
      <c r="AU28" s="12">
        <f t="shared" si="4"/>
        <v>0</v>
      </c>
      <c r="AV28" s="12">
        <f t="shared" si="5"/>
        <v>0</v>
      </c>
      <c r="AW28" s="12">
        <f t="shared" si="6"/>
        <v>0</v>
      </c>
      <c r="AX28" s="12">
        <f t="shared" si="7"/>
        <v>0</v>
      </c>
      <c r="AY28" s="70"/>
    </row>
    <row r="29" spans="1:51" ht="7.5" customHeight="1">
      <c r="K29" s="7"/>
      <c r="L29" s="7"/>
      <c r="M29" s="7"/>
      <c r="N29" s="7"/>
      <c r="O29" s="7"/>
      <c r="P29" s="7"/>
      <c r="AP29" s="3" t="s">
        <v>12</v>
      </c>
      <c r="AQ29" s="2" t="s">
        <v>34</v>
      </c>
      <c r="AR29" s="2" t="s">
        <v>61</v>
      </c>
      <c r="AS29" s="12">
        <f t="shared" si="2"/>
        <v>0</v>
      </c>
      <c r="AT29" s="12">
        <f t="shared" si="3"/>
        <v>0</v>
      </c>
      <c r="AU29" s="12">
        <f t="shared" si="4"/>
        <v>0</v>
      </c>
      <c r="AV29" s="12">
        <f t="shared" si="5"/>
        <v>0</v>
      </c>
      <c r="AW29" s="12">
        <f t="shared" si="6"/>
        <v>0</v>
      </c>
      <c r="AX29" s="12">
        <f t="shared" si="7"/>
        <v>0</v>
      </c>
      <c r="AY29" s="70">
        <f>SUM(AS29:AW31)</f>
        <v>0</v>
      </c>
    </row>
    <row r="30" spans="1:51" ht="13.5" customHeight="1">
      <c r="A30" s="26" t="s">
        <v>77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P30" s="13"/>
      <c r="AQ30" s="2" t="s">
        <v>35</v>
      </c>
      <c r="AR30" s="2" t="s">
        <v>62</v>
      </c>
      <c r="AS30" s="12">
        <f>IF($B$19=AQ30,1,0)</f>
        <v>0</v>
      </c>
      <c r="AT30" s="12">
        <f>IF($B$20=AQ30,1,0)</f>
        <v>0</v>
      </c>
      <c r="AU30" s="12">
        <f t="shared" si="4"/>
        <v>0</v>
      </c>
      <c r="AV30" s="12">
        <f t="shared" si="5"/>
        <v>0</v>
      </c>
      <c r="AW30" s="12">
        <f t="shared" si="6"/>
        <v>0</v>
      </c>
      <c r="AX30" s="12">
        <f t="shared" si="7"/>
        <v>0</v>
      </c>
      <c r="AY30" s="70"/>
    </row>
    <row r="31" spans="1:51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P31" s="14"/>
      <c r="AQ31" s="2" t="s">
        <v>37</v>
      </c>
      <c r="AR31" s="2" t="s">
        <v>63</v>
      </c>
      <c r="AS31" s="12">
        <f t="shared" si="2"/>
        <v>0</v>
      </c>
      <c r="AT31" s="12">
        <f t="shared" si="3"/>
        <v>0</v>
      </c>
      <c r="AU31" s="12">
        <f t="shared" si="4"/>
        <v>0</v>
      </c>
      <c r="AV31" s="12">
        <f t="shared" si="5"/>
        <v>0</v>
      </c>
      <c r="AW31" s="12">
        <f t="shared" si="6"/>
        <v>0</v>
      </c>
      <c r="AX31" s="12">
        <f t="shared" si="7"/>
        <v>0</v>
      </c>
      <c r="AY31" s="70"/>
    </row>
    <row r="32" spans="1:51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</row>
    <row r="33" spans="1:44" ht="13.5" customHeight="1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P33" s="1" t="s">
        <v>48</v>
      </c>
    </row>
    <row r="34" spans="1:44" ht="13.5" customHeight="1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P34" s="2" t="s">
        <v>51</v>
      </c>
      <c r="AQ34" s="2" t="e">
        <f>CONCATENATE(AP35,AQ35,AP36,AQ36,AP37)</f>
        <v>#DIV/0!</v>
      </c>
    </row>
    <row r="35" spans="1:44" ht="13.5" customHeight="1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P35" s="15" t="s">
        <v>66</v>
      </c>
      <c r="AQ35" s="16">
        <f>SUM(X19:Z23)</f>
        <v>0</v>
      </c>
      <c r="AR35" s="17"/>
    </row>
    <row r="36" spans="1:44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P36" s="15" t="s">
        <v>49</v>
      </c>
      <c r="AQ36" s="16" t="e">
        <f>ROUNDDOWN(AQ35*AI19/SUM(AD19:AF23),0)</f>
        <v>#DIV/0!</v>
      </c>
      <c r="AR36" s="17"/>
    </row>
    <row r="37" spans="1:44" ht="13.5" customHeight="1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P37" s="18" t="s">
        <v>50</v>
      </c>
      <c r="AQ37" s="19"/>
    </row>
    <row r="38" spans="1:44" ht="13.5" customHeight="1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</row>
    <row r="39" spans="1:44" ht="13.5" customHeight="1"/>
    <row r="40" spans="1:44" ht="13.5" customHeight="1"/>
    <row r="42" spans="1:44">
      <c r="B42" s="6"/>
      <c r="C42" s="6"/>
    </row>
    <row r="43" spans="1:44">
      <c r="B43" s="6"/>
      <c r="C43" s="6"/>
    </row>
    <row r="44" spans="1:44">
      <c r="B44" s="20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</row>
    <row r="45" spans="1:44" ht="18.75" customHeight="1">
      <c r="A45" s="20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</row>
    <row r="46" spans="1:44">
      <c r="A46" s="20"/>
      <c r="B46" s="72"/>
      <c r="C46" s="71"/>
      <c r="D46" s="73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</row>
    <row r="47" spans="1:44">
      <c r="A47" s="20"/>
      <c r="B47" s="71"/>
      <c r="C47" s="71"/>
      <c r="D47" s="71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1"/>
      <c r="AB47" s="71"/>
      <c r="AC47" s="71"/>
      <c r="AD47" s="71"/>
    </row>
    <row r="48" spans="1:44" ht="13.5" customHeight="1">
      <c r="A48" s="20"/>
      <c r="B48" s="71"/>
      <c r="C48" s="71"/>
      <c r="D48" s="71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1"/>
      <c r="AB48" s="71"/>
      <c r="AC48" s="71"/>
      <c r="AD48" s="71"/>
    </row>
    <row r="49" spans="1:30">
      <c r="A49" s="20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</row>
    <row r="50" spans="1:30">
      <c r="A50" s="20"/>
      <c r="B50" s="76"/>
      <c r="C50" s="76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</row>
    <row r="51" spans="1:30">
      <c r="A51" s="20"/>
      <c r="B51" s="76"/>
      <c r="C51" s="76"/>
      <c r="D51" s="71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1"/>
      <c r="AB51" s="71"/>
      <c r="AC51" s="71"/>
      <c r="AD51" s="71"/>
    </row>
    <row r="52" spans="1:30">
      <c r="A52" s="20"/>
      <c r="B52" s="76"/>
      <c r="C52" s="76"/>
      <c r="D52" s="71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1"/>
      <c r="AB52" s="71"/>
      <c r="AC52" s="71"/>
      <c r="AD52" s="71"/>
    </row>
    <row r="53" spans="1:30">
      <c r="A53" s="20"/>
      <c r="B53" s="76"/>
      <c r="C53" s="76"/>
      <c r="D53" s="71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1"/>
      <c r="AB53" s="71"/>
      <c r="AC53" s="71"/>
      <c r="AD53" s="71"/>
    </row>
    <row r="54" spans="1:30">
      <c r="A54" s="20"/>
      <c r="B54" s="76"/>
      <c r="C54" s="76"/>
      <c r="D54" s="71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1"/>
      <c r="AB54" s="71"/>
      <c r="AC54" s="71"/>
      <c r="AD54" s="71"/>
    </row>
    <row r="55" spans="1:30">
      <c r="A55" s="20"/>
      <c r="B55" s="76"/>
      <c r="C55" s="76"/>
      <c r="D55" s="71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1"/>
      <c r="AB55" s="71"/>
      <c r="AC55" s="71"/>
      <c r="AD55" s="71"/>
    </row>
    <row r="56" spans="1:30">
      <c r="A56" s="20"/>
      <c r="B56" s="76"/>
      <c r="C56" s="76"/>
      <c r="D56" s="71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1"/>
      <c r="AB56" s="71"/>
      <c r="AC56" s="71"/>
      <c r="AD56" s="71"/>
    </row>
    <row r="57" spans="1:30">
      <c r="B57" s="71"/>
      <c r="C57" s="77"/>
      <c r="D57" s="77"/>
      <c r="E57" s="77"/>
      <c r="F57" s="77"/>
      <c r="G57" s="77"/>
      <c r="H57" s="77"/>
      <c r="I57" s="77"/>
      <c r="J57" s="77"/>
      <c r="K57" s="77"/>
      <c r="L57" s="71"/>
      <c r="M57" s="77"/>
      <c r="N57" s="17"/>
      <c r="O57" s="17"/>
      <c r="P57" s="17"/>
      <c r="Q57" s="17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</row>
    <row r="58" spans="1:30"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</row>
    <row r="59" spans="1:30"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</row>
    <row r="60" spans="1:30"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</row>
  </sheetData>
  <mergeCells count="67">
    <mergeCell ref="Z5:AB5"/>
    <mergeCell ref="AD5:AN5"/>
    <mergeCell ref="C2:D2"/>
    <mergeCell ref="F2:G2"/>
    <mergeCell ref="I2:J2"/>
    <mergeCell ref="Z4:AB4"/>
    <mergeCell ref="AD4:AN4"/>
    <mergeCell ref="A17:A18"/>
    <mergeCell ref="B17:R18"/>
    <mergeCell ref="S17:T18"/>
    <mergeCell ref="U17:AC17"/>
    <mergeCell ref="AD17:AF18"/>
    <mergeCell ref="Z6:AB6"/>
    <mergeCell ref="AD6:AN6"/>
    <mergeCell ref="A8:AN8"/>
    <mergeCell ref="A10:AM11"/>
    <mergeCell ref="A14:AN15"/>
    <mergeCell ref="AI17:AK18"/>
    <mergeCell ref="AL17:AN18"/>
    <mergeCell ref="U18:W18"/>
    <mergeCell ref="X18:Z18"/>
    <mergeCell ref="AA18:AC18"/>
    <mergeCell ref="X21:Z21"/>
    <mergeCell ref="AA21:AC21"/>
    <mergeCell ref="AD21:AF21"/>
    <mergeCell ref="B22:R22"/>
    <mergeCell ref="AG17:AH18"/>
    <mergeCell ref="AG19:AH23"/>
    <mergeCell ref="X22:Z22"/>
    <mergeCell ref="AA22:AC22"/>
    <mergeCell ref="AD22:AF22"/>
    <mergeCell ref="B23:R23"/>
    <mergeCell ref="U23:W23"/>
    <mergeCell ref="X23:Z23"/>
    <mergeCell ref="AA23:AC23"/>
    <mergeCell ref="AD23:AF23"/>
    <mergeCell ref="AI19:AK23"/>
    <mergeCell ref="AL19:AN23"/>
    <mergeCell ref="B20:R20"/>
    <mergeCell ref="U20:W20"/>
    <mergeCell ref="X20:Z20"/>
    <mergeCell ref="AA20:AC20"/>
    <mergeCell ref="AD20:AF20"/>
    <mergeCell ref="B21:R21"/>
    <mergeCell ref="U21:W21"/>
    <mergeCell ref="B19:R19"/>
    <mergeCell ref="S19:T23"/>
    <mergeCell ref="U19:W19"/>
    <mergeCell ref="X19:Z19"/>
    <mergeCell ref="AA19:AC19"/>
    <mergeCell ref="AD19:AF19"/>
    <mergeCell ref="U22:W22"/>
    <mergeCell ref="AY24:AY28"/>
    <mergeCell ref="C28:D28"/>
    <mergeCell ref="F28:G28"/>
    <mergeCell ref="I28:J28"/>
    <mergeCell ref="AY29:AY31"/>
    <mergeCell ref="A30:AN36"/>
    <mergeCell ref="E54:Z54"/>
    <mergeCell ref="E55:Z55"/>
    <mergeCell ref="E56:Z56"/>
    <mergeCell ref="D46:AD46"/>
    <mergeCell ref="E47:Z47"/>
    <mergeCell ref="E48:Z48"/>
    <mergeCell ref="E51:Z51"/>
    <mergeCell ref="E52:Z52"/>
    <mergeCell ref="E53:Z53"/>
  </mergeCells>
  <phoneticPr fontId="2"/>
  <dataValidations count="2">
    <dataValidation type="list" allowBlank="1" showInputMessage="1" showErrorMessage="1" sqref="S19" xr:uid="{B529BD71-CDA7-482D-A4F3-C95F0D2B73D5}">
      <formula1>$AQ$19:$AQ$21</formula1>
    </dataValidation>
    <dataValidation type="list" allowBlank="1" showInputMessage="1" showErrorMessage="1" sqref="B19:B23" xr:uid="{0B26B046-6D8C-4803-B16D-38DB295C1EEF}">
      <formula1>$AQ$24:$AQ$31</formula1>
    </dataValidation>
  </dataValidations>
  <printOptions horizontalCentered="1"/>
  <pageMargins left="0" right="0" top="0.78740157480314965" bottom="0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29B2B-E592-4CD9-B807-0D562DA83318}">
  <dimension ref="A1:AY57"/>
  <sheetViews>
    <sheetView tabSelected="1" view="pageBreakPreview" zoomScale="130" zoomScaleNormal="130" zoomScaleSheetLayoutView="130" workbookViewId="0">
      <selection activeCell="E55" sqref="E55:Z55"/>
    </sheetView>
  </sheetViews>
  <sheetFormatPr defaultColWidth="3.09765625" defaultRowHeight="13.2"/>
  <cols>
    <col min="1" max="40" width="3.09765625" style="1" customWidth="1"/>
    <col min="41" max="41" width="3.09765625" style="1"/>
    <col min="42" max="42" width="8" style="1" bestFit="1" customWidth="1"/>
    <col min="43" max="43" width="56.5" style="1" bestFit="1" customWidth="1"/>
    <col min="44" max="44" width="14.19921875" style="1" customWidth="1"/>
    <col min="45" max="45" width="3.09765625" style="1"/>
    <col min="46" max="46" width="4.5" style="1" bestFit="1" customWidth="1"/>
    <col min="47" max="16384" width="3.09765625" style="1"/>
  </cols>
  <sheetData>
    <row r="1" spans="1:43">
      <c r="A1" s="7" t="s">
        <v>71</v>
      </c>
    </row>
    <row r="2" spans="1:43">
      <c r="B2" s="9" t="s">
        <v>8</v>
      </c>
      <c r="C2" s="40">
        <v>8</v>
      </c>
      <c r="D2" s="40"/>
      <c r="E2" s="1" t="s">
        <v>9</v>
      </c>
      <c r="F2" s="25"/>
      <c r="G2" s="25"/>
      <c r="H2" s="1" t="s">
        <v>10</v>
      </c>
      <c r="I2" s="25"/>
      <c r="J2" s="25"/>
      <c r="K2" s="1" t="s">
        <v>11</v>
      </c>
    </row>
    <row r="3" spans="1:43" ht="15.75" customHeight="1">
      <c r="A3" s="7" t="s">
        <v>16</v>
      </c>
    </row>
    <row r="4" spans="1:43" ht="16.5" customHeight="1">
      <c r="A4" s="7"/>
      <c r="W4" s="1" t="s">
        <v>18</v>
      </c>
      <c r="Z4" s="41" t="s">
        <v>17</v>
      </c>
      <c r="AA4" s="41"/>
      <c r="AB4" s="41"/>
      <c r="AC4" s="10" t="s">
        <v>44</v>
      </c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</row>
    <row r="5" spans="1:43" ht="16.5" customHeight="1">
      <c r="A5" s="7"/>
      <c r="Z5" s="22" t="s">
        <v>45</v>
      </c>
      <c r="AA5" s="22"/>
      <c r="AB5" s="22"/>
      <c r="AC5" s="10" t="s">
        <v>44</v>
      </c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</row>
    <row r="6" spans="1:43" ht="16.5" customHeight="1">
      <c r="A6" s="7"/>
      <c r="Z6" s="24" t="s">
        <v>7</v>
      </c>
      <c r="AA6" s="24"/>
      <c r="AB6" s="24"/>
      <c r="AC6" s="10" t="s">
        <v>44</v>
      </c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</row>
    <row r="7" spans="1:43" ht="11.25" customHeight="1">
      <c r="A7" s="11"/>
    </row>
    <row r="8" spans="1:43">
      <c r="A8" s="25" t="s">
        <v>78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</row>
    <row r="9" spans="1:43" ht="11.25" customHeight="1">
      <c r="A9" s="11"/>
    </row>
    <row r="10" spans="1:43" ht="18.75" customHeight="1">
      <c r="A10" s="26" t="s">
        <v>79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</row>
    <row r="11" spans="1:43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</row>
    <row r="12" spans="1:43" ht="11.25" customHeight="1"/>
    <row r="13" spans="1:43">
      <c r="A13" s="7" t="s">
        <v>85</v>
      </c>
      <c r="AP13" s="1" t="s">
        <v>38</v>
      </c>
    </row>
    <row r="14" spans="1:43">
      <c r="A14" s="43" t="str">
        <f>IF(AY24&gt;0,IF(AY29&gt;0,AQ16,AQ14),IF(AY29&gt;0,AQ15,""))</f>
        <v>暑熱対策に取り組むことで家畜のストレスを緩和させ、生産性の向上を図ることができた。また、防疫対策に取り組むことで家畜伝染病の発生リスクを軽減させ、経営の安定化を図ることができた。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5"/>
      <c r="AQ14" s="2" t="s">
        <v>81</v>
      </c>
    </row>
    <row r="15" spans="1:43" ht="11.25" customHeight="1">
      <c r="A15" s="46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8"/>
      <c r="AQ15" s="2" t="s">
        <v>82</v>
      </c>
    </row>
    <row r="16" spans="1:43" ht="18.75" customHeight="1">
      <c r="A16" s="7" t="s">
        <v>19</v>
      </c>
      <c r="AG16" s="5"/>
      <c r="AH16" s="5"/>
      <c r="AQ16" s="2" t="s">
        <v>83</v>
      </c>
    </row>
    <row r="17" spans="1:51" ht="18.75" customHeight="1">
      <c r="A17" s="27" t="s">
        <v>0</v>
      </c>
      <c r="B17" s="29" t="s">
        <v>20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30" t="s">
        <v>27</v>
      </c>
      <c r="T17" s="31"/>
      <c r="U17" s="29" t="s">
        <v>25</v>
      </c>
      <c r="V17" s="29"/>
      <c r="W17" s="29"/>
      <c r="X17" s="29"/>
      <c r="Y17" s="29"/>
      <c r="Z17" s="29"/>
      <c r="AA17" s="29"/>
      <c r="AB17" s="29"/>
      <c r="AC17" s="29"/>
      <c r="AD17" s="34" t="s">
        <v>26</v>
      </c>
      <c r="AE17" s="34"/>
      <c r="AF17" s="34"/>
      <c r="AG17" s="61" t="s">
        <v>21</v>
      </c>
      <c r="AH17" s="36"/>
      <c r="AI17" s="30" t="s">
        <v>4</v>
      </c>
      <c r="AJ17" s="35"/>
      <c r="AK17" s="36"/>
      <c r="AL17" s="29" t="s">
        <v>47</v>
      </c>
      <c r="AM17" s="29"/>
      <c r="AN17" s="29"/>
    </row>
    <row r="18" spans="1:51" ht="18" customHeight="1">
      <c r="A18" s="28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32"/>
      <c r="T18" s="33"/>
      <c r="U18" s="29" t="s">
        <v>23</v>
      </c>
      <c r="V18" s="29"/>
      <c r="W18" s="29"/>
      <c r="X18" s="29" t="s">
        <v>15</v>
      </c>
      <c r="Y18" s="29"/>
      <c r="Z18" s="29"/>
      <c r="AA18" s="29" t="s">
        <v>24</v>
      </c>
      <c r="AB18" s="29"/>
      <c r="AC18" s="29"/>
      <c r="AD18" s="34"/>
      <c r="AE18" s="34"/>
      <c r="AF18" s="34"/>
      <c r="AG18" s="37"/>
      <c r="AH18" s="39"/>
      <c r="AI18" s="37"/>
      <c r="AJ18" s="38"/>
      <c r="AK18" s="39"/>
      <c r="AL18" s="29"/>
      <c r="AM18" s="29"/>
      <c r="AN18" s="29"/>
      <c r="AP18" s="1" t="s">
        <v>28</v>
      </c>
    </row>
    <row r="19" spans="1:51">
      <c r="A19" s="8">
        <v>1</v>
      </c>
      <c r="B19" s="60" t="s">
        <v>73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1"/>
      <c r="T19" s="36"/>
      <c r="U19" s="59"/>
      <c r="V19" s="59"/>
      <c r="W19" s="59"/>
      <c r="X19" s="59">
        <f>U19*0.1</f>
        <v>0</v>
      </c>
      <c r="Y19" s="59"/>
      <c r="Z19" s="59"/>
      <c r="AA19" s="59">
        <f>SUM(U19:Z19)</f>
        <v>0</v>
      </c>
      <c r="AB19" s="59"/>
      <c r="AC19" s="59"/>
      <c r="AD19" s="59">
        <f>IF(S19=$AQ$21,U19,AA19)</f>
        <v>0</v>
      </c>
      <c r="AE19" s="59"/>
      <c r="AF19" s="59"/>
      <c r="AG19" s="64" t="s">
        <v>22</v>
      </c>
      <c r="AH19" s="65"/>
      <c r="AI19" s="49">
        <f>MIN(ROUNDDOWN((SUM(AD19:AF23)*2/3),-3),1333000)</f>
        <v>0</v>
      </c>
      <c r="AJ19" s="50"/>
      <c r="AK19" s="51"/>
      <c r="AL19" s="58" t="str">
        <f>IF(S19=$AQ$21,AQ34,AP34)</f>
        <v>該当なし</v>
      </c>
      <c r="AM19" s="58"/>
      <c r="AN19" s="58"/>
      <c r="AQ19" s="2" t="s">
        <v>29</v>
      </c>
    </row>
    <row r="20" spans="1:51">
      <c r="A20" s="8">
        <v>2</v>
      </c>
      <c r="B20" s="60" t="s">
        <v>72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2"/>
      <c r="T20" s="63"/>
      <c r="U20" s="59"/>
      <c r="V20" s="59"/>
      <c r="W20" s="59"/>
      <c r="X20" s="59">
        <f t="shared" ref="X20:X23" si="0">U20*0.1</f>
        <v>0</v>
      </c>
      <c r="Y20" s="59"/>
      <c r="Z20" s="59"/>
      <c r="AA20" s="59">
        <f t="shared" ref="AA20:AA23" si="1">SUM(U20:Z20)</f>
        <v>0</v>
      </c>
      <c r="AB20" s="59"/>
      <c r="AC20" s="59"/>
      <c r="AD20" s="59">
        <f>IF(S20=$AQ$21,U20,AA20)</f>
        <v>0</v>
      </c>
      <c r="AE20" s="59"/>
      <c r="AF20" s="59"/>
      <c r="AG20" s="66"/>
      <c r="AH20" s="67"/>
      <c r="AI20" s="52"/>
      <c r="AJ20" s="53"/>
      <c r="AK20" s="54"/>
      <c r="AL20" s="58"/>
      <c r="AM20" s="58"/>
      <c r="AN20" s="58"/>
      <c r="AQ20" s="2" t="s">
        <v>3</v>
      </c>
    </row>
    <row r="21" spans="1:51">
      <c r="A21" s="8">
        <v>3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2"/>
      <c r="T21" s="63"/>
      <c r="U21" s="59"/>
      <c r="V21" s="59"/>
      <c r="W21" s="59"/>
      <c r="X21" s="59">
        <f t="shared" si="0"/>
        <v>0</v>
      </c>
      <c r="Y21" s="59"/>
      <c r="Z21" s="59"/>
      <c r="AA21" s="59">
        <f t="shared" si="1"/>
        <v>0</v>
      </c>
      <c r="AB21" s="59"/>
      <c r="AC21" s="59"/>
      <c r="AD21" s="59">
        <f>IF(S21=$AQ$21,U21,AA21)</f>
        <v>0</v>
      </c>
      <c r="AE21" s="59"/>
      <c r="AF21" s="59"/>
      <c r="AG21" s="66"/>
      <c r="AH21" s="67"/>
      <c r="AI21" s="52"/>
      <c r="AJ21" s="53"/>
      <c r="AK21" s="54"/>
      <c r="AL21" s="58"/>
      <c r="AM21" s="58"/>
      <c r="AN21" s="58"/>
      <c r="AQ21" s="2" t="s">
        <v>67</v>
      </c>
    </row>
    <row r="22" spans="1:51">
      <c r="A22" s="8">
        <v>4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2"/>
      <c r="T22" s="63"/>
      <c r="U22" s="59"/>
      <c r="V22" s="59"/>
      <c r="W22" s="59"/>
      <c r="X22" s="59">
        <f t="shared" si="0"/>
        <v>0</v>
      </c>
      <c r="Y22" s="59"/>
      <c r="Z22" s="59"/>
      <c r="AA22" s="59">
        <f t="shared" si="1"/>
        <v>0</v>
      </c>
      <c r="AB22" s="59"/>
      <c r="AC22" s="59"/>
      <c r="AD22" s="59">
        <f>IF(S22=$AQ$21,U22,AA22)</f>
        <v>0</v>
      </c>
      <c r="AE22" s="59"/>
      <c r="AF22" s="59"/>
      <c r="AG22" s="66"/>
      <c r="AH22" s="67"/>
      <c r="AI22" s="52"/>
      <c r="AJ22" s="53"/>
      <c r="AK22" s="54"/>
      <c r="AL22" s="58"/>
      <c r="AM22" s="58"/>
      <c r="AN22" s="58"/>
      <c r="AP22" s="1" t="s">
        <v>30</v>
      </c>
    </row>
    <row r="23" spans="1:51">
      <c r="A23" s="8">
        <v>5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37"/>
      <c r="T23" s="39"/>
      <c r="U23" s="59"/>
      <c r="V23" s="59"/>
      <c r="W23" s="59"/>
      <c r="X23" s="59">
        <f t="shared" si="0"/>
        <v>0</v>
      </c>
      <c r="Y23" s="59"/>
      <c r="Z23" s="59"/>
      <c r="AA23" s="59">
        <f t="shared" si="1"/>
        <v>0</v>
      </c>
      <c r="AB23" s="59"/>
      <c r="AC23" s="59"/>
      <c r="AD23" s="59">
        <f>IF(S23=$AQ$21,U23,AA23)</f>
        <v>0</v>
      </c>
      <c r="AE23" s="59"/>
      <c r="AF23" s="59"/>
      <c r="AG23" s="68"/>
      <c r="AH23" s="69"/>
      <c r="AI23" s="55"/>
      <c r="AJ23" s="56"/>
      <c r="AK23" s="57"/>
      <c r="AL23" s="58"/>
      <c r="AM23" s="58"/>
      <c r="AN23" s="58"/>
      <c r="AP23" s="2" t="s">
        <v>5</v>
      </c>
      <c r="AQ23" s="2" t="s">
        <v>64</v>
      </c>
      <c r="AR23" s="2" t="s">
        <v>65</v>
      </c>
      <c r="AS23" s="2" t="s">
        <v>39</v>
      </c>
      <c r="AT23" s="2" t="s">
        <v>40</v>
      </c>
      <c r="AU23" s="2" t="s">
        <v>41</v>
      </c>
      <c r="AV23" s="2" t="s">
        <v>42</v>
      </c>
      <c r="AW23" s="2" t="s">
        <v>43</v>
      </c>
      <c r="AX23" s="2" t="s">
        <v>2</v>
      </c>
    </row>
    <row r="24" spans="1:51">
      <c r="A24" s="7" t="s">
        <v>33</v>
      </c>
      <c r="AP24" s="3" t="s">
        <v>1</v>
      </c>
      <c r="AQ24" s="2" t="s">
        <v>13</v>
      </c>
      <c r="AR24" s="2" t="s">
        <v>56</v>
      </c>
      <c r="AS24" s="12">
        <f>IF($B$19=AQ24,1,0)</f>
        <v>1</v>
      </c>
      <c r="AT24" s="12">
        <f>IF($B$20=AQ24,1,0)</f>
        <v>0</v>
      </c>
      <c r="AU24" s="12">
        <f>IF($B$21=AQ24,1,0)</f>
        <v>0</v>
      </c>
      <c r="AV24" s="12">
        <f>IF($B$22=AQ24,1,0)</f>
        <v>0</v>
      </c>
      <c r="AW24" s="12">
        <f>IF($B$23=AQ24,1,0)</f>
        <v>0</v>
      </c>
      <c r="AX24" s="12">
        <f>SUM(AS24:AW24)</f>
        <v>1</v>
      </c>
      <c r="AY24" s="70">
        <f>SUM(AS24:AW28)</f>
        <v>1</v>
      </c>
    </row>
    <row r="25" spans="1:51">
      <c r="A25" s="7" t="s">
        <v>52</v>
      </c>
      <c r="AP25" s="13"/>
      <c r="AQ25" s="2" t="s">
        <v>14</v>
      </c>
      <c r="AR25" s="2" t="s">
        <v>57</v>
      </c>
      <c r="AS25" s="12">
        <f t="shared" ref="AS25:AS31" si="2">IF($B$19=AQ25,1,0)</f>
        <v>0</v>
      </c>
      <c r="AT25" s="12">
        <f t="shared" ref="AT25:AT31" si="3">IF($B$20=AQ25,1,0)</f>
        <v>0</v>
      </c>
      <c r="AU25" s="12">
        <f t="shared" ref="AU25:AU31" si="4">IF($B$21=AQ25,1,0)</f>
        <v>0</v>
      </c>
      <c r="AV25" s="12">
        <f t="shared" ref="AV25:AV31" si="5">IF($B$22=AQ25,1,0)</f>
        <v>0</v>
      </c>
      <c r="AW25" s="12">
        <f t="shared" ref="AW25:AW31" si="6">IF($B$23=AQ25,1,0)</f>
        <v>0</v>
      </c>
      <c r="AX25" s="12">
        <f t="shared" ref="AX25:AX31" si="7">SUM(AS25:AW25)</f>
        <v>0</v>
      </c>
      <c r="AY25" s="70"/>
    </row>
    <row r="26" spans="1:51" ht="9" customHeight="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AP26" s="13"/>
      <c r="AQ26" s="2" t="s">
        <v>32</v>
      </c>
      <c r="AR26" s="2" t="s">
        <v>58</v>
      </c>
      <c r="AS26" s="12">
        <f t="shared" si="2"/>
        <v>0</v>
      </c>
      <c r="AT26" s="12">
        <f t="shared" si="3"/>
        <v>0</v>
      </c>
      <c r="AU26" s="12">
        <f t="shared" si="4"/>
        <v>0</v>
      </c>
      <c r="AV26" s="12">
        <f t="shared" si="5"/>
        <v>0</v>
      </c>
      <c r="AW26" s="12">
        <f t="shared" si="6"/>
        <v>0</v>
      </c>
      <c r="AX26" s="12">
        <f t="shared" si="7"/>
        <v>0</v>
      </c>
      <c r="AY26" s="70"/>
    </row>
    <row r="27" spans="1:51">
      <c r="A27" s="7" t="s">
        <v>6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AP27" s="13"/>
      <c r="AQ27" s="2" t="s">
        <v>31</v>
      </c>
      <c r="AR27" s="2" t="s">
        <v>59</v>
      </c>
      <c r="AS27" s="12">
        <f t="shared" si="2"/>
        <v>0</v>
      </c>
      <c r="AT27" s="12">
        <f t="shared" si="3"/>
        <v>0</v>
      </c>
      <c r="AU27" s="12">
        <f t="shared" si="4"/>
        <v>0</v>
      </c>
      <c r="AV27" s="12">
        <f t="shared" si="5"/>
        <v>0</v>
      </c>
      <c r="AW27" s="12">
        <f t="shared" si="6"/>
        <v>0</v>
      </c>
      <c r="AX27" s="12">
        <f t="shared" si="7"/>
        <v>0</v>
      </c>
      <c r="AY27" s="70"/>
    </row>
    <row r="28" spans="1:51">
      <c r="B28" s="9" t="s">
        <v>8</v>
      </c>
      <c r="C28" s="25"/>
      <c r="D28" s="25"/>
      <c r="E28" s="1" t="s">
        <v>9</v>
      </c>
      <c r="F28" s="25"/>
      <c r="G28" s="25"/>
      <c r="H28" s="1" t="s">
        <v>10</v>
      </c>
      <c r="I28" s="25"/>
      <c r="J28" s="25"/>
      <c r="K28" s="1" t="s">
        <v>11</v>
      </c>
      <c r="L28" s="7"/>
      <c r="M28" s="7"/>
      <c r="N28" s="7"/>
      <c r="O28" s="7"/>
      <c r="P28" s="7"/>
      <c r="AP28" s="14"/>
      <c r="AQ28" s="2" t="s">
        <v>36</v>
      </c>
      <c r="AR28" s="2" t="s">
        <v>60</v>
      </c>
      <c r="AS28" s="12">
        <f t="shared" si="2"/>
        <v>0</v>
      </c>
      <c r="AT28" s="12">
        <f t="shared" si="3"/>
        <v>0</v>
      </c>
      <c r="AU28" s="12">
        <f t="shared" si="4"/>
        <v>0</v>
      </c>
      <c r="AV28" s="12">
        <f t="shared" si="5"/>
        <v>0</v>
      </c>
      <c r="AW28" s="12">
        <f t="shared" si="6"/>
        <v>0</v>
      </c>
      <c r="AX28" s="12">
        <f t="shared" si="7"/>
        <v>0</v>
      </c>
      <c r="AY28" s="70"/>
    </row>
    <row r="29" spans="1:51" ht="7.5" customHeight="1">
      <c r="K29" s="7"/>
      <c r="L29" s="7"/>
      <c r="M29" s="7"/>
      <c r="N29" s="7"/>
      <c r="O29" s="7"/>
      <c r="P29" s="7"/>
      <c r="AP29" s="3" t="s">
        <v>12</v>
      </c>
      <c r="AQ29" s="2" t="s">
        <v>34</v>
      </c>
      <c r="AR29" s="2" t="s">
        <v>61</v>
      </c>
      <c r="AS29" s="12">
        <f t="shared" si="2"/>
        <v>0</v>
      </c>
      <c r="AT29" s="12">
        <f t="shared" si="3"/>
        <v>1</v>
      </c>
      <c r="AU29" s="12">
        <f t="shared" si="4"/>
        <v>0</v>
      </c>
      <c r="AV29" s="12">
        <f t="shared" si="5"/>
        <v>0</v>
      </c>
      <c r="AW29" s="12">
        <f t="shared" si="6"/>
        <v>0</v>
      </c>
      <c r="AX29" s="12">
        <f t="shared" si="7"/>
        <v>1</v>
      </c>
      <c r="AY29" s="70">
        <f>SUM(AS29:AW31)</f>
        <v>1</v>
      </c>
    </row>
    <row r="30" spans="1:51" ht="13.5" customHeight="1">
      <c r="A30" s="26" t="s">
        <v>80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P30" s="13"/>
      <c r="AQ30" s="2" t="s">
        <v>35</v>
      </c>
      <c r="AR30" s="2" t="s">
        <v>62</v>
      </c>
      <c r="AS30" s="12">
        <f>IF($B$19=AQ30,1,0)</f>
        <v>0</v>
      </c>
      <c r="AT30" s="12">
        <f>IF($B$20=AQ30,1,0)</f>
        <v>0</v>
      </c>
      <c r="AU30" s="12">
        <f t="shared" si="4"/>
        <v>0</v>
      </c>
      <c r="AV30" s="12">
        <f t="shared" si="5"/>
        <v>0</v>
      </c>
      <c r="AW30" s="12">
        <f t="shared" si="6"/>
        <v>0</v>
      </c>
      <c r="AX30" s="12">
        <f t="shared" si="7"/>
        <v>0</v>
      </c>
      <c r="AY30" s="70"/>
    </row>
    <row r="31" spans="1:51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P31" s="14"/>
      <c r="AQ31" s="2" t="s">
        <v>37</v>
      </c>
      <c r="AR31" s="2" t="s">
        <v>63</v>
      </c>
      <c r="AS31" s="12">
        <f t="shared" si="2"/>
        <v>0</v>
      </c>
      <c r="AT31" s="12">
        <f t="shared" si="3"/>
        <v>0</v>
      </c>
      <c r="AU31" s="12">
        <f t="shared" si="4"/>
        <v>0</v>
      </c>
      <c r="AV31" s="12">
        <f t="shared" si="5"/>
        <v>0</v>
      </c>
      <c r="AW31" s="12">
        <f t="shared" si="6"/>
        <v>0</v>
      </c>
      <c r="AX31" s="12">
        <f t="shared" si="7"/>
        <v>0</v>
      </c>
      <c r="AY31" s="70"/>
    </row>
    <row r="32" spans="1:51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</row>
    <row r="33" spans="1:44" ht="13.5" customHeight="1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P33" s="1" t="s">
        <v>48</v>
      </c>
    </row>
    <row r="34" spans="1:44" ht="13.5" customHeight="1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P34" s="2" t="s">
        <v>51</v>
      </c>
      <c r="AQ34" s="2" t="e">
        <f>CONCATENATE(AP35,AQ35,AP36,AQ36,AP37)</f>
        <v>#DIV/0!</v>
      </c>
    </row>
    <row r="35" spans="1:44" ht="13.5" customHeight="1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P35" s="15" t="s">
        <v>66</v>
      </c>
      <c r="AQ35" s="16">
        <f>SUM(X19:Z23)</f>
        <v>0</v>
      </c>
      <c r="AR35" s="17"/>
    </row>
    <row r="36" spans="1:44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P36" s="15" t="s">
        <v>49</v>
      </c>
      <c r="AQ36" s="16" t="e">
        <f>ROUNDDOWN(AQ35*AI19/SUM(AD19:AF23),0)</f>
        <v>#DIV/0!</v>
      </c>
      <c r="AR36" s="17"/>
    </row>
    <row r="37" spans="1:44" ht="13.5" customHeight="1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P37" s="18" t="s">
        <v>50</v>
      </c>
      <c r="AQ37" s="19"/>
    </row>
    <row r="38" spans="1:44" ht="13.5" customHeight="1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</row>
    <row r="39" spans="1:44" ht="13.5" customHeight="1"/>
    <row r="40" spans="1:44" ht="13.5" customHeight="1"/>
    <row r="42" spans="1:44">
      <c r="B42" s="6"/>
      <c r="C42" s="6"/>
    </row>
    <row r="43" spans="1:44">
      <c r="B43" s="6"/>
      <c r="C43" s="6"/>
    </row>
    <row r="44" spans="1:44">
      <c r="B44" s="20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</row>
    <row r="45" spans="1:44" ht="18.75" customHeight="1">
      <c r="A45" s="76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</row>
    <row r="46" spans="1:44">
      <c r="A46" s="76"/>
      <c r="B46" s="72"/>
      <c r="C46" s="71"/>
      <c r="D46" s="73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</row>
    <row r="47" spans="1:44">
      <c r="A47" s="76"/>
      <c r="B47" s="71"/>
      <c r="C47" s="71"/>
      <c r="D47" s="71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1"/>
      <c r="AB47" s="71"/>
      <c r="AC47" s="71"/>
      <c r="AD47" s="71"/>
    </row>
    <row r="48" spans="1:44" ht="13.5" customHeight="1">
      <c r="A48" s="76"/>
      <c r="B48" s="71"/>
      <c r="C48" s="71"/>
      <c r="D48" s="71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1"/>
      <c r="AB48" s="71"/>
      <c r="AC48" s="71"/>
      <c r="AD48" s="71"/>
    </row>
    <row r="49" spans="1:30">
      <c r="A49" s="76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</row>
    <row r="50" spans="1:30">
      <c r="A50" s="76"/>
      <c r="B50" s="76"/>
      <c r="C50" s="76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</row>
    <row r="51" spans="1:30">
      <c r="A51" s="76"/>
      <c r="B51" s="76"/>
      <c r="C51" s="76"/>
      <c r="D51" s="71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1"/>
      <c r="AB51" s="71"/>
      <c r="AC51" s="71"/>
      <c r="AD51" s="71"/>
    </row>
    <row r="52" spans="1:30">
      <c r="A52" s="76"/>
      <c r="B52" s="76"/>
      <c r="C52" s="76"/>
      <c r="D52" s="71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1"/>
      <c r="AB52" s="71"/>
      <c r="AC52" s="71"/>
      <c r="AD52" s="71"/>
    </row>
    <row r="53" spans="1:30">
      <c r="A53" s="76"/>
      <c r="B53" s="76"/>
      <c r="C53" s="76"/>
      <c r="D53" s="71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1"/>
      <c r="AB53" s="71"/>
      <c r="AC53" s="71"/>
      <c r="AD53" s="71"/>
    </row>
    <row r="54" spans="1:30">
      <c r="A54" s="76"/>
      <c r="B54" s="76"/>
      <c r="C54" s="76"/>
      <c r="D54" s="71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1"/>
      <c r="AB54" s="71"/>
      <c r="AC54" s="71"/>
      <c r="AD54" s="71"/>
    </row>
    <row r="55" spans="1:30">
      <c r="A55" s="76"/>
      <c r="B55" s="76"/>
      <c r="C55" s="76"/>
      <c r="D55" s="71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1"/>
      <c r="AB55" s="71"/>
      <c r="AC55" s="71"/>
      <c r="AD55" s="71"/>
    </row>
    <row r="56" spans="1:30">
      <c r="A56" s="76"/>
      <c r="B56" s="76"/>
      <c r="C56" s="76"/>
      <c r="D56" s="71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1"/>
      <c r="AB56" s="71"/>
      <c r="AC56" s="71"/>
      <c r="AD56" s="71"/>
    </row>
    <row r="57" spans="1:30">
      <c r="A57" s="71"/>
      <c r="B57" s="71"/>
      <c r="C57" s="77"/>
      <c r="D57" s="77"/>
      <c r="E57" s="77"/>
      <c r="F57" s="77"/>
      <c r="G57" s="77"/>
      <c r="H57" s="77"/>
      <c r="I57" s="77"/>
      <c r="J57" s="77"/>
      <c r="K57" s="77"/>
      <c r="L57" s="71"/>
      <c r="M57" s="77"/>
      <c r="N57" s="17"/>
      <c r="O57" s="17"/>
      <c r="P57" s="17"/>
      <c r="Q57" s="17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</row>
  </sheetData>
  <mergeCells count="67">
    <mergeCell ref="Z5:AB5"/>
    <mergeCell ref="AD5:AN5"/>
    <mergeCell ref="C2:D2"/>
    <mergeCell ref="F2:G2"/>
    <mergeCell ref="I2:J2"/>
    <mergeCell ref="Z4:AB4"/>
    <mergeCell ref="AD4:AN4"/>
    <mergeCell ref="A17:A18"/>
    <mergeCell ref="B17:R18"/>
    <mergeCell ref="S17:T18"/>
    <mergeCell ref="U17:AC17"/>
    <mergeCell ref="AD17:AF18"/>
    <mergeCell ref="Z6:AB6"/>
    <mergeCell ref="AD6:AN6"/>
    <mergeCell ref="A8:AN8"/>
    <mergeCell ref="A10:AM11"/>
    <mergeCell ref="A14:AN15"/>
    <mergeCell ref="AI17:AK18"/>
    <mergeCell ref="AL17:AN18"/>
    <mergeCell ref="U18:W18"/>
    <mergeCell ref="X18:Z18"/>
    <mergeCell ref="AA18:AC18"/>
    <mergeCell ref="X21:Z21"/>
    <mergeCell ref="AA21:AC21"/>
    <mergeCell ref="AD21:AF21"/>
    <mergeCell ref="B22:R22"/>
    <mergeCell ref="AG17:AH18"/>
    <mergeCell ref="AG19:AH23"/>
    <mergeCell ref="X22:Z22"/>
    <mergeCell ref="AA22:AC22"/>
    <mergeCell ref="AD22:AF22"/>
    <mergeCell ref="B23:R23"/>
    <mergeCell ref="U23:W23"/>
    <mergeCell ref="X23:Z23"/>
    <mergeCell ref="AA23:AC23"/>
    <mergeCell ref="AD23:AF23"/>
    <mergeCell ref="AI19:AK23"/>
    <mergeCell ref="AL19:AN23"/>
    <mergeCell ref="B20:R20"/>
    <mergeCell ref="U20:W20"/>
    <mergeCell ref="X20:Z20"/>
    <mergeCell ref="AA20:AC20"/>
    <mergeCell ref="AD20:AF20"/>
    <mergeCell ref="B21:R21"/>
    <mergeCell ref="U21:W21"/>
    <mergeCell ref="B19:R19"/>
    <mergeCell ref="S19:T23"/>
    <mergeCell ref="U19:W19"/>
    <mergeCell ref="X19:Z19"/>
    <mergeCell ref="AA19:AC19"/>
    <mergeCell ref="AD19:AF19"/>
    <mergeCell ref="U22:W22"/>
    <mergeCell ref="AY24:AY28"/>
    <mergeCell ref="C28:D28"/>
    <mergeCell ref="F28:G28"/>
    <mergeCell ref="I28:J28"/>
    <mergeCell ref="AY29:AY31"/>
    <mergeCell ref="A30:AN38"/>
    <mergeCell ref="E54:Z54"/>
    <mergeCell ref="E55:Z55"/>
    <mergeCell ref="E56:Z56"/>
    <mergeCell ref="D46:AD46"/>
    <mergeCell ref="E47:Z47"/>
    <mergeCell ref="E48:Z48"/>
    <mergeCell ref="E51:Z51"/>
    <mergeCell ref="E52:Z52"/>
    <mergeCell ref="E53:Z53"/>
  </mergeCells>
  <phoneticPr fontId="2"/>
  <dataValidations count="2">
    <dataValidation type="list" allowBlank="1" showInputMessage="1" showErrorMessage="1" sqref="B19:B23" xr:uid="{AA2FE3F3-C80C-4C79-8075-C5FEEAC57320}">
      <formula1>$AQ$24:$AQ$31</formula1>
    </dataValidation>
    <dataValidation type="list" allowBlank="1" showInputMessage="1" showErrorMessage="1" sqref="S19" xr:uid="{350E3265-F793-4C07-BD8B-8A9EA5737011}">
      <formula1>$AQ$19:$AQ$21</formula1>
    </dataValidation>
  </dataValidations>
  <printOptions horizontalCentered="1"/>
  <pageMargins left="0" right="0" top="0.78740157480314965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別記様式１-２号（団体に属しない個人→県）</vt:lpstr>
      <vt:lpstr>別記様式2-２号（団体に属しない個人→県）</vt:lpstr>
      <vt:lpstr>別記様式３-２号（団体に属しない個人→県 )</vt:lpstr>
      <vt:lpstr>'別記様式１-２号（団体に属しない個人→県）'!Print_Area</vt:lpstr>
      <vt:lpstr>'別記様式2-２号（団体に属しない個人→県）'!Print_Area</vt:lpstr>
      <vt:lpstr>'別記様式３-２号（団体に属しない個人→県 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長野　龍雄（畜産課）</dc:creator>
  <cp:lastModifiedBy>山本　朝美（畜産課）</cp:lastModifiedBy>
  <cp:lastPrinted>2026-03-03T02:56:24Z</cp:lastPrinted>
  <dcterms:created xsi:type="dcterms:W3CDTF">2015-06-05T18:19:34Z</dcterms:created>
  <dcterms:modified xsi:type="dcterms:W3CDTF">2026-03-08T15:49:56Z</dcterms:modified>
</cp:coreProperties>
</file>