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0300長寿社会課\サービス指導担当\123.物価高騰関連\R8\マニュアル、様式\"/>
    </mc:Choice>
  </mc:AlternateContent>
  <xr:revisionPtr revIDLastSave="0" documentId="13_ncr:1_{BA8C3D02-56DE-494C-A927-724BA9D362C8}" xr6:coauthVersionLast="47" xr6:coauthVersionMax="47" xr10:uidLastSave="{00000000-0000-0000-0000-000000000000}"/>
  <bookViews>
    <workbookView xWindow="-2016" yWindow="-16944" windowWidth="26244" windowHeight="15192" tabRatio="895" activeTab="3" xr2:uid="{00000000-000D-0000-FFFF-FFFF00000000}"/>
  </bookViews>
  <sheets>
    <sheet name="対象先リスト" sheetId="2" r:id="rId1"/>
    <sheet name="様式1（A-1,2_病院等）" sheetId="64" state="hidden" r:id="rId2"/>
    <sheet name="様式1（A-3,4_病院等）" sheetId="60" state="hidden" r:id="rId3"/>
    <sheet name="様式１ (B-1_高齢者）" sheetId="29" r:id="rId4"/>
    <sheet name="様式１ (B-2,3,4_高齢者）" sheetId="67" r:id="rId5"/>
    <sheet name="様式１ (B-5_高齢者）" sheetId="66" r:id="rId6"/>
    <sheet name="B 高齢者施設リスト" sheetId="31" r:id="rId7"/>
    <sheet name="様式１ (C-1障害) " sheetId="25" state="hidden" r:id="rId8"/>
    <sheet name="様式１ (C-2障害)" sheetId="70" state="hidden" r:id="rId9"/>
    <sheet name="様式１ (C-3障害)" sheetId="69" state="hidden" r:id="rId10"/>
    <sheet name="様式１ (C-4,5障害) " sheetId="68" state="hidden" r:id="rId11"/>
    <sheet name="C 障害福祉施設リスト " sheetId="6" state="hidden" r:id="rId12"/>
    <sheet name="様式１ (D薬局）" sheetId="18" state="hidden" r:id="rId13"/>
    <sheet name="様式１ (E 地共）" sheetId="71" state="hidden" r:id="rId14"/>
    <sheet name="様式１ (F 救護）" sheetId="73" state="hidden" r:id="rId15"/>
    <sheet name="様式１ (G 更生）" sheetId="72" state="hidden" r:id="rId16"/>
    <sheet name="様式１　(H-1～2_児童養護施設等）  " sheetId="24" state="hidden" r:id="rId17"/>
    <sheet name="様式１　(H-3～4_自立援助ホーム等）" sheetId="74" state="hidden" r:id="rId18"/>
    <sheet name="様式１　(I-1～5_保育所等)" sheetId="33" state="hidden" r:id="rId19"/>
    <sheet name="様式１　(I-6_放課後)" sheetId="75" state="hidden" r:id="rId20"/>
    <sheet name="様式１ (Jあん摩等・雛形)" sheetId="12" state="hidden" r:id="rId21"/>
    <sheet name="様式１ (K歯科技工所・雛形) " sheetId="76" state="hidden" r:id="rId22"/>
    <sheet name="様式２" sheetId="3" r:id="rId23"/>
    <sheet name="様式3" sheetId="63" r:id="rId24"/>
  </sheets>
  <externalReferences>
    <externalReference r:id="rId25"/>
  </externalReferences>
  <definedNames>
    <definedName name="a" localSheetId="6">'[1]対象先（別紙用）'!#REF!</definedName>
    <definedName name="a" localSheetId="3">'[1]対象先（別紙用）'!#REF!</definedName>
    <definedName name="a" localSheetId="4">'[1]対象先（別紙用）'!#REF!</definedName>
    <definedName name="a" localSheetId="5">'[1]対象先（別紙用）'!#REF!</definedName>
    <definedName name="a" localSheetId="18">'[1]対象先（別紙用）'!#REF!</definedName>
    <definedName name="a" localSheetId="19">'[1]対象先（別紙用）'!#REF!</definedName>
    <definedName name="a">'[1]対象先（別紙用）'!#REF!</definedName>
    <definedName name="a_入所系事業所" localSheetId="6">'[1]対象先（別紙用）'!#REF!</definedName>
    <definedName name="a_入所系事業所" localSheetId="3">'[1]対象先（別紙用）'!#REF!</definedName>
    <definedName name="a_入所系事業所" localSheetId="4">'[1]対象先（別紙用）'!#REF!</definedName>
    <definedName name="a_入所系事業所" localSheetId="5">'[1]対象先（別紙用）'!#REF!</definedName>
    <definedName name="a_入所系事業所" localSheetId="18">'[1]対象先（別紙用）'!#REF!</definedName>
    <definedName name="a_入所系事業所" localSheetId="19">'[1]対象先（別紙用）'!#REF!</definedName>
    <definedName name="a_入所系事業所">'[1]対象先（別紙用）'!#REF!</definedName>
    <definedName name="b_通所系事業所" localSheetId="18">'[1]対象先（別紙用）'!#REF!</definedName>
    <definedName name="b_通所系事業所" localSheetId="19">'[1]対象先（別紙用）'!#REF!</definedName>
    <definedName name="b_通所系事業所">'[1]対象先（別紙用）'!#REF!</definedName>
    <definedName name="C_1_入所系事業所" localSheetId="18">'[1]対象先リスト（障害修正）'!#REF!</definedName>
    <definedName name="C_1_入所系事業所" localSheetId="19">'[1]対象先リスト（障害修正）'!#REF!</definedName>
    <definedName name="C_1_入所系事業所">'[1]対象先リスト（障害修正）'!#REF!</definedName>
    <definedName name="C_2_通所系事業所" localSheetId="18">'[1]対象先リスト（障害修正）'!#REF!</definedName>
    <definedName name="C_2_通所系事業所" localSheetId="19">'[1]対象先リスト（障害修正）'!#REF!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20">'様式１ (Jあん摩等・雛形)'!$A$1:$L$42</definedName>
    <definedName name="_xlnm.Print_Area" localSheetId="21">'様式１ (K歯科技工所・雛形) '!$A$1:$L$42</definedName>
    <definedName name="じゃ" localSheetId="6">'[1]対象先リスト（障害修正）'!#REF!</definedName>
    <definedName name="じゃ" localSheetId="3">'[1]対象先リスト（障害修正）'!#REF!</definedName>
    <definedName name="じゃ" localSheetId="4">'[1]対象先リスト（障害修正）'!#REF!</definedName>
    <definedName name="じゃ" localSheetId="5">'[1]対象先リスト（障害修正）'!#REF!</definedName>
    <definedName name="じゃ" localSheetId="18">'[1]対象先リスト（障害修正）'!#REF!</definedName>
    <definedName name="じゃ" localSheetId="19">'[1]対象先リスト（障害修正）'!#REF!</definedName>
    <definedName name="じゃ">'[1]対象先リスト（障害修正）'!#REF!</definedName>
    <definedName name="所属" localSheetId="6">'[1]対象先リスト（障害修正）'!#REF!</definedName>
    <definedName name="所属" localSheetId="3">'[1]対象先リスト（障害修正）'!#REF!</definedName>
    <definedName name="所属" localSheetId="4">'[1]対象先リスト（障害修正）'!#REF!</definedName>
    <definedName name="所属" localSheetId="5">'[1]対象先リスト（障害修正）'!#REF!</definedName>
    <definedName name="所属" localSheetId="18">'[1]対象先リスト（障害修正）'!#REF!</definedName>
    <definedName name="所属" localSheetId="19">'[1]対象先リスト（障害修正）'!#REF!</definedName>
    <definedName name="所属">'[1]対象先リスト（障害修正）'!#REF!</definedName>
    <definedName name="入所系" localSheetId="18">'[1]対象先リスト（障害修正）'!#REF!</definedName>
    <definedName name="入所系" localSheetId="19">'[1]対象先リスト（障害修正）'!#REF!</definedName>
    <definedName name="入所系">'[1]対象先リスト（障害修正）'!#REF!</definedName>
    <definedName name="入所系事業所" localSheetId="18">'[1]対象先リスト（障害修正）'!#REF!</definedName>
    <definedName name="入所系事業所" localSheetId="19">'[1]対象先リスト（障害修正）'!#REF!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76" l="1"/>
  <c r="G26" i="12"/>
  <c r="G39" i="33"/>
  <c r="G39" i="72" l="1"/>
  <c r="G39" i="73"/>
  <c r="G35" i="67"/>
  <c r="G35" i="29"/>
  <c r="G36" i="64"/>
  <c r="G37" i="71" l="1"/>
  <c r="G35" i="69" l="1"/>
  <c r="G35" i="70"/>
  <c r="G35" i="25"/>
  <c r="G39" i="24" l="1"/>
  <c r="G34" i="60" l="1"/>
  <c r="G34" i="64"/>
  <c r="G33" i="69"/>
  <c r="G37" i="75"/>
  <c r="G37" i="33"/>
  <c r="G37" i="74"/>
  <c r="G37" i="24"/>
  <c r="G37" i="72"/>
  <c r="G37" i="73"/>
  <c r="G33" i="68"/>
  <c r="G33" i="70" l="1"/>
  <c r="G33" i="25"/>
  <c r="G35" i="66"/>
  <c r="G33" i="66" s="1"/>
  <c r="G33" i="67"/>
  <c r="G33" i="29"/>
  <c r="G36" i="60"/>
</calcChain>
</file>

<file path=xl/sharedStrings.xml><?xml version="1.0" encoding="utf-8"?>
<sst xmlns="http://schemas.openxmlformats.org/spreadsheetml/2006/main" count="1396" uniqueCount="317">
  <si>
    <t>（電話）</t>
    <rPh sb="1" eb="3">
      <t>デンワ</t>
    </rPh>
    <phoneticPr fontId="1"/>
  </si>
  <si>
    <t>（メール）</t>
    <phoneticPr fontId="1"/>
  </si>
  <si>
    <t>床</t>
    <rPh sb="0" eb="1">
      <t>ユカ</t>
    </rPh>
    <phoneticPr fontId="1"/>
  </si>
  <si>
    <t>名</t>
    <rPh sb="0" eb="1">
      <t>メイ</t>
    </rPh>
    <phoneticPr fontId="1"/>
  </si>
  <si>
    <t>①名称</t>
    <rPh sb="1" eb="3">
      <t>メイショウ</t>
    </rPh>
    <phoneticPr fontId="1"/>
  </si>
  <si>
    <t>（フリガナ）</t>
    <phoneticPr fontId="1"/>
  </si>
  <si>
    <t>②代表者名</t>
    <rPh sb="1" eb="4">
      <t>ダイヒョウシャ</t>
    </rPh>
    <rPh sb="4" eb="5">
      <t>メイ</t>
    </rPh>
    <phoneticPr fontId="1"/>
  </si>
  <si>
    <t>③住所</t>
    <rPh sb="1" eb="3">
      <t>ジュウショ</t>
    </rPh>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</si>
  <si>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</si>
  <si>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</si>
  <si>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</si>
  <si>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</si>
  <si>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</si>
  <si>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</si>
  <si>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</si>
  <si>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</si>
  <si>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</si>
  <si>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</si>
  <si>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</si>
  <si>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</si>
  <si>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</si>
  <si>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</si>
  <si>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</si>
  <si>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</si>
  <si>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</si>
  <si>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</si>
  <si>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</si>
  <si>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</si>
  <si>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</si>
  <si>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</si>
  <si>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</si>
  <si>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</si>
  <si>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</si>
  <si>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</si>
  <si>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</si>
  <si>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</si>
  <si>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</si>
  <si>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</si>
  <si>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</si>
  <si>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</si>
  <si>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</si>
  <si>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</si>
  <si>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</si>
  <si>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</si>
  <si>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</si>
  <si>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</si>
  <si>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</si>
  <si>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</si>
  <si>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</si>
  <si>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</si>
  <si>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</si>
  <si>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※病院：30,000円×病床数
　入所施設：10,000円×定員数、通所施設5,000円：×定員数
　保育園・幼稚園等（放課後児童クラブ除く）：1,000円×定員数
※母子生活支援施設、婦人保護施設、自立援助ホーム、ファミリーホームを除く</t>
    <rPh sb="1" eb="3">
      <t>ビョウイン</t>
    </rPh>
    <rPh sb="10" eb="11">
      <t>エン</t>
    </rPh>
    <rPh sb="12" eb="15">
      <t>ビョウショウスウ</t>
    </rPh>
    <rPh sb="17" eb="19">
      <t>ニュウショ</t>
    </rPh>
    <rPh sb="19" eb="21">
      <t>シセツ</t>
    </rPh>
    <rPh sb="28" eb="29">
      <t>エン</t>
    </rPh>
    <rPh sb="30" eb="32">
      <t>テイイン</t>
    </rPh>
    <rPh sb="32" eb="33">
      <t>スウ</t>
    </rPh>
    <rPh sb="34" eb="36">
      <t>ツウショ</t>
    </rPh>
    <rPh sb="36" eb="38">
      <t>シセツ</t>
    </rPh>
    <rPh sb="43" eb="44">
      <t>エン</t>
    </rPh>
    <rPh sb="46" eb="48">
      <t>テイイン</t>
    </rPh>
    <rPh sb="48" eb="49">
      <t>スウ</t>
    </rPh>
    <rPh sb="51" eb="54">
      <t>ホイクエン</t>
    </rPh>
    <rPh sb="55" eb="58">
      <t>ヨウチエン</t>
    </rPh>
    <rPh sb="58" eb="59">
      <t>トウ</t>
    </rPh>
    <rPh sb="60" eb="63">
      <t>ホウカゴ</t>
    </rPh>
    <rPh sb="63" eb="65">
      <t>ジドウ</t>
    </rPh>
    <rPh sb="68" eb="69">
      <t>ノゾ</t>
    </rPh>
    <rPh sb="77" eb="78">
      <t>エン</t>
    </rPh>
    <rPh sb="79" eb="81">
      <t>テイイン</t>
    </rPh>
    <rPh sb="81" eb="82">
      <t>スウ</t>
    </rPh>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</si>
  <si>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</si>
  <si>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</si>
  <si>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</si>
  <si>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</si>
  <si>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</si>
  <si>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</si>
  <si>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</si>
  <si>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</si>
  <si>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</si>
  <si>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</si>
  <si>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</si>
  <si>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</si>
  <si>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</si>
  <si>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</si>
  <si>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</si>
  <si>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</si>
  <si>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</si>
  <si>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</si>
  <si>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</si>
  <si>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</si>
  <si>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加算あり</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</si>
  <si>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</si>
  <si>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</si>
  <si>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</si>
  <si>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</si>
  <si>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</si>
  <si>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</si>
  <si>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</si>
  <si>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</si>
  <si>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</si>
  <si>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</si>
  <si>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J　あん摩等施術所</t>
  </si>
  <si>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</si>
  <si>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</si>
  <si>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</si>
  <si>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r>
      <t>　</t>
    </r>
    <r>
      <rPr>
        <u/>
        <sz val="12"/>
        <rFont val="HGPｺﾞｼｯｸM"/>
        <family val="3"/>
        <charset val="128"/>
      </rPr>
      <t>病床を除いた数で記載してください。</t>
    </r>
    <phoneticPr fontId="1"/>
  </si>
  <si>
    <t>③法人所在地</t>
    <rPh sb="1" eb="3">
      <t>ホウジン</t>
    </rPh>
    <rPh sb="3" eb="6">
      <t>ショザイチ</t>
    </rPh>
    <phoneticPr fontId="1"/>
  </si>
  <si>
    <r>
      <rPr>
        <sz val="20"/>
        <color theme="1"/>
        <rFont val="HGPｺﾞｼｯｸM"/>
        <family val="3"/>
        <charset val="128"/>
      </rPr>
      <t>円　</t>
    </r>
    <r>
      <rPr>
        <sz val="16"/>
        <color theme="1"/>
        <rFont val="HGPｺﾞｼｯｸM"/>
        <family val="3"/>
        <charset val="128"/>
      </rPr>
      <t>（＝①＋②）</t>
    </r>
    <rPh sb="0" eb="1">
      <t>エン</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</si>
  <si>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</si>
  <si>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</si>
  <si>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</si>
  <si>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</si>
  <si>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</si>
  <si>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通所介護</t>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</si>
  <si>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</si>
  <si>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</si>
  <si>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</si>
  <si>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</si>
  <si>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</si>
  <si>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</si>
  <si>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</si>
  <si>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</si>
  <si>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</si>
  <si>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</si>
  <si>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</si>
  <si>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</si>
  <si>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定期巡回・随時対応型訪問介護看護</t>
    <phoneticPr fontId="1"/>
  </si>
  <si>
    <t>h　夜間対応型訪問介護</t>
    <phoneticPr fontId="1"/>
  </si>
  <si>
    <t>i　居宅介護支援</t>
    <phoneticPr fontId="1"/>
  </si>
  <si>
    <t>j　福祉用具貸与・特定福祉用具販売</t>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</si>
  <si>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</si>
  <si>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</si>
  <si>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</si>
  <si>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</si>
  <si>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</si>
  <si>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</si>
  <si>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</si>
  <si>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</si>
  <si>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</si>
  <si>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</si>
  <si>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</si>
  <si>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</si>
  <si>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</si>
  <si>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</si>
  <si>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</si>
  <si>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</si>
  <si>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</si>
  <si>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</si>
  <si>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</si>
  <si>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</si>
  <si>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</si>
  <si>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２．医療機関名</t>
    <rPh sb="2" eb="7">
      <t>イリョウキカンメイ</t>
    </rPh>
    <phoneticPr fontId="1"/>
  </si>
  <si>
    <t>３．保険医療機関コード等</t>
    <rPh sb="11" eb="12">
      <t>トウ</t>
    </rPh>
    <phoneticPr fontId="1"/>
  </si>
  <si>
    <t>５．申請額</t>
    <rPh sb="2" eb="4">
      <t>シンセイ</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</si>
  <si>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</si>
  <si>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</si>
  <si>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</si>
  <si>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</si>
  <si>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</si>
  <si>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</si>
  <si>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</si>
  <si>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</si>
  <si>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</si>
  <si>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※申請日の前月末時点の数</t>
    <rPh sb="1" eb="3">
      <t>シンセイ</t>
    </rPh>
    <rPh sb="6" eb="7">
      <t>ゲツ</t>
    </rPh>
    <phoneticPr fontId="1"/>
  </si>
  <si>
    <t>様式１－１号に記載のとおり</t>
    <rPh sb="0" eb="2">
      <t>ヨウシキ</t>
    </rPh>
    <rPh sb="5" eb="6">
      <t>ゴウ</t>
    </rPh>
    <rPh sb="7" eb="9">
      <t>キサイ</t>
    </rPh>
    <phoneticPr fontId="1"/>
  </si>
  <si>
    <t>様式１－１号に記載のとおり</t>
    <phoneticPr fontId="1"/>
  </si>
  <si>
    <t>B 高齢者施設</t>
    <rPh sb="2" eb="5">
      <t>コウレイシャ</t>
    </rPh>
    <rPh sb="5" eb="7">
      <t>シセツ</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</si>
  <si>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</si>
  <si>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</si>
  <si>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</si>
  <si>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</si>
  <si>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</si>
  <si>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</si>
  <si>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</si>
  <si>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</si>
  <si>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</si>
  <si>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</si>
  <si>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</si>
  <si>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</si>
  <si>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</si>
  <si>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※D 保険薬局は、保健医療機関コードを記入してください。</t>
    <rPh sb="3" eb="5">
      <t>ホケン</t>
    </rPh>
    <rPh sb="5" eb="7">
      <t>ヤッキョク</t>
    </rPh>
    <rPh sb="9" eb="15">
      <t>ホケンイリョウキカン</t>
    </rPh>
    <rPh sb="19" eb="21">
      <t>キニュウ</t>
    </rPh>
    <phoneticPr fontId="1"/>
  </si>
  <si>
    <t>４．定員数</t>
    <phoneticPr fontId="1"/>
  </si>
  <si>
    <t>※保育所、認定こども園、地域型保育事業所、施設型給付費を受けている幼稚園に</t>
    <phoneticPr fontId="1"/>
  </si>
  <si>
    <t>してください。</t>
    <phoneticPr fontId="1"/>
  </si>
  <si>
    <t>様式１－１号に記載のとおり</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</si>
  <si>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</si>
  <si>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【対象先リスト】（大分類・中分類）</t>
    <rPh sb="1" eb="3">
      <t>タイショウ</t>
    </rPh>
    <rPh sb="3" eb="4">
      <t>サキ</t>
    </rPh>
    <rPh sb="9" eb="12">
      <t>ダイブンルイ</t>
    </rPh>
    <rPh sb="13" eb="16">
      <t>チュウブンルイ</t>
    </rPh>
    <phoneticPr fontId="1"/>
  </si>
  <si>
    <t>1．申請者</t>
    <rPh sb="2" eb="5">
      <t>シンセイシャ</t>
    </rPh>
    <phoneticPr fontId="1"/>
  </si>
  <si>
    <t>b　通所介護（サテライト）</t>
    <phoneticPr fontId="1"/>
  </si>
  <si>
    <t>c　地域密着型通所介護</t>
    <phoneticPr fontId="1"/>
  </si>
  <si>
    <t>d　認知症対応型通所介護</t>
    <phoneticPr fontId="1"/>
  </si>
  <si>
    <t>e　通所リハビリテーション</t>
    <phoneticPr fontId="1"/>
  </si>
  <si>
    <t>　 又は氏名</t>
    <rPh sb="2" eb="3">
      <t>マタ</t>
    </rPh>
    <rPh sb="4" eb="6">
      <t>シメイ</t>
    </rPh>
    <phoneticPr fontId="1"/>
  </si>
  <si>
    <t>　（F、Ｇ、H-1、I-1～5に該当がある場合）</t>
    <rPh sb="16" eb="18">
      <t>ガイトウ</t>
    </rPh>
    <rPh sb="21" eb="23">
      <t>バアイ</t>
    </rPh>
    <phoneticPr fontId="1"/>
  </si>
  <si>
    <r>
      <rPr>
        <sz val="20"/>
        <rFont val="HGPｺﾞｼｯｸM"/>
        <family val="3"/>
        <charset val="128"/>
      </rPr>
      <t>円　</t>
    </r>
    <r>
      <rPr>
        <sz val="16"/>
        <rFont val="HGPｺﾞｼｯｸM"/>
        <family val="3"/>
        <charset val="128"/>
      </rPr>
      <t>（＝①＋②）</t>
    </r>
    <rPh sb="0" eb="1">
      <t>エン</t>
    </rPh>
    <phoneticPr fontId="1"/>
  </si>
  <si>
    <t>４．定員数</t>
    <rPh sb="2" eb="5">
      <t>テイインスウ</t>
    </rPh>
    <phoneticPr fontId="1"/>
  </si>
  <si>
    <t>〒</t>
    <phoneticPr fontId="1"/>
  </si>
  <si>
    <t>〒</t>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</si>
  <si>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</si>
  <si>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</si>
  <si>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</si>
  <si>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</si>
  <si>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</si>
  <si>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</si>
  <si>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</si>
  <si>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</si>
  <si>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</si>
  <si>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</si>
  <si>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</si>
  <si>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</si>
  <si>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</si>
  <si>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</si>
  <si>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</si>
  <si>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</si>
  <si>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</si>
  <si>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</si>
  <si>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</si>
  <si>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</si>
  <si>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</si>
  <si>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</si>
  <si>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</si>
  <si>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</si>
  <si>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</si>
  <si>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</si>
  <si>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</si>
  <si>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</si>
  <si>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</si>
  <si>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</si>
  <si>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r>
      <t>４．病床数</t>
    </r>
    <r>
      <rPr>
        <sz val="12"/>
        <color theme="1"/>
        <rFont val="HGPｺﾞｼｯｸM"/>
        <family val="3"/>
        <charset val="128"/>
      </rPr>
      <t>（※自動計算のため入力不要）</t>
    </r>
    <rPh sb="2" eb="4">
      <t>ビョウショウ</t>
    </rPh>
    <rPh sb="4" eb="5">
      <t>スウ</t>
    </rPh>
    <rPh sb="7" eb="9">
      <t>ジドウ</t>
    </rPh>
    <rPh sb="9" eb="11">
      <t>ケイサン</t>
    </rPh>
    <rPh sb="14" eb="16">
      <t>ニュウリョク</t>
    </rPh>
    <rPh sb="16" eb="18">
      <t>フヨウ</t>
    </rPh>
    <phoneticPr fontId="1"/>
  </si>
  <si>
    <r>
      <t>５．申請額</t>
    </r>
    <r>
      <rPr>
        <sz val="12"/>
        <rFont val="HGPｺﾞｼｯｸM"/>
        <family val="3"/>
        <charset val="128"/>
      </rPr>
      <t>（※自動計算のため入力不要）</t>
    </r>
    <rPh sb="2" eb="4">
      <t>シンセイ</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</si>
  <si>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</si>
  <si>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</si>
  <si>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</si>
  <si>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</si>
  <si>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②加算（円）：</t>
    <rPh sb="1" eb="3">
      <t>カサン</t>
    </rPh>
    <rPh sb="3" eb="4">
      <t>エン</t>
    </rPh>
    <phoneticPr fontId="1"/>
  </si>
  <si>
    <t>（様式１号）　医療・福祉・保育施設等物価高騰対応支援金 申請書　【Ｄ～Ｉ用】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</si>
  <si>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</si>
  <si>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</si>
  <si>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</si>
  <si>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</si>
  <si>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</si>
  <si>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</si>
  <si>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</si>
  <si>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</si>
  <si>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</si>
  <si>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</si>
  <si>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</si>
  <si>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</si>
  <si>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</si>
  <si>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</si>
  <si>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</si>
  <si>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</si>
  <si>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　　（A-1、A-2に該当する場合）</t>
    <phoneticPr fontId="1"/>
  </si>
  <si>
    <t>３．申請額（※自動入力）</t>
    <rPh sb="2" eb="5">
      <t>シンセイガク</t>
    </rPh>
    <rPh sb="7" eb="11">
      <t>ジドウニュウリョク</t>
    </rPh>
    <phoneticPr fontId="1"/>
  </si>
  <si>
    <t>４．振込先</t>
    <rPh sb="2" eb="4">
      <t>フリコミ</t>
    </rPh>
    <rPh sb="4" eb="5">
      <t>サキ</t>
    </rPh>
    <phoneticPr fontId="1"/>
  </si>
  <si>
    <t>　（Ｂ-1～4、Ｃ-1～3に該当がある場合）</t>
    <rPh sb="14" eb="16">
      <t>ガイトウ</t>
    </rPh>
    <rPh sb="19" eb="21">
      <t>バアイ</t>
    </rPh>
    <phoneticPr fontId="1"/>
  </si>
  <si>
    <t>a　計画相談支援</t>
    <rPh sb="2" eb="4">
      <t>ケイカク</t>
    </rPh>
    <rPh sb="4" eb="6">
      <t>ソウダン</t>
    </rPh>
    <rPh sb="6" eb="8">
      <t>シエン</t>
    </rPh>
    <phoneticPr fontId="1"/>
  </si>
  <si>
    <t>A-1　病院</t>
  </si>
  <si>
    <t>イリヨウホウジン　マルマルカイ</t>
    <phoneticPr fontId="1"/>
  </si>
  <si>
    <t>医療法人　○○会</t>
    <rPh sb="0" eb="2">
      <t>イリョウ</t>
    </rPh>
    <rPh sb="2" eb="4">
      <t>ホウジン</t>
    </rPh>
    <rPh sb="7" eb="8">
      <t>カイ</t>
    </rPh>
    <phoneticPr fontId="1"/>
  </si>
  <si>
    <t>〒123－4567</t>
    <phoneticPr fontId="1"/>
  </si>
  <si>
    <t>サガケンサガシ</t>
    <phoneticPr fontId="1"/>
  </si>
  <si>
    <t>　佐賀県佐賀市１－１－１</t>
    <rPh sb="1" eb="4">
      <t>サガケン</t>
    </rPh>
    <rPh sb="4" eb="7">
      <t>サガシ</t>
    </rPh>
    <phoneticPr fontId="1"/>
  </si>
  <si>
    <t>１２３ー４５６ー７８９０</t>
    <phoneticPr fontId="1"/>
  </si>
  <si>
    <t>１２３ー４５６ー７８９１</t>
    <phoneticPr fontId="1"/>
  </si>
  <si>
    <t>　　　　　●●●●　　銀行・信用金庫・信用組合　　　　△△支店</t>
    <rPh sb="11" eb="13">
      <t>ギンコウ</t>
    </rPh>
    <rPh sb="14" eb="18">
      <t>シンヨウキンコ</t>
    </rPh>
    <rPh sb="19" eb="21">
      <t>シンヨウ</t>
    </rPh>
    <rPh sb="21" eb="23">
      <t>クミアイ</t>
    </rPh>
    <rPh sb="29" eb="31">
      <t>シテン</t>
    </rPh>
    <phoneticPr fontId="1"/>
  </si>
  <si>
    <t>０００１</t>
    <phoneticPr fontId="1"/>
  </si>
  <si>
    <t>　●●老人ホーム</t>
    <rPh sb="3" eb="5">
      <t>ロウジン</t>
    </rPh>
    <phoneticPr fontId="1"/>
  </si>
  <si>
    <t>g.養護老人ホーム</t>
    <phoneticPr fontId="1"/>
  </si>
  <si>
    <t>マルマル　カブシキガイシヤ</t>
    <phoneticPr fontId="1"/>
  </si>
  <si>
    <t>○○　株式会社</t>
    <rPh sb="3" eb="7">
      <t>カブシキガイシャ</t>
    </rPh>
    <phoneticPr fontId="1"/>
  </si>
  <si>
    <t>マルマル　カブシキガイシヤ</t>
  </si>
  <si>
    <t>　●●の里</t>
    <rPh sb="4" eb="5">
      <t>サト</t>
    </rPh>
    <phoneticPr fontId="1"/>
  </si>
  <si>
    <t>c.短期入所生活介護</t>
    <rPh sb="2" eb="4">
      <t>タンキ</t>
    </rPh>
    <rPh sb="4" eb="6">
      <t>ニュウショ</t>
    </rPh>
    <rPh sb="6" eb="8">
      <t>セイカツ</t>
    </rPh>
    <rPh sb="8" eb="10">
      <t>カイゴ</t>
    </rPh>
    <phoneticPr fontId="1"/>
  </si>
  <si>
    <t>c.訪問入浴介護</t>
    <rPh sb="2" eb="4">
      <t>ホウモン</t>
    </rPh>
    <rPh sb="4" eb="8">
      <t>ニュウヨクカイゴ</t>
    </rPh>
    <phoneticPr fontId="1"/>
  </si>
  <si>
    <t>　●●ホーム</t>
    <phoneticPr fontId="1"/>
  </si>
  <si>
    <t>d　福祉ホーム</t>
    <phoneticPr fontId="1"/>
  </si>
  <si>
    <t>　●●デイサービス</t>
    <phoneticPr fontId="1"/>
  </si>
  <si>
    <t>i　放課後等デイサービス</t>
    <phoneticPr fontId="1"/>
  </si>
  <si>
    <t>　●●工房</t>
    <rPh sb="3" eb="5">
      <t>コウボウ</t>
    </rPh>
    <phoneticPr fontId="1"/>
  </si>
  <si>
    <t>b　就労継続支援B型</t>
    <phoneticPr fontId="1"/>
  </si>
  <si>
    <t>b　重度訪問介護</t>
    <phoneticPr fontId="1"/>
  </si>
  <si>
    <t>E　地域共生ステーション</t>
  </si>
  <si>
    <t>シヤカイフクシホウジン　マルマルカイ</t>
    <phoneticPr fontId="1"/>
  </si>
  <si>
    <t>社会福祉法人　　○○会</t>
    <rPh sb="0" eb="2">
      <t>シャカイ</t>
    </rPh>
    <rPh sb="2" eb="6">
      <t>フクシホウジン</t>
    </rPh>
    <rPh sb="10" eb="11">
      <t>カイ</t>
    </rPh>
    <phoneticPr fontId="1"/>
  </si>
  <si>
    <t>シヤカイフクシホウジン　マルマルカイ</t>
  </si>
  <si>
    <t>F　救護施設（入所）</t>
  </si>
  <si>
    <t>G　更生保護施設（入所）</t>
  </si>
  <si>
    <t>I-1　保育所</t>
  </si>
  <si>
    <t>I-6　放課後児童クラブ</t>
  </si>
  <si>
    <t>サガ　タロウ</t>
    <phoneticPr fontId="1"/>
  </si>
  <si>
    <t>佐賀　太郎</t>
    <rPh sb="0" eb="2">
      <t>サガ</t>
    </rPh>
    <rPh sb="3" eb="5">
      <t>タロウ</t>
    </rPh>
    <phoneticPr fontId="1"/>
  </si>
  <si>
    <t>（個人事業主の場合は、代表者名）</t>
    <rPh sb="1" eb="3">
      <t>コジン</t>
    </rPh>
    <rPh sb="3" eb="6">
      <t>ジギョウヌシ</t>
    </rPh>
    <rPh sb="7" eb="9">
      <t>バアイ</t>
    </rPh>
    <rPh sb="11" eb="14">
      <t>ダイヒョウシャ</t>
    </rPh>
    <rPh sb="14" eb="15">
      <t>メイ</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</si>
  <si>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</si>
  <si>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</si>
  <si>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</si>
  <si>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※14,000円×病床数</t>
    <rPh sb="7" eb="8">
      <t>エン</t>
    </rPh>
    <rPh sb="9" eb="12">
      <t>ビョウショウスウ</t>
    </rPh>
    <phoneticPr fontId="1"/>
  </si>
  <si>
    <t>注）令和6年４月1日～令和7年3月31日の間休床していた</t>
    <rPh sb="0" eb="1">
      <t>チュウ</t>
    </rPh>
    <rPh sb="2" eb="4">
      <t>レイワ</t>
    </rPh>
    <rPh sb="5" eb="6">
      <t>ネン</t>
    </rPh>
    <rPh sb="7" eb="8">
      <t>ガツ</t>
    </rPh>
    <rPh sb="8" eb="10">
      <t>ツイタチ</t>
    </rPh>
    <rPh sb="11" eb="13">
      <t>レイワ</t>
    </rPh>
    <rPh sb="14" eb="15">
      <t>ネン</t>
    </rPh>
    <rPh sb="16" eb="17">
      <t>ガツ</t>
    </rPh>
    <rPh sb="19" eb="20">
      <t>ニチ</t>
    </rPh>
    <rPh sb="21" eb="22">
      <t>アイダ</t>
    </rPh>
    <rPh sb="22" eb="23">
      <t>キュウ</t>
    </rPh>
    <rPh sb="23" eb="24">
      <t>トコ</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</si>
  <si>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</si>
  <si>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名/世帯</t>
    <rPh sb="0" eb="1">
      <t>メイ</t>
    </rPh>
    <rPh sb="2" eb="4">
      <t>セタイ</t>
    </rPh>
    <phoneticPr fontId="1"/>
  </si>
  <si>
    <t>加算なし</t>
    <rPh sb="0" eb="2">
      <t>カサン</t>
    </rPh>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</si>
  <si>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</si>
  <si>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または暫定定員を記載してください。</t>
    <phoneticPr fontId="1"/>
  </si>
  <si>
    <t>※児童養護施設、乳児院、児童心理治療施設については、令和6年4月1日時点の定員</t>
    <rPh sb="1" eb="3">
      <t>ジドウ</t>
    </rPh>
    <rPh sb="3" eb="5">
      <t>ヨウゴ</t>
    </rPh>
    <rPh sb="5" eb="7">
      <t>シセツ</t>
    </rPh>
    <rPh sb="8" eb="10">
      <t>ニュウジ</t>
    </rPh>
    <rPh sb="10" eb="11">
      <t>イン</t>
    </rPh>
    <rPh sb="12" eb="20">
      <t>ジドウシンリチリョウシセツ</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</si>
  <si>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</si>
  <si>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</si>
  <si>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K　歯科技工所</t>
    <rPh sb="2" eb="6">
      <t>シカギコウ</t>
    </rPh>
    <rPh sb="6" eb="7">
      <t>ショ</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</si>
  <si>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</si>
  <si>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ついては、令和6年4月1日時点の利用定員を記載してください。</t>
    <phoneticPr fontId="1"/>
  </si>
  <si>
    <t>※上記以外の施設（放課後児童クラブ除く）は令和６年４月１日時点の定員を記載</t>
    <rPh sb="1" eb="3">
      <t>ジョウキ</t>
    </rPh>
    <rPh sb="3" eb="5">
      <t>イガイ</t>
    </rPh>
    <rPh sb="6" eb="8">
      <t>シセツ</t>
    </rPh>
    <rPh sb="9" eb="12">
      <t>ホウカゴ</t>
    </rPh>
    <rPh sb="12" eb="14">
      <t>ジドウ</t>
    </rPh>
    <rPh sb="17" eb="18">
      <t>ノゾ</t>
    </rPh>
    <phoneticPr fontId="1"/>
  </si>
  <si>
    <t>H-1　児童養護施設、乳児院、児童心理治療施設</t>
  </si>
  <si>
    <t>H-2　母子生活支援施設、女性自立支援施設</t>
    <rPh sb="13" eb="17">
      <t>ジョセイジリツ</t>
    </rPh>
    <rPh sb="17" eb="19">
      <t>シエン</t>
    </rPh>
    <phoneticPr fontId="1"/>
  </si>
  <si>
    <t>※令和７年３月末時点の病床数</t>
    <rPh sb="1" eb="3">
      <t>レイワ</t>
    </rPh>
    <rPh sb="4" eb="5">
      <t>ネン</t>
    </rPh>
    <rPh sb="6" eb="8">
      <t>ガツマツ</t>
    </rPh>
    <rPh sb="8" eb="10">
      <t>ジテン</t>
    </rPh>
    <rPh sb="11" eb="14">
      <t>ビョウショウスウ</t>
    </rPh>
    <phoneticPr fontId="1"/>
  </si>
  <si>
    <t>※令和７年３月末時点の定員数</t>
    <rPh sb="1" eb="3">
      <t>レイワ</t>
    </rPh>
    <rPh sb="4" eb="5">
      <t>ネン</t>
    </rPh>
    <rPh sb="6" eb="7">
      <t>ガツ</t>
    </rPh>
    <rPh sb="7" eb="8">
      <t>マツ</t>
    </rPh>
    <rPh sb="8" eb="10">
      <t>ジテン</t>
    </rPh>
    <rPh sb="11" eb="13">
      <t>テイイン</t>
    </rPh>
    <rPh sb="13" eb="14">
      <t>スウ</t>
    </rPh>
    <phoneticPr fontId="1"/>
  </si>
  <si>
    <t>２．施設名</t>
    <rPh sb="2" eb="5">
      <t>シセツメイ</t>
    </rPh>
    <phoneticPr fontId="1"/>
  </si>
  <si>
    <t>※30,000円×病床数</t>
    <rPh sb="7" eb="8">
      <t>エン</t>
    </rPh>
    <rPh sb="9" eb="12">
      <t>ビョウショウスウ</t>
    </rPh>
    <phoneticPr fontId="1"/>
  </si>
  <si>
    <t>※入所系事業所B-1,C-1：80,000円、その他事業所：40,000円</t>
    <rPh sb="1" eb="4">
      <t>ニュウショケイ</t>
    </rPh>
    <rPh sb="4" eb="7">
      <t>ジギョウショ</t>
    </rPh>
    <rPh sb="21" eb="22">
      <t>エン</t>
    </rPh>
    <rPh sb="24" eb="25">
      <t>タ</t>
    </rPh>
    <rPh sb="25" eb="28">
      <t>ジギョウショ</t>
    </rPh>
    <rPh sb="36" eb="37">
      <t>エン</t>
    </rPh>
    <phoneticPr fontId="1"/>
  </si>
  <si>
    <t>※入所系事業所B-1,C-1：10,000円/名
※入所系・訪問系以外の事業所Ｂ-2～4、Ｃ-2,3：5,000円/名</t>
    <rPh sb="23" eb="24">
      <t>メイ</t>
    </rPh>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</si>
  <si>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</si>
  <si>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</si>
  <si>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</si>
  <si>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</si>
  <si>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</si>
  <si>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</si>
  <si>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6">
      <t>シュウロウセンタク</t>
    </rPh>
    <rPh sb="6" eb="8">
      <t>シエン</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</si>
  <si>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</si>
  <si>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</si>
  <si>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</si>
  <si>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ついては、令和7年4月1日時点の利用定員を記載してください。</t>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</si>
  <si>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</si>
  <si>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※上記以外の施設（放課後児童クラブ除く）は令和7年４月１日時点の定員を記載</t>
    <rPh sb="1" eb="3">
      <t>ジョウキ</t>
    </rPh>
    <rPh sb="3" eb="5">
      <t>イガイ</t>
    </rPh>
    <rPh sb="6" eb="8">
      <t>シセツ</t>
    </rPh>
    <rPh sb="9" eb="12">
      <t>ホウカゴ</t>
    </rPh>
    <rPh sb="12" eb="14">
      <t>ジドウ</t>
    </rPh>
    <rPh sb="17" eb="18">
      <t>ノゾ</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</si>
  <si>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</si>
  <si>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※入所施設：10,000円×定員数</t>
    <rPh sb="1" eb="3">
      <t>ニュウショ</t>
    </rPh>
    <rPh sb="3" eb="5">
      <t>シセツ</t>
    </rPh>
    <rPh sb="12" eb="13">
      <t>エン</t>
    </rPh>
    <rPh sb="14" eb="16">
      <t>テイイン</t>
    </rPh>
    <rPh sb="16" eb="17">
      <t>スウ</t>
    </rPh>
    <phoneticPr fontId="1"/>
  </si>
  <si>
    <t>※入所施設：4,000円</t>
    <rPh sb="1" eb="3">
      <t>ニュウショ</t>
    </rPh>
    <rPh sb="3" eb="5">
      <t>シセツ</t>
    </rPh>
    <rPh sb="11" eb="12">
      <t>エン</t>
    </rPh>
    <phoneticPr fontId="1"/>
  </si>
  <si>
    <t>※I-1～5：1,000円</t>
    <rPh sb="12" eb="1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</si>
</sst>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4"/>
      <color theme="1"/>
      <name val="HGSｺﾞｼｯｸM"/>
      <family val="3"/>
      <charset val="128"/>
    </font>
    <font>
      <sz val="11"/>
      <color theme="1"/>
      <name val="游ゴシック"/>
      <family val="2"/>
      <charset val="128"/>
      <scheme val="minor"/>
    </font>
    <font>
      <sz val="20"/>
      <color theme="1"/>
      <name val="游ゴシック"/>
      <family val="2"/>
      <charset val="128"/>
      <scheme val="minor"/>
    </font>
    <font>
      <sz val="16"/>
      <name val="游ゴシック"/>
      <family val="2"/>
      <charset val="128"/>
      <scheme val="minor"/>
    </font>
    <font>
      <sz val="11"/>
      <name val="HGPｺﾞｼｯｸM"/>
      <family val="3"/>
      <charset val="128"/>
    </font>
    <font>
      <sz val="12"/>
      <name val="游ゴシック"/>
      <family val="3"/>
      <charset val="128"/>
      <scheme val="minor"/>
    </font>
    <font>
      <sz val="11"/>
      <name val="游ゴシック"/>
      <family val="3"/>
      <charset val="128"/>
      <scheme val="minor"/>
    </font>
    <font>
      <b/>
      <u/>
      <sz val="16"/>
      <color rgb="FFFF0000"/>
      <name val="HGPｺﾞｼｯｸM"/>
      <family val="3"/>
      <charset val="128"/>
    </font>
    <font>
      <sz val="16"/>
      <name val="HGSｺﾞｼｯｸM"/>
      <family val="3"/>
      <charset val="128"/>
    </font>
    <font>
      <b/>
      <u/>
      <sz val="14"/>
      <name val="HGPｺﾞｼｯｸM"/>
      <family val="3"/>
      <charset val="128"/>
    </font>
    <font>
      <sz val="16"/>
      <color theme="0"/>
      <name val="HGSｺﾞｼｯｸM"/>
      <family val="3"/>
      <charset val="128"/>
    </font>
    <font>
      <b/>
      <sz val="18"/>
      <color theme="0"/>
      <name val="HGPｺﾞｼｯｸM"/>
      <family val="3"/>
      <charset val="128"/>
    </font>
    <font>
      <sz val="18"/>
      <name val="游ゴシック"/>
      <family val="2"/>
      <charset val="128"/>
      <scheme val="minor"/>
    </font>
    <font>
      <sz val="20"/>
      <name val="游ゴシック"/>
      <family val="2"/>
      <charset val="128"/>
      <scheme val="minor"/>
    </font>
    <font>
      <sz val="11"/>
      <color theme="1"/>
      <name val="游ゴシック"/>
      <family val="3"/>
      <charset val="128"/>
      <scheme val="minor"/>
    </font>
    <font>
      <sz val="11"/>
      <color theme="1"/>
      <name val="HGSｺﾞｼｯｸM"/>
      <family val="3"/>
      <charset val="128"/>
    </font>
    <font>
      <sz val="20"/>
      <color rgb="FFFF0000"/>
      <name val="HGPｺﾞｼｯｸM"/>
      <family val="3"/>
      <charset val="128"/>
    </font>
  </fonts>
  <fills count="3">
    <fill>
      <patternFill patternType="none"/>
    </fill>
    <fill>
      <patternFill patternType="gray125"/>
    </fill>
    <fill>
      <patternFill patternType="solid">
        <fgColor theme="1"/>
        <bgColor indexed="64"/>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style="medium">
        <color auto="1"/>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s>
  <cellStyleXfs count="2">
    <xf numFmtId="0" fontId="0" fillId="0" borderId="0">
      <alignment vertical="center"/>
    </xf>
    <xf numFmtId="38" fontId="34" fillId="0" borderId="0" applyFont="0" applyFill="0" applyBorder="0" applyAlignment="0" applyProtection="0">
      <alignment vertical="center"/>
    </xf>
  </cellStyleXfs>
  <cellXfs count="5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7" xfId="0" applyBorder="1">
      <alignment vertical="center"/>
    </xf>
    <xf numFmtId="0" fontId="0" fillId="0" borderId="18"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41" xfId="0" applyBorder="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0" xfId="0" applyFo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2" borderId="34" xfId="0" applyFill="1" applyBorder="1">
      <alignment vertical="center"/>
    </xf>
    <xf numFmtId="0" fontId="3" fillId="0" borderId="47" xfId="0" applyFont="1" applyBorder="1" applyAlignment="1">
      <alignment horizontal="left" vertical="center"/>
    </xf>
    <xf numFmtId="0" fontId="0" fillId="0" borderId="26" xfId="0" applyBorder="1">
      <alignment vertical="center"/>
    </xf>
    <xf numFmtId="0" fontId="0" fillId="0" borderId="48" xfId="0" applyBorder="1">
      <alignment vertical="center"/>
    </xf>
    <xf numFmtId="0" fontId="3" fillId="0" borderId="5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3" fillId="0" borderId="54" xfId="0" applyFont="1" applyBorder="1" applyAlignment="1">
      <alignment horizontal="lef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2" fillId="0" borderId="24" xfId="0" applyFont="1" applyBorder="1" applyAlignment="1">
      <alignment horizontal="center" vertical="center"/>
    </xf>
    <xf numFmtId="0" fontId="3" fillId="0" borderId="47" xfId="0" applyFont="1" applyBorder="1" applyAlignment="1">
      <alignment horizontal="left"/>
    </xf>
    <xf numFmtId="0" fontId="3" fillId="0" borderId="50" xfId="0" applyFont="1" applyBorder="1" applyAlignment="1">
      <alignment horizontal="left"/>
    </xf>
    <xf numFmtId="0" fontId="3" fillId="0" borderId="54" xfId="0" applyFont="1" applyBorder="1" applyAlignment="1">
      <alignment horizontal="left"/>
    </xf>
    <xf numFmtId="0" fontId="3" fillId="0" borderId="55" xfId="0" applyFont="1" applyBorder="1">
      <alignment vertical="center"/>
    </xf>
    <xf numFmtId="0" fontId="32" fillId="0" borderId="50" xfId="0" applyFont="1" applyBorder="1" applyAlignment="1">
      <alignment horizontal="left"/>
    </xf>
    <xf numFmtId="0" fontId="18" fillId="0" borderId="0" xfId="0" applyFont="1" applyAlignment="1">
      <alignment horizontal="right" vertical="center"/>
    </xf>
    <xf numFmtId="0" fontId="23"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24" fillId="0" borderId="0" xfId="0" applyFont="1">
      <alignment vertical="center"/>
    </xf>
    <xf numFmtId="0" fontId="22"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38" fillId="0" borderId="35" xfId="0" applyFont="1" applyBorder="1">
      <alignment vertical="center"/>
    </xf>
    <xf numFmtId="0" fontId="38" fillId="0" borderId="36" xfId="0" applyFont="1" applyBorder="1">
      <alignment vertical="center"/>
    </xf>
    <xf numFmtId="0" fontId="38" fillId="0" borderId="28" xfId="0" applyFont="1" applyBorder="1">
      <alignment vertical="center"/>
    </xf>
    <xf numFmtId="0" fontId="38" fillId="0" borderId="37" xfId="0" applyFont="1" applyBorder="1">
      <alignment vertical="center"/>
    </xf>
    <xf numFmtId="0" fontId="38" fillId="0" borderId="38" xfId="0" applyFont="1" applyBorder="1" applyAlignment="1">
      <alignment horizontal="left" vertical="center"/>
    </xf>
    <xf numFmtId="0" fontId="38" fillId="0" borderId="39" xfId="0" applyFont="1" applyBorder="1" applyAlignment="1">
      <alignment horizontal="left" vertical="center"/>
    </xf>
    <xf numFmtId="0" fontId="38" fillId="0" borderId="70" xfId="0" applyFont="1" applyBorder="1" applyAlignment="1">
      <alignment horizontal="left" vertical="center"/>
    </xf>
    <xf numFmtId="0" fontId="38" fillId="0" borderId="40"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7" xfId="0" applyFont="1" applyBorder="1">
      <alignment vertical="center"/>
    </xf>
    <xf numFmtId="0" fontId="38" fillId="0" borderId="41" xfId="0" applyFont="1" applyBorder="1">
      <alignment vertical="center"/>
    </xf>
    <xf numFmtId="0" fontId="38" fillId="0" borderId="8" xfId="0" applyFont="1" applyBorder="1">
      <alignment vertical="center"/>
    </xf>
    <xf numFmtId="0" fontId="39" fillId="0" borderId="44"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0" fillId="0" borderId="40" xfId="0" applyBorder="1">
      <alignment vertical="center"/>
    </xf>
    <xf numFmtId="0" fontId="21" fillId="0" borderId="0" xfId="0" applyFont="1" applyAlignment="1">
      <alignment vertical="center" wrapText="1"/>
    </xf>
    <xf numFmtId="0" fontId="23" fillId="0" borderId="0" xfId="0" applyFont="1">
      <alignment vertical="center"/>
    </xf>
    <xf numFmtId="0" fontId="18" fillId="0" borderId="0" xfId="0" applyFont="1">
      <alignment vertical="center"/>
    </xf>
    <xf numFmtId="0" fontId="0" fillId="0" borderId="23" xfId="0" applyBorder="1">
      <alignment vertical="center"/>
    </xf>
    <xf numFmtId="0" fontId="0" fillId="0" borderId="16" xfId="0" applyBorder="1">
      <alignment vertical="center"/>
    </xf>
    <xf numFmtId="0" fontId="0" fillId="0" borderId="24" xfId="0" applyBorder="1">
      <alignment vertical="center"/>
    </xf>
    <xf numFmtId="0" fontId="18" fillId="0" borderId="0" xfId="0" applyFont="1" applyAlignment="1">
      <alignment horizontal="left" vertical="center"/>
    </xf>
    <xf numFmtId="0" fontId="0" fillId="2" borderId="1" xfId="0" applyFill="1" applyBorder="1">
      <alignment vertical="center"/>
    </xf>
    <xf numFmtId="0" fontId="3" fillId="0" borderId="10" xfId="0" applyFont="1" applyBorder="1" applyAlignment="1">
      <alignment horizontal="left"/>
    </xf>
    <xf numFmtId="0" fontId="5" fillId="0" borderId="65" xfId="0" applyFont="1" applyBorder="1" applyAlignment="1">
      <alignment horizontal="center" vertical="center"/>
    </xf>
    <xf numFmtId="0" fontId="22" fillId="0" borderId="0" xfId="0" applyFont="1">
      <alignment vertical="center"/>
    </xf>
    <xf numFmtId="0" fontId="18" fillId="0" borderId="0" xfId="0" applyFont="1" applyProtection="1">
      <alignment vertical="center"/>
      <protection locked="0"/>
    </xf>
    <xf numFmtId="0" fontId="19" fillId="0" borderId="0" xfId="0" applyFont="1">
      <alignment vertical="center"/>
    </xf>
    <xf numFmtId="0" fontId="19"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29" fillId="0" borderId="2" xfId="0" applyFont="1" applyBorder="1">
      <alignment vertical="center"/>
    </xf>
    <xf numFmtId="0" fontId="29" fillId="0" borderId="3" xfId="0" applyFont="1" applyBorder="1">
      <alignment vertical="center"/>
    </xf>
    <xf numFmtId="0" fontId="29" fillId="0" borderId="4" xfId="0" applyFont="1" applyBorder="1">
      <alignment vertical="center"/>
    </xf>
    <xf numFmtId="0" fontId="29" fillId="0" borderId="5" xfId="0" applyFont="1" applyBorder="1" applyAlignment="1">
      <alignment horizontal="center" vertical="center"/>
    </xf>
    <xf numFmtId="0" fontId="29" fillId="0" borderId="5" xfId="0" applyFont="1" applyBorder="1">
      <alignment vertical="center"/>
    </xf>
    <xf numFmtId="0" fontId="29" fillId="0" borderId="6" xfId="0" applyFont="1" applyBorder="1">
      <alignment vertical="center"/>
    </xf>
    <xf numFmtId="0" fontId="29" fillId="0" borderId="7" xfId="0" applyFont="1" applyBorder="1">
      <alignment vertical="center"/>
    </xf>
    <xf numFmtId="0" fontId="29" fillId="0" borderId="8" xfId="0" applyFont="1" applyBorder="1">
      <alignment vertical="center"/>
    </xf>
    <xf numFmtId="0" fontId="29" fillId="0" borderId="9" xfId="0" applyFont="1" applyBorder="1">
      <alignment vertical="center"/>
    </xf>
    <xf numFmtId="0" fontId="29" fillId="0" borderId="0" xfId="0" applyFont="1" applyAlignment="1">
      <alignment horizontal="center" vertical="center"/>
    </xf>
    <xf numFmtId="0" fontId="29" fillId="0" borderId="3" xfId="0" applyFont="1" applyBorder="1" applyAlignment="1">
      <alignment horizontal="left" vertical="center"/>
    </xf>
    <xf numFmtId="0" fontId="19" fillId="0" borderId="0" xfId="0" applyFont="1" applyAlignment="1">
      <alignment horizontal="center" vertical="center"/>
    </xf>
    <xf numFmtId="0" fontId="19" fillId="0" borderId="6"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36" fillId="0" borderId="0" xfId="0" applyFont="1" applyAlignment="1">
      <alignment horizontal="left" vertical="center"/>
    </xf>
    <xf numFmtId="0" fontId="29" fillId="0" borderId="8" xfId="0" applyFont="1" applyBorder="1" applyAlignment="1">
      <alignment horizontal="left" vertical="center"/>
    </xf>
    <xf numFmtId="0" fontId="17" fillId="0" borderId="0" xfId="0" applyFont="1" applyProtection="1">
      <alignment vertical="center"/>
      <protection locked="0"/>
    </xf>
    <xf numFmtId="0" fontId="23" fillId="0" borderId="0" xfId="0" applyFont="1" applyAlignment="1" applyProtection="1">
      <alignment horizontal="left" vertical="center"/>
      <protection locked="0"/>
    </xf>
    <xf numFmtId="0" fontId="9" fillId="0" borderId="70"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5" fillId="0" borderId="77" xfId="0" applyFont="1" applyBorder="1">
      <alignment vertical="center"/>
    </xf>
    <xf numFmtId="0" fontId="5" fillId="0" borderId="42" xfId="0" applyFont="1" applyBorder="1">
      <alignment vertical="center"/>
    </xf>
    <xf numFmtId="0" fontId="5" fillId="0" borderId="42" xfId="0" applyFont="1" applyBorder="1" applyAlignment="1">
      <alignment horizontal="left" vertical="center"/>
    </xf>
    <xf numFmtId="0" fontId="5" fillId="0" borderId="78"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justify"/>
    </xf>
    <xf numFmtId="0" fontId="12" fillId="0" borderId="0" xfId="0" applyFont="1" applyAlignment="1">
      <alignment horizontal="left" vertical="center"/>
    </xf>
    <xf numFmtId="0" fontId="12" fillId="0" borderId="42" xfId="0" applyFont="1" applyBorder="1">
      <alignment vertical="center"/>
    </xf>
    <xf numFmtId="0" fontId="9" fillId="0" borderId="42" xfId="0" applyFont="1" applyBorder="1" applyAlignment="1">
      <alignment horizontal="center" vertical="center"/>
    </xf>
    <xf numFmtId="0" fontId="9" fillId="0" borderId="42" xfId="0" applyFont="1" applyBorder="1">
      <alignment vertical="center"/>
    </xf>
    <xf numFmtId="0" fontId="8" fillId="0" borderId="69" xfId="0" applyFont="1" applyBorder="1">
      <alignment vertical="center"/>
    </xf>
    <xf numFmtId="0" fontId="9" fillId="0" borderId="77" xfId="0" applyFont="1" applyBorder="1">
      <alignment vertical="center"/>
    </xf>
    <xf numFmtId="0" fontId="8" fillId="0" borderId="42" xfId="0" applyFont="1" applyBorder="1">
      <alignment vertical="center"/>
    </xf>
    <xf numFmtId="0" fontId="8" fillId="0" borderId="78" xfId="0" applyFont="1" applyBorder="1">
      <alignment vertical="center"/>
    </xf>
    <xf numFmtId="0" fontId="19" fillId="0" borderId="0" xfId="0" applyFont="1" applyProtection="1">
      <alignmen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6" fillId="0" borderId="6" xfId="0" applyFont="1" applyBorder="1" applyProtection="1">
      <alignment vertical="center"/>
      <protection locked="0"/>
    </xf>
    <xf numFmtId="0" fontId="6" fillId="0" borderId="0" xfId="0" applyFont="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Protection="1">
      <alignment vertical="center"/>
      <protection locked="0"/>
    </xf>
    <xf numFmtId="0" fontId="14" fillId="0" borderId="0" xfId="0" applyFont="1"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vertical="center" wrapText="1"/>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40"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39" fillId="0" borderId="40" xfId="0" applyFont="1" applyBorder="1" applyAlignment="1">
      <alignment horizontal="left" vertical="center"/>
    </xf>
    <xf numFmtId="0" fontId="45" fillId="0" borderId="1" xfId="0" applyFont="1" applyBorder="1" applyAlignment="1">
      <alignment horizontal="center" vertical="center"/>
    </xf>
    <xf numFmtId="0" fontId="5" fillId="0" borderId="64" xfId="0" quotePrefix="1" applyFont="1" applyBorder="1" applyAlignment="1">
      <alignment horizontal="center" vertical="center"/>
    </xf>
    <xf numFmtId="0" fontId="5" fillId="0" borderId="63" xfId="0" applyFont="1" applyBorder="1" applyAlignment="1">
      <alignment horizontal="center" vertical="center"/>
    </xf>
    <xf numFmtId="0" fontId="7" fillId="0" borderId="1" xfId="0" applyFont="1" applyBorder="1">
      <alignment vertical="center"/>
    </xf>
    <xf numFmtId="0" fontId="35" fillId="0" borderId="1" xfId="0" applyFont="1" applyBorder="1">
      <alignment vertical="center"/>
    </xf>
    <xf numFmtId="0" fontId="29" fillId="0" borderId="0" xfId="0" applyFont="1" applyAlignment="1">
      <alignment horizontal="center" vertical="center" shrinkToFit="1"/>
    </xf>
    <xf numFmtId="0" fontId="37" fillId="0" borderId="0" xfId="0" applyFont="1">
      <alignment vertical="center"/>
    </xf>
    <xf numFmtId="0" fontId="32" fillId="0" borderId="50" xfId="0" applyFont="1" applyBorder="1" applyAlignment="1">
      <alignment horizontal="left" vertical="center"/>
    </xf>
    <xf numFmtId="0" fontId="46" fillId="2" borderId="1" xfId="0" applyFont="1" applyFill="1" applyBorder="1">
      <alignment vertical="center"/>
    </xf>
    <xf numFmtId="0" fontId="29" fillId="0" borderId="0" xfId="0" applyFont="1" applyAlignment="1" applyProtection="1">
      <alignment horizontal="center" vertical="center"/>
      <protection locked="0"/>
    </xf>
    <xf numFmtId="0" fontId="29" fillId="0" borderId="0" xfId="0" applyFont="1" applyProtection="1">
      <alignment vertical="center"/>
      <protection locked="0"/>
    </xf>
    <xf numFmtId="0" fontId="17" fillId="0" borderId="0" xfId="0" applyFont="1" applyAlignment="1" applyProtection="1">
      <alignment horizontal="left" vertical="center"/>
      <protection locked="0"/>
    </xf>
    <xf numFmtId="0" fontId="45" fillId="2" borderId="1" xfId="0" applyFont="1" applyFill="1" applyBorder="1">
      <alignment vertical="center"/>
    </xf>
    <xf numFmtId="0" fontId="36" fillId="0" borderId="1" xfId="0" applyFont="1" applyBorder="1">
      <alignment vertical="center"/>
    </xf>
    <xf numFmtId="0" fontId="36" fillId="2" borderId="1" xfId="0" applyFont="1" applyFill="1" applyBorder="1">
      <alignment vertical="center"/>
    </xf>
    <xf numFmtId="0" fontId="46" fillId="0" borderId="1" xfId="0" applyFont="1" applyBorder="1">
      <alignment vertical="center"/>
    </xf>
    <xf numFmtId="0" fontId="47" fillId="0" borderId="39" xfId="0" applyFont="1" applyBorder="1" applyAlignment="1">
      <alignment horizontal="left" vertical="center"/>
    </xf>
    <xf numFmtId="0" fontId="0" fillId="0" borderId="59" xfId="0" applyBorder="1">
      <alignment vertical="center"/>
    </xf>
    <xf numFmtId="0" fontId="0" fillId="0" borderId="43" xfId="0" applyBorder="1">
      <alignment vertical="center"/>
    </xf>
    <xf numFmtId="0" fontId="0" fillId="0" borderId="49" xfId="0" applyBorder="1">
      <alignment vertical="center"/>
    </xf>
    <xf numFmtId="0" fontId="0" fillId="0" borderId="53" xfId="0" applyBorder="1">
      <alignment vertical="center"/>
    </xf>
    <xf numFmtId="0" fontId="0" fillId="0" borderId="58" xfId="0" applyBorder="1">
      <alignment vertical="center"/>
    </xf>
    <xf numFmtId="0" fontId="0" fillId="0" borderId="79" xfId="0" applyBorder="1">
      <alignment vertical="center"/>
    </xf>
    <xf numFmtId="0" fontId="0" fillId="0" borderId="80" xfId="0" applyBorder="1">
      <alignment vertical="center"/>
    </xf>
    <xf numFmtId="0" fontId="0" fillId="0" borderId="71" xfId="0" applyBorder="1">
      <alignmen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8" fillId="0" borderId="15" xfId="0" applyFont="1" applyBorder="1" applyAlignment="1">
      <alignment horizontal="center" vertical="center"/>
    </xf>
    <xf numFmtId="0" fontId="29" fillId="0" borderId="23" xfId="0" applyFont="1" applyBorder="1" applyAlignment="1">
      <alignment horizontal="center" vertical="center"/>
    </xf>
    <xf numFmtId="0" fontId="29" fillId="0" borderId="16" xfId="0" applyFont="1" applyBorder="1" applyAlignment="1">
      <alignment horizontal="center" vertical="center"/>
    </xf>
    <xf numFmtId="0" fontId="18"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6" xfId="0" applyFont="1" applyBorder="1" applyProtection="1">
      <alignment vertical="center"/>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43" fillId="0" borderId="16" xfId="0" applyFont="1" applyBorder="1" applyAlignment="1">
      <alignment horizontal="center" vertical="center"/>
    </xf>
    <xf numFmtId="0" fontId="0" fillId="0" borderId="72" xfId="0" applyBorder="1" applyProtection="1">
      <alignment vertical="center"/>
      <protection locked="0"/>
    </xf>
    <xf numFmtId="0" fontId="0" fillId="0" borderId="27" xfId="0" applyBorder="1" applyProtection="1">
      <alignment vertical="center"/>
      <protection locked="0"/>
    </xf>
    <xf numFmtId="0" fontId="0" fillId="0" borderId="73" xfId="0" applyBorder="1" applyProtection="1">
      <alignment vertical="center"/>
      <protection locked="0"/>
    </xf>
    <xf numFmtId="0" fontId="27"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7" xfId="0" applyBorder="1" applyProtection="1">
      <alignment vertical="center"/>
      <protection locked="0"/>
    </xf>
    <xf numFmtId="0" fontId="0" fillId="0" borderId="61" xfId="0" applyBorder="1" applyProtection="1">
      <alignment vertical="center"/>
      <protection locked="0"/>
    </xf>
    <xf numFmtId="0" fontId="0" fillId="0" borderId="68" xfId="0" applyBorder="1" applyProtection="1">
      <alignment vertical="center"/>
      <protection locked="0"/>
    </xf>
    <xf numFmtId="0" fontId="9" fillId="0" borderId="72" xfId="0" applyFont="1" applyBorder="1" applyProtection="1">
      <alignment vertical="center"/>
      <protection locked="0"/>
    </xf>
    <xf numFmtId="0" fontId="9" fillId="0" borderId="27" xfId="0" applyFont="1" applyBorder="1" applyProtection="1">
      <alignment vertical="center"/>
      <protection locked="0"/>
    </xf>
    <xf numFmtId="0" fontId="9" fillId="0" borderId="73" xfId="0" applyFont="1" applyBorder="1" applyProtection="1">
      <alignment vertical="center"/>
      <protection locked="0"/>
    </xf>
    <xf numFmtId="176" fontId="29"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49" fontId="0" fillId="0" borderId="67" xfId="0" applyNumberFormat="1" applyBorder="1" applyProtection="1">
      <alignment vertical="center"/>
      <protection locked="0"/>
    </xf>
    <xf numFmtId="49" fontId="0" fillId="0" borderId="61" xfId="0" applyNumberFormat="1" applyBorder="1" applyProtection="1">
      <alignment vertical="center"/>
      <protection locked="0"/>
    </xf>
    <xf numFmtId="49" fontId="0" fillId="0" borderId="68"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0" fillId="0" borderId="56" xfId="0"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9"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9"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0" fontId="9" fillId="0" borderId="19" xfId="0" applyFont="1" applyBorder="1">
      <alignment vertical="center"/>
    </xf>
    <xf numFmtId="0" fontId="9" fillId="0" borderId="26" xfId="0" applyFont="1" applyBorder="1">
      <alignment vertical="center"/>
    </xf>
    <xf numFmtId="0" fontId="9" fillId="0" borderId="20" xfId="0" applyFont="1" applyBorder="1">
      <alignment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66" xfId="0" applyFont="1" applyBorder="1" applyAlignment="1">
      <alignment horizontal="left" vertical="center"/>
    </xf>
    <xf numFmtId="0" fontId="8" fillId="0" borderId="14"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8" fillId="0" borderId="66" xfId="0" applyFont="1" applyBorder="1" applyAlignment="1">
      <alignment horizontal="left" vertical="center"/>
    </xf>
    <xf numFmtId="176" fontId="29" fillId="2" borderId="13" xfId="0" applyNumberFormat="1" applyFont="1" applyFill="1" applyBorder="1">
      <alignment vertical="center"/>
    </xf>
    <xf numFmtId="176" fontId="19" fillId="2" borderId="25" xfId="0" applyNumberFormat="1" applyFont="1" applyFill="1" applyBorder="1">
      <alignment vertical="center"/>
    </xf>
    <xf numFmtId="176" fontId="19" fillId="2" borderId="14" xfId="0" applyNumberFormat="1" applyFont="1" applyFill="1" applyBorder="1">
      <alignment vertical="center"/>
    </xf>
    <xf numFmtId="0" fontId="18" fillId="0" borderId="15" xfId="0" applyFont="1" applyBorder="1" applyAlignment="1">
      <alignment vertical="center" shrinkToFit="1"/>
    </xf>
    <xf numFmtId="0" fontId="18" fillId="0" borderId="23" xfId="0" applyFont="1" applyBorder="1" applyAlignment="1">
      <alignment vertical="center" shrinkToFit="1"/>
    </xf>
    <xf numFmtId="0" fontId="18" fillId="0" borderId="16" xfId="0" applyFont="1" applyBorder="1" applyAlignment="1">
      <alignment vertical="center" shrinkToFit="1"/>
    </xf>
    <xf numFmtId="38" fontId="29"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8" fontId="29" fillId="0" borderId="28" xfId="0" applyNumberFormat="1" applyFont="1" applyBorder="1">
      <alignment vertical="center"/>
    </xf>
    <xf numFmtId="0" fontId="19" fillId="0" borderId="24" xfId="0" applyFont="1" applyBorder="1">
      <alignment vertical="center"/>
    </xf>
    <xf numFmtId="0" fontId="19" fillId="0" borderId="29" xfId="0" applyFont="1" applyBorder="1">
      <alignment vertical="center"/>
    </xf>
    <xf numFmtId="0" fontId="37" fillId="0" borderId="70" xfId="0" applyFont="1" applyBorder="1" applyAlignment="1">
      <alignment vertical="center" wrapText="1"/>
    </xf>
    <xf numFmtId="0" fontId="19" fillId="0" borderId="0" xfId="0" applyFont="1">
      <alignment vertical="center"/>
    </xf>
    <xf numFmtId="0" fontId="19" fillId="0" borderId="6" xfId="0" applyFont="1" applyBorder="1">
      <alignment vertical="center"/>
    </xf>
    <xf numFmtId="38" fontId="29" fillId="0" borderId="13" xfId="0" applyNumberFormat="1" applyFont="1" applyBorder="1">
      <alignment vertical="center"/>
    </xf>
    <xf numFmtId="0" fontId="19" fillId="0" borderId="25" xfId="0" applyFont="1" applyBorder="1">
      <alignment vertical="center"/>
    </xf>
    <xf numFmtId="0" fontId="19" fillId="0" borderId="14" xfId="0" applyFont="1" applyBorder="1">
      <alignment vertical="center"/>
    </xf>
    <xf numFmtId="0" fontId="19" fillId="0" borderId="0" xfId="0" applyFont="1" applyAlignment="1">
      <alignment vertical="center" wrapText="1"/>
    </xf>
    <xf numFmtId="0" fontId="0" fillId="0" borderId="67" xfId="0" applyBorder="1" applyAlignment="1">
      <alignment vertical="center" shrinkToFit="1"/>
    </xf>
    <xf numFmtId="0" fontId="0" fillId="0" borderId="61" xfId="0" applyBorder="1" applyAlignment="1">
      <alignment vertical="center" shrinkToFit="1"/>
    </xf>
    <xf numFmtId="0" fontId="0" fillId="0" borderId="68" xfId="0" applyBorder="1" applyAlignment="1">
      <alignment vertical="center" shrinkToFit="1"/>
    </xf>
    <xf numFmtId="0" fontId="18" fillId="0" borderId="0" xfId="0" applyFont="1">
      <alignment vertical="center"/>
    </xf>
    <xf numFmtId="0" fontId="18" fillId="0" borderId="3" xfId="0" applyFont="1" applyBorder="1" applyAlignment="1">
      <alignment horizontal="left" vertical="center"/>
    </xf>
    <xf numFmtId="0" fontId="0" fillId="0" borderId="3" xfId="0" applyBorder="1" applyAlignment="1">
      <alignment horizontal="left" vertical="center"/>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7" fillId="0" borderId="72" xfId="0" applyFont="1" applyBorder="1" applyAlignment="1">
      <alignment vertical="center" shrinkToFit="1"/>
    </xf>
    <xf numFmtId="0" fontId="7" fillId="0" borderId="27" xfId="0" applyFont="1" applyBorder="1" applyAlignment="1">
      <alignment vertical="center" shrinkToFit="1"/>
    </xf>
    <xf numFmtId="0" fontId="7" fillId="0" borderId="73" xfId="0" applyFont="1" applyBorder="1" applyAlignment="1">
      <alignment vertical="center" shrinkToFit="1"/>
    </xf>
    <xf numFmtId="0" fontId="25" fillId="0" borderId="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lignment vertical="center"/>
    </xf>
    <xf numFmtId="0" fontId="13" fillId="0" borderId="3" xfId="0" applyFont="1" applyBorder="1" applyAlignment="1">
      <alignment vertical="center" shrinkToFit="1"/>
    </xf>
    <xf numFmtId="49" fontId="0" fillId="0" borderId="67" xfId="0" applyNumberFormat="1" applyBorder="1" applyAlignment="1">
      <alignment vertical="center" shrinkToFit="1"/>
    </xf>
    <xf numFmtId="49" fontId="0" fillId="0" borderId="61" xfId="0" applyNumberFormat="1" applyBorder="1" applyAlignment="1">
      <alignment vertical="center" shrinkToFit="1"/>
    </xf>
    <xf numFmtId="49" fontId="0" fillId="0" borderId="68" xfId="0" applyNumberFormat="1" applyBorder="1" applyAlignment="1">
      <alignment vertical="center" shrinkToFit="1"/>
    </xf>
    <xf numFmtId="0" fontId="0" fillId="0" borderId="74" xfId="0" applyBorder="1" applyAlignment="1">
      <alignment vertical="center" shrinkToFit="1"/>
    </xf>
    <xf numFmtId="0" fontId="0" fillId="0" borderId="75" xfId="0" applyBorder="1" applyAlignment="1">
      <alignment vertical="center" shrinkToFit="1"/>
    </xf>
    <xf numFmtId="0" fontId="0" fillId="0" borderId="76" xfId="0"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56" xfId="0" applyFont="1" applyBorder="1" applyAlignment="1">
      <alignment vertical="center" shrinkToFit="1"/>
    </xf>
    <xf numFmtId="38" fontId="29" fillId="2" borderId="13" xfId="0" applyNumberFormat="1" applyFont="1" applyFill="1" applyBorder="1">
      <alignment vertical="center"/>
    </xf>
    <xf numFmtId="0" fontId="19" fillId="2" borderId="25" xfId="0" applyFont="1" applyFill="1" applyBorder="1">
      <alignment vertical="center"/>
    </xf>
    <xf numFmtId="0" fontId="19" fillId="2" borderId="14" xfId="0" applyFont="1" applyFill="1" applyBorder="1">
      <alignment vertical="center"/>
    </xf>
    <xf numFmtId="0" fontId="18" fillId="0" borderId="72" xfId="0" applyFont="1" applyBorder="1">
      <alignment vertical="center"/>
    </xf>
    <xf numFmtId="0" fontId="18" fillId="0" borderId="27" xfId="0" applyFont="1" applyBorder="1">
      <alignment vertical="center"/>
    </xf>
    <xf numFmtId="0" fontId="18" fillId="0" borderId="73" xfId="0" applyFont="1" applyBorder="1">
      <alignment vertical="center"/>
    </xf>
    <xf numFmtId="0" fontId="19" fillId="0" borderId="47" xfId="0" applyFont="1" applyBorder="1" applyAlignment="1">
      <alignment vertical="center" shrinkToFit="1"/>
    </xf>
    <xf numFmtId="0" fontId="19" fillId="0" borderId="26" xfId="0" applyFont="1" applyBorder="1" applyAlignment="1">
      <alignment vertical="center" shrinkToFit="1"/>
    </xf>
    <xf numFmtId="0" fontId="19" fillId="0" borderId="48" xfId="0" applyFont="1" applyBorder="1" applyAlignment="1">
      <alignment vertical="center" shrinkToFit="1"/>
    </xf>
    <xf numFmtId="49" fontId="18" fillId="0" borderId="47" xfId="0" applyNumberFormat="1" applyFont="1" applyBorder="1">
      <alignment vertical="center"/>
    </xf>
    <xf numFmtId="49" fontId="18" fillId="0" borderId="26" xfId="0" applyNumberFormat="1" applyFont="1" applyBorder="1">
      <alignment vertical="center"/>
    </xf>
    <xf numFmtId="49" fontId="18" fillId="0" borderId="48" xfId="0" applyNumberFormat="1" applyFont="1" applyBorder="1">
      <alignment vertical="center"/>
    </xf>
    <xf numFmtId="0" fontId="19" fillId="0" borderId="54" xfId="0" applyFont="1" applyBorder="1" applyAlignment="1">
      <alignment vertical="center" shrinkToFit="1"/>
    </xf>
    <xf numFmtId="0" fontId="19" fillId="0" borderId="55" xfId="0" applyFont="1" applyBorder="1" applyAlignment="1">
      <alignment vertical="center" shrinkToFit="1"/>
    </xf>
    <xf numFmtId="0" fontId="19" fillId="0" borderId="56" xfId="0" applyFont="1" applyBorder="1" applyAlignment="1">
      <alignment vertical="center" shrinkToFit="1"/>
    </xf>
    <xf numFmtId="38" fontId="29" fillId="0" borderId="28" xfId="1" applyFont="1" applyFill="1" applyBorder="1" applyAlignment="1">
      <alignment vertical="center"/>
    </xf>
    <xf numFmtId="38" fontId="19" fillId="0" borderId="24" xfId="1" applyFont="1" applyFill="1" applyBorder="1" applyAlignment="1">
      <alignment vertical="center"/>
    </xf>
    <xf numFmtId="38" fontId="19" fillId="0" borderId="29" xfId="1" applyFont="1" applyFill="1" applyBorder="1" applyAlignment="1">
      <alignment vertical="center"/>
    </xf>
    <xf numFmtId="38" fontId="29" fillId="0" borderId="13" xfId="1" applyFont="1" applyFill="1" applyBorder="1" applyAlignment="1">
      <alignment vertical="center"/>
    </xf>
    <xf numFmtId="38" fontId="19" fillId="0" borderId="25" xfId="1" applyFont="1" applyFill="1" applyBorder="1" applyAlignment="1">
      <alignment vertical="center"/>
    </xf>
    <xf numFmtId="38" fontId="19" fillId="0" borderId="14" xfId="1" applyFont="1" applyFill="1" applyBorder="1" applyAlignment="1">
      <alignment vertical="center"/>
    </xf>
    <xf numFmtId="0" fontId="18" fillId="0" borderId="47" xfId="0" applyFont="1" applyBorder="1">
      <alignment vertical="center"/>
    </xf>
    <xf numFmtId="0" fontId="18" fillId="0" borderId="26" xfId="0" applyFont="1" applyBorder="1">
      <alignment vertical="center"/>
    </xf>
    <xf numFmtId="0" fontId="18" fillId="0" borderId="48" xfId="0" applyFont="1" applyBorder="1">
      <alignment vertical="center"/>
    </xf>
    <xf numFmtId="0" fontId="19" fillId="0" borderId="3" xfId="0" applyFont="1" applyBorder="1" applyAlignment="1">
      <alignment horizontal="lef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6" xfId="0" applyFont="1" applyBorder="1">
      <alignment vertical="center"/>
    </xf>
    <xf numFmtId="38" fontId="29" fillId="2" borderId="13" xfId="1" applyFont="1" applyFill="1" applyBorder="1" applyAlignment="1">
      <alignment vertical="center"/>
    </xf>
    <xf numFmtId="38" fontId="19" fillId="2" borderId="25" xfId="1" applyFont="1" applyFill="1" applyBorder="1" applyAlignment="1">
      <alignment vertical="center"/>
    </xf>
    <xf numFmtId="38" fontId="19" fillId="2" borderId="14" xfId="1" applyFont="1" applyFill="1" applyBorder="1" applyAlignment="1">
      <alignment vertical="center"/>
    </xf>
    <xf numFmtId="0" fontId="44" fillId="0" borderId="15"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176" fontId="6" fillId="0" borderId="28" xfId="0" applyNumberFormat="1" applyFont="1" applyBorder="1">
      <alignment vertical="center"/>
    </xf>
    <xf numFmtId="176" fontId="0" fillId="0" borderId="24" xfId="0" applyNumberFormat="1" applyBorder="1">
      <alignment vertical="center"/>
    </xf>
    <xf numFmtId="176" fontId="0" fillId="0" borderId="29" xfId="0" applyNumberFormat="1" applyBorder="1">
      <alignment vertical="center"/>
    </xf>
    <xf numFmtId="0" fontId="6" fillId="2" borderId="13" xfId="0" applyFont="1" applyFill="1" applyBorder="1">
      <alignment vertical="center"/>
    </xf>
    <xf numFmtId="0" fontId="0" fillId="2" borderId="25" xfId="0" applyFill="1" applyBorder="1">
      <alignment vertical="center"/>
    </xf>
    <xf numFmtId="0" fontId="0" fillId="2" borderId="14" xfId="0" applyFill="1" applyBorder="1">
      <alignment vertical="center"/>
    </xf>
    <xf numFmtId="176" fontId="6" fillId="0" borderId="15" xfId="0" applyNumberFormat="1" applyFont="1" applyBorder="1">
      <alignment vertical="center"/>
    </xf>
    <xf numFmtId="176" fontId="0" fillId="0" borderId="23" xfId="0" applyNumberFormat="1" applyBorder="1">
      <alignment vertical="center"/>
    </xf>
    <xf numFmtId="176" fontId="0" fillId="0" borderId="16" xfId="0" applyNumberFormat="1" applyBorder="1">
      <alignment vertical="center"/>
    </xf>
    <xf numFmtId="49" fontId="0" fillId="0" borderId="67" xfId="0" applyNumberFormat="1" applyBorder="1">
      <alignment vertical="center"/>
    </xf>
    <xf numFmtId="49" fontId="0" fillId="0" borderId="61" xfId="0" applyNumberFormat="1" applyBorder="1">
      <alignment vertical="center"/>
    </xf>
    <xf numFmtId="49" fontId="0" fillId="0" borderId="68" xfId="0" applyNumberFormat="1" applyBorder="1">
      <alignment vertical="center"/>
    </xf>
    <xf numFmtId="0" fontId="0" fillId="0" borderId="67" xfId="0" applyBorder="1">
      <alignment vertical="center"/>
    </xf>
    <xf numFmtId="0" fontId="0" fillId="0" borderId="61" xfId="0" applyBorder="1">
      <alignment vertical="center"/>
    </xf>
    <xf numFmtId="0" fontId="0" fillId="0" borderId="68"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37" fillId="0" borderId="0" xfId="0" applyFont="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14" fillId="0" borderId="67" xfId="0" applyFont="1" applyBorder="1">
      <alignment vertical="center"/>
    </xf>
    <xf numFmtId="0" fontId="9" fillId="0" borderId="61" xfId="0" applyFont="1" applyBorder="1">
      <alignment vertical="center"/>
    </xf>
    <xf numFmtId="0" fontId="9" fillId="0" borderId="68" xfId="0" applyFont="1" applyBorder="1">
      <alignment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2" xfId="0" applyBorder="1">
      <alignment vertical="center"/>
    </xf>
    <xf numFmtId="0" fontId="0" fillId="0" borderId="27" xfId="0" applyBorder="1">
      <alignment vertical="center"/>
    </xf>
    <xf numFmtId="0" fontId="0" fillId="0" borderId="73" xfId="0" applyBorder="1">
      <alignment vertical="center"/>
    </xf>
    <xf numFmtId="0" fontId="5" fillId="0" borderId="0" xfId="0" applyFont="1">
      <alignment vertical="center"/>
    </xf>
    <xf numFmtId="0" fontId="0" fillId="0" borderId="0" xfId="0">
      <alignment vertical="center"/>
    </xf>
    <xf numFmtId="0" fontId="9" fillId="0" borderId="72" xfId="0" applyFont="1" applyBorder="1">
      <alignment vertical="center"/>
    </xf>
    <xf numFmtId="0" fontId="9" fillId="0" borderId="27" xfId="0" applyFont="1" applyBorder="1">
      <alignment vertical="center"/>
    </xf>
    <xf numFmtId="0" fontId="9" fillId="0" borderId="73" xfId="0" applyFont="1" applyBorder="1">
      <alignment vertical="center"/>
    </xf>
    <xf numFmtId="0" fontId="6" fillId="2" borderId="15" xfId="0" applyFont="1" applyFill="1" applyBorder="1">
      <alignment vertical="center"/>
    </xf>
    <xf numFmtId="0" fontId="0" fillId="2" borderId="23" xfId="0" applyFill="1" applyBorder="1">
      <alignment vertical="center"/>
    </xf>
    <xf numFmtId="0" fontId="0" fillId="2" borderId="16" xfId="0" applyFill="1" applyBorder="1">
      <alignment vertical="center"/>
    </xf>
    <xf numFmtId="176" fontId="49" fillId="0" borderId="28" xfId="0" applyNumberFormat="1" applyFont="1" applyBorder="1">
      <alignment vertical="center"/>
    </xf>
    <xf numFmtId="176" fontId="11" fillId="0" borderId="24" xfId="0" applyNumberFormat="1" applyFont="1" applyBorder="1">
      <alignment vertical="center"/>
    </xf>
    <xf numFmtId="176" fontId="11" fillId="0" borderId="29" xfId="0" applyNumberFormat="1" applyFont="1" applyBorder="1">
      <alignment vertical="center"/>
    </xf>
    <xf numFmtId="176" fontId="6" fillId="0" borderId="13" xfId="0" applyNumberFormat="1" applyFont="1" applyBorder="1">
      <alignment vertical="center"/>
    </xf>
    <xf numFmtId="176" fontId="0" fillId="0" borderId="25" xfId="0" applyNumberFormat="1" applyBorder="1">
      <alignment vertical="center"/>
    </xf>
    <xf numFmtId="176" fontId="0" fillId="0" borderId="14" xfId="0" applyNumberFormat="1" applyBorder="1">
      <alignment vertical="center"/>
    </xf>
    <xf numFmtId="0" fontId="0" fillId="0" borderId="15" xfId="0" applyBorder="1" applyProtection="1">
      <alignment vertical="center"/>
      <protection locked="0"/>
    </xf>
    <xf numFmtId="0" fontId="0" fillId="0" borderId="23" xfId="0" applyBorder="1" applyProtection="1">
      <alignment vertical="center"/>
      <protection locked="0"/>
    </xf>
    <xf numFmtId="0" fontId="0" fillId="0" borderId="16" xfId="0" applyBorder="1" applyProtection="1">
      <alignment vertical="center"/>
      <protection locked="0"/>
    </xf>
    <xf numFmtId="0" fontId="48" fillId="0" borderId="70" xfId="0" applyFont="1" applyBorder="1" applyAlignment="1">
      <alignment horizontal="left" vertical="center" wrapText="1"/>
    </xf>
    <xf numFmtId="0" fontId="48" fillId="0" borderId="0" xfId="0" applyFont="1" applyAlignment="1">
      <alignment horizontal="left" vertical="center" wrapText="1"/>
    </xf>
    <xf numFmtId="0" fontId="33" fillId="0" borderId="70" xfId="0" applyFont="1" applyBorder="1" applyAlignment="1">
      <alignment horizontal="left" vertical="center" wrapText="1"/>
    </xf>
    <xf numFmtId="0" fontId="33" fillId="0" borderId="0" xfId="0" applyFont="1" applyAlignment="1">
      <alignment horizontal="left" vertical="center" wrapText="1"/>
    </xf>
    <xf numFmtId="0" fontId="41" fillId="0" borderId="15"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6" fillId="2" borderId="23" xfId="0" applyFont="1" applyFill="1" applyBorder="1">
      <alignment vertical="center"/>
    </xf>
    <xf numFmtId="0" fontId="6" fillId="2" borderId="16" xfId="0" applyFont="1" applyFill="1" applyBorder="1">
      <alignment vertical="center"/>
    </xf>
    <xf numFmtId="0" fontId="0" fillId="0" borderId="47" xfId="0" applyBorder="1">
      <alignment vertical="center"/>
    </xf>
    <xf numFmtId="0" fontId="0" fillId="0" borderId="26" xfId="0" applyBorder="1">
      <alignment vertical="center"/>
    </xf>
    <xf numFmtId="0" fontId="0" fillId="0" borderId="48" xfId="0" applyBorder="1">
      <alignment vertical="center"/>
    </xf>
    <xf numFmtId="49" fontId="0" fillId="0" borderId="47" xfId="0" applyNumberFormat="1" applyBorder="1">
      <alignment vertical="center"/>
    </xf>
    <xf numFmtId="49" fontId="0" fillId="0" borderId="26" xfId="0" applyNumberFormat="1" applyBorder="1">
      <alignment vertical="center"/>
    </xf>
    <xf numFmtId="49" fontId="0" fillId="0" borderId="48" xfId="0" applyNumberForma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8" fillId="0" borderId="23" xfId="0" applyFont="1" applyBorder="1" applyAlignment="1">
      <alignment horizontal="center" vertical="center"/>
    </xf>
    <xf numFmtId="0" fontId="28" fillId="0" borderId="16" xfId="0" applyFont="1" applyBorder="1" applyAlignment="1">
      <alignment horizontal="center" vertical="center"/>
    </xf>
    <xf numFmtId="0" fontId="25" fillId="0" borderId="6" xfId="0" applyFont="1" applyBorder="1" applyAlignment="1">
      <alignment horizontal="center" vertical="center"/>
    </xf>
    <xf numFmtId="176" fontId="37" fillId="0" borderId="23" xfId="0" applyNumberFormat="1" applyFont="1" applyBorder="1">
      <alignment vertical="center"/>
    </xf>
    <xf numFmtId="176" fontId="37" fillId="0" borderId="16" xfId="0" applyNumberFormat="1" applyFont="1" applyBorder="1">
      <alignment vertical="center"/>
    </xf>
    <xf numFmtId="176" fontId="37" fillId="0" borderId="24" xfId="0" applyNumberFormat="1" applyFont="1" applyBorder="1">
      <alignment vertical="center"/>
    </xf>
    <xf numFmtId="176" fontId="37" fillId="0" borderId="29" xfId="0" applyNumberFormat="1" applyFont="1" applyBorder="1">
      <alignment vertical="center"/>
    </xf>
    <xf numFmtId="0" fontId="29" fillId="0" borderId="15" xfId="0" applyFont="1" applyBorder="1" applyAlignment="1">
      <alignment horizontal="center" vertical="center"/>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0" fillId="0" borderId="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6" xfId="0" applyFont="1" applyBorder="1" applyProtection="1">
      <alignment vertical="center"/>
      <protection locked="0"/>
    </xf>
    <xf numFmtId="0" fontId="6" fillId="0" borderId="5" xfId="0" applyFont="1"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42" fillId="0" borderId="60" xfId="0" applyFont="1" applyBorder="1" applyAlignment="1">
      <alignment horizontal="center" vertical="center" wrapText="1"/>
    </xf>
    <xf numFmtId="0" fontId="0" fillId="0" borderId="62" xfId="0" applyBorder="1">
      <alignment vertical="center"/>
    </xf>
    <xf numFmtId="0" fontId="18" fillId="0" borderId="70" xfId="0" applyFont="1" applyBorder="1">
      <alignment vertical="center"/>
    </xf>
    <xf numFmtId="0" fontId="36" fillId="0" borderId="0" xfId="0" applyFont="1">
      <alignment vertical="center"/>
    </xf>
    <xf numFmtId="0" fontId="36" fillId="0" borderId="69" xfId="0" applyFont="1" applyBorder="1">
      <alignment vertical="center"/>
    </xf>
    <xf numFmtId="0" fontId="7"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18" fillId="0" borderId="70" xfId="0" applyFont="1" applyBorder="1" applyAlignment="1">
      <alignment horizontal="left" vertical="center"/>
    </xf>
    <xf numFmtId="0" fontId="36" fillId="0" borderId="0" xfId="0" applyFont="1" applyAlignment="1">
      <alignment horizontal="left" vertical="center"/>
    </xf>
    <xf numFmtId="0" fontId="36" fillId="0" borderId="69" xfId="0" applyFont="1" applyBorder="1" applyAlignment="1">
      <alignment horizontal="left" vertical="center"/>
    </xf>
    <xf numFmtId="0" fontId="15" fillId="0" borderId="0" xfId="0" applyFont="1" applyAlignment="1">
      <alignment horizontal="left" vertical="center"/>
    </xf>
    <xf numFmtId="0" fontId="41" fillId="0" borderId="60" xfId="0" applyFont="1" applyBorder="1" applyAlignment="1">
      <alignment horizontal="center" vertical="center"/>
    </xf>
    <xf numFmtId="0" fontId="36" fillId="0" borderId="61" xfId="0" applyFont="1" applyBorder="1" applyAlignment="1">
      <alignment horizontal="center" vertical="center"/>
    </xf>
    <xf numFmtId="0" fontId="36" fillId="0" borderId="62" xfId="0" applyFont="1" applyBorder="1" applyAlignment="1">
      <alignment horizontal="center" vertical="center"/>
    </xf>
  </cellXfs>
  <cellStyles count="2">
    <cellStyle name="桁区切り" xfId="1" builtinId="6"/>
    <cellStyle name="標準"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71041</xdr:colOff>
      <xdr:row>0</xdr:row>
      <xdr:rowOff>223271</xdr:rowOff>
    </xdr:from>
    <xdr:to>
      <xdr:col>4</xdr:col>
      <xdr:colOff>395048</xdr:colOff>
      <xdr:row>2</xdr:row>
      <xdr:rowOff>137390</xdr:rowOff>
    </xdr:to>
    <xdr:sp macro="" textlink="">
      <xdr:nvSpPr>
        <xdr:cNvPr id="2" name="正方形/長方形 1">
          <a:extLst>
            <a:ext uri="{FF2B5EF4-FFF2-40B4-BE49-F238E27FC236}">
              <a16:creationId xmlns:a16="http://schemas.microsoft.com/office/drawing/2014/main" id="{8B03091F-6B05-42F4-B0C4-531A3CAAFCE2}"/>
            </a:ext>
          </a:extLst>
        </xdr:cNvPr>
        <xdr:cNvSpPr/>
      </xdr:nvSpPr>
      <xdr:spPr>
        <a:xfrm>
          <a:off x="355713" y="223271"/>
          <a:ext cx="2437478" cy="90615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1</xdr:col>
      <xdr:colOff>60892</xdr:colOff>
      <xdr:row>2</xdr:row>
      <xdr:rowOff>274016</xdr:rowOff>
    </xdr:from>
    <xdr:to>
      <xdr:col>4</xdr:col>
      <xdr:colOff>384898</xdr:colOff>
      <xdr:row>4</xdr:row>
      <xdr:rowOff>243858</xdr:rowOff>
    </xdr:to>
    <xdr:sp macro="" textlink="">
      <xdr:nvSpPr>
        <xdr:cNvPr id="3" name="正方形/長方形 2">
          <a:extLst>
            <a:ext uri="{FF2B5EF4-FFF2-40B4-BE49-F238E27FC236}">
              <a16:creationId xmlns:a16="http://schemas.microsoft.com/office/drawing/2014/main" id="{0FBDC084-F1E1-454A-B87C-AB6D285446AB}"/>
            </a:ext>
          </a:extLst>
        </xdr:cNvPr>
        <xdr:cNvSpPr/>
      </xdr:nvSpPr>
      <xdr:spPr>
        <a:xfrm>
          <a:off x="345564" y="1266054"/>
          <a:ext cx="2437477" cy="55643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A-1,2</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654843</xdr:colOff>
      <xdr:row>44</xdr:row>
      <xdr:rowOff>345281</xdr:rowOff>
    </xdr:from>
    <xdr:to>
      <xdr:col>8</xdr:col>
      <xdr:colOff>1273969</xdr:colOff>
      <xdr:row>46</xdr:row>
      <xdr:rowOff>35719</xdr:rowOff>
    </xdr:to>
    <xdr:sp macro="" textlink="">
      <xdr:nvSpPr>
        <xdr:cNvPr id="4" name="楕円 3">
          <a:extLst>
            <a:ext uri="{FF2B5EF4-FFF2-40B4-BE49-F238E27FC236}">
              <a16:creationId xmlns:a16="http://schemas.microsoft.com/office/drawing/2014/main" id="{70B8D174-B676-4C2D-8033-18677A508C3C}"/>
            </a:ext>
          </a:extLst>
        </xdr:cNvPr>
        <xdr:cNvSpPr/>
      </xdr:nvSpPr>
      <xdr:spPr>
        <a:xfrm>
          <a:off x="6581697" y="16826808"/>
          <a:ext cx="619126" cy="4414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46</xdr:row>
      <xdr:rowOff>345281</xdr:rowOff>
    </xdr:from>
    <xdr:to>
      <xdr:col>8</xdr:col>
      <xdr:colOff>285749</xdr:colOff>
      <xdr:row>48</xdr:row>
      <xdr:rowOff>35719</xdr:rowOff>
    </xdr:to>
    <xdr:sp macro="" textlink="">
      <xdr:nvSpPr>
        <xdr:cNvPr id="5" name="楕円 4">
          <a:extLst>
            <a:ext uri="{FF2B5EF4-FFF2-40B4-BE49-F238E27FC236}">
              <a16:creationId xmlns:a16="http://schemas.microsoft.com/office/drawing/2014/main" id="{7D1D4787-2072-4BF1-B259-FACE3E7F7962}"/>
            </a:ext>
          </a:extLst>
        </xdr:cNvPr>
        <xdr:cNvSpPr/>
      </xdr:nvSpPr>
      <xdr:spPr>
        <a:xfrm>
          <a:off x="5790974" y="17684375"/>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B1924FAA-0EB8-43D8-929D-638EC3858E09}"/>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204517</xdr:rowOff>
    </xdr:to>
    <xdr:sp macro="" textlink="">
      <xdr:nvSpPr>
        <xdr:cNvPr id="3" name="正方形/長方形 2">
          <a:extLst>
            <a:ext uri="{FF2B5EF4-FFF2-40B4-BE49-F238E27FC236}">
              <a16:creationId xmlns:a16="http://schemas.microsoft.com/office/drawing/2014/main" id="{CEB5F6B6-07FF-45F5-8740-CEAE23456E12}"/>
            </a:ext>
          </a:extLst>
        </xdr:cNvPr>
        <xdr:cNvSpPr/>
      </xdr:nvSpPr>
      <xdr:spPr>
        <a:xfrm>
          <a:off x="722463" y="1283179"/>
          <a:ext cx="2446846" cy="49565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D</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654843</xdr:colOff>
      <xdr:row>47</xdr:row>
      <xdr:rowOff>345281</xdr:rowOff>
    </xdr:from>
    <xdr:to>
      <xdr:col>8</xdr:col>
      <xdr:colOff>1273969</xdr:colOff>
      <xdr:row>49</xdr:row>
      <xdr:rowOff>35719</xdr:rowOff>
    </xdr:to>
    <xdr:sp macro="" textlink="">
      <xdr:nvSpPr>
        <xdr:cNvPr id="4" name="楕円 3">
          <a:extLst>
            <a:ext uri="{FF2B5EF4-FFF2-40B4-BE49-F238E27FC236}">
              <a16:creationId xmlns:a16="http://schemas.microsoft.com/office/drawing/2014/main" id="{FE0A514C-1E91-418B-892C-0D8D0FA550AA}"/>
            </a:ext>
          </a:extLst>
        </xdr:cNvPr>
        <xdr:cNvSpPr/>
      </xdr:nvSpPr>
      <xdr:spPr>
        <a:xfrm>
          <a:off x="6581190" y="16666458"/>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5" name="楕円 4">
          <a:extLst>
            <a:ext uri="{FF2B5EF4-FFF2-40B4-BE49-F238E27FC236}">
              <a16:creationId xmlns:a16="http://schemas.microsoft.com/office/drawing/2014/main" id="{5A945EE4-2FCC-4A81-A072-188799F14E3A}"/>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4317B49C-CECB-47AD-9D1D-5B5C5088E588}"/>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204517</xdr:rowOff>
    </xdr:to>
    <xdr:sp macro="" textlink="">
      <xdr:nvSpPr>
        <xdr:cNvPr id="3" name="正方形/長方形 2">
          <a:extLst>
            <a:ext uri="{FF2B5EF4-FFF2-40B4-BE49-F238E27FC236}">
              <a16:creationId xmlns:a16="http://schemas.microsoft.com/office/drawing/2014/main" id="{1C0D9544-7865-4F8F-93B5-13A8F09182C4}"/>
            </a:ext>
          </a:extLst>
        </xdr:cNvPr>
        <xdr:cNvSpPr/>
      </xdr:nvSpPr>
      <xdr:spPr>
        <a:xfrm>
          <a:off x="724619" y="1285336"/>
          <a:ext cx="2449003" cy="49781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E</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741108</xdr:colOff>
      <xdr:row>47</xdr:row>
      <xdr:rowOff>334498</xdr:rowOff>
    </xdr:from>
    <xdr:to>
      <xdr:col>8</xdr:col>
      <xdr:colOff>1360234</xdr:colOff>
      <xdr:row>49</xdr:row>
      <xdr:rowOff>24936</xdr:rowOff>
    </xdr:to>
    <xdr:sp macro="" textlink="">
      <xdr:nvSpPr>
        <xdr:cNvPr id="6" name="楕円 5">
          <a:extLst>
            <a:ext uri="{FF2B5EF4-FFF2-40B4-BE49-F238E27FC236}">
              <a16:creationId xmlns:a16="http://schemas.microsoft.com/office/drawing/2014/main" id="{465D412F-645D-4B1D-A406-0FA0AF452227}"/>
            </a:ext>
          </a:extLst>
        </xdr:cNvPr>
        <xdr:cNvSpPr/>
      </xdr:nvSpPr>
      <xdr:spPr>
        <a:xfrm>
          <a:off x="6660986" y="16584508"/>
          <a:ext cx="61912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7" name="楕円 6">
          <a:extLst>
            <a:ext uri="{FF2B5EF4-FFF2-40B4-BE49-F238E27FC236}">
              <a16:creationId xmlns:a16="http://schemas.microsoft.com/office/drawing/2014/main" id="{4B332864-B007-41F5-98AF-610CA59410A7}"/>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B667926C-0DAA-41B1-9D2C-70904E363CC7}"/>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204517</xdr:rowOff>
    </xdr:to>
    <xdr:sp macro="" textlink="">
      <xdr:nvSpPr>
        <xdr:cNvPr id="3" name="正方形/長方形 2">
          <a:extLst>
            <a:ext uri="{FF2B5EF4-FFF2-40B4-BE49-F238E27FC236}">
              <a16:creationId xmlns:a16="http://schemas.microsoft.com/office/drawing/2014/main" id="{01988409-1B83-4050-BBAA-CF0DC7D36E9E}"/>
            </a:ext>
          </a:extLst>
        </xdr:cNvPr>
        <xdr:cNvSpPr/>
      </xdr:nvSpPr>
      <xdr:spPr>
        <a:xfrm>
          <a:off x="724619" y="1285336"/>
          <a:ext cx="2449003" cy="49781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F</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741108</xdr:colOff>
      <xdr:row>47</xdr:row>
      <xdr:rowOff>334498</xdr:rowOff>
    </xdr:from>
    <xdr:to>
      <xdr:col>8</xdr:col>
      <xdr:colOff>1360234</xdr:colOff>
      <xdr:row>49</xdr:row>
      <xdr:rowOff>24936</xdr:rowOff>
    </xdr:to>
    <xdr:sp macro="" textlink="">
      <xdr:nvSpPr>
        <xdr:cNvPr id="4" name="楕円 3">
          <a:extLst>
            <a:ext uri="{FF2B5EF4-FFF2-40B4-BE49-F238E27FC236}">
              <a16:creationId xmlns:a16="http://schemas.microsoft.com/office/drawing/2014/main" id="{FF2FF83E-D1D0-49BF-93C8-9A944F64A0A3}"/>
            </a:ext>
          </a:extLst>
        </xdr:cNvPr>
        <xdr:cNvSpPr/>
      </xdr:nvSpPr>
      <xdr:spPr>
        <a:xfrm>
          <a:off x="6667455" y="16655675"/>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5" name="楕円 4">
          <a:extLst>
            <a:ext uri="{FF2B5EF4-FFF2-40B4-BE49-F238E27FC236}">
              <a16:creationId xmlns:a16="http://schemas.microsoft.com/office/drawing/2014/main" id="{B55C5949-EB8F-403C-9899-FCD91FCB3A7B}"/>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1C31EDF5-983E-4B1A-A6B2-CA9752BE9EAE}"/>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204517</xdr:rowOff>
    </xdr:to>
    <xdr:sp macro="" textlink="">
      <xdr:nvSpPr>
        <xdr:cNvPr id="3" name="正方形/長方形 2">
          <a:extLst>
            <a:ext uri="{FF2B5EF4-FFF2-40B4-BE49-F238E27FC236}">
              <a16:creationId xmlns:a16="http://schemas.microsoft.com/office/drawing/2014/main" id="{42ED3A9D-579B-47D6-B960-847EB76C5074}"/>
            </a:ext>
          </a:extLst>
        </xdr:cNvPr>
        <xdr:cNvSpPr/>
      </xdr:nvSpPr>
      <xdr:spPr>
        <a:xfrm>
          <a:off x="724619" y="1285336"/>
          <a:ext cx="2449003" cy="49781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G</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741108</xdr:colOff>
      <xdr:row>47</xdr:row>
      <xdr:rowOff>334498</xdr:rowOff>
    </xdr:from>
    <xdr:to>
      <xdr:col>8</xdr:col>
      <xdr:colOff>1360234</xdr:colOff>
      <xdr:row>49</xdr:row>
      <xdr:rowOff>24936</xdr:rowOff>
    </xdr:to>
    <xdr:sp macro="" textlink="">
      <xdr:nvSpPr>
        <xdr:cNvPr id="4" name="楕円 3">
          <a:extLst>
            <a:ext uri="{FF2B5EF4-FFF2-40B4-BE49-F238E27FC236}">
              <a16:creationId xmlns:a16="http://schemas.microsoft.com/office/drawing/2014/main" id="{E7229B1C-361A-4235-ADE2-49331A07955B}"/>
            </a:ext>
          </a:extLst>
        </xdr:cNvPr>
        <xdr:cNvSpPr/>
      </xdr:nvSpPr>
      <xdr:spPr>
        <a:xfrm>
          <a:off x="6667455" y="16655675"/>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5" name="楕円 4">
          <a:extLst>
            <a:ext uri="{FF2B5EF4-FFF2-40B4-BE49-F238E27FC236}">
              <a16:creationId xmlns:a16="http://schemas.microsoft.com/office/drawing/2014/main" id="{AFCBE959-CC90-4CB4-9FE4-1D9A99B6EED7}"/>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E2E1C913-594E-41BB-A57A-41E094A0B6D3}"/>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231610</xdr:rowOff>
    </xdr:to>
    <xdr:sp macro="" textlink="">
      <xdr:nvSpPr>
        <xdr:cNvPr id="3" name="正方形/長方形 2">
          <a:extLst>
            <a:ext uri="{FF2B5EF4-FFF2-40B4-BE49-F238E27FC236}">
              <a16:creationId xmlns:a16="http://schemas.microsoft.com/office/drawing/2014/main" id="{C81DB6DE-545C-4773-95D7-4982C4142453}"/>
            </a:ext>
          </a:extLst>
        </xdr:cNvPr>
        <xdr:cNvSpPr/>
      </xdr:nvSpPr>
      <xdr:spPr>
        <a:xfrm>
          <a:off x="722463" y="1283179"/>
          <a:ext cx="2446846" cy="52275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H-1</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993385</xdr:colOff>
      <xdr:row>47</xdr:row>
      <xdr:rowOff>369094</xdr:rowOff>
    </xdr:from>
    <xdr:to>
      <xdr:col>8</xdr:col>
      <xdr:colOff>1612511</xdr:colOff>
      <xdr:row>49</xdr:row>
      <xdr:rowOff>59532</xdr:rowOff>
    </xdr:to>
    <xdr:sp macro="" textlink="">
      <xdr:nvSpPr>
        <xdr:cNvPr id="4" name="楕円 3">
          <a:extLst>
            <a:ext uri="{FF2B5EF4-FFF2-40B4-BE49-F238E27FC236}">
              <a16:creationId xmlns:a16="http://schemas.microsoft.com/office/drawing/2014/main" id="{47894D00-B28D-40DE-8153-F886E0522A74}"/>
            </a:ext>
          </a:extLst>
        </xdr:cNvPr>
        <xdr:cNvSpPr/>
      </xdr:nvSpPr>
      <xdr:spPr>
        <a:xfrm>
          <a:off x="7247536" y="16619104"/>
          <a:ext cx="61912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166686</xdr:colOff>
      <xdr:row>50</xdr:row>
      <xdr:rowOff>0</xdr:rowOff>
    </xdr:from>
    <xdr:to>
      <xdr:col>8</xdr:col>
      <xdr:colOff>583405</xdr:colOff>
      <xdr:row>51</xdr:row>
      <xdr:rowOff>71438</xdr:rowOff>
    </xdr:to>
    <xdr:sp macro="" textlink="">
      <xdr:nvSpPr>
        <xdr:cNvPr id="5" name="楕円 4">
          <a:extLst>
            <a:ext uri="{FF2B5EF4-FFF2-40B4-BE49-F238E27FC236}">
              <a16:creationId xmlns:a16="http://schemas.microsoft.com/office/drawing/2014/main" id="{3C545817-04F8-40EB-88E2-6563FBDC11AC}"/>
            </a:ext>
          </a:extLst>
        </xdr:cNvPr>
        <xdr:cNvSpPr/>
      </xdr:nvSpPr>
      <xdr:spPr>
        <a:xfrm>
          <a:off x="6420837" y="17459864"/>
          <a:ext cx="416719" cy="45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526431FD-DF4D-482F-88B1-E5CEBE4C9EC7}"/>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231610</xdr:rowOff>
    </xdr:to>
    <xdr:sp macro="" textlink="">
      <xdr:nvSpPr>
        <xdr:cNvPr id="3" name="正方形/長方形 2">
          <a:extLst>
            <a:ext uri="{FF2B5EF4-FFF2-40B4-BE49-F238E27FC236}">
              <a16:creationId xmlns:a16="http://schemas.microsoft.com/office/drawing/2014/main" id="{CC7B2860-B51A-4CAB-9739-5CC45CF68E90}"/>
            </a:ext>
          </a:extLst>
        </xdr:cNvPr>
        <xdr:cNvSpPr/>
      </xdr:nvSpPr>
      <xdr:spPr>
        <a:xfrm>
          <a:off x="724619" y="1285336"/>
          <a:ext cx="2449003" cy="52490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H-2</a:t>
          </a:r>
          <a:r>
            <a:rPr kumimoji="1" lang="ja-JP" altLang="en-US" sz="2400" b="1">
              <a:solidFill>
                <a:srgbClr val="FF0000"/>
              </a:solidFill>
              <a:latin typeface="ＭＳ ゴシック" panose="020B0609070205080204" pitchFamily="49" charset="-128"/>
              <a:ea typeface="ＭＳ ゴシック" panose="020B0609070205080204" pitchFamily="49" charset="-128"/>
            </a:rPr>
            <a:t>～</a:t>
          </a:r>
          <a:r>
            <a:rPr kumimoji="1" lang="en-US" altLang="ja-JP" sz="2400" b="1">
              <a:solidFill>
                <a:srgbClr val="FF0000"/>
              </a:solidFill>
              <a:latin typeface="ＭＳ ゴシック" panose="020B0609070205080204" pitchFamily="49" charset="-128"/>
              <a:ea typeface="ＭＳ ゴシック" panose="020B0609070205080204" pitchFamily="49" charset="-128"/>
            </a:rPr>
            <a:t>4</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993385</xdr:colOff>
      <xdr:row>47</xdr:row>
      <xdr:rowOff>369094</xdr:rowOff>
    </xdr:from>
    <xdr:to>
      <xdr:col>8</xdr:col>
      <xdr:colOff>1612511</xdr:colOff>
      <xdr:row>49</xdr:row>
      <xdr:rowOff>59532</xdr:rowOff>
    </xdr:to>
    <xdr:sp macro="" textlink="">
      <xdr:nvSpPr>
        <xdr:cNvPr id="4" name="楕円 3">
          <a:extLst>
            <a:ext uri="{FF2B5EF4-FFF2-40B4-BE49-F238E27FC236}">
              <a16:creationId xmlns:a16="http://schemas.microsoft.com/office/drawing/2014/main" id="{75AD58E9-0B69-4188-AC8F-0F646188BA90}"/>
            </a:ext>
          </a:extLst>
        </xdr:cNvPr>
        <xdr:cNvSpPr/>
      </xdr:nvSpPr>
      <xdr:spPr>
        <a:xfrm>
          <a:off x="7247536" y="16690271"/>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166686</xdr:colOff>
      <xdr:row>50</xdr:row>
      <xdr:rowOff>0</xdr:rowOff>
    </xdr:from>
    <xdr:to>
      <xdr:col>8</xdr:col>
      <xdr:colOff>583405</xdr:colOff>
      <xdr:row>51</xdr:row>
      <xdr:rowOff>71438</xdr:rowOff>
    </xdr:to>
    <xdr:sp macro="" textlink="">
      <xdr:nvSpPr>
        <xdr:cNvPr id="5" name="楕円 4">
          <a:extLst>
            <a:ext uri="{FF2B5EF4-FFF2-40B4-BE49-F238E27FC236}">
              <a16:creationId xmlns:a16="http://schemas.microsoft.com/office/drawing/2014/main" id="{E9DAE25F-686C-42D2-BD7C-CA9A2E2395FB}"/>
            </a:ext>
          </a:extLst>
        </xdr:cNvPr>
        <xdr:cNvSpPr/>
      </xdr:nvSpPr>
      <xdr:spPr>
        <a:xfrm>
          <a:off x="6420837" y="17459864"/>
          <a:ext cx="416719" cy="45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21F95993-B882-4B9F-983C-CA57CF58B96E}"/>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231609</xdr:rowOff>
    </xdr:to>
    <xdr:sp macro="" textlink="">
      <xdr:nvSpPr>
        <xdr:cNvPr id="3" name="正方形/長方形 2">
          <a:extLst>
            <a:ext uri="{FF2B5EF4-FFF2-40B4-BE49-F238E27FC236}">
              <a16:creationId xmlns:a16="http://schemas.microsoft.com/office/drawing/2014/main" id="{AE8A5356-2842-4927-BD26-42F99ABF754D}"/>
            </a:ext>
          </a:extLst>
        </xdr:cNvPr>
        <xdr:cNvSpPr/>
      </xdr:nvSpPr>
      <xdr:spPr>
        <a:xfrm>
          <a:off x="722463" y="1283179"/>
          <a:ext cx="2446846" cy="52275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I-1</a:t>
          </a:r>
          <a:r>
            <a:rPr kumimoji="1" lang="ja-JP" altLang="en-US" sz="2400" b="1">
              <a:solidFill>
                <a:srgbClr val="FF0000"/>
              </a:solidFill>
              <a:latin typeface="ＭＳ ゴシック" panose="020B0609070205080204" pitchFamily="49" charset="-128"/>
              <a:ea typeface="ＭＳ ゴシック" panose="020B0609070205080204" pitchFamily="49" charset="-128"/>
            </a:rPr>
            <a:t>～</a:t>
          </a:r>
          <a:r>
            <a:rPr kumimoji="1" lang="en-US" altLang="ja-JP" sz="2400" b="1">
              <a:solidFill>
                <a:srgbClr val="FF0000"/>
              </a:solidFill>
              <a:latin typeface="ＭＳ ゴシック" panose="020B0609070205080204" pitchFamily="49" charset="-128"/>
              <a:ea typeface="ＭＳ ゴシック" panose="020B0609070205080204" pitchFamily="49" charset="-128"/>
            </a:rPr>
            <a:t>5</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708758</xdr:colOff>
      <xdr:row>47</xdr:row>
      <xdr:rowOff>345281</xdr:rowOff>
    </xdr:from>
    <xdr:to>
      <xdr:col>8</xdr:col>
      <xdr:colOff>1327884</xdr:colOff>
      <xdr:row>49</xdr:row>
      <xdr:rowOff>35719</xdr:rowOff>
    </xdr:to>
    <xdr:sp macro="" textlink="">
      <xdr:nvSpPr>
        <xdr:cNvPr id="4" name="楕円 3">
          <a:extLst>
            <a:ext uri="{FF2B5EF4-FFF2-40B4-BE49-F238E27FC236}">
              <a16:creationId xmlns:a16="http://schemas.microsoft.com/office/drawing/2014/main" id="{A63D62AC-D021-4029-95E1-12785FDEBFF0}"/>
            </a:ext>
          </a:extLst>
        </xdr:cNvPr>
        <xdr:cNvSpPr/>
      </xdr:nvSpPr>
      <xdr:spPr>
        <a:xfrm>
          <a:off x="6628636" y="16455111"/>
          <a:ext cx="61912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5" name="楕円 4">
          <a:extLst>
            <a:ext uri="{FF2B5EF4-FFF2-40B4-BE49-F238E27FC236}">
              <a16:creationId xmlns:a16="http://schemas.microsoft.com/office/drawing/2014/main" id="{A2A32289-6F2C-424A-89F2-6113F3F6CB69}"/>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9B3B9612-DD1C-4904-9263-F8B1BBAE2482}"/>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231609</xdr:rowOff>
    </xdr:to>
    <xdr:sp macro="" textlink="">
      <xdr:nvSpPr>
        <xdr:cNvPr id="3" name="正方形/長方形 2">
          <a:extLst>
            <a:ext uri="{FF2B5EF4-FFF2-40B4-BE49-F238E27FC236}">
              <a16:creationId xmlns:a16="http://schemas.microsoft.com/office/drawing/2014/main" id="{FE7C9D95-C487-4CBD-9F3C-C57CF6AC1390}"/>
            </a:ext>
          </a:extLst>
        </xdr:cNvPr>
        <xdr:cNvSpPr/>
      </xdr:nvSpPr>
      <xdr:spPr>
        <a:xfrm>
          <a:off x="724619" y="1285336"/>
          <a:ext cx="2449003" cy="52490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I-6</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708758</xdr:colOff>
      <xdr:row>47</xdr:row>
      <xdr:rowOff>345281</xdr:rowOff>
    </xdr:from>
    <xdr:to>
      <xdr:col>8</xdr:col>
      <xdr:colOff>1327884</xdr:colOff>
      <xdr:row>49</xdr:row>
      <xdr:rowOff>35719</xdr:rowOff>
    </xdr:to>
    <xdr:sp macro="" textlink="">
      <xdr:nvSpPr>
        <xdr:cNvPr id="4" name="楕円 3">
          <a:extLst>
            <a:ext uri="{FF2B5EF4-FFF2-40B4-BE49-F238E27FC236}">
              <a16:creationId xmlns:a16="http://schemas.microsoft.com/office/drawing/2014/main" id="{C128A32D-BEEE-4833-A152-72EF4C02D54F}"/>
            </a:ext>
          </a:extLst>
        </xdr:cNvPr>
        <xdr:cNvSpPr/>
      </xdr:nvSpPr>
      <xdr:spPr>
        <a:xfrm>
          <a:off x="6635105" y="16528436"/>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5" name="楕円 4">
          <a:extLst>
            <a:ext uri="{FF2B5EF4-FFF2-40B4-BE49-F238E27FC236}">
              <a16:creationId xmlns:a16="http://schemas.microsoft.com/office/drawing/2014/main" id="{764520E1-2012-42FF-851B-1E80F55FCF9D}"/>
            </a:ext>
          </a:extLst>
        </xdr:cNvPr>
        <xdr:cNvSpPr/>
      </xdr:nvSpPr>
      <xdr:spPr>
        <a:xfrm>
          <a:off x="5790974" y="17287560"/>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193DE065-8B3E-4FFA-9B18-0D5D9DC7F229}"/>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751666</xdr:colOff>
      <xdr:row>4</xdr:row>
      <xdr:rowOff>264049</xdr:rowOff>
    </xdr:to>
    <xdr:sp macro="" textlink="">
      <xdr:nvSpPr>
        <xdr:cNvPr id="3" name="正方形/長方形 2">
          <a:extLst>
            <a:ext uri="{FF2B5EF4-FFF2-40B4-BE49-F238E27FC236}">
              <a16:creationId xmlns:a16="http://schemas.microsoft.com/office/drawing/2014/main" id="{07D42464-EE28-44F3-B84A-C1D8FC912790}"/>
            </a:ext>
          </a:extLst>
        </xdr:cNvPr>
        <xdr:cNvSpPr/>
      </xdr:nvSpPr>
      <xdr:spPr>
        <a:xfrm>
          <a:off x="722463" y="1283179"/>
          <a:ext cx="2423033" cy="5551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J</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697975</xdr:colOff>
      <xdr:row>35</xdr:row>
      <xdr:rowOff>345281</xdr:rowOff>
    </xdr:from>
    <xdr:to>
      <xdr:col>8</xdr:col>
      <xdr:colOff>1317101</xdr:colOff>
      <xdr:row>37</xdr:row>
      <xdr:rowOff>35719</xdr:rowOff>
    </xdr:to>
    <xdr:sp macro="" textlink="">
      <xdr:nvSpPr>
        <xdr:cNvPr id="4" name="楕円 3">
          <a:extLst>
            <a:ext uri="{FF2B5EF4-FFF2-40B4-BE49-F238E27FC236}">
              <a16:creationId xmlns:a16="http://schemas.microsoft.com/office/drawing/2014/main" id="{3E99A65A-D445-4E1A-8B03-B75834E3072A}"/>
            </a:ext>
          </a:extLst>
        </xdr:cNvPr>
        <xdr:cNvSpPr/>
      </xdr:nvSpPr>
      <xdr:spPr>
        <a:xfrm>
          <a:off x="6617853" y="13478999"/>
          <a:ext cx="61912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481415</xdr:colOff>
      <xdr:row>37</xdr:row>
      <xdr:rowOff>334498</xdr:rowOff>
    </xdr:from>
    <xdr:to>
      <xdr:col>8</xdr:col>
      <xdr:colOff>350447</xdr:colOff>
      <xdr:row>39</xdr:row>
      <xdr:rowOff>24936</xdr:rowOff>
    </xdr:to>
    <xdr:sp macro="" textlink="">
      <xdr:nvSpPr>
        <xdr:cNvPr id="5" name="楕円 4">
          <a:extLst>
            <a:ext uri="{FF2B5EF4-FFF2-40B4-BE49-F238E27FC236}">
              <a16:creationId xmlns:a16="http://schemas.microsoft.com/office/drawing/2014/main" id="{337BE40D-DD70-4FBF-ABAD-4BBB0D541BD9}"/>
            </a:ext>
          </a:extLst>
        </xdr:cNvPr>
        <xdr:cNvSpPr/>
      </xdr:nvSpPr>
      <xdr:spPr>
        <a:xfrm>
          <a:off x="5851359" y="14223027"/>
          <a:ext cx="41896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A8054D58-06FA-4CCE-AF53-FAF35B361725}"/>
            </a:ext>
          </a:extLst>
        </xdr:cNvPr>
        <xdr:cNvSpPr/>
      </xdr:nvSpPr>
      <xdr:spPr>
        <a:xfrm>
          <a:off x="701040" y="304800"/>
          <a:ext cx="2401874" cy="91200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751666</xdr:colOff>
      <xdr:row>4</xdr:row>
      <xdr:rowOff>264049</xdr:rowOff>
    </xdr:to>
    <xdr:sp macro="" textlink="">
      <xdr:nvSpPr>
        <xdr:cNvPr id="3" name="正方形/長方形 2">
          <a:extLst>
            <a:ext uri="{FF2B5EF4-FFF2-40B4-BE49-F238E27FC236}">
              <a16:creationId xmlns:a16="http://schemas.microsoft.com/office/drawing/2014/main" id="{605E0137-4BFA-4708-B79C-1EF9AB3B335C}"/>
            </a:ext>
          </a:extLst>
        </xdr:cNvPr>
        <xdr:cNvSpPr/>
      </xdr:nvSpPr>
      <xdr:spPr>
        <a:xfrm>
          <a:off x="701040" y="1295400"/>
          <a:ext cx="2389966" cy="56122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K</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697975</xdr:colOff>
      <xdr:row>35</xdr:row>
      <xdr:rowOff>345281</xdr:rowOff>
    </xdr:from>
    <xdr:to>
      <xdr:col>8</xdr:col>
      <xdr:colOff>1317101</xdr:colOff>
      <xdr:row>37</xdr:row>
      <xdr:rowOff>35719</xdr:rowOff>
    </xdr:to>
    <xdr:sp macro="" textlink="">
      <xdr:nvSpPr>
        <xdr:cNvPr id="4" name="楕円 3">
          <a:extLst>
            <a:ext uri="{FF2B5EF4-FFF2-40B4-BE49-F238E27FC236}">
              <a16:creationId xmlns:a16="http://schemas.microsoft.com/office/drawing/2014/main" id="{6A2E54B1-1A18-42DB-B383-42F0391D3F7C}"/>
            </a:ext>
          </a:extLst>
        </xdr:cNvPr>
        <xdr:cNvSpPr/>
      </xdr:nvSpPr>
      <xdr:spPr>
        <a:xfrm>
          <a:off x="6496795" y="13611701"/>
          <a:ext cx="619126" cy="4524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481415</xdr:colOff>
      <xdr:row>37</xdr:row>
      <xdr:rowOff>334498</xdr:rowOff>
    </xdr:from>
    <xdr:to>
      <xdr:col>8</xdr:col>
      <xdr:colOff>350447</xdr:colOff>
      <xdr:row>39</xdr:row>
      <xdr:rowOff>24936</xdr:rowOff>
    </xdr:to>
    <xdr:sp macro="" textlink="">
      <xdr:nvSpPr>
        <xdr:cNvPr id="5" name="楕円 4">
          <a:extLst>
            <a:ext uri="{FF2B5EF4-FFF2-40B4-BE49-F238E27FC236}">
              <a16:creationId xmlns:a16="http://schemas.microsoft.com/office/drawing/2014/main" id="{BDE1E78F-75D7-4DE9-ABFD-F1F92D211A8B}"/>
            </a:ext>
          </a:extLst>
        </xdr:cNvPr>
        <xdr:cNvSpPr/>
      </xdr:nvSpPr>
      <xdr:spPr>
        <a:xfrm>
          <a:off x="5739215" y="14362918"/>
          <a:ext cx="410052" cy="4524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71041</xdr:colOff>
      <xdr:row>0</xdr:row>
      <xdr:rowOff>223271</xdr:rowOff>
    </xdr:from>
    <xdr:to>
      <xdr:col>4</xdr:col>
      <xdr:colOff>395048</xdr:colOff>
      <xdr:row>2</xdr:row>
      <xdr:rowOff>137390</xdr:rowOff>
    </xdr:to>
    <xdr:sp macro="" textlink="">
      <xdr:nvSpPr>
        <xdr:cNvPr id="3" name="正方形/長方形 2">
          <a:extLst>
            <a:ext uri="{FF2B5EF4-FFF2-40B4-BE49-F238E27FC236}">
              <a16:creationId xmlns:a16="http://schemas.microsoft.com/office/drawing/2014/main" id="{BF814DA5-FBD6-40E6-9C22-866F88CDA795}"/>
            </a:ext>
          </a:extLst>
        </xdr:cNvPr>
        <xdr:cNvSpPr/>
      </xdr:nvSpPr>
      <xdr:spPr>
        <a:xfrm>
          <a:off x="355206" y="223271"/>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1</xdr:col>
      <xdr:colOff>60892</xdr:colOff>
      <xdr:row>2</xdr:row>
      <xdr:rowOff>274016</xdr:rowOff>
    </xdr:from>
    <xdr:to>
      <xdr:col>4</xdr:col>
      <xdr:colOff>384898</xdr:colOff>
      <xdr:row>4</xdr:row>
      <xdr:rowOff>243858</xdr:rowOff>
    </xdr:to>
    <xdr:sp macro="" textlink="">
      <xdr:nvSpPr>
        <xdr:cNvPr id="4" name="正方形/長方形 3">
          <a:extLst>
            <a:ext uri="{FF2B5EF4-FFF2-40B4-BE49-F238E27FC236}">
              <a16:creationId xmlns:a16="http://schemas.microsoft.com/office/drawing/2014/main" id="{7F649012-C19E-4A04-8519-6BB9510BF3E5}"/>
            </a:ext>
          </a:extLst>
        </xdr:cNvPr>
        <xdr:cNvSpPr/>
      </xdr:nvSpPr>
      <xdr:spPr>
        <a:xfrm>
          <a:off x="345057" y="1268591"/>
          <a:ext cx="2434940" cy="55846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A-3,4</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725884</xdr:colOff>
      <xdr:row>44</xdr:row>
      <xdr:rowOff>324983</xdr:rowOff>
    </xdr:from>
    <xdr:to>
      <xdr:col>8</xdr:col>
      <xdr:colOff>1345010</xdr:colOff>
      <xdr:row>46</xdr:row>
      <xdr:rowOff>15421</xdr:rowOff>
    </xdr:to>
    <xdr:sp macro="" textlink="">
      <xdr:nvSpPr>
        <xdr:cNvPr id="5" name="楕円 4">
          <a:extLst>
            <a:ext uri="{FF2B5EF4-FFF2-40B4-BE49-F238E27FC236}">
              <a16:creationId xmlns:a16="http://schemas.microsoft.com/office/drawing/2014/main" id="{07DD6899-AE87-4548-AC3C-AEADADA9CCF1}"/>
            </a:ext>
          </a:extLst>
        </xdr:cNvPr>
        <xdr:cNvSpPr/>
      </xdr:nvSpPr>
      <xdr:spPr>
        <a:xfrm>
          <a:off x="6652738" y="16806510"/>
          <a:ext cx="619126" cy="4414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46</xdr:row>
      <xdr:rowOff>345281</xdr:rowOff>
    </xdr:from>
    <xdr:to>
      <xdr:col>8</xdr:col>
      <xdr:colOff>285749</xdr:colOff>
      <xdr:row>48</xdr:row>
      <xdr:rowOff>35719</xdr:rowOff>
    </xdr:to>
    <xdr:sp macro="" textlink="">
      <xdr:nvSpPr>
        <xdr:cNvPr id="6" name="楕円 5">
          <a:extLst>
            <a:ext uri="{FF2B5EF4-FFF2-40B4-BE49-F238E27FC236}">
              <a16:creationId xmlns:a16="http://schemas.microsoft.com/office/drawing/2014/main" id="{12D1987D-A7E4-4D96-8D07-0497527ADC10}"/>
            </a:ext>
          </a:extLst>
        </xdr:cNvPr>
        <xdr:cNvSpPr/>
      </xdr:nvSpPr>
      <xdr:spPr>
        <a:xfrm>
          <a:off x="5790974" y="18201960"/>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107157</xdr:colOff>
      <xdr:row>2</xdr:row>
      <xdr:rowOff>222816</xdr:rowOff>
    </xdr:to>
    <xdr:sp macro="" textlink="">
      <xdr:nvSpPr>
        <xdr:cNvPr id="2" name="正方形/長方形 1">
          <a:extLst>
            <a:ext uri="{FF2B5EF4-FFF2-40B4-BE49-F238E27FC236}">
              <a16:creationId xmlns:a16="http://schemas.microsoft.com/office/drawing/2014/main" id="{F32FA54A-4F04-4268-A991-72F0E032FC94}"/>
            </a:ext>
          </a:extLst>
        </xdr:cNvPr>
        <xdr:cNvSpPr/>
      </xdr:nvSpPr>
      <xdr:spPr>
        <a:xfrm>
          <a:off x="727083" y="308086"/>
          <a:ext cx="2411643" cy="91293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107156</xdr:colOff>
      <xdr:row>5</xdr:row>
      <xdr:rowOff>40821</xdr:rowOff>
    </xdr:to>
    <xdr:sp macro="" textlink="">
      <xdr:nvSpPr>
        <xdr:cNvPr id="3" name="正方形/長方形 2">
          <a:extLst>
            <a:ext uri="{FF2B5EF4-FFF2-40B4-BE49-F238E27FC236}">
              <a16:creationId xmlns:a16="http://schemas.microsoft.com/office/drawing/2014/main" id="{7462F436-1AB2-41EF-8AB9-62FC4D704FA2}"/>
            </a:ext>
          </a:extLst>
        </xdr:cNvPr>
        <xdr:cNvSpPr/>
      </xdr:nvSpPr>
      <xdr:spPr>
        <a:xfrm>
          <a:off x="727083" y="1293963"/>
          <a:ext cx="2411642" cy="63234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B-1</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753431</xdr:colOff>
      <xdr:row>43</xdr:row>
      <xdr:rowOff>369928</xdr:rowOff>
    </xdr:from>
    <xdr:to>
      <xdr:col>8</xdr:col>
      <xdr:colOff>1372557</xdr:colOff>
      <xdr:row>45</xdr:row>
      <xdr:rowOff>60366</xdr:rowOff>
    </xdr:to>
    <xdr:sp macro="" textlink="">
      <xdr:nvSpPr>
        <xdr:cNvPr id="4" name="楕円 3">
          <a:extLst>
            <a:ext uri="{FF2B5EF4-FFF2-40B4-BE49-F238E27FC236}">
              <a16:creationId xmlns:a16="http://schemas.microsoft.com/office/drawing/2014/main" id="{DAF43824-D22E-4587-BC8E-82A3725314D7}"/>
            </a:ext>
          </a:extLst>
        </xdr:cNvPr>
        <xdr:cNvSpPr/>
      </xdr:nvSpPr>
      <xdr:spPr>
        <a:xfrm>
          <a:off x="7346477" y="17055879"/>
          <a:ext cx="619126" cy="4544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502981</xdr:colOff>
      <xdr:row>45</xdr:row>
      <xdr:rowOff>345281</xdr:rowOff>
    </xdr:from>
    <xdr:to>
      <xdr:col>8</xdr:col>
      <xdr:colOff>372013</xdr:colOff>
      <xdr:row>47</xdr:row>
      <xdr:rowOff>35719</xdr:rowOff>
    </xdr:to>
    <xdr:sp macro="" textlink="">
      <xdr:nvSpPr>
        <xdr:cNvPr id="5" name="楕円 4">
          <a:extLst>
            <a:ext uri="{FF2B5EF4-FFF2-40B4-BE49-F238E27FC236}">
              <a16:creationId xmlns:a16="http://schemas.microsoft.com/office/drawing/2014/main" id="{57CF8882-C166-47D2-970C-6B1F8A541EA4}"/>
            </a:ext>
          </a:extLst>
        </xdr:cNvPr>
        <xdr:cNvSpPr/>
      </xdr:nvSpPr>
      <xdr:spPr>
        <a:xfrm>
          <a:off x="6541471" y="17795287"/>
          <a:ext cx="423588" cy="4544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107157</xdr:colOff>
      <xdr:row>2</xdr:row>
      <xdr:rowOff>222816</xdr:rowOff>
    </xdr:to>
    <xdr:sp macro="" textlink="">
      <xdr:nvSpPr>
        <xdr:cNvPr id="2" name="正方形/長方形 1">
          <a:extLst>
            <a:ext uri="{FF2B5EF4-FFF2-40B4-BE49-F238E27FC236}">
              <a16:creationId xmlns:a16="http://schemas.microsoft.com/office/drawing/2014/main" id="{51D08809-7322-424C-9582-F942BA636325}"/>
            </a:ext>
          </a:extLst>
        </xdr:cNvPr>
        <xdr:cNvSpPr/>
      </xdr:nvSpPr>
      <xdr:spPr>
        <a:xfrm>
          <a:off x="724619" y="301925"/>
          <a:ext cx="2419036" cy="91292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107156</xdr:colOff>
      <xdr:row>5</xdr:row>
      <xdr:rowOff>40821</xdr:rowOff>
    </xdr:to>
    <xdr:sp macro="" textlink="">
      <xdr:nvSpPr>
        <xdr:cNvPr id="3" name="正方形/長方形 2">
          <a:extLst>
            <a:ext uri="{FF2B5EF4-FFF2-40B4-BE49-F238E27FC236}">
              <a16:creationId xmlns:a16="http://schemas.microsoft.com/office/drawing/2014/main" id="{F742CB6E-41DE-44FD-A439-FB63EE3BE6E4}"/>
            </a:ext>
          </a:extLst>
        </xdr:cNvPr>
        <xdr:cNvSpPr/>
      </xdr:nvSpPr>
      <xdr:spPr>
        <a:xfrm>
          <a:off x="724619" y="1285336"/>
          <a:ext cx="2419035" cy="62741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B-2</a:t>
          </a:r>
          <a:r>
            <a:rPr kumimoji="1" lang="ja-JP" altLang="en-US" sz="2400" b="1">
              <a:solidFill>
                <a:srgbClr val="FF0000"/>
              </a:solidFill>
              <a:latin typeface="ＭＳ ゴシック" panose="020B0609070205080204" pitchFamily="49" charset="-128"/>
              <a:ea typeface="ＭＳ ゴシック" panose="020B0609070205080204" pitchFamily="49" charset="-128"/>
            </a:rPr>
            <a:t>～</a:t>
          </a:r>
          <a:r>
            <a:rPr kumimoji="1" lang="en-US" altLang="ja-JP" sz="2400" b="1">
              <a:solidFill>
                <a:srgbClr val="FF0000"/>
              </a:solidFill>
              <a:latin typeface="ＭＳ ゴシック" panose="020B0609070205080204" pitchFamily="49" charset="-128"/>
              <a:ea typeface="ＭＳ ゴシック" panose="020B0609070205080204" pitchFamily="49" charset="-128"/>
            </a:rPr>
            <a:t>4</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778077</xdr:colOff>
      <xdr:row>43</xdr:row>
      <xdr:rowOff>357605</xdr:rowOff>
    </xdr:from>
    <xdr:to>
      <xdr:col>8</xdr:col>
      <xdr:colOff>1397203</xdr:colOff>
      <xdr:row>45</xdr:row>
      <xdr:rowOff>48043</xdr:rowOff>
    </xdr:to>
    <xdr:sp macro="" textlink="">
      <xdr:nvSpPr>
        <xdr:cNvPr id="4" name="楕円 3">
          <a:extLst>
            <a:ext uri="{FF2B5EF4-FFF2-40B4-BE49-F238E27FC236}">
              <a16:creationId xmlns:a16="http://schemas.microsoft.com/office/drawing/2014/main" id="{9ADFCB75-7A3F-42ED-864E-9A6DDC81DD69}"/>
            </a:ext>
          </a:extLst>
        </xdr:cNvPr>
        <xdr:cNvSpPr/>
      </xdr:nvSpPr>
      <xdr:spPr>
        <a:xfrm>
          <a:off x="7371123" y="17043556"/>
          <a:ext cx="619126" cy="4544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527628</xdr:colOff>
      <xdr:row>45</xdr:row>
      <xdr:rowOff>332958</xdr:rowOff>
    </xdr:from>
    <xdr:to>
      <xdr:col>8</xdr:col>
      <xdr:colOff>396660</xdr:colOff>
      <xdr:row>47</xdr:row>
      <xdr:rowOff>23396</xdr:rowOff>
    </xdr:to>
    <xdr:sp macro="" textlink="">
      <xdr:nvSpPr>
        <xdr:cNvPr id="5" name="楕円 4">
          <a:extLst>
            <a:ext uri="{FF2B5EF4-FFF2-40B4-BE49-F238E27FC236}">
              <a16:creationId xmlns:a16="http://schemas.microsoft.com/office/drawing/2014/main" id="{5CC2BF41-F144-4EF9-8945-AA86A6E9438F}"/>
            </a:ext>
          </a:extLst>
        </xdr:cNvPr>
        <xdr:cNvSpPr/>
      </xdr:nvSpPr>
      <xdr:spPr>
        <a:xfrm>
          <a:off x="6566118" y="17782964"/>
          <a:ext cx="423588" cy="4544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107157</xdr:colOff>
      <xdr:row>2</xdr:row>
      <xdr:rowOff>222816</xdr:rowOff>
    </xdr:to>
    <xdr:sp macro="" textlink="">
      <xdr:nvSpPr>
        <xdr:cNvPr id="2" name="正方形/長方形 1">
          <a:extLst>
            <a:ext uri="{FF2B5EF4-FFF2-40B4-BE49-F238E27FC236}">
              <a16:creationId xmlns:a16="http://schemas.microsoft.com/office/drawing/2014/main" id="{23CEC000-E3F7-4DBB-AFA5-DE68E838CDB2}"/>
            </a:ext>
          </a:extLst>
        </xdr:cNvPr>
        <xdr:cNvSpPr/>
      </xdr:nvSpPr>
      <xdr:spPr>
        <a:xfrm>
          <a:off x="724619" y="301925"/>
          <a:ext cx="2419036" cy="91292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107156</xdr:colOff>
      <xdr:row>5</xdr:row>
      <xdr:rowOff>40821</xdr:rowOff>
    </xdr:to>
    <xdr:sp macro="" textlink="">
      <xdr:nvSpPr>
        <xdr:cNvPr id="3" name="正方形/長方形 2">
          <a:extLst>
            <a:ext uri="{FF2B5EF4-FFF2-40B4-BE49-F238E27FC236}">
              <a16:creationId xmlns:a16="http://schemas.microsoft.com/office/drawing/2014/main" id="{21B121E3-7AA7-415C-A6BF-CC5572DABF72}"/>
            </a:ext>
          </a:extLst>
        </xdr:cNvPr>
        <xdr:cNvSpPr/>
      </xdr:nvSpPr>
      <xdr:spPr>
        <a:xfrm>
          <a:off x="724619" y="1285336"/>
          <a:ext cx="2419035" cy="62741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B-5</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765754</xdr:colOff>
      <xdr:row>43</xdr:row>
      <xdr:rowOff>369927</xdr:rowOff>
    </xdr:from>
    <xdr:to>
      <xdr:col>8</xdr:col>
      <xdr:colOff>1384880</xdr:colOff>
      <xdr:row>45</xdr:row>
      <xdr:rowOff>60365</xdr:rowOff>
    </xdr:to>
    <xdr:sp macro="" textlink="">
      <xdr:nvSpPr>
        <xdr:cNvPr id="4" name="楕円 3">
          <a:extLst>
            <a:ext uri="{FF2B5EF4-FFF2-40B4-BE49-F238E27FC236}">
              <a16:creationId xmlns:a16="http://schemas.microsoft.com/office/drawing/2014/main" id="{1496A670-16B2-408A-B883-1CAE78095049}"/>
            </a:ext>
          </a:extLst>
        </xdr:cNvPr>
        <xdr:cNvSpPr/>
      </xdr:nvSpPr>
      <xdr:spPr>
        <a:xfrm>
          <a:off x="7358800" y="17055878"/>
          <a:ext cx="619126" cy="4544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539952</xdr:colOff>
      <xdr:row>45</xdr:row>
      <xdr:rowOff>320634</xdr:rowOff>
    </xdr:from>
    <xdr:to>
      <xdr:col>8</xdr:col>
      <xdr:colOff>408984</xdr:colOff>
      <xdr:row>47</xdr:row>
      <xdr:rowOff>11072</xdr:rowOff>
    </xdr:to>
    <xdr:sp macro="" textlink="">
      <xdr:nvSpPr>
        <xdr:cNvPr id="9" name="楕円 8">
          <a:extLst>
            <a:ext uri="{FF2B5EF4-FFF2-40B4-BE49-F238E27FC236}">
              <a16:creationId xmlns:a16="http://schemas.microsoft.com/office/drawing/2014/main" id="{9DD4D5CD-C736-43D9-9ECC-E77650C65ED7}"/>
            </a:ext>
          </a:extLst>
        </xdr:cNvPr>
        <xdr:cNvSpPr/>
      </xdr:nvSpPr>
      <xdr:spPr>
        <a:xfrm>
          <a:off x="6578442" y="17770640"/>
          <a:ext cx="423588" cy="4544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81DBDB39-19CD-4C07-A439-8FC165F69A1E}"/>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195891</xdr:rowOff>
    </xdr:to>
    <xdr:sp macro="" textlink="">
      <xdr:nvSpPr>
        <xdr:cNvPr id="3" name="正方形/長方形 2">
          <a:extLst>
            <a:ext uri="{FF2B5EF4-FFF2-40B4-BE49-F238E27FC236}">
              <a16:creationId xmlns:a16="http://schemas.microsoft.com/office/drawing/2014/main" id="{5B7C4085-3E9B-4037-A28D-1E367C6A1313}"/>
            </a:ext>
          </a:extLst>
        </xdr:cNvPr>
        <xdr:cNvSpPr/>
      </xdr:nvSpPr>
      <xdr:spPr>
        <a:xfrm>
          <a:off x="722463" y="1283179"/>
          <a:ext cx="2434940" cy="48703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C-1</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730324</xdr:colOff>
      <xdr:row>43</xdr:row>
      <xdr:rowOff>366847</xdr:rowOff>
    </xdr:from>
    <xdr:to>
      <xdr:col>8</xdr:col>
      <xdr:colOff>1349450</xdr:colOff>
      <xdr:row>45</xdr:row>
      <xdr:rowOff>57285</xdr:rowOff>
    </xdr:to>
    <xdr:sp macro="" textlink="">
      <xdr:nvSpPr>
        <xdr:cNvPr id="4" name="楕円 3">
          <a:extLst>
            <a:ext uri="{FF2B5EF4-FFF2-40B4-BE49-F238E27FC236}">
              <a16:creationId xmlns:a16="http://schemas.microsoft.com/office/drawing/2014/main" id="{BED13915-58EE-4B1F-A777-46545944C412}"/>
            </a:ext>
          </a:extLst>
        </xdr:cNvPr>
        <xdr:cNvSpPr/>
      </xdr:nvSpPr>
      <xdr:spPr>
        <a:xfrm>
          <a:off x="6650202" y="16951130"/>
          <a:ext cx="619126" cy="445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5" name="楕円 4">
          <a:extLst>
            <a:ext uri="{FF2B5EF4-FFF2-40B4-BE49-F238E27FC236}">
              <a16:creationId xmlns:a16="http://schemas.microsoft.com/office/drawing/2014/main" id="{CB9CD621-F3DB-43E7-8AC5-271384325D04}"/>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5852D729-1BB0-4AFF-A56A-8ABC21370E96}"/>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195891</xdr:rowOff>
    </xdr:to>
    <xdr:sp macro="" textlink="">
      <xdr:nvSpPr>
        <xdr:cNvPr id="3" name="正方形/長方形 2">
          <a:extLst>
            <a:ext uri="{FF2B5EF4-FFF2-40B4-BE49-F238E27FC236}">
              <a16:creationId xmlns:a16="http://schemas.microsoft.com/office/drawing/2014/main" id="{6A4318AC-D428-4945-845C-EBD9C49C584E}"/>
            </a:ext>
          </a:extLst>
        </xdr:cNvPr>
        <xdr:cNvSpPr/>
      </xdr:nvSpPr>
      <xdr:spPr>
        <a:xfrm>
          <a:off x="724619" y="1285336"/>
          <a:ext cx="2437097" cy="48918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C-2</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730324</xdr:colOff>
      <xdr:row>43</xdr:row>
      <xdr:rowOff>366847</xdr:rowOff>
    </xdr:from>
    <xdr:to>
      <xdr:col>8</xdr:col>
      <xdr:colOff>1349450</xdr:colOff>
      <xdr:row>45</xdr:row>
      <xdr:rowOff>57285</xdr:rowOff>
    </xdr:to>
    <xdr:sp macro="" textlink="">
      <xdr:nvSpPr>
        <xdr:cNvPr id="4" name="楕円 3">
          <a:extLst>
            <a:ext uri="{FF2B5EF4-FFF2-40B4-BE49-F238E27FC236}">
              <a16:creationId xmlns:a16="http://schemas.microsoft.com/office/drawing/2014/main" id="{43E24C31-CE6E-468D-A5E1-CC40F2029421}"/>
            </a:ext>
          </a:extLst>
        </xdr:cNvPr>
        <xdr:cNvSpPr/>
      </xdr:nvSpPr>
      <xdr:spPr>
        <a:xfrm>
          <a:off x="6656671" y="16989949"/>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5" name="楕円 4">
          <a:extLst>
            <a:ext uri="{FF2B5EF4-FFF2-40B4-BE49-F238E27FC236}">
              <a16:creationId xmlns:a16="http://schemas.microsoft.com/office/drawing/2014/main" id="{71B881C3-6FCA-41CE-9164-990E812CD412}"/>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2C697B0B-8B7A-4A65-96FE-DEE37B74D697}"/>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195891</xdr:rowOff>
    </xdr:to>
    <xdr:sp macro="" textlink="">
      <xdr:nvSpPr>
        <xdr:cNvPr id="3" name="正方形/長方形 2">
          <a:extLst>
            <a:ext uri="{FF2B5EF4-FFF2-40B4-BE49-F238E27FC236}">
              <a16:creationId xmlns:a16="http://schemas.microsoft.com/office/drawing/2014/main" id="{16DDA1EA-F22E-43C7-935A-684F5908B48D}"/>
            </a:ext>
          </a:extLst>
        </xdr:cNvPr>
        <xdr:cNvSpPr/>
      </xdr:nvSpPr>
      <xdr:spPr>
        <a:xfrm>
          <a:off x="724619" y="1285336"/>
          <a:ext cx="2437097" cy="48918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C-3</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730324</xdr:colOff>
      <xdr:row>43</xdr:row>
      <xdr:rowOff>366847</xdr:rowOff>
    </xdr:from>
    <xdr:to>
      <xdr:col>8</xdr:col>
      <xdr:colOff>1349450</xdr:colOff>
      <xdr:row>45</xdr:row>
      <xdr:rowOff>57285</xdr:rowOff>
    </xdr:to>
    <xdr:sp macro="" textlink="">
      <xdr:nvSpPr>
        <xdr:cNvPr id="4" name="楕円 3">
          <a:extLst>
            <a:ext uri="{FF2B5EF4-FFF2-40B4-BE49-F238E27FC236}">
              <a16:creationId xmlns:a16="http://schemas.microsoft.com/office/drawing/2014/main" id="{4BE49282-7B5B-4051-BB3C-68B26DCC08E8}"/>
            </a:ext>
          </a:extLst>
        </xdr:cNvPr>
        <xdr:cNvSpPr/>
      </xdr:nvSpPr>
      <xdr:spPr>
        <a:xfrm>
          <a:off x="6656671" y="16989949"/>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5" name="楕円 4">
          <a:extLst>
            <a:ext uri="{FF2B5EF4-FFF2-40B4-BE49-F238E27FC236}">
              <a16:creationId xmlns:a16="http://schemas.microsoft.com/office/drawing/2014/main" id="{0D1F6A1B-6C9E-4252-B7D6-A0A85A20FA89}"/>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03C02A2F-A06B-494D-92A3-D69E85F78B2E}"/>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195891</xdr:rowOff>
    </xdr:to>
    <xdr:sp macro="" textlink="">
      <xdr:nvSpPr>
        <xdr:cNvPr id="3" name="正方形/長方形 2">
          <a:extLst>
            <a:ext uri="{FF2B5EF4-FFF2-40B4-BE49-F238E27FC236}">
              <a16:creationId xmlns:a16="http://schemas.microsoft.com/office/drawing/2014/main" id="{4A5FCB80-843D-4F6E-B135-BAAC16A6F4BC}"/>
            </a:ext>
          </a:extLst>
        </xdr:cNvPr>
        <xdr:cNvSpPr/>
      </xdr:nvSpPr>
      <xdr:spPr>
        <a:xfrm>
          <a:off x="724619" y="1285336"/>
          <a:ext cx="2437097" cy="48918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C-4,5</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730324</xdr:colOff>
      <xdr:row>43</xdr:row>
      <xdr:rowOff>366847</xdr:rowOff>
    </xdr:from>
    <xdr:to>
      <xdr:col>8</xdr:col>
      <xdr:colOff>1349450</xdr:colOff>
      <xdr:row>45</xdr:row>
      <xdr:rowOff>57285</xdr:rowOff>
    </xdr:to>
    <xdr:sp macro="" textlink="">
      <xdr:nvSpPr>
        <xdr:cNvPr id="4" name="楕円 3">
          <a:extLst>
            <a:ext uri="{FF2B5EF4-FFF2-40B4-BE49-F238E27FC236}">
              <a16:creationId xmlns:a16="http://schemas.microsoft.com/office/drawing/2014/main" id="{CCD869B0-8899-4369-9ED6-C8412ADDAE85}"/>
            </a:ext>
          </a:extLst>
        </xdr:cNvPr>
        <xdr:cNvSpPr/>
      </xdr:nvSpPr>
      <xdr:spPr>
        <a:xfrm>
          <a:off x="6656671" y="16989949"/>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5" name="楕円 4">
          <a:extLst>
            <a:ext uri="{FF2B5EF4-FFF2-40B4-BE49-F238E27FC236}">
              <a16:creationId xmlns:a16="http://schemas.microsoft.com/office/drawing/2014/main" id="{2755ED3F-C501-434B-981F-14708142E38B}"/>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K37"/>
  <sheetViews>
    <sheetView zoomScale="70" zoomScaleNormal="70" workbookViewId="0">
      <selection activeCell="C21" sqref="C21:H23"/>
    </sheetView>
  </sheetViews>
  <sheetFormatPr defaultColWidth="9" defaultRowHeight="19" x14ac:dyDescent="0.55000000000000004"/>
  <cols>
    <col min="2" max="2" width="2.58203125" style="1" customWidth="1"/>
    <col min="3" max="3" width="16.6640625" style="2" customWidth="1"/>
    <col min="4" max="4" width="10.83203125" customWidth="1"/>
    <col min="11" max="11" width="27.58203125" bestFit="1" customWidth="1"/>
  </cols>
  <sheetData>
    <row r="2" spans="2:11" ht="19.5" thickBot="1" x14ac:dyDescent="0.6">
      <c r="B2" s="1" t="s">
        <v>168</v>
      </c>
    </row>
    <row r="3" spans="2:11" x14ac:dyDescent="0.55000000000000004">
      <c r="C3" s="81" t="s">
        <v>31</v>
      </c>
      <c r="D3" s="93"/>
      <c r="E3" s="130"/>
      <c r="F3" s="130"/>
      <c r="G3" s="130"/>
      <c r="H3" s="130"/>
      <c r="I3" s="130"/>
      <c r="J3" s="66"/>
      <c r="K3" s="82"/>
    </row>
    <row r="4" spans="2:11" x14ac:dyDescent="0.3">
      <c r="C4" s="94" t="s">
        <v>21</v>
      </c>
      <c r="D4" s="84"/>
      <c r="E4" s="84"/>
      <c r="F4" s="84"/>
      <c r="G4" s="84"/>
      <c r="H4" s="84"/>
      <c r="I4" s="84"/>
      <c r="J4" s="85"/>
      <c r="K4" s="238" t="s">
        <v>72</v>
      </c>
    </row>
    <row r="5" spans="2:11" x14ac:dyDescent="0.3">
      <c r="C5" s="95" t="s">
        <v>229</v>
      </c>
      <c r="D5" s="87"/>
      <c r="E5" s="87"/>
      <c r="F5" s="87"/>
      <c r="G5" s="87"/>
      <c r="H5" s="87"/>
      <c r="I5" s="87"/>
      <c r="J5" s="88"/>
      <c r="K5" s="239"/>
    </row>
    <row r="6" spans="2:11" x14ac:dyDescent="0.3">
      <c r="C6" s="95" t="s">
        <v>230</v>
      </c>
      <c r="D6" s="87"/>
      <c r="E6" s="87"/>
      <c r="F6" s="87"/>
      <c r="G6" s="87"/>
      <c r="H6" s="87"/>
      <c r="I6" s="87"/>
      <c r="J6" s="88"/>
      <c r="K6" s="234" t="s">
        <v>70</v>
      </c>
    </row>
    <row r="7" spans="2:11" ht="19.5" thickBot="1" x14ac:dyDescent="0.35">
      <c r="C7" s="96" t="s">
        <v>231</v>
      </c>
      <c r="D7" s="90"/>
      <c r="E7" s="97"/>
      <c r="F7" s="90"/>
      <c r="G7" s="90"/>
      <c r="H7" s="90"/>
      <c r="I7" s="90"/>
      <c r="J7" s="91"/>
      <c r="K7" s="235"/>
    </row>
    <row r="8" spans="2:11" ht="19.5" thickBot="1" x14ac:dyDescent="0.35">
      <c r="C8" s="33" t="s">
        <v>117</v>
      </c>
      <c r="D8" s="128"/>
      <c r="E8" s="128"/>
      <c r="F8" s="128"/>
      <c r="G8" s="128"/>
      <c r="H8" s="128"/>
      <c r="I8" s="128"/>
      <c r="J8" s="129"/>
      <c r="K8" s="132" t="s">
        <v>73</v>
      </c>
    </row>
    <row r="9" spans="2:11" x14ac:dyDescent="0.3">
      <c r="C9" s="94" t="s">
        <v>118</v>
      </c>
      <c r="D9" s="84"/>
      <c r="E9" s="84"/>
      <c r="F9" s="84"/>
      <c r="G9" s="84"/>
      <c r="H9" s="84"/>
      <c r="I9" s="84"/>
      <c r="J9" s="85"/>
      <c r="K9" s="240" t="s">
        <v>72</v>
      </c>
    </row>
    <row r="10" spans="2:11" x14ac:dyDescent="0.3">
      <c r="C10" s="98" t="s">
        <v>119</v>
      </c>
      <c r="D10" s="87"/>
      <c r="E10" s="87"/>
      <c r="F10" s="87"/>
      <c r="G10" s="87"/>
      <c r="H10" s="87"/>
      <c r="I10" s="87"/>
      <c r="J10" s="88"/>
      <c r="K10" s="241"/>
    </row>
    <row r="11" spans="2:11" x14ac:dyDescent="0.3">
      <c r="C11" s="95" t="s">
        <v>120</v>
      </c>
      <c r="D11" s="87"/>
      <c r="E11" s="87"/>
      <c r="F11" s="87"/>
      <c r="G11" s="87"/>
      <c r="H11" s="87"/>
      <c r="I11" s="87"/>
      <c r="J11" s="88"/>
      <c r="K11" s="241"/>
    </row>
    <row r="12" spans="2:11" x14ac:dyDescent="0.3">
      <c r="C12" s="95" t="s">
        <v>121</v>
      </c>
      <c r="D12" s="87"/>
      <c r="E12" s="87"/>
      <c r="F12" s="87"/>
      <c r="G12" s="87"/>
      <c r="H12" s="87"/>
      <c r="I12" s="87"/>
      <c r="J12" s="88"/>
      <c r="K12" s="239"/>
    </row>
    <row r="13" spans="2:11" ht="19.5" thickBot="1" x14ac:dyDescent="0.35">
      <c r="C13" s="96" t="s">
        <v>122</v>
      </c>
      <c r="D13" s="90"/>
      <c r="E13" s="97"/>
      <c r="F13" s="90"/>
      <c r="G13" s="90"/>
      <c r="H13" s="90"/>
      <c r="I13" s="90"/>
      <c r="J13" s="91"/>
      <c r="K13" s="92" t="s">
        <v>70</v>
      </c>
    </row>
    <row r="14" spans="2:11" ht="19.5" thickBot="1" x14ac:dyDescent="0.6">
      <c r="C14" s="25" t="s">
        <v>123</v>
      </c>
      <c r="D14" s="128"/>
      <c r="E14" s="128"/>
      <c r="F14" s="128"/>
      <c r="G14" s="128"/>
      <c r="H14" s="128"/>
      <c r="I14" s="128"/>
      <c r="J14" s="129"/>
      <c r="K14" s="132"/>
    </row>
    <row r="15" spans="2:11" x14ac:dyDescent="0.3">
      <c r="C15" s="133" t="s">
        <v>124</v>
      </c>
      <c r="D15" s="28"/>
      <c r="E15" s="28"/>
      <c r="F15" s="28"/>
      <c r="G15" s="28"/>
      <c r="H15" s="28"/>
      <c r="I15" s="28"/>
      <c r="J15" s="29"/>
      <c r="K15" s="240" t="s">
        <v>72</v>
      </c>
    </row>
    <row r="16" spans="2:11" x14ac:dyDescent="0.3">
      <c r="C16" s="98" t="s">
        <v>125</v>
      </c>
      <c r="D16" s="87"/>
      <c r="E16" s="87"/>
      <c r="F16" s="87"/>
      <c r="G16" s="87"/>
      <c r="H16" s="87"/>
      <c r="I16" s="87"/>
      <c r="J16" s="88"/>
      <c r="K16" s="241"/>
    </row>
    <row r="17" spans="3:11" x14ac:dyDescent="0.3">
      <c r="C17" s="95" t="s">
        <v>126</v>
      </c>
      <c r="D17" s="87"/>
      <c r="E17" s="87"/>
      <c r="F17" s="87"/>
      <c r="G17" s="87"/>
      <c r="H17" s="87"/>
      <c r="I17" s="87"/>
      <c r="J17" s="88"/>
      <c r="K17" s="239"/>
    </row>
    <row r="18" spans="3:11" x14ac:dyDescent="0.3">
      <c r="C18" s="95" t="s">
        <v>127</v>
      </c>
      <c r="D18" s="87"/>
      <c r="E18" s="87"/>
      <c r="F18" s="87"/>
      <c r="G18" s="87"/>
      <c r="H18" s="87"/>
      <c r="I18" s="87"/>
      <c r="J18" s="88"/>
      <c r="K18" s="234" t="s">
        <v>70</v>
      </c>
    </row>
    <row r="19" spans="3:11" ht="19.5" thickBot="1" x14ac:dyDescent="0.35">
      <c r="C19" s="96" t="s">
        <v>128</v>
      </c>
      <c r="D19" s="90"/>
      <c r="E19" s="90"/>
      <c r="F19" s="90"/>
      <c r="G19" s="90"/>
      <c r="H19" s="90"/>
      <c r="I19" s="90"/>
      <c r="J19" s="91"/>
      <c r="K19" s="235"/>
    </row>
    <row r="20" spans="3:11" ht="19.5" thickBot="1" x14ac:dyDescent="0.6">
      <c r="C20" s="25" t="s">
        <v>129</v>
      </c>
      <c r="D20" s="128"/>
      <c r="E20" s="128"/>
      <c r="F20" s="128"/>
      <c r="G20" s="128"/>
      <c r="H20" s="128"/>
      <c r="I20" s="128"/>
      <c r="J20" s="129"/>
      <c r="K20" s="80" t="s">
        <v>70</v>
      </c>
    </row>
    <row r="21" spans="3:11" ht="19.5" thickBot="1" x14ac:dyDescent="0.6">
      <c r="C21" s="25" t="s">
        <v>130</v>
      </c>
      <c r="D21" s="128"/>
      <c r="E21" s="128"/>
      <c r="F21" s="128"/>
      <c r="G21" s="128"/>
      <c r="H21" s="128"/>
      <c r="I21" s="128"/>
      <c r="J21" s="129"/>
      <c r="K21" s="80" t="s">
        <v>70</v>
      </c>
    </row>
    <row r="22" spans="3:11" ht="19.5" thickBot="1" x14ac:dyDescent="0.6">
      <c r="C22" s="24" t="s">
        <v>131</v>
      </c>
      <c r="J22" s="32"/>
      <c r="K22" s="79" t="s">
        <v>72</v>
      </c>
    </row>
    <row r="23" spans="3:11" ht="19.5" thickBot="1" x14ac:dyDescent="0.6">
      <c r="C23" s="25" t="s">
        <v>132</v>
      </c>
      <c r="D23" s="128"/>
      <c r="E23" s="128"/>
      <c r="F23" s="128"/>
      <c r="G23" s="128"/>
      <c r="H23" s="128"/>
      <c r="I23" s="128"/>
      <c r="J23" s="129"/>
      <c r="K23" s="80" t="s">
        <v>72</v>
      </c>
    </row>
    <row r="24" spans="3:11" x14ac:dyDescent="0.55000000000000004">
      <c r="C24" s="81" t="s">
        <v>23</v>
      </c>
      <c r="D24" s="130"/>
      <c r="E24" s="130"/>
      <c r="F24" s="130"/>
      <c r="G24" s="130"/>
      <c r="H24" s="130"/>
      <c r="I24" s="130"/>
      <c r="J24" s="66"/>
      <c r="K24" s="82"/>
    </row>
    <row r="25" spans="3:11" x14ac:dyDescent="0.55000000000000004">
      <c r="C25" s="83" t="s">
        <v>29</v>
      </c>
      <c r="D25" s="84"/>
      <c r="E25" s="84"/>
      <c r="F25" s="84"/>
      <c r="G25" s="84"/>
      <c r="H25" s="84"/>
      <c r="I25" s="84"/>
      <c r="J25" s="85"/>
      <c r="K25" s="238" t="s">
        <v>72</v>
      </c>
    </row>
    <row r="26" spans="3:11" x14ac:dyDescent="0.55000000000000004">
      <c r="C26" s="224" t="s">
        <v>293</v>
      </c>
      <c r="D26" s="87"/>
      <c r="E26" s="87"/>
      <c r="F26" s="87"/>
      <c r="G26" s="87"/>
      <c r="H26" s="87"/>
      <c r="I26" s="87"/>
      <c r="J26" s="88"/>
      <c r="K26" s="241"/>
    </row>
    <row r="27" spans="3:11" x14ac:dyDescent="0.55000000000000004">
      <c r="C27" s="86" t="s">
        <v>24</v>
      </c>
      <c r="D27" s="87"/>
      <c r="E27" s="87"/>
      <c r="F27" s="87"/>
      <c r="G27" s="87"/>
      <c r="H27" s="87"/>
      <c r="I27" s="87"/>
      <c r="J27" s="88"/>
      <c r="K27" s="241" t="s">
        <v>282</v>
      </c>
    </row>
    <row r="28" spans="3:11" ht="19.5" thickBot="1" x14ac:dyDescent="0.6">
      <c r="C28" s="89" t="s">
        <v>30</v>
      </c>
      <c r="D28" s="90"/>
      <c r="E28" s="90"/>
      <c r="F28" s="90"/>
      <c r="G28" s="90"/>
      <c r="H28" s="90"/>
      <c r="I28" s="90"/>
      <c r="J28" s="91"/>
      <c r="K28" s="235"/>
    </row>
    <row r="29" spans="3:11" x14ac:dyDescent="0.55000000000000004">
      <c r="C29" s="81" t="s">
        <v>77</v>
      </c>
      <c r="D29" s="130"/>
      <c r="E29" s="130"/>
      <c r="F29" s="130"/>
      <c r="G29" s="130"/>
      <c r="H29" s="130"/>
      <c r="I29" s="130"/>
      <c r="J29" s="66"/>
      <c r="K29" s="82"/>
    </row>
    <row r="30" spans="3:11" x14ac:dyDescent="0.55000000000000004">
      <c r="C30" s="83" t="s">
        <v>25</v>
      </c>
      <c r="D30" s="84"/>
      <c r="E30" s="84"/>
      <c r="F30" s="84"/>
      <c r="G30" s="84"/>
      <c r="H30" s="84"/>
      <c r="I30" s="84"/>
      <c r="J30" s="85"/>
      <c r="K30" s="236" t="s">
        <v>72</v>
      </c>
    </row>
    <row r="31" spans="3:11" x14ac:dyDescent="0.55000000000000004">
      <c r="C31" s="86" t="s">
        <v>26</v>
      </c>
      <c r="D31" s="87"/>
      <c r="E31" s="87"/>
      <c r="F31" s="87"/>
      <c r="G31" s="87"/>
      <c r="H31" s="87"/>
      <c r="I31" s="87"/>
      <c r="J31" s="88"/>
      <c r="K31" s="237"/>
    </row>
    <row r="32" spans="3:11" x14ac:dyDescent="0.55000000000000004">
      <c r="C32" s="86" t="s">
        <v>27</v>
      </c>
      <c r="D32" s="87"/>
      <c r="E32" s="87"/>
      <c r="F32" s="87"/>
      <c r="G32" s="87"/>
      <c r="H32" s="87"/>
      <c r="I32" s="87"/>
      <c r="J32" s="88"/>
      <c r="K32" s="237"/>
    </row>
    <row r="33" spans="3:11" x14ac:dyDescent="0.55000000000000004">
      <c r="C33" s="86" t="s">
        <v>28</v>
      </c>
      <c r="D33" s="87"/>
      <c r="E33" s="87"/>
      <c r="F33" s="87"/>
      <c r="G33" s="87"/>
      <c r="H33" s="87"/>
      <c r="I33" s="87"/>
      <c r="J33" s="88"/>
      <c r="K33" s="237"/>
    </row>
    <row r="34" spans="3:11" x14ac:dyDescent="0.55000000000000004">
      <c r="C34" s="86" t="s">
        <v>78</v>
      </c>
      <c r="D34" s="87"/>
      <c r="E34" s="87"/>
      <c r="F34" s="87"/>
      <c r="G34" s="87"/>
      <c r="H34" s="87"/>
      <c r="I34" s="87"/>
      <c r="J34" s="88"/>
      <c r="K34" s="237"/>
    </row>
    <row r="35" spans="3:11" ht="19.5" thickBot="1" x14ac:dyDescent="0.6">
      <c r="C35" s="89" t="s">
        <v>79</v>
      </c>
      <c r="D35" s="90"/>
      <c r="E35" s="90"/>
      <c r="F35" s="90"/>
      <c r="G35" s="90"/>
      <c r="H35" s="90"/>
      <c r="I35" s="90"/>
      <c r="J35" s="91"/>
      <c r="K35" s="92" t="s">
        <v>70</v>
      </c>
    </row>
    <row r="36" spans="3:11" ht="19.5" thickBot="1" x14ac:dyDescent="0.6">
      <c r="C36" s="23" t="s">
        <v>22</v>
      </c>
      <c r="D36" s="26"/>
      <c r="E36" s="26"/>
      <c r="F36" s="26"/>
      <c r="G36" s="26"/>
      <c r="H36" s="26"/>
      <c r="I36" s="26"/>
      <c r="J36" s="27"/>
      <c r="K36" s="79" t="s">
        <v>70</v>
      </c>
    </row>
    <row r="37" spans="3:11" ht="19.5" thickBot="1" x14ac:dyDescent="0.6">
      <c r="C37" s="23" t="s">
        <v>286</v>
      </c>
      <c r="D37" s="26"/>
      <c r="E37" s="26"/>
      <c r="F37" s="26"/>
      <c r="G37" s="26"/>
      <c r="H37" s="26"/>
      <c r="I37" s="26"/>
      <c r="J37" s="27"/>
      <c r="K37" s="79" t="s">
        <v>70</v>
      </c>
    </row>
  </sheetData>
  <mergeCells count="8">
    <mergeCell ref="K6:K7"/>
    <mergeCell ref="K30:K34"/>
    <mergeCell ref="K4:K5"/>
    <mergeCell ref="K9:K12"/>
    <mergeCell ref="K15:K17"/>
    <mergeCell ref="K18:K19"/>
    <mergeCell ref="K25:K26"/>
    <mergeCell ref="K27:K28"/>
  </mergeCells>
  <phoneticPr fontId="1"/>
  <pageMargins left="1.1811023622047245" right="0.31496062992125984" top="0.74803149606299213" bottom="0.35433070866141736"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CCFF"/>
    <pageSetUpPr fitToPage="1"/>
  </sheetPr>
  <dimension ref="A1:L50"/>
  <sheetViews>
    <sheetView view="pageBreakPreview" topLeftCell="A13" zoomScale="70" zoomScaleNormal="100" zoomScaleSheetLayoutView="70" workbookViewId="0">
      <selection activeCell="J34" sqref="J34:L35"/>
    </sheetView>
  </sheetViews>
  <sheetFormatPr defaultColWidth="9" defaultRowHeight="23.5" x14ac:dyDescent="0.55000000000000004"/>
  <cols>
    <col min="1" max="1" width="3.58203125" style="139" customWidth="1"/>
    <col min="2" max="2" width="5.58203125" style="139" customWidth="1"/>
    <col min="3" max="3" width="4.33203125" style="139" customWidth="1"/>
    <col min="4" max="4" width="17.1640625" style="139" customWidth="1"/>
    <col min="5" max="5" width="20.1640625" style="140" bestFit="1" customWidth="1"/>
    <col min="6" max="6" width="3.58203125" style="139" customWidth="1"/>
    <col min="7" max="7" width="14.5" style="139" customWidth="1"/>
    <col min="8" max="8" width="7.08203125" style="139" customWidth="1"/>
    <col min="9" max="9" width="20.83203125" style="139" customWidth="1"/>
    <col min="10" max="10" width="17.6640625" style="139" customWidth="1"/>
    <col min="11" max="11" width="28.83203125" style="139" customWidth="1"/>
    <col min="12" max="12" width="12.1640625" style="139" customWidth="1"/>
    <col min="13" max="13" width="5.08203125" style="139" customWidth="1"/>
    <col min="14" max="16384" width="9" style="139"/>
  </cols>
  <sheetData>
    <row r="1" spans="1:12" ht="24" thickBot="1" x14ac:dyDescent="0.6">
      <c r="A1" s="141"/>
      <c r="B1" s="142"/>
      <c r="C1" s="142"/>
      <c r="D1" s="142"/>
      <c r="E1" s="151"/>
      <c r="F1" s="142"/>
      <c r="G1" s="142"/>
      <c r="H1" s="142"/>
      <c r="I1" s="142"/>
      <c r="J1" s="142"/>
      <c r="K1" s="142"/>
      <c r="L1" s="143"/>
    </row>
    <row r="2" spans="1:12" ht="54.75" customHeight="1" thickBot="1" x14ac:dyDescent="0.6">
      <c r="A2" s="145"/>
      <c r="C2" s="341"/>
      <c r="D2" s="332"/>
      <c r="E2" s="138"/>
      <c r="G2" s="247" t="s">
        <v>126</v>
      </c>
      <c r="H2" s="248"/>
      <c r="I2" s="248"/>
      <c r="J2" s="248"/>
      <c r="K2" s="249"/>
      <c r="L2" s="146"/>
    </row>
    <row r="3" spans="1:12" x14ac:dyDescent="0.55000000000000004">
      <c r="A3" s="145"/>
      <c r="G3" s="342" t="s">
        <v>287</v>
      </c>
      <c r="H3" s="388"/>
      <c r="I3" s="388"/>
      <c r="J3" s="388"/>
      <c r="K3" s="388"/>
      <c r="L3" s="146"/>
    </row>
    <row r="4" spans="1:12" x14ac:dyDescent="0.55000000000000004">
      <c r="A4" s="145"/>
      <c r="G4" s="127" t="s">
        <v>167</v>
      </c>
      <c r="K4" s="127"/>
      <c r="L4" s="146"/>
    </row>
    <row r="5" spans="1:12" x14ac:dyDescent="0.55000000000000004">
      <c r="A5" s="145"/>
      <c r="G5" s="127"/>
      <c r="K5" s="127"/>
      <c r="L5" s="146"/>
    </row>
    <row r="6" spans="1:12" x14ac:dyDescent="0.55000000000000004">
      <c r="A6" s="145"/>
      <c r="G6" s="127"/>
      <c r="K6" s="127"/>
      <c r="L6" s="146"/>
    </row>
    <row r="7" spans="1:12" x14ac:dyDescent="0.55000000000000004">
      <c r="A7" s="145"/>
      <c r="G7" s="127"/>
      <c r="K7" s="127"/>
      <c r="L7" s="146"/>
    </row>
    <row r="8" spans="1:12" ht="39" x14ac:dyDescent="0.55000000000000004">
      <c r="A8" s="389" t="s">
        <v>215</v>
      </c>
      <c r="B8" s="390"/>
      <c r="C8" s="391"/>
      <c r="D8" s="391"/>
      <c r="E8" s="391"/>
      <c r="F8" s="391"/>
      <c r="G8" s="391"/>
      <c r="H8" s="391"/>
      <c r="I8" s="391"/>
      <c r="J8" s="391"/>
      <c r="K8" s="391"/>
      <c r="L8" s="392"/>
    </row>
    <row r="9" spans="1:12" x14ac:dyDescent="0.55000000000000004">
      <c r="A9" s="144"/>
      <c r="B9" s="150"/>
      <c r="C9" s="152"/>
      <c r="D9" s="152"/>
      <c r="E9" s="152"/>
      <c r="F9" s="152"/>
      <c r="G9" s="152"/>
      <c r="H9" s="152"/>
      <c r="I9" s="152"/>
      <c r="J9" s="152"/>
      <c r="K9" s="152"/>
      <c r="L9" s="153"/>
    </row>
    <row r="10" spans="1:12" x14ac:dyDescent="0.55000000000000004">
      <c r="A10" s="144"/>
      <c r="B10" s="150"/>
      <c r="C10" s="152"/>
      <c r="D10" s="152"/>
      <c r="E10" s="152"/>
      <c r="F10" s="152"/>
      <c r="G10" s="152"/>
      <c r="H10" s="152"/>
      <c r="I10" s="152"/>
      <c r="J10" s="152"/>
      <c r="K10" s="99" t="s">
        <v>20</v>
      </c>
      <c r="L10" s="153"/>
    </row>
    <row r="11" spans="1:12" ht="30.25" customHeight="1" thickBot="1" x14ac:dyDescent="0.6">
      <c r="A11" s="145"/>
      <c r="C11" s="341" t="s">
        <v>169</v>
      </c>
      <c r="D11" s="332"/>
      <c r="E11" s="138"/>
      <c r="L11" s="146"/>
    </row>
    <row r="12" spans="1:12" ht="30.25" customHeight="1" x14ac:dyDescent="0.55000000000000004">
      <c r="A12" s="145"/>
      <c r="C12" s="99"/>
      <c r="D12" s="131" t="s">
        <v>4</v>
      </c>
      <c r="E12" s="100" t="s">
        <v>5</v>
      </c>
      <c r="G12" s="154"/>
      <c r="H12" s="155"/>
      <c r="I12" s="155"/>
      <c r="J12" s="155"/>
      <c r="K12" s="156"/>
      <c r="L12" s="146"/>
    </row>
    <row r="13" spans="1:12" ht="30.25" customHeight="1" x14ac:dyDescent="0.55000000000000004">
      <c r="A13" s="145"/>
      <c r="C13" s="99"/>
      <c r="D13" s="131"/>
      <c r="E13" s="131"/>
      <c r="G13" s="367"/>
      <c r="H13" s="368"/>
      <c r="I13" s="368"/>
      <c r="J13" s="368"/>
      <c r="K13" s="369"/>
      <c r="L13" s="146"/>
    </row>
    <row r="14" spans="1:12" ht="30.25" customHeight="1" x14ac:dyDescent="0.55000000000000004">
      <c r="A14" s="145"/>
      <c r="C14" s="99"/>
      <c r="D14" s="131" t="s">
        <v>6</v>
      </c>
      <c r="E14" s="100" t="s">
        <v>5</v>
      </c>
      <c r="G14" s="385"/>
      <c r="H14" s="386"/>
      <c r="I14" s="386"/>
      <c r="J14" s="386"/>
      <c r="K14" s="387"/>
      <c r="L14" s="146"/>
    </row>
    <row r="15" spans="1:12" ht="30.25" customHeight="1" x14ac:dyDescent="0.55000000000000004">
      <c r="A15" s="145"/>
      <c r="C15" s="99"/>
      <c r="D15" s="131"/>
      <c r="E15" s="131"/>
      <c r="G15" s="367"/>
      <c r="H15" s="368"/>
      <c r="I15" s="368"/>
      <c r="J15" s="368"/>
      <c r="K15" s="369"/>
      <c r="L15" s="146"/>
    </row>
    <row r="16" spans="1:12" ht="30.25" customHeight="1" x14ac:dyDescent="0.55000000000000004">
      <c r="A16" s="145"/>
      <c r="C16" s="99"/>
      <c r="D16" s="131" t="s">
        <v>88</v>
      </c>
      <c r="E16" s="100"/>
      <c r="G16" s="385"/>
      <c r="H16" s="386"/>
      <c r="I16" s="386"/>
      <c r="J16" s="386"/>
      <c r="K16" s="387"/>
      <c r="L16" s="146"/>
    </row>
    <row r="17" spans="1:12" ht="30.25" customHeight="1" x14ac:dyDescent="0.55000000000000004">
      <c r="A17" s="145"/>
      <c r="C17" s="99"/>
      <c r="D17" s="131"/>
      <c r="E17" s="100"/>
      <c r="G17" s="367" t="s">
        <v>12</v>
      </c>
      <c r="H17" s="368"/>
      <c r="I17" s="368"/>
      <c r="J17" s="368"/>
      <c r="K17" s="369"/>
      <c r="L17" s="146"/>
    </row>
    <row r="18" spans="1:12" ht="30.25" customHeight="1" x14ac:dyDescent="0.55000000000000004">
      <c r="A18" s="145"/>
      <c r="C18" s="99"/>
      <c r="D18" s="131" t="s">
        <v>8</v>
      </c>
      <c r="E18" s="100" t="s">
        <v>0</v>
      </c>
      <c r="G18" s="373"/>
      <c r="H18" s="374"/>
      <c r="I18" s="374"/>
      <c r="J18" s="374"/>
      <c r="K18" s="375"/>
      <c r="L18" s="146"/>
    </row>
    <row r="19" spans="1:12" ht="30.25" customHeight="1" x14ac:dyDescent="0.55000000000000004">
      <c r="A19" s="145"/>
      <c r="C19" s="127"/>
      <c r="D19" s="131"/>
      <c r="E19" s="100" t="s">
        <v>1</v>
      </c>
      <c r="G19" s="367"/>
      <c r="H19" s="368"/>
      <c r="I19" s="368"/>
      <c r="J19" s="368"/>
      <c r="K19" s="369"/>
      <c r="L19" s="146"/>
    </row>
    <row r="20" spans="1:12" ht="30.25" customHeight="1" x14ac:dyDescent="0.55000000000000004">
      <c r="A20" s="145"/>
      <c r="C20" s="99"/>
      <c r="D20" s="131" t="s">
        <v>140</v>
      </c>
      <c r="E20" s="100" t="s">
        <v>5</v>
      </c>
      <c r="G20" s="370"/>
      <c r="H20" s="371"/>
      <c r="I20" s="371"/>
      <c r="J20" s="371"/>
      <c r="K20" s="372"/>
      <c r="L20" s="146"/>
    </row>
    <row r="21" spans="1:12" ht="30.25" customHeight="1" thickBot="1" x14ac:dyDescent="0.6">
      <c r="A21" s="145"/>
      <c r="C21" s="127"/>
      <c r="D21" s="131"/>
      <c r="E21" s="100"/>
      <c r="G21" s="376"/>
      <c r="H21" s="377"/>
      <c r="I21" s="377"/>
      <c r="J21" s="377"/>
      <c r="K21" s="378"/>
      <c r="L21" s="146"/>
    </row>
    <row r="22" spans="1:12" ht="30.25" customHeight="1" thickBot="1" x14ac:dyDescent="0.6">
      <c r="A22" s="145"/>
      <c r="C22" s="127"/>
      <c r="D22" s="131"/>
      <c r="E22" s="100"/>
      <c r="G22" s="137"/>
      <c r="H22" s="137"/>
      <c r="I22" s="137"/>
      <c r="J22" s="137"/>
      <c r="K22" s="137"/>
      <c r="L22" s="146"/>
    </row>
    <row r="23" spans="1:12" ht="30.25" customHeight="1" thickBot="1" x14ac:dyDescent="0.6">
      <c r="A23" s="145"/>
      <c r="C23" s="127" t="s">
        <v>141</v>
      </c>
      <c r="D23" s="127"/>
      <c r="E23" s="127"/>
      <c r="G23" s="322" t="s">
        <v>261</v>
      </c>
      <c r="H23" s="323"/>
      <c r="I23" s="323"/>
      <c r="J23" s="323"/>
      <c r="K23" s="324"/>
      <c r="L23" s="146"/>
    </row>
    <row r="24" spans="1:12" ht="35.5" customHeight="1" thickBot="1" x14ac:dyDescent="0.6">
      <c r="A24" s="145"/>
      <c r="C24" s="127"/>
      <c r="D24" s="131"/>
      <c r="E24" s="127"/>
      <c r="G24" s="323"/>
      <c r="H24" s="323"/>
      <c r="I24" s="323"/>
      <c r="J24" s="323"/>
      <c r="K24" s="323"/>
      <c r="L24" s="146"/>
    </row>
    <row r="25" spans="1:12" ht="35.5" customHeight="1" thickBot="1" x14ac:dyDescent="0.6">
      <c r="A25" s="145"/>
      <c r="C25" s="127" t="s">
        <v>142</v>
      </c>
      <c r="D25" s="131"/>
      <c r="E25" s="127"/>
      <c r="G25" s="322" t="s">
        <v>262</v>
      </c>
      <c r="H25" s="323"/>
      <c r="I25" s="323"/>
      <c r="J25" s="323"/>
      <c r="K25" s="324"/>
      <c r="L25" s="146"/>
    </row>
    <row r="26" spans="1:12" ht="35.5" customHeight="1" x14ac:dyDescent="0.55000000000000004">
      <c r="A26" s="145"/>
      <c r="C26" s="127"/>
      <c r="D26" s="127"/>
      <c r="E26" s="138"/>
      <c r="G26" s="101" t="s">
        <v>143</v>
      </c>
      <c r="H26" s="150"/>
      <c r="I26" s="101"/>
      <c r="J26" s="101"/>
      <c r="K26" s="102"/>
      <c r="L26" s="146"/>
    </row>
    <row r="27" spans="1:12" ht="35.5" customHeight="1" x14ac:dyDescent="0.55000000000000004">
      <c r="A27" s="145"/>
      <c r="C27" s="127"/>
      <c r="D27" s="127"/>
      <c r="E27" s="138"/>
      <c r="G27" s="101" t="s">
        <v>144</v>
      </c>
      <c r="H27" s="150"/>
      <c r="I27" s="101"/>
      <c r="J27" s="101"/>
      <c r="K27" s="102"/>
      <c r="L27" s="146"/>
    </row>
    <row r="28" spans="1:12" ht="35.5" customHeight="1" thickBot="1" x14ac:dyDescent="0.6">
      <c r="A28" s="145"/>
      <c r="C28" s="127"/>
      <c r="D28" s="127"/>
      <c r="E28" s="138"/>
      <c r="G28" s="101"/>
      <c r="H28" s="150"/>
      <c r="I28" s="101"/>
      <c r="J28" s="101"/>
      <c r="K28" s="102"/>
      <c r="L28" s="146"/>
    </row>
    <row r="29" spans="1:12" ht="30.25" customHeight="1" thickBot="1" x14ac:dyDescent="0.6">
      <c r="A29" s="145"/>
      <c r="C29" s="15" t="s">
        <v>177</v>
      </c>
      <c r="D29" s="157"/>
      <c r="E29" s="138"/>
      <c r="G29" s="232">
        <v>20</v>
      </c>
      <c r="H29" s="150" t="s">
        <v>3</v>
      </c>
      <c r="I29" s="204" t="s">
        <v>295</v>
      </c>
      <c r="J29" s="101"/>
      <c r="K29" s="102"/>
      <c r="L29" s="146"/>
    </row>
    <row r="30" spans="1:12" ht="30.25" customHeight="1" x14ac:dyDescent="0.55000000000000004">
      <c r="A30" s="145"/>
      <c r="C30" s="103" t="s">
        <v>237</v>
      </c>
      <c r="D30" s="157"/>
      <c r="E30" s="138"/>
      <c r="G30" s="101"/>
      <c r="H30" s="137"/>
      <c r="I30" s="137"/>
      <c r="J30" s="135"/>
      <c r="K30" s="105"/>
      <c r="L30" s="146"/>
    </row>
    <row r="31" spans="1:12" x14ac:dyDescent="0.55000000000000004">
      <c r="A31" s="145"/>
      <c r="C31" s="103"/>
      <c r="J31" s="135"/>
      <c r="K31" s="126"/>
      <c r="L31" s="146"/>
    </row>
    <row r="32" spans="1:12" ht="24" thickBot="1" x14ac:dyDescent="0.6">
      <c r="A32" s="145"/>
      <c r="K32" s="103"/>
      <c r="L32" s="146"/>
    </row>
    <row r="33" spans="1:12" ht="45" customHeight="1" thickBot="1" x14ac:dyDescent="0.6">
      <c r="A33" s="145"/>
      <c r="C33" s="127" t="s">
        <v>160</v>
      </c>
      <c r="G33" s="325">
        <f>SUM(G34:I35)</f>
        <v>60000</v>
      </c>
      <c r="H33" s="326"/>
      <c r="I33" s="327"/>
      <c r="J33" s="127" t="s">
        <v>176</v>
      </c>
      <c r="K33" s="127"/>
      <c r="L33" s="146"/>
    </row>
    <row r="34" spans="1:12" ht="41.15" customHeight="1" x14ac:dyDescent="0.55000000000000004">
      <c r="A34" s="145"/>
      <c r="D34" s="127" t="s">
        <v>136</v>
      </c>
      <c r="G34" s="379">
        <v>20000</v>
      </c>
      <c r="H34" s="380"/>
      <c r="I34" s="381"/>
      <c r="J34" s="331" t="s">
        <v>298</v>
      </c>
      <c r="K34" s="332"/>
      <c r="L34" s="333"/>
    </row>
    <row r="35" spans="1:12" ht="41.15" customHeight="1" x14ac:dyDescent="0.55000000000000004">
      <c r="A35" s="145"/>
      <c r="D35" s="127" t="s">
        <v>216</v>
      </c>
      <c r="G35" s="382">
        <f>2000*G29</f>
        <v>40000</v>
      </c>
      <c r="H35" s="383"/>
      <c r="I35" s="384"/>
      <c r="J35" s="331" t="s">
        <v>299</v>
      </c>
      <c r="K35" s="337"/>
      <c r="L35" s="333"/>
    </row>
    <row r="36" spans="1:12" x14ac:dyDescent="0.55000000000000004">
      <c r="A36" s="145"/>
      <c r="L36" s="146"/>
    </row>
    <row r="37" spans="1:12" ht="30.25" customHeight="1" x14ac:dyDescent="0.55000000000000004">
      <c r="A37" s="145"/>
      <c r="C37" s="127" t="s">
        <v>137</v>
      </c>
      <c r="L37" s="146"/>
    </row>
    <row r="38" spans="1:12" ht="30.25" customHeight="1" x14ac:dyDescent="0.55000000000000004">
      <c r="A38" s="145"/>
      <c r="C38" s="99"/>
      <c r="D38" s="131" t="s">
        <v>18</v>
      </c>
      <c r="E38" s="100" t="s">
        <v>5</v>
      </c>
      <c r="G38" s="294" t="s">
        <v>251</v>
      </c>
      <c r="H38" s="295"/>
      <c r="I38" s="295"/>
      <c r="J38" s="295"/>
      <c r="K38" s="296"/>
      <c r="L38" s="146"/>
    </row>
    <row r="39" spans="1:12" ht="30.25" customHeight="1" x14ac:dyDescent="0.55000000000000004">
      <c r="A39" s="145"/>
      <c r="C39" s="99"/>
      <c r="D39" s="131"/>
      <c r="E39" s="131"/>
      <c r="G39" s="297" t="s">
        <v>252</v>
      </c>
      <c r="H39" s="298"/>
      <c r="I39" s="298"/>
      <c r="J39" s="298"/>
      <c r="K39" s="299"/>
      <c r="L39" s="146"/>
    </row>
    <row r="40" spans="1:12" ht="30.25" customHeight="1" x14ac:dyDescent="0.55000000000000004">
      <c r="A40" s="145"/>
      <c r="C40" s="99"/>
      <c r="D40" s="131" t="s">
        <v>9</v>
      </c>
      <c r="E40" s="100" t="s">
        <v>11</v>
      </c>
      <c r="G40" s="300" t="s">
        <v>242</v>
      </c>
      <c r="H40" s="301"/>
      <c r="I40" s="301"/>
      <c r="J40" s="301"/>
      <c r="K40" s="302"/>
      <c r="L40" s="146"/>
    </row>
    <row r="41" spans="1:12" ht="30.25" customHeight="1" x14ac:dyDescent="0.55000000000000004">
      <c r="A41" s="145"/>
      <c r="C41" s="99"/>
      <c r="D41" s="131"/>
      <c r="E41" s="100" t="s">
        <v>5</v>
      </c>
      <c r="G41" s="303" t="s">
        <v>243</v>
      </c>
      <c r="H41" s="304"/>
      <c r="I41" s="304"/>
      <c r="J41" s="304"/>
      <c r="K41" s="305"/>
      <c r="L41" s="146"/>
    </row>
    <row r="42" spans="1:12" ht="30.25" customHeight="1" x14ac:dyDescent="0.55000000000000004">
      <c r="A42" s="145"/>
      <c r="C42" s="99"/>
      <c r="D42" s="131"/>
      <c r="E42" s="131"/>
      <c r="G42" s="306" t="s">
        <v>244</v>
      </c>
      <c r="H42" s="307"/>
      <c r="I42" s="307"/>
      <c r="J42" s="307"/>
      <c r="K42" s="308"/>
      <c r="L42" s="146"/>
    </row>
    <row r="43" spans="1:12" ht="30.25" customHeight="1" x14ac:dyDescent="0.55000000000000004">
      <c r="A43" s="145"/>
      <c r="C43" s="99"/>
      <c r="D43" s="131" t="s">
        <v>10</v>
      </c>
      <c r="E43" s="100" t="s">
        <v>0</v>
      </c>
      <c r="G43" s="306" t="s">
        <v>245</v>
      </c>
      <c r="H43" s="307"/>
      <c r="I43" s="307"/>
      <c r="J43" s="307"/>
      <c r="K43" s="308"/>
      <c r="L43" s="146"/>
    </row>
    <row r="44" spans="1:12" ht="30.25" customHeight="1" x14ac:dyDescent="0.55000000000000004">
      <c r="A44" s="145"/>
      <c r="C44" s="99"/>
      <c r="D44" s="131"/>
      <c r="E44" s="100" t="s">
        <v>13</v>
      </c>
      <c r="G44" s="306" t="s">
        <v>246</v>
      </c>
      <c r="H44" s="307"/>
      <c r="I44" s="307"/>
      <c r="J44" s="307"/>
      <c r="K44" s="308"/>
      <c r="L44" s="146"/>
    </row>
    <row r="45" spans="1:12" ht="30.25" customHeight="1" x14ac:dyDescent="0.55000000000000004">
      <c r="A45" s="145"/>
      <c r="D45" s="131" t="s">
        <v>14</v>
      </c>
      <c r="E45" s="100" t="s">
        <v>15</v>
      </c>
      <c r="G45" s="315" t="s">
        <v>247</v>
      </c>
      <c r="H45" s="316"/>
      <c r="I45" s="316"/>
      <c r="J45" s="316"/>
      <c r="K45" s="317"/>
      <c r="L45" s="146"/>
    </row>
    <row r="46" spans="1:12" ht="30.25" customHeight="1" x14ac:dyDescent="0.55000000000000004">
      <c r="A46" s="145"/>
      <c r="D46" s="131"/>
      <c r="E46" s="100"/>
      <c r="G46" s="312" t="s">
        <v>80</v>
      </c>
      <c r="H46" s="318"/>
      <c r="I46" s="218" t="s">
        <v>248</v>
      </c>
      <c r="J46" s="134" t="s">
        <v>138</v>
      </c>
      <c r="K46" s="219">
        <v>123</v>
      </c>
      <c r="L46" s="146"/>
    </row>
    <row r="47" spans="1:12" ht="30.25" customHeight="1" x14ac:dyDescent="0.55000000000000004">
      <c r="A47" s="145"/>
      <c r="D47" s="127"/>
      <c r="E47" s="100" t="s">
        <v>16</v>
      </c>
      <c r="G47" s="306" t="s">
        <v>139</v>
      </c>
      <c r="H47" s="307"/>
      <c r="I47" s="307"/>
      <c r="J47" s="307"/>
      <c r="K47" s="308"/>
      <c r="L47" s="146"/>
    </row>
    <row r="48" spans="1:12" ht="30.25" customHeight="1" x14ac:dyDescent="0.55000000000000004">
      <c r="A48" s="145"/>
      <c r="E48" s="100" t="s">
        <v>17</v>
      </c>
      <c r="G48" s="291" t="s">
        <v>253</v>
      </c>
      <c r="H48" s="292"/>
      <c r="I48" s="292"/>
      <c r="J48" s="292"/>
      <c r="K48" s="314"/>
      <c r="L48" s="146"/>
    </row>
    <row r="49" spans="1:12" ht="30.25" customHeight="1" x14ac:dyDescent="0.55000000000000004">
      <c r="A49" s="145"/>
      <c r="E49" s="100" t="s">
        <v>19</v>
      </c>
      <c r="G49" s="291">
        <v>1234567</v>
      </c>
      <c r="H49" s="292"/>
      <c r="I49" s="292"/>
      <c r="J49" s="292"/>
      <c r="K49" s="314"/>
      <c r="L49" s="146"/>
    </row>
    <row r="50" spans="1:12" ht="24" thickBot="1" x14ac:dyDescent="0.6">
      <c r="A50" s="147"/>
      <c r="B50" s="148"/>
      <c r="C50" s="148"/>
      <c r="D50" s="148"/>
      <c r="E50" s="158"/>
      <c r="F50" s="148"/>
      <c r="G50" s="148"/>
      <c r="H50" s="148"/>
      <c r="I50" s="148"/>
      <c r="J50" s="148"/>
      <c r="K50" s="148"/>
      <c r="L50" s="149"/>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C11:D11"/>
    <mergeCell ref="G13:K13"/>
    <mergeCell ref="G14:K14"/>
    <mergeCell ref="G15:K15"/>
    <mergeCell ref="G16:K16"/>
    <mergeCell ref="G17:K17"/>
    <mergeCell ref="G18:K18"/>
  </mergeCells>
  <phoneticPr fontId="1"/>
  <conditionalFormatting sqref="G2:K2">
    <cfRule type="cellIs" dxfId="9"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対象先リスト!$C$3:$C$37</xm:f>
          </x14:formula1>
          <xm:sqref>G2:K2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pageSetUpPr fitToPage="1"/>
  </sheetPr>
  <dimension ref="A1:L50"/>
  <sheetViews>
    <sheetView view="pageBreakPreview" topLeftCell="A21" zoomScale="70" zoomScaleNormal="100" zoomScaleSheetLayoutView="70" workbookViewId="0">
      <selection activeCell="J34" sqref="J34:L35"/>
    </sheetView>
  </sheetViews>
  <sheetFormatPr defaultColWidth="9" defaultRowHeight="23.5" x14ac:dyDescent="0.55000000000000004"/>
  <cols>
    <col min="1" max="1" width="3.58203125" style="139" customWidth="1"/>
    <col min="2" max="2" width="5.58203125" style="139" customWidth="1"/>
    <col min="3" max="3" width="4.33203125" style="139" customWidth="1"/>
    <col min="4" max="4" width="17.1640625" style="139" customWidth="1"/>
    <col min="5" max="5" width="20.1640625" style="140" bestFit="1" customWidth="1"/>
    <col min="6" max="6" width="3.58203125" style="139" customWidth="1"/>
    <col min="7" max="7" width="14.5" style="139" customWidth="1"/>
    <col min="8" max="8" width="7.08203125" style="139" customWidth="1"/>
    <col min="9" max="9" width="20.83203125" style="139" customWidth="1"/>
    <col min="10" max="10" width="17.6640625" style="139" customWidth="1"/>
    <col min="11" max="11" width="28.83203125" style="139" customWidth="1"/>
    <col min="12" max="12" width="12.1640625" style="139" customWidth="1"/>
    <col min="13" max="13" width="5.08203125" style="139" customWidth="1"/>
    <col min="14" max="16384" width="9" style="139"/>
  </cols>
  <sheetData>
    <row r="1" spans="1:12" ht="24" thickBot="1" x14ac:dyDescent="0.6">
      <c r="A1" s="141"/>
      <c r="B1" s="142"/>
      <c r="C1" s="142"/>
      <c r="D1" s="142"/>
      <c r="E1" s="151"/>
      <c r="F1" s="142"/>
      <c r="G1" s="142"/>
      <c r="H1" s="142"/>
      <c r="I1" s="142"/>
      <c r="J1" s="142"/>
      <c r="K1" s="142"/>
      <c r="L1" s="143"/>
    </row>
    <row r="2" spans="1:12" ht="54.75" customHeight="1" thickBot="1" x14ac:dyDescent="0.6">
      <c r="A2" s="145"/>
      <c r="C2" s="341"/>
      <c r="D2" s="332"/>
      <c r="E2" s="138"/>
      <c r="G2" s="247" t="s">
        <v>127</v>
      </c>
      <c r="H2" s="248"/>
      <c r="I2" s="248"/>
      <c r="J2" s="248"/>
      <c r="K2" s="249"/>
      <c r="L2" s="146"/>
    </row>
    <row r="3" spans="1:12" x14ac:dyDescent="0.55000000000000004">
      <c r="A3" s="145"/>
      <c r="G3" s="342" t="s">
        <v>287</v>
      </c>
      <c r="H3" s="388"/>
      <c r="I3" s="388"/>
      <c r="J3" s="388"/>
      <c r="K3" s="388"/>
      <c r="L3" s="146"/>
    </row>
    <row r="4" spans="1:12" x14ac:dyDescent="0.55000000000000004">
      <c r="A4" s="145"/>
      <c r="G4" s="127" t="s">
        <v>167</v>
      </c>
      <c r="K4" s="127"/>
      <c r="L4" s="146"/>
    </row>
    <row r="5" spans="1:12" x14ac:dyDescent="0.55000000000000004">
      <c r="A5" s="145"/>
      <c r="G5" s="127"/>
      <c r="K5" s="127"/>
      <c r="L5" s="146"/>
    </row>
    <row r="6" spans="1:12" x14ac:dyDescent="0.55000000000000004">
      <c r="A6" s="145"/>
      <c r="G6" s="127"/>
      <c r="K6" s="127"/>
      <c r="L6" s="146"/>
    </row>
    <row r="7" spans="1:12" x14ac:dyDescent="0.55000000000000004">
      <c r="A7" s="145"/>
      <c r="G7" s="127"/>
      <c r="K7" s="127"/>
      <c r="L7" s="146"/>
    </row>
    <row r="8" spans="1:12" ht="39" x14ac:dyDescent="0.55000000000000004">
      <c r="A8" s="389" t="s">
        <v>215</v>
      </c>
      <c r="B8" s="390"/>
      <c r="C8" s="391"/>
      <c r="D8" s="391"/>
      <c r="E8" s="391"/>
      <c r="F8" s="391"/>
      <c r="G8" s="391"/>
      <c r="H8" s="391"/>
      <c r="I8" s="391"/>
      <c r="J8" s="391"/>
      <c r="K8" s="391"/>
      <c r="L8" s="392"/>
    </row>
    <row r="9" spans="1:12" x14ac:dyDescent="0.55000000000000004">
      <c r="A9" s="144"/>
      <c r="B9" s="150"/>
      <c r="C9" s="152"/>
      <c r="D9" s="152"/>
      <c r="E9" s="152"/>
      <c r="F9" s="152"/>
      <c r="G9" s="152"/>
      <c r="H9" s="152"/>
      <c r="I9" s="152"/>
      <c r="J9" s="152"/>
      <c r="K9" s="152"/>
      <c r="L9" s="153"/>
    </row>
    <row r="10" spans="1:12" x14ac:dyDescent="0.55000000000000004">
      <c r="A10" s="144"/>
      <c r="B10" s="150"/>
      <c r="C10" s="152"/>
      <c r="D10" s="152"/>
      <c r="E10" s="152"/>
      <c r="F10" s="152"/>
      <c r="G10" s="152"/>
      <c r="H10" s="152"/>
      <c r="I10" s="152"/>
      <c r="J10" s="152"/>
      <c r="K10" s="99" t="s">
        <v>20</v>
      </c>
      <c r="L10" s="153"/>
    </row>
    <row r="11" spans="1:12" ht="30.25" customHeight="1" thickBot="1" x14ac:dyDescent="0.6">
      <c r="A11" s="145"/>
      <c r="C11" s="341" t="s">
        <v>169</v>
      </c>
      <c r="D11" s="332"/>
      <c r="E11" s="138"/>
      <c r="L11" s="146"/>
    </row>
    <row r="12" spans="1:12" ht="30.25" customHeight="1" x14ac:dyDescent="0.55000000000000004">
      <c r="A12" s="145"/>
      <c r="C12" s="99"/>
      <c r="D12" s="131" t="s">
        <v>4</v>
      </c>
      <c r="E12" s="100" t="s">
        <v>5</v>
      </c>
      <c r="G12" s="154"/>
      <c r="H12" s="155"/>
      <c r="I12" s="155"/>
      <c r="J12" s="155"/>
      <c r="K12" s="156"/>
      <c r="L12" s="146"/>
    </row>
    <row r="13" spans="1:12" ht="30.25" customHeight="1" x14ac:dyDescent="0.55000000000000004">
      <c r="A13" s="145"/>
      <c r="C13" s="99"/>
      <c r="D13" s="131"/>
      <c r="E13" s="131"/>
      <c r="G13" s="367"/>
      <c r="H13" s="368"/>
      <c r="I13" s="368"/>
      <c r="J13" s="368"/>
      <c r="K13" s="369"/>
      <c r="L13" s="146"/>
    </row>
    <row r="14" spans="1:12" ht="30.25" customHeight="1" x14ac:dyDescent="0.55000000000000004">
      <c r="A14" s="145"/>
      <c r="C14" s="99"/>
      <c r="D14" s="131" t="s">
        <v>6</v>
      </c>
      <c r="E14" s="100" t="s">
        <v>5</v>
      </c>
      <c r="G14" s="385"/>
      <c r="H14" s="386"/>
      <c r="I14" s="386"/>
      <c r="J14" s="386"/>
      <c r="K14" s="387"/>
      <c r="L14" s="146"/>
    </row>
    <row r="15" spans="1:12" ht="30.25" customHeight="1" x14ac:dyDescent="0.55000000000000004">
      <c r="A15" s="145"/>
      <c r="C15" s="99"/>
      <c r="D15" s="131"/>
      <c r="E15" s="131"/>
      <c r="G15" s="367"/>
      <c r="H15" s="368"/>
      <c r="I15" s="368"/>
      <c r="J15" s="368"/>
      <c r="K15" s="369"/>
      <c r="L15" s="146"/>
    </row>
    <row r="16" spans="1:12" ht="30.25" customHeight="1" x14ac:dyDescent="0.55000000000000004">
      <c r="A16" s="145"/>
      <c r="C16" s="99"/>
      <c r="D16" s="131" t="s">
        <v>88</v>
      </c>
      <c r="E16" s="100"/>
      <c r="G16" s="385"/>
      <c r="H16" s="386"/>
      <c r="I16" s="386"/>
      <c r="J16" s="386"/>
      <c r="K16" s="387"/>
      <c r="L16" s="146"/>
    </row>
    <row r="17" spans="1:12" ht="30.25" customHeight="1" x14ac:dyDescent="0.55000000000000004">
      <c r="A17" s="145"/>
      <c r="C17" s="99"/>
      <c r="D17" s="131"/>
      <c r="E17" s="100"/>
      <c r="G17" s="367" t="s">
        <v>12</v>
      </c>
      <c r="H17" s="368"/>
      <c r="I17" s="368"/>
      <c r="J17" s="368"/>
      <c r="K17" s="369"/>
      <c r="L17" s="146"/>
    </row>
    <row r="18" spans="1:12" ht="30.25" customHeight="1" x14ac:dyDescent="0.55000000000000004">
      <c r="A18" s="145"/>
      <c r="C18" s="99"/>
      <c r="D18" s="131" t="s">
        <v>8</v>
      </c>
      <c r="E18" s="100" t="s">
        <v>0</v>
      </c>
      <c r="G18" s="373"/>
      <c r="H18" s="374"/>
      <c r="I18" s="374"/>
      <c r="J18" s="374"/>
      <c r="K18" s="375"/>
      <c r="L18" s="146"/>
    </row>
    <row r="19" spans="1:12" ht="30.25" customHeight="1" x14ac:dyDescent="0.55000000000000004">
      <c r="A19" s="145"/>
      <c r="C19" s="127"/>
      <c r="D19" s="131"/>
      <c r="E19" s="100" t="s">
        <v>1</v>
      </c>
      <c r="G19" s="367"/>
      <c r="H19" s="368"/>
      <c r="I19" s="368"/>
      <c r="J19" s="368"/>
      <c r="K19" s="369"/>
      <c r="L19" s="146"/>
    </row>
    <row r="20" spans="1:12" ht="30.25" customHeight="1" x14ac:dyDescent="0.55000000000000004">
      <c r="A20" s="145"/>
      <c r="C20" s="99"/>
      <c r="D20" s="131" t="s">
        <v>140</v>
      </c>
      <c r="E20" s="100" t="s">
        <v>5</v>
      </c>
      <c r="G20" s="370"/>
      <c r="H20" s="371"/>
      <c r="I20" s="371"/>
      <c r="J20" s="371"/>
      <c r="K20" s="372"/>
      <c r="L20" s="146"/>
    </row>
    <row r="21" spans="1:12" ht="30.25" customHeight="1" thickBot="1" x14ac:dyDescent="0.6">
      <c r="A21" s="145"/>
      <c r="C21" s="127"/>
      <c r="D21" s="131"/>
      <c r="E21" s="100"/>
      <c r="G21" s="376"/>
      <c r="H21" s="377"/>
      <c r="I21" s="377"/>
      <c r="J21" s="377"/>
      <c r="K21" s="378"/>
      <c r="L21" s="146"/>
    </row>
    <row r="22" spans="1:12" ht="30.25" customHeight="1" thickBot="1" x14ac:dyDescent="0.6">
      <c r="A22" s="145"/>
      <c r="C22" s="127"/>
      <c r="D22" s="131"/>
      <c r="E22" s="100"/>
      <c r="G22" s="137"/>
      <c r="H22" s="137"/>
      <c r="I22" s="137"/>
      <c r="J22" s="137"/>
      <c r="K22" s="137"/>
      <c r="L22" s="146"/>
    </row>
    <row r="23" spans="1:12" ht="30.25" customHeight="1" thickBot="1" x14ac:dyDescent="0.6">
      <c r="A23" s="145"/>
      <c r="C23" s="127" t="s">
        <v>141</v>
      </c>
      <c r="D23" s="127"/>
      <c r="E23" s="127"/>
      <c r="G23" s="322" t="s">
        <v>254</v>
      </c>
      <c r="H23" s="323"/>
      <c r="I23" s="323"/>
      <c r="J23" s="323"/>
      <c r="K23" s="324"/>
      <c r="L23" s="146"/>
    </row>
    <row r="24" spans="1:12" ht="35.5" customHeight="1" thickBot="1" x14ac:dyDescent="0.6">
      <c r="A24" s="145"/>
      <c r="C24" s="127"/>
      <c r="D24" s="131"/>
      <c r="E24" s="127"/>
      <c r="G24" s="323"/>
      <c r="H24" s="323"/>
      <c r="I24" s="323"/>
      <c r="J24" s="323"/>
      <c r="K24" s="323"/>
      <c r="L24" s="146"/>
    </row>
    <row r="25" spans="1:12" ht="35.5" customHeight="1" thickBot="1" x14ac:dyDescent="0.6">
      <c r="A25" s="145"/>
      <c r="C25" s="127" t="s">
        <v>142</v>
      </c>
      <c r="D25" s="131"/>
      <c r="E25" s="127"/>
      <c r="G25" s="322" t="s">
        <v>263</v>
      </c>
      <c r="H25" s="323"/>
      <c r="I25" s="323"/>
      <c r="J25" s="323"/>
      <c r="K25" s="324"/>
      <c r="L25" s="146"/>
    </row>
    <row r="26" spans="1:12" ht="35.5" customHeight="1" x14ac:dyDescent="0.55000000000000004">
      <c r="A26" s="145"/>
      <c r="C26" s="127"/>
      <c r="D26" s="127"/>
      <c r="E26" s="138"/>
      <c r="G26" s="101" t="s">
        <v>143</v>
      </c>
      <c r="H26" s="150"/>
      <c r="I26" s="101"/>
      <c r="J26" s="101"/>
      <c r="K26" s="102"/>
      <c r="L26" s="146"/>
    </row>
    <row r="27" spans="1:12" ht="35.5" customHeight="1" x14ac:dyDescent="0.55000000000000004">
      <c r="A27" s="145"/>
      <c r="C27" s="127"/>
      <c r="D27" s="127"/>
      <c r="E27" s="138"/>
      <c r="G27" s="101" t="s">
        <v>144</v>
      </c>
      <c r="H27" s="150"/>
      <c r="I27" s="101"/>
      <c r="J27" s="101"/>
      <c r="K27" s="102"/>
      <c r="L27" s="146"/>
    </row>
    <row r="28" spans="1:12" ht="35.5" customHeight="1" thickBot="1" x14ac:dyDescent="0.6">
      <c r="A28" s="145"/>
      <c r="C28" s="127"/>
      <c r="D28" s="127"/>
      <c r="E28" s="138"/>
      <c r="G28" s="101"/>
      <c r="H28" s="150"/>
      <c r="I28" s="101"/>
      <c r="J28" s="101"/>
      <c r="K28" s="102"/>
      <c r="L28" s="146"/>
    </row>
    <row r="29" spans="1:12" ht="30.25" customHeight="1" thickBot="1" x14ac:dyDescent="0.6">
      <c r="A29" s="145"/>
      <c r="C29" s="15" t="s">
        <v>177</v>
      </c>
      <c r="D29" s="157"/>
      <c r="E29" s="138"/>
      <c r="G29" s="225"/>
      <c r="H29" s="150" t="s">
        <v>3</v>
      </c>
      <c r="I29" s="204" t="s">
        <v>295</v>
      </c>
      <c r="J29" s="101"/>
      <c r="K29" s="102"/>
      <c r="L29" s="146"/>
    </row>
    <row r="30" spans="1:12" ht="30.25" customHeight="1" x14ac:dyDescent="0.55000000000000004">
      <c r="A30" s="145"/>
      <c r="C30" s="103" t="s">
        <v>237</v>
      </c>
      <c r="D30" s="157"/>
      <c r="E30" s="138"/>
      <c r="G30" s="101"/>
      <c r="H30" s="137"/>
      <c r="I30" s="137"/>
      <c r="J30" s="135"/>
      <c r="K30" s="105"/>
      <c r="L30" s="146"/>
    </row>
    <row r="31" spans="1:12" x14ac:dyDescent="0.55000000000000004">
      <c r="A31" s="145"/>
      <c r="C31" s="103"/>
      <c r="J31" s="135"/>
      <c r="K31" s="126"/>
      <c r="L31" s="146"/>
    </row>
    <row r="32" spans="1:12" ht="24" thickBot="1" x14ac:dyDescent="0.6">
      <c r="A32" s="145"/>
      <c r="K32" s="103"/>
      <c r="L32" s="146"/>
    </row>
    <row r="33" spans="1:12" ht="45" customHeight="1" thickBot="1" x14ac:dyDescent="0.6">
      <c r="A33" s="145"/>
      <c r="C33" s="127" t="s">
        <v>160</v>
      </c>
      <c r="G33" s="325">
        <f>SUM(G34:I35)</f>
        <v>20000</v>
      </c>
      <c r="H33" s="326"/>
      <c r="I33" s="327"/>
      <c r="J33" s="127" t="s">
        <v>176</v>
      </c>
      <c r="K33" s="127"/>
      <c r="L33" s="146"/>
    </row>
    <row r="34" spans="1:12" ht="41.15" customHeight="1" x14ac:dyDescent="0.55000000000000004">
      <c r="A34" s="145"/>
      <c r="D34" s="127" t="s">
        <v>136</v>
      </c>
      <c r="G34" s="379">
        <v>20000</v>
      </c>
      <c r="H34" s="380"/>
      <c r="I34" s="381"/>
      <c r="J34" s="331" t="s">
        <v>298</v>
      </c>
      <c r="K34" s="332"/>
      <c r="L34" s="333"/>
    </row>
    <row r="35" spans="1:12" ht="41.15" customHeight="1" x14ac:dyDescent="0.55000000000000004">
      <c r="A35" s="145"/>
      <c r="D35" s="127" t="s">
        <v>216</v>
      </c>
      <c r="G35" s="393"/>
      <c r="H35" s="394"/>
      <c r="I35" s="395"/>
      <c r="J35" s="331" t="s">
        <v>299</v>
      </c>
      <c r="K35" s="337"/>
      <c r="L35" s="333"/>
    </row>
    <row r="36" spans="1:12" x14ac:dyDescent="0.55000000000000004">
      <c r="A36" s="145"/>
      <c r="L36" s="146"/>
    </row>
    <row r="37" spans="1:12" ht="30.25" customHeight="1" x14ac:dyDescent="0.55000000000000004">
      <c r="A37" s="145"/>
      <c r="C37" s="127" t="s">
        <v>137</v>
      </c>
      <c r="L37" s="146"/>
    </row>
    <row r="38" spans="1:12" ht="30.25" customHeight="1" x14ac:dyDescent="0.55000000000000004">
      <c r="A38" s="145"/>
      <c r="C38" s="99"/>
      <c r="D38" s="131" t="s">
        <v>18</v>
      </c>
      <c r="E38" s="100" t="s">
        <v>5</v>
      </c>
      <c r="G38" s="294" t="s">
        <v>251</v>
      </c>
      <c r="H38" s="295"/>
      <c r="I38" s="295"/>
      <c r="J38" s="295"/>
      <c r="K38" s="296"/>
      <c r="L38" s="146"/>
    </row>
    <row r="39" spans="1:12" ht="30.25" customHeight="1" x14ac:dyDescent="0.55000000000000004">
      <c r="A39" s="145"/>
      <c r="C39" s="99"/>
      <c r="D39" s="131"/>
      <c r="E39" s="131"/>
      <c r="G39" s="297" t="s">
        <v>252</v>
      </c>
      <c r="H39" s="298"/>
      <c r="I39" s="298"/>
      <c r="J39" s="298"/>
      <c r="K39" s="299"/>
      <c r="L39" s="146"/>
    </row>
    <row r="40" spans="1:12" ht="30.25" customHeight="1" x14ac:dyDescent="0.55000000000000004">
      <c r="A40" s="145"/>
      <c r="C40" s="99"/>
      <c r="D40" s="131" t="s">
        <v>9</v>
      </c>
      <c r="E40" s="100" t="s">
        <v>11</v>
      </c>
      <c r="G40" s="300" t="s">
        <v>242</v>
      </c>
      <c r="H40" s="301"/>
      <c r="I40" s="301"/>
      <c r="J40" s="301"/>
      <c r="K40" s="302"/>
      <c r="L40" s="146"/>
    </row>
    <row r="41" spans="1:12" ht="30.25" customHeight="1" x14ac:dyDescent="0.55000000000000004">
      <c r="A41" s="145"/>
      <c r="C41" s="99"/>
      <c r="D41" s="131"/>
      <c r="E41" s="100" t="s">
        <v>5</v>
      </c>
      <c r="G41" s="303" t="s">
        <v>243</v>
      </c>
      <c r="H41" s="304"/>
      <c r="I41" s="304"/>
      <c r="J41" s="304"/>
      <c r="K41" s="305"/>
      <c r="L41" s="146"/>
    </row>
    <row r="42" spans="1:12" ht="30.25" customHeight="1" x14ac:dyDescent="0.55000000000000004">
      <c r="A42" s="145"/>
      <c r="C42" s="99"/>
      <c r="D42" s="131"/>
      <c r="E42" s="131"/>
      <c r="G42" s="306" t="s">
        <v>244</v>
      </c>
      <c r="H42" s="307"/>
      <c r="I42" s="307"/>
      <c r="J42" s="307"/>
      <c r="K42" s="308"/>
      <c r="L42" s="146"/>
    </row>
    <row r="43" spans="1:12" ht="30.25" customHeight="1" x14ac:dyDescent="0.55000000000000004">
      <c r="A43" s="145"/>
      <c r="C43" s="99"/>
      <c r="D43" s="131" t="s">
        <v>10</v>
      </c>
      <c r="E43" s="100" t="s">
        <v>0</v>
      </c>
      <c r="G43" s="306" t="s">
        <v>245</v>
      </c>
      <c r="H43" s="307"/>
      <c r="I43" s="307"/>
      <c r="J43" s="307"/>
      <c r="K43" s="308"/>
      <c r="L43" s="146"/>
    </row>
    <row r="44" spans="1:12" ht="30.25" customHeight="1" x14ac:dyDescent="0.55000000000000004">
      <c r="A44" s="145"/>
      <c r="C44" s="99"/>
      <c r="D44" s="131"/>
      <c r="E44" s="100" t="s">
        <v>13</v>
      </c>
      <c r="G44" s="306" t="s">
        <v>246</v>
      </c>
      <c r="H44" s="307"/>
      <c r="I44" s="307"/>
      <c r="J44" s="307"/>
      <c r="K44" s="308"/>
      <c r="L44" s="146"/>
    </row>
    <row r="45" spans="1:12" ht="30.25" customHeight="1" x14ac:dyDescent="0.55000000000000004">
      <c r="A45" s="145"/>
      <c r="D45" s="131" t="s">
        <v>14</v>
      </c>
      <c r="E45" s="100" t="s">
        <v>15</v>
      </c>
      <c r="G45" s="315" t="s">
        <v>247</v>
      </c>
      <c r="H45" s="316"/>
      <c r="I45" s="316"/>
      <c r="J45" s="316"/>
      <c r="K45" s="317"/>
      <c r="L45" s="146"/>
    </row>
    <row r="46" spans="1:12" ht="30.25" customHeight="1" x14ac:dyDescent="0.55000000000000004">
      <c r="A46" s="145"/>
      <c r="D46" s="131"/>
      <c r="E46" s="100"/>
      <c r="G46" s="312" t="s">
        <v>80</v>
      </c>
      <c r="H46" s="318"/>
      <c r="I46" s="218" t="s">
        <v>248</v>
      </c>
      <c r="J46" s="134" t="s">
        <v>138</v>
      </c>
      <c r="K46" s="219">
        <v>123</v>
      </c>
      <c r="L46" s="146"/>
    </row>
    <row r="47" spans="1:12" ht="30.25" customHeight="1" x14ac:dyDescent="0.55000000000000004">
      <c r="A47" s="145"/>
      <c r="D47" s="127"/>
      <c r="E47" s="100" t="s">
        <v>16</v>
      </c>
      <c r="G47" s="306" t="s">
        <v>139</v>
      </c>
      <c r="H47" s="307"/>
      <c r="I47" s="307"/>
      <c r="J47" s="307"/>
      <c r="K47" s="308"/>
      <c r="L47" s="146"/>
    </row>
    <row r="48" spans="1:12" ht="30.25" customHeight="1" x14ac:dyDescent="0.55000000000000004">
      <c r="A48" s="145"/>
      <c r="E48" s="100" t="s">
        <v>17</v>
      </c>
      <c r="G48" s="291" t="s">
        <v>253</v>
      </c>
      <c r="H48" s="292"/>
      <c r="I48" s="292"/>
      <c r="J48" s="292"/>
      <c r="K48" s="314"/>
      <c r="L48" s="146"/>
    </row>
    <row r="49" spans="1:12" ht="30.25" customHeight="1" x14ac:dyDescent="0.55000000000000004">
      <c r="A49" s="145"/>
      <c r="E49" s="100" t="s">
        <v>19</v>
      </c>
      <c r="G49" s="291">
        <v>1234567</v>
      </c>
      <c r="H49" s="292"/>
      <c r="I49" s="292"/>
      <c r="J49" s="292"/>
      <c r="K49" s="314"/>
      <c r="L49" s="146"/>
    </row>
    <row r="50" spans="1:12" ht="24" thickBot="1" x14ac:dyDescent="0.6">
      <c r="A50" s="147"/>
      <c r="B50" s="148"/>
      <c r="C50" s="148"/>
      <c r="D50" s="148"/>
      <c r="E50" s="158"/>
      <c r="F50" s="148"/>
      <c r="G50" s="148"/>
      <c r="H50" s="148"/>
      <c r="I50" s="148"/>
      <c r="J50" s="148"/>
      <c r="K50" s="148"/>
      <c r="L50" s="149"/>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C11:D11"/>
    <mergeCell ref="G13:K13"/>
    <mergeCell ref="G14:K14"/>
    <mergeCell ref="G15:K15"/>
    <mergeCell ref="G16:K16"/>
    <mergeCell ref="G17:K17"/>
    <mergeCell ref="G18:K18"/>
  </mergeCells>
  <phoneticPr fontId="1"/>
  <conditionalFormatting sqref="G2:K2">
    <cfRule type="cellIs" dxfId="8"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対象先リスト!$C$3:$C$37</xm:f>
          </x14:formula1>
          <xm:sqref>G2:K2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CCFF"/>
    <pageSetUpPr fitToPage="1"/>
  </sheetPr>
  <dimension ref="A1:E15"/>
  <sheetViews>
    <sheetView zoomScale="70" zoomScaleNormal="70" workbookViewId="0">
      <selection activeCell="B3" sqref="A3:L13"/>
    </sheetView>
  </sheetViews>
  <sheetFormatPr defaultRowHeight="18" x14ac:dyDescent="0.55000000000000004"/>
  <cols>
    <col min="1" max="1" width="19.1640625" bestFit="1" customWidth="1"/>
    <col min="2" max="2" width="31.6640625" bestFit="1" customWidth="1"/>
    <col min="3" max="3" width="24.83203125" bestFit="1" customWidth="1"/>
    <col min="4" max="4" width="27.58203125" bestFit="1" customWidth="1"/>
    <col min="5" max="5" width="33.83203125" bestFit="1" customWidth="1"/>
  </cols>
  <sheetData>
    <row r="1" spans="1:5" ht="18.5" thickBot="1" x14ac:dyDescent="0.6">
      <c r="A1" t="s">
        <v>154</v>
      </c>
    </row>
    <row r="2" spans="1:5" x14ac:dyDescent="0.55000000000000004">
      <c r="A2" s="67" t="s">
        <v>155</v>
      </c>
      <c r="B2" s="68" t="s">
        <v>156</v>
      </c>
      <c r="C2" s="68" t="s">
        <v>157</v>
      </c>
      <c r="D2" s="68" t="s">
        <v>158</v>
      </c>
      <c r="E2" s="69" t="s">
        <v>159</v>
      </c>
    </row>
    <row r="3" spans="1:5" x14ac:dyDescent="0.55000000000000004">
      <c r="A3" s="71" t="s">
        <v>52</v>
      </c>
      <c r="B3" s="72" t="s">
        <v>56</v>
      </c>
      <c r="C3" s="72" t="s">
        <v>63</v>
      </c>
      <c r="D3" s="72" t="s">
        <v>65</v>
      </c>
      <c r="E3" s="216" t="s">
        <v>238</v>
      </c>
    </row>
    <row r="4" spans="1:5" x14ac:dyDescent="0.55000000000000004">
      <c r="A4" s="74" t="s">
        <v>53</v>
      </c>
      <c r="B4" s="72" t="s">
        <v>57</v>
      </c>
      <c r="C4" s="72" t="s">
        <v>64</v>
      </c>
      <c r="D4" s="72" t="s">
        <v>66</v>
      </c>
      <c r="E4" s="75" t="s">
        <v>69</v>
      </c>
    </row>
    <row r="5" spans="1:5" x14ac:dyDescent="0.55000000000000004">
      <c r="A5" s="74" t="s">
        <v>54</v>
      </c>
      <c r="B5" s="72" t="s">
        <v>58</v>
      </c>
      <c r="C5" s="72"/>
      <c r="D5" s="72" t="s">
        <v>67</v>
      </c>
      <c r="E5" s="75" t="s">
        <v>114</v>
      </c>
    </row>
    <row r="6" spans="1:5" x14ac:dyDescent="0.55000000000000004">
      <c r="A6" s="74" t="s">
        <v>55</v>
      </c>
      <c r="B6" s="72" t="s">
        <v>59</v>
      </c>
      <c r="C6" s="72"/>
      <c r="D6" s="72" t="s">
        <v>68</v>
      </c>
      <c r="E6" s="75" t="s">
        <v>115</v>
      </c>
    </row>
    <row r="7" spans="1:5" x14ac:dyDescent="0.55000000000000004">
      <c r="A7" s="74"/>
      <c r="B7" s="72" t="s">
        <v>60</v>
      </c>
      <c r="C7" s="72"/>
      <c r="D7" s="72" t="s">
        <v>76</v>
      </c>
      <c r="E7" s="75" t="s">
        <v>116</v>
      </c>
    </row>
    <row r="8" spans="1:5" x14ac:dyDescent="0.55000000000000004">
      <c r="A8" s="74"/>
      <c r="B8" s="72" t="s">
        <v>61</v>
      </c>
      <c r="C8" s="72"/>
      <c r="D8" s="72" t="s">
        <v>112</v>
      </c>
      <c r="E8" s="124"/>
    </row>
    <row r="9" spans="1:5" x14ac:dyDescent="0.55000000000000004">
      <c r="A9" s="74"/>
      <c r="B9" s="72" t="s">
        <v>62</v>
      </c>
      <c r="C9" s="72"/>
      <c r="D9" s="72" t="s">
        <v>113</v>
      </c>
      <c r="E9" s="75"/>
    </row>
    <row r="10" spans="1:5" x14ac:dyDescent="0.55000000000000004">
      <c r="A10" s="74"/>
      <c r="B10" s="233" t="s">
        <v>306</v>
      </c>
      <c r="C10" s="72"/>
      <c r="D10" s="72"/>
      <c r="E10" s="75"/>
    </row>
    <row r="11" spans="1:5" x14ac:dyDescent="0.55000000000000004">
      <c r="A11" s="74"/>
      <c r="B11" s="233" t="s">
        <v>307</v>
      </c>
      <c r="C11" s="72"/>
      <c r="D11" s="72"/>
      <c r="E11" s="75"/>
    </row>
    <row r="12" spans="1:5" x14ac:dyDescent="0.55000000000000004">
      <c r="A12" s="74"/>
      <c r="B12" s="233" t="s">
        <v>308</v>
      </c>
      <c r="C12" s="72"/>
      <c r="D12" s="72"/>
      <c r="E12" s="75"/>
    </row>
    <row r="13" spans="1:5" x14ac:dyDescent="0.55000000000000004">
      <c r="A13" s="74"/>
      <c r="B13" s="233" t="s">
        <v>309</v>
      </c>
      <c r="C13" s="72"/>
      <c r="D13" s="72"/>
      <c r="E13" s="75"/>
    </row>
    <row r="14" spans="1:5" ht="18.5" thickBot="1" x14ac:dyDescent="0.6">
      <c r="A14" s="65"/>
      <c r="B14" s="70"/>
      <c r="C14" s="70"/>
      <c r="D14" s="70"/>
      <c r="E14" s="27"/>
    </row>
    <row r="15" spans="1:5" ht="18.5" thickBot="1" x14ac:dyDescent="0.6">
      <c r="A15" s="76" t="s">
        <v>72</v>
      </c>
      <c r="B15" s="77" t="s">
        <v>72</v>
      </c>
      <c r="C15" s="122" t="s">
        <v>72</v>
      </c>
      <c r="D15" s="77" t="s">
        <v>70</v>
      </c>
      <c r="E15" s="78" t="s">
        <v>71</v>
      </c>
    </row>
  </sheetData>
  <phoneticPr fontId="1"/>
  <pageMargins left="1.1811023622047245" right="0.31496062992125984" top="0.74803149606299213" bottom="0.35433070866141736" header="0.31496062992125984" footer="0.31496062992125984"/>
  <pageSetup paperSize="9" scale="5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66"/>
    <pageSetUpPr fitToPage="1"/>
  </sheetPr>
  <dimension ref="A1:L54"/>
  <sheetViews>
    <sheetView view="pageBreakPreview" topLeftCell="A15" zoomScale="70" zoomScaleNormal="100" zoomScaleSheetLayoutView="70" workbookViewId="0">
      <selection activeCell="B3" sqref="A3:L13"/>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129</v>
      </c>
      <c r="H2" s="423"/>
      <c r="I2" s="423"/>
      <c r="J2" s="423"/>
      <c r="K2" s="424"/>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20"/>
      <c r="H16" s="421"/>
      <c r="I16" s="421"/>
      <c r="J16" s="421"/>
      <c r="K16" s="422"/>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12"/>
      <c r="D20" s="13" t="s">
        <v>140</v>
      </c>
      <c r="E20" s="14" t="s">
        <v>5</v>
      </c>
      <c r="G20" s="411"/>
      <c r="H20" s="412"/>
      <c r="I20" s="412"/>
      <c r="J20" s="412"/>
      <c r="K20" s="413"/>
      <c r="L20" s="11"/>
    </row>
    <row r="21" spans="1:12" ht="30.25" customHeight="1" thickBot="1" x14ac:dyDescent="0.6">
      <c r="A21" s="9"/>
      <c r="C21" s="12"/>
      <c r="D21" s="13"/>
      <c r="E21" s="14"/>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396" t="s">
        <v>146</v>
      </c>
      <c r="H23" s="397"/>
      <c r="I23" s="397"/>
      <c r="J23" s="397"/>
      <c r="K23" s="398"/>
      <c r="L23" s="11"/>
    </row>
    <row r="24" spans="1:12" ht="30.25" customHeight="1" thickBot="1" x14ac:dyDescent="0.6">
      <c r="A24" s="9"/>
      <c r="G24" s="137"/>
      <c r="H24" s="137"/>
      <c r="I24" s="137"/>
      <c r="J24" s="137"/>
      <c r="K24" s="137"/>
      <c r="L24" s="11"/>
    </row>
    <row r="25" spans="1:12" ht="30.25" customHeight="1" thickBot="1" x14ac:dyDescent="0.6">
      <c r="A25" s="9"/>
      <c r="C25" s="341" t="s">
        <v>134</v>
      </c>
      <c r="D25" s="332"/>
      <c r="E25" s="332"/>
      <c r="G25" s="396" t="s">
        <v>146</v>
      </c>
      <c r="H25" s="397"/>
      <c r="I25" s="397"/>
      <c r="J25" s="397"/>
      <c r="K25" s="39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132"/>
      <c r="H28" s="222" t="s">
        <v>281</v>
      </c>
      <c r="I28" s="135" t="s">
        <v>145</v>
      </c>
      <c r="J28" s="101"/>
      <c r="K28" s="102"/>
      <c r="L28" s="11"/>
    </row>
    <row r="29" spans="1:12" ht="30.25" customHeight="1" x14ac:dyDescent="0.55000000000000004">
      <c r="A29" s="9"/>
      <c r="C29" s="103" t="s">
        <v>175</v>
      </c>
      <c r="D29" s="106"/>
      <c r="E29" s="10"/>
      <c r="G29"/>
      <c r="H29" s="137"/>
      <c r="I29" s="135" t="s">
        <v>164</v>
      </c>
      <c r="J29" s="104"/>
      <c r="K29" s="105"/>
      <c r="L29" s="11"/>
    </row>
    <row r="30" spans="1:12" ht="30.25" customHeight="1" x14ac:dyDescent="0.55000000000000004">
      <c r="A30" s="9"/>
      <c r="C30" s="103"/>
      <c r="D30" s="106"/>
      <c r="E30" s="10"/>
      <c r="G30"/>
      <c r="H30" s="139"/>
      <c r="I30" s="126" t="s">
        <v>290</v>
      </c>
      <c r="J30" s="104"/>
      <c r="K30" s="105"/>
      <c r="L30" s="11"/>
    </row>
    <row r="31" spans="1:12" ht="30.25" customHeight="1" x14ac:dyDescent="0.55000000000000004">
      <c r="A31" s="9"/>
      <c r="C31" s="103"/>
      <c r="D31" s="106"/>
      <c r="E31" s="10"/>
      <c r="G31"/>
      <c r="H31" s="139"/>
      <c r="I31" s="135" t="s">
        <v>285</v>
      </c>
      <c r="J31" s="104"/>
      <c r="K31" s="105"/>
      <c r="L31" s="11"/>
    </row>
    <row r="32" spans="1:12" ht="30.25" customHeight="1" x14ac:dyDescent="0.55000000000000004">
      <c r="A32" s="9"/>
      <c r="C32" s="103"/>
      <c r="D32" s="106"/>
      <c r="E32" s="10"/>
      <c r="G32"/>
      <c r="H32" s="139"/>
      <c r="I32" s="135" t="s">
        <v>284</v>
      </c>
      <c r="J32" s="104"/>
      <c r="K32" s="105"/>
      <c r="L32" s="11"/>
    </row>
    <row r="33" spans="1:12" x14ac:dyDescent="0.55000000000000004">
      <c r="A33" s="9"/>
      <c r="C33" s="103"/>
      <c r="H33" s="139"/>
      <c r="I33" s="135" t="s">
        <v>283</v>
      </c>
      <c r="J33" s="135"/>
      <c r="K33" s="126"/>
      <c r="L33" s="11"/>
    </row>
    <row r="34" spans="1:12" x14ac:dyDescent="0.55000000000000004">
      <c r="A34" s="9"/>
      <c r="C34" s="103"/>
      <c r="H34" s="139"/>
      <c r="I34" s="135" t="s">
        <v>291</v>
      </c>
      <c r="J34" s="135"/>
      <c r="K34" s="126"/>
      <c r="L34" s="11"/>
    </row>
    <row r="35" spans="1:12" x14ac:dyDescent="0.55000000000000004">
      <c r="A35" s="9"/>
      <c r="C35" s="103"/>
      <c r="H35" s="139"/>
      <c r="I35" s="126" t="s">
        <v>165</v>
      </c>
      <c r="J35" s="104"/>
      <c r="K35" s="126"/>
      <c r="L35" s="11"/>
    </row>
    <row r="36" spans="1:12" ht="24" thickBot="1" x14ac:dyDescent="0.6">
      <c r="A36" s="9"/>
      <c r="K36" s="103"/>
      <c r="L36" s="11"/>
    </row>
    <row r="37" spans="1:12" ht="45" customHeight="1" thickBot="1" x14ac:dyDescent="0.6">
      <c r="A37" s="9"/>
      <c r="C37" s="15" t="s">
        <v>160</v>
      </c>
      <c r="G37" s="405">
        <v>20000</v>
      </c>
      <c r="H37" s="406"/>
      <c r="I37" s="407"/>
      <c r="J37" s="15" t="s">
        <v>89</v>
      </c>
      <c r="K37" s="15"/>
      <c r="L37" s="11"/>
    </row>
    <row r="38" spans="1:12" ht="41.15" customHeight="1" x14ac:dyDescent="0.55000000000000004">
      <c r="A38" s="9"/>
      <c r="D38" s="15" t="s">
        <v>136</v>
      </c>
      <c r="G38" s="399">
        <v>40000</v>
      </c>
      <c r="H38" s="400"/>
      <c r="I38" s="401"/>
      <c r="J38" s="223" t="s">
        <v>313</v>
      </c>
      <c r="L38" s="11"/>
    </row>
    <row r="39" spans="1:12" ht="41.15" customHeight="1" x14ac:dyDescent="0.55000000000000004">
      <c r="A39" s="9"/>
      <c r="D39" s="15" t="s">
        <v>214</v>
      </c>
      <c r="G39" s="402"/>
      <c r="H39" s="403"/>
      <c r="I39" s="404"/>
      <c r="J39" s="331" t="s">
        <v>314</v>
      </c>
      <c r="K39" s="417"/>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251</v>
      </c>
      <c r="H42" s="295"/>
      <c r="I42" s="295"/>
      <c r="J42" s="295"/>
      <c r="K42" s="296"/>
      <c r="L42" s="11"/>
    </row>
    <row r="43" spans="1:12" ht="30.25" customHeight="1" x14ac:dyDescent="0.55000000000000004">
      <c r="A43" s="9"/>
      <c r="C43" s="12"/>
      <c r="D43" s="198" t="s">
        <v>277</v>
      </c>
      <c r="E43" s="13"/>
      <c r="G43" s="297" t="s">
        <v>252</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253</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C23:E23"/>
    <mergeCell ref="G16:K16"/>
    <mergeCell ref="C2:D2"/>
    <mergeCell ref="G2:K2"/>
    <mergeCell ref="G3:K3"/>
    <mergeCell ref="G12:K12"/>
    <mergeCell ref="G13:K13"/>
    <mergeCell ref="G14:K14"/>
    <mergeCell ref="G15:K15"/>
    <mergeCell ref="A8:L8"/>
    <mergeCell ref="C11:D11"/>
    <mergeCell ref="G17:K17"/>
    <mergeCell ref="G19:K19"/>
    <mergeCell ref="G37:I37"/>
    <mergeCell ref="G42:K42"/>
    <mergeCell ref="G18:K18"/>
    <mergeCell ref="G20:K20"/>
    <mergeCell ref="G21:K21"/>
    <mergeCell ref="J39:K39"/>
    <mergeCell ref="G52:K52"/>
    <mergeCell ref="G53:K53"/>
    <mergeCell ref="G23:K23"/>
    <mergeCell ref="C25:E25"/>
    <mergeCell ref="G25:K25"/>
    <mergeCell ref="G38:I38"/>
    <mergeCell ref="G39:I39"/>
    <mergeCell ref="G51:K51"/>
    <mergeCell ref="G44:K44"/>
    <mergeCell ref="G45:K45"/>
    <mergeCell ref="G46:K46"/>
    <mergeCell ref="G47:K47"/>
    <mergeCell ref="G49:K49"/>
    <mergeCell ref="G48:K48"/>
    <mergeCell ref="G50:H50"/>
    <mergeCell ref="G43:K43"/>
  </mergeCells>
  <phoneticPr fontId="1"/>
  <conditionalFormatting sqref="G2:K2">
    <cfRule type="cellIs" dxfId="7" priority="1" operator="equal">
      <formula>$G$33</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対象先リスト!$C$3:$C$37</xm:f>
          </x14:formula1>
          <xm:sqref>G2:K2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66"/>
    <pageSetUpPr fitToPage="1"/>
  </sheetPr>
  <dimension ref="A1:L54"/>
  <sheetViews>
    <sheetView view="pageBreakPreview" topLeftCell="A22" zoomScale="70" zoomScaleNormal="100" zoomScaleSheetLayoutView="70" workbookViewId="0">
      <selection activeCell="B3" sqref="A3:L13"/>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264</v>
      </c>
      <c r="H2" s="423"/>
      <c r="I2" s="423"/>
      <c r="J2" s="423"/>
      <c r="K2" s="424"/>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20"/>
      <c r="H16" s="421"/>
      <c r="I16" s="421"/>
      <c r="J16" s="421"/>
      <c r="K16" s="422"/>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12"/>
      <c r="D20" s="13" t="s">
        <v>140</v>
      </c>
      <c r="E20" s="14" t="s">
        <v>5</v>
      </c>
      <c r="G20" s="411"/>
      <c r="H20" s="412"/>
      <c r="I20" s="412"/>
      <c r="J20" s="412"/>
      <c r="K20" s="413"/>
      <c r="L20" s="11"/>
    </row>
    <row r="21" spans="1:12" ht="30.25" customHeight="1" thickBot="1" x14ac:dyDescent="0.6">
      <c r="A21" s="9"/>
      <c r="C21" s="12"/>
      <c r="D21" s="13"/>
      <c r="E21" s="14"/>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396" t="s">
        <v>146</v>
      </c>
      <c r="H23" s="397"/>
      <c r="I23" s="397"/>
      <c r="J23" s="397"/>
      <c r="K23" s="398"/>
      <c r="L23" s="11"/>
    </row>
    <row r="24" spans="1:12" ht="30.25" customHeight="1" thickBot="1" x14ac:dyDescent="0.6">
      <c r="A24" s="9"/>
      <c r="G24" s="137"/>
      <c r="H24" s="137"/>
      <c r="I24" s="137"/>
      <c r="J24" s="137"/>
      <c r="K24" s="137"/>
      <c r="L24" s="11"/>
    </row>
    <row r="25" spans="1:12" ht="30.25" customHeight="1" thickBot="1" x14ac:dyDescent="0.6">
      <c r="A25" s="9"/>
      <c r="C25" s="341" t="s">
        <v>134</v>
      </c>
      <c r="D25" s="332"/>
      <c r="E25" s="332"/>
      <c r="G25" s="436"/>
      <c r="H25" s="437"/>
      <c r="I25" s="437"/>
      <c r="J25" s="437"/>
      <c r="K25" s="43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132"/>
      <c r="H28" s="222" t="s">
        <v>281</v>
      </c>
      <c r="I28" s="135" t="s">
        <v>145</v>
      </c>
      <c r="J28" s="101"/>
      <c r="K28" s="102"/>
      <c r="L28" s="11"/>
    </row>
    <row r="29" spans="1:12" ht="30.25" customHeight="1" x14ac:dyDescent="0.55000000000000004">
      <c r="A29" s="9"/>
      <c r="C29" s="103" t="s">
        <v>175</v>
      </c>
      <c r="D29" s="106"/>
      <c r="E29" s="10"/>
      <c r="G29"/>
      <c r="H29" s="137"/>
      <c r="I29" s="135" t="s">
        <v>164</v>
      </c>
      <c r="J29" s="104"/>
      <c r="K29" s="105"/>
      <c r="L29" s="11"/>
    </row>
    <row r="30" spans="1:12" x14ac:dyDescent="0.55000000000000004">
      <c r="A30" s="9"/>
      <c r="C30" s="103"/>
      <c r="H30" s="139"/>
      <c r="I30" s="126" t="s">
        <v>310</v>
      </c>
      <c r="J30" s="135"/>
      <c r="K30" s="126"/>
      <c r="L30" s="11"/>
    </row>
    <row r="31" spans="1:12" x14ac:dyDescent="0.55000000000000004">
      <c r="A31" s="9"/>
      <c r="C31" s="103"/>
      <c r="H31" s="139"/>
      <c r="I31" s="135" t="s">
        <v>311</v>
      </c>
      <c r="J31" s="135"/>
      <c r="K31" s="126"/>
      <c r="L31" s="11"/>
    </row>
    <row r="32" spans="1:12" x14ac:dyDescent="0.55000000000000004">
      <c r="A32" s="9"/>
      <c r="C32" s="103"/>
      <c r="H32" s="139"/>
      <c r="I32" s="135" t="s">
        <v>284</v>
      </c>
      <c r="J32" s="104"/>
      <c r="K32" s="126"/>
      <c r="L32" s="11"/>
    </row>
    <row r="33" spans="1:12" x14ac:dyDescent="0.55000000000000004">
      <c r="A33" s="9"/>
      <c r="H33" s="139"/>
      <c r="I33" s="135" t="s">
        <v>283</v>
      </c>
      <c r="K33" s="103"/>
      <c r="L33" s="11"/>
    </row>
    <row r="34" spans="1:12" x14ac:dyDescent="0.55000000000000004">
      <c r="A34" s="9"/>
      <c r="H34" s="139"/>
      <c r="I34" s="135" t="s">
        <v>312</v>
      </c>
      <c r="K34" s="103"/>
      <c r="L34" s="11"/>
    </row>
    <row r="35" spans="1:12" x14ac:dyDescent="0.55000000000000004">
      <c r="A35" s="9"/>
      <c r="H35" s="139"/>
      <c r="I35" s="126" t="s">
        <v>165</v>
      </c>
      <c r="K35" s="103"/>
      <c r="L35" s="11"/>
    </row>
    <row r="36" spans="1:12" ht="24" thickBot="1" x14ac:dyDescent="0.6">
      <c r="A36" s="9"/>
      <c r="I36" s="73"/>
      <c r="K36" s="103"/>
      <c r="L36" s="11"/>
    </row>
    <row r="37" spans="1:12" ht="45" customHeight="1" thickBot="1" x14ac:dyDescent="0.6">
      <c r="A37" s="9"/>
      <c r="C37" s="15" t="s">
        <v>160</v>
      </c>
      <c r="G37" s="405">
        <f>G38+G39</f>
        <v>40000</v>
      </c>
      <c r="H37" s="406"/>
      <c r="I37" s="407"/>
      <c r="J37" s="15" t="s">
        <v>89</v>
      </c>
      <c r="K37" s="15"/>
      <c r="L37" s="11"/>
    </row>
    <row r="38" spans="1:12" ht="41.15" customHeight="1" x14ac:dyDescent="0.55000000000000004">
      <c r="A38" s="9"/>
      <c r="D38" s="15" t="s">
        <v>136</v>
      </c>
      <c r="G38" s="288">
        <v>40000</v>
      </c>
      <c r="H38" s="289"/>
      <c r="I38" s="290"/>
      <c r="J38" s="223" t="s">
        <v>313</v>
      </c>
      <c r="L38" s="11"/>
    </row>
    <row r="39" spans="1:12" ht="41.15" customHeight="1" x14ac:dyDescent="0.55000000000000004">
      <c r="A39" s="9"/>
      <c r="D39" s="15" t="s">
        <v>214</v>
      </c>
      <c r="G39" s="402"/>
      <c r="H39" s="403"/>
      <c r="I39" s="404"/>
      <c r="J39" s="331" t="s">
        <v>314</v>
      </c>
      <c r="K39" s="417"/>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G51:K51"/>
    <mergeCell ref="G52:K52"/>
    <mergeCell ref="G53:K53"/>
    <mergeCell ref="G45:K45"/>
    <mergeCell ref="G46:K46"/>
    <mergeCell ref="G47:K47"/>
    <mergeCell ref="G48:K48"/>
    <mergeCell ref="G49:K49"/>
    <mergeCell ref="G50:H50"/>
    <mergeCell ref="G44:K44"/>
    <mergeCell ref="G19:K19"/>
    <mergeCell ref="G20:K20"/>
    <mergeCell ref="G21:K21"/>
    <mergeCell ref="C23:E23"/>
    <mergeCell ref="G23:K23"/>
    <mergeCell ref="C25:E25"/>
    <mergeCell ref="G25:K25"/>
    <mergeCell ref="G37:I37"/>
    <mergeCell ref="G38:I38"/>
    <mergeCell ref="G39:I39"/>
    <mergeCell ref="G42:K42"/>
    <mergeCell ref="G43:K43"/>
    <mergeCell ref="J39:K39"/>
    <mergeCell ref="G18:K18"/>
    <mergeCell ref="C2:D2"/>
    <mergeCell ref="G2:K2"/>
    <mergeCell ref="G3:K3"/>
    <mergeCell ref="A8:L8"/>
    <mergeCell ref="C11:D11"/>
    <mergeCell ref="G12:K12"/>
    <mergeCell ref="G13:K13"/>
    <mergeCell ref="G14:K14"/>
    <mergeCell ref="G15:K15"/>
    <mergeCell ref="G16:K16"/>
    <mergeCell ref="G17:K17"/>
  </mergeCells>
  <phoneticPr fontId="1"/>
  <conditionalFormatting sqref="G2:K2">
    <cfRule type="cellIs" dxfId="6"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対象先リスト!$C$3:$C$37</xm:f>
          </x14:formula1>
          <xm:sqref>G2:K2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66"/>
    <pageSetUpPr fitToPage="1"/>
  </sheetPr>
  <dimension ref="A1:L54"/>
  <sheetViews>
    <sheetView view="pageBreakPreview" topLeftCell="A22" zoomScale="70" zoomScaleNormal="100" zoomScaleSheetLayoutView="70" workbookViewId="0">
      <selection activeCell="B3" sqref="A3:L13"/>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268</v>
      </c>
      <c r="H2" s="423"/>
      <c r="I2" s="423"/>
      <c r="J2" s="423"/>
      <c r="K2" s="424"/>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20"/>
      <c r="H16" s="421"/>
      <c r="I16" s="421"/>
      <c r="J16" s="421"/>
      <c r="K16" s="422"/>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12"/>
      <c r="D20" s="13" t="s">
        <v>140</v>
      </c>
      <c r="E20" s="14" t="s">
        <v>5</v>
      </c>
      <c r="G20" s="411"/>
      <c r="H20" s="412"/>
      <c r="I20" s="412"/>
      <c r="J20" s="412"/>
      <c r="K20" s="413"/>
      <c r="L20" s="11"/>
    </row>
    <row r="21" spans="1:12" ht="30.25" customHeight="1" thickBot="1" x14ac:dyDescent="0.6">
      <c r="A21" s="9"/>
      <c r="C21" s="12"/>
      <c r="D21" s="13"/>
      <c r="E21" s="14"/>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396" t="s">
        <v>146</v>
      </c>
      <c r="H23" s="397"/>
      <c r="I23" s="397"/>
      <c r="J23" s="397"/>
      <c r="K23" s="398"/>
      <c r="L23" s="11"/>
    </row>
    <row r="24" spans="1:12" ht="30.25" customHeight="1" thickBot="1" x14ac:dyDescent="0.6">
      <c r="A24" s="9"/>
      <c r="G24" s="137"/>
      <c r="H24" s="137"/>
      <c r="I24" s="137"/>
      <c r="J24" s="137"/>
      <c r="K24" s="137"/>
      <c r="L24" s="11"/>
    </row>
    <row r="25" spans="1:12" ht="30.25" customHeight="1" thickBot="1" x14ac:dyDescent="0.6">
      <c r="A25" s="9"/>
      <c r="C25" s="341" t="s">
        <v>134</v>
      </c>
      <c r="D25" s="332"/>
      <c r="E25" s="332"/>
      <c r="G25" s="436"/>
      <c r="H25" s="437"/>
      <c r="I25" s="437"/>
      <c r="J25" s="437"/>
      <c r="K25" s="43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220">
        <v>20</v>
      </c>
      <c r="H28" s="222" t="s">
        <v>281</v>
      </c>
      <c r="I28" s="135" t="s">
        <v>145</v>
      </c>
      <c r="J28" s="101"/>
      <c r="K28" s="102"/>
      <c r="L28" s="11"/>
    </row>
    <row r="29" spans="1:12" ht="30.25" customHeight="1" x14ac:dyDescent="0.55000000000000004">
      <c r="A29" s="9"/>
      <c r="C29" s="103" t="s">
        <v>175</v>
      </c>
      <c r="D29" s="106"/>
      <c r="E29" s="10"/>
      <c r="G29"/>
      <c r="H29" s="137"/>
      <c r="I29" s="135" t="s">
        <v>164</v>
      </c>
      <c r="J29" s="104"/>
      <c r="K29" s="105"/>
      <c r="L29" s="11"/>
    </row>
    <row r="30" spans="1:12" x14ac:dyDescent="0.55000000000000004">
      <c r="A30" s="9"/>
      <c r="C30" s="103"/>
      <c r="H30" s="139"/>
      <c r="I30" s="126" t="s">
        <v>310</v>
      </c>
      <c r="J30" s="135"/>
      <c r="K30" s="126"/>
      <c r="L30" s="11"/>
    </row>
    <row r="31" spans="1:12" x14ac:dyDescent="0.55000000000000004">
      <c r="A31" s="9"/>
      <c r="C31" s="103"/>
      <c r="H31" s="139"/>
      <c r="I31" s="135" t="s">
        <v>311</v>
      </c>
      <c r="J31" s="135"/>
      <c r="K31" s="126"/>
      <c r="L31" s="11"/>
    </row>
    <row r="32" spans="1:12" x14ac:dyDescent="0.55000000000000004">
      <c r="A32" s="9"/>
      <c r="C32" s="103"/>
      <c r="H32" s="139"/>
      <c r="I32" s="135" t="s">
        <v>284</v>
      </c>
      <c r="J32" s="104"/>
      <c r="K32" s="126"/>
      <c r="L32" s="11"/>
    </row>
    <row r="33" spans="1:12" x14ac:dyDescent="0.55000000000000004">
      <c r="A33" s="9"/>
      <c r="C33" s="103"/>
      <c r="H33" s="139"/>
      <c r="I33" s="135" t="s">
        <v>283</v>
      </c>
      <c r="K33" s="103"/>
      <c r="L33" s="11"/>
    </row>
    <row r="34" spans="1:12" x14ac:dyDescent="0.55000000000000004">
      <c r="A34" s="9"/>
      <c r="C34" s="103"/>
      <c r="H34" s="139"/>
      <c r="I34" s="135" t="s">
        <v>312</v>
      </c>
      <c r="K34" s="103"/>
      <c r="L34" s="11"/>
    </row>
    <row r="35" spans="1:12" x14ac:dyDescent="0.55000000000000004">
      <c r="A35" s="9"/>
      <c r="H35" s="139"/>
      <c r="I35" s="126" t="s">
        <v>165</v>
      </c>
      <c r="K35" s="103"/>
      <c r="L35" s="11"/>
    </row>
    <row r="36" spans="1:12" ht="24" thickBot="1" x14ac:dyDescent="0.6">
      <c r="A36" s="9"/>
      <c r="I36" s="73"/>
      <c r="K36" s="103"/>
      <c r="L36" s="11"/>
    </row>
    <row r="37" spans="1:12" ht="45" customHeight="1" thickBot="1" x14ac:dyDescent="0.6">
      <c r="A37" s="9"/>
      <c r="C37" s="15" t="s">
        <v>160</v>
      </c>
      <c r="G37" s="405">
        <f>G38+G39</f>
        <v>280000</v>
      </c>
      <c r="H37" s="406"/>
      <c r="I37" s="407"/>
      <c r="J37" s="15" t="s">
        <v>89</v>
      </c>
      <c r="K37" s="15"/>
      <c r="L37" s="11"/>
    </row>
    <row r="38" spans="1:12" ht="41.15" customHeight="1" x14ac:dyDescent="0.55000000000000004">
      <c r="A38" s="9"/>
      <c r="D38" s="15" t="s">
        <v>136</v>
      </c>
      <c r="G38" s="439">
        <v>80000</v>
      </c>
      <c r="H38" s="440"/>
      <c r="I38" s="441"/>
      <c r="J38" s="223" t="s">
        <v>313</v>
      </c>
      <c r="L38" s="11"/>
    </row>
    <row r="39" spans="1:12" ht="41.15" customHeight="1" x14ac:dyDescent="0.55000000000000004">
      <c r="A39" s="9"/>
      <c r="D39" s="15" t="s">
        <v>214</v>
      </c>
      <c r="G39" s="274">
        <f>10000*G28</f>
        <v>200000</v>
      </c>
      <c r="H39" s="275"/>
      <c r="I39" s="276"/>
      <c r="J39" s="331" t="s">
        <v>314</v>
      </c>
      <c r="K39" s="417"/>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G51:K51"/>
    <mergeCell ref="G52:K52"/>
    <mergeCell ref="G53:K53"/>
    <mergeCell ref="G45:K45"/>
    <mergeCell ref="G46:K46"/>
    <mergeCell ref="G47:K47"/>
    <mergeCell ref="G48:K48"/>
    <mergeCell ref="G49:K49"/>
    <mergeCell ref="G50:H50"/>
    <mergeCell ref="G44:K44"/>
    <mergeCell ref="G19:K19"/>
    <mergeCell ref="G20:K20"/>
    <mergeCell ref="G21:K21"/>
    <mergeCell ref="C23:E23"/>
    <mergeCell ref="G23:K23"/>
    <mergeCell ref="C25:E25"/>
    <mergeCell ref="G25:K25"/>
    <mergeCell ref="G37:I37"/>
    <mergeCell ref="G38:I38"/>
    <mergeCell ref="G39:I39"/>
    <mergeCell ref="G42:K42"/>
    <mergeCell ref="G43:K43"/>
    <mergeCell ref="J39:K39"/>
    <mergeCell ref="G18:K18"/>
    <mergeCell ref="C2:D2"/>
    <mergeCell ref="G2:K2"/>
    <mergeCell ref="G3:K3"/>
    <mergeCell ref="A8:L8"/>
    <mergeCell ref="C11:D11"/>
    <mergeCell ref="G12:K12"/>
    <mergeCell ref="G13:K13"/>
    <mergeCell ref="G14:K14"/>
    <mergeCell ref="G15:K15"/>
    <mergeCell ref="G16:K16"/>
    <mergeCell ref="G17:K17"/>
  </mergeCells>
  <phoneticPr fontId="1"/>
  <conditionalFormatting sqref="G2:K2">
    <cfRule type="cellIs" dxfId="5"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対象先リスト!$C$3:$C$37</xm:f>
          </x14:formula1>
          <xm:sqref>G2:K2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66"/>
    <pageSetUpPr fitToPage="1"/>
  </sheetPr>
  <dimension ref="A1:L54"/>
  <sheetViews>
    <sheetView view="pageBreakPreview" topLeftCell="A20" zoomScale="70" zoomScaleNormal="100" zoomScaleSheetLayoutView="70" workbookViewId="0">
      <selection activeCell="K35" sqref="K35"/>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269</v>
      </c>
      <c r="H2" s="423"/>
      <c r="I2" s="423"/>
      <c r="J2" s="423"/>
      <c r="K2" s="424"/>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20"/>
      <c r="H16" s="421"/>
      <c r="I16" s="421"/>
      <c r="J16" s="421"/>
      <c r="K16" s="422"/>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12"/>
      <c r="D20" s="13" t="s">
        <v>140</v>
      </c>
      <c r="E20" s="14" t="s">
        <v>5</v>
      </c>
      <c r="G20" s="411"/>
      <c r="H20" s="412"/>
      <c r="I20" s="412"/>
      <c r="J20" s="412"/>
      <c r="K20" s="413"/>
      <c r="L20" s="11"/>
    </row>
    <row r="21" spans="1:12" ht="30.25" customHeight="1" thickBot="1" x14ac:dyDescent="0.6">
      <c r="A21" s="9"/>
      <c r="C21" s="12"/>
      <c r="D21" s="13"/>
      <c r="E21" s="14"/>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396" t="s">
        <v>146</v>
      </c>
      <c r="H23" s="397"/>
      <c r="I23" s="397"/>
      <c r="J23" s="397"/>
      <c r="K23" s="398"/>
      <c r="L23" s="11"/>
    </row>
    <row r="24" spans="1:12" ht="30.25" customHeight="1" thickBot="1" x14ac:dyDescent="0.6">
      <c r="A24" s="9"/>
      <c r="G24" s="137"/>
      <c r="H24" s="137"/>
      <c r="I24" s="137"/>
      <c r="J24" s="137"/>
      <c r="K24" s="137"/>
      <c r="L24" s="11"/>
    </row>
    <row r="25" spans="1:12" ht="30.25" customHeight="1" thickBot="1" x14ac:dyDescent="0.6">
      <c r="A25" s="9"/>
      <c r="C25" s="341" t="s">
        <v>134</v>
      </c>
      <c r="D25" s="332"/>
      <c r="E25" s="332"/>
      <c r="G25" s="436"/>
      <c r="H25" s="437"/>
      <c r="I25" s="437"/>
      <c r="J25" s="437"/>
      <c r="K25" s="43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220">
        <v>20</v>
      </c>
      <c r="H28" s="222" t="s">
        <v>281</v>
      </c>
      <c r="I28" s="135" t="s">
        <v>145</v>
      </c>
      <c r="J28" s="101"/>
      <c r="K28" s="102"/>
      <c r="L28" s="11"/>
    </row>
    <row r="29" spans="1:12" ht="30.25" customHeight="1" x14ac:dyDescent="0.55000000000000004">
      <c r="A29" s="9"/>
      <c r="C29" s="103" t="s">
        <v>175</v>
      </c>
      <c r="D29" s="106"/>
      <c r="E29" s="10"/>
      <c r="G29"/>
      <c r="H29" s="137"/>
      <c r="I29" s="135" t="s">
        <v>164</v>
      </c>
      <c r="J29" s="104"/>
      <c r="K29" s="105"/>
      <c r="L29" s="11"/>
    </row>
    <row r="30" spans="1:12" x14ac:dyDescent="0.55000000000000004">
      <c r="A30" s="9"/>
      <c r="C30" s="103"/>
      <c r="H30" s="139"/>
      <c r="I30" s="126" t="s">
        <v>310</v>
      </c>
      <c r="J30" s="135"/>
      <c r="K30" s="126"/>
      <c r="L30" s="11"/>
    </row>
    <row r="31" spans="1:12" x14ac:dyDescent="0.55000000000000004">
      <c r="A31" s="9"/>
      <c r="C31" s="103"/>
      <c r="H31" s="139"/>
      <c r="I31" s="135" t="s">
        <v>311</v>
      </c>
      <c r="J31" s="135"/>
      <c r="K31" s="126"/>
      <c r="L31" s="11"/>
    </row>
    <row r="32" spans="1:12" x14ac:dyDescent="0.55000000000000004">
      <c r="A32" s="9"/>
      <c r="C32" s="103"/>
      <c r="H32" s="139"/>
      <c r="I32" s="135" t="s">
        <v>284</v>
      </c>
      <c r="J32" s="104"/>
      <c r="K32" s="126"/>
      <c r="L32" s="11"/>
    </row>
    <row r="33" spans="1:12" x14ac:dyDescent="0.55000000000000004">
      <c r="A33" s="9"/>
      <c r="C33" s="103"/>
      <c r="H33" s="139"/>
      <c r="I33" s="135" t="s">
        <v>283</v>
      </c>
      <c r="K33" s="103"/>
      <c r="L33" s="11"/>
    </row>
    <row r="34" spans="1:12" x14ac:dyDescent="0.55000000000000004">
      <c r="A34" s="9"/>
      <c r="C34" s="103"/>
      <c r="H34" s="139"/>
      <c r="I34" s="135" t="s">
        <v>312</v>
      </c>
      <c r="K34" s="103"/>
      <c r="L34" s="11"/>
    </row>
    <row r="35" spans="1:12" x14ac:dyDescent="0.55000000000000004">
      <c r="A35" s="9"/>
      <c r="H35" s="139"/>
      <c r="I35" s="126" t="s">
        <v>165</v>
      </c>
      <c r="K35" s="103"/>
      <c r="L35" s="11"/>
    </row>
    <row r="36" spans="1:12" ht="24" thickBot="1" x14ac:dyDescent="0.6">
      <c r="A36" s="9"/>
      <c r="I36" s="73"/>
      <c r="K36" s="103"/>
      <c r="L36" s="11"/>
    </row>
    <row r="37" spans="1:12" ht="45" customHeight="1" thickBot="1" x14ac:dyDescent="0.6">
      <c r="A37" s="9"/>
      <c r="C37" s="15" t="s">
        <v>160</v>
      </c>
      <c r="G37" s="405">
        <f>G38+G39</f>
        <v>280000</v>
      </c>
      <c r="H37" s="406"/>
      <c r="I37" s="407"/>
      <c r="J37" s="15" t="s">
        <v>89</v>
      </c>
      <c r="K37" s="15"/>
      <c r="L37" s="11"/>
    </row>
    <row r="38" spans="1:12" ht="41.15" customHeight="1" x14ac:dyDescent="0.55000000000000004">
      <c r="A38" s="9"/>
      <c r="D38" s="15" t="s">
        <v>136</v>
      </c>
      <c r="G38" s="288">
        <v>80000</v>
      </c>
      <c r="H38" s="289"/>
      <c r="I38" s="290"/>
      <c r="J38" s="223" t="s">
        <v>313</v>
      </c>
      <c r="L38" s="11"/>
    </row>
    <row r="39" spans="1:12" ht="41.15" customHeight="1" x14ac:dyDescent="0.55000000000000004">
      <c r="A39" s="9"/>
      <c r="D39" s="15" t="s">
        <v>214</v>
      </c>
      <c r="G39" s="442">
        <f>10000*G28</f>
        <v>200000</v>
      </c>
      <c r="H39" s="443"/>
      <c r="I39" s="444"/>
      <c r="J39" s="331" t="s">
        <v>314</v>
      </c>
      <c r="K39" s="417"/>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G51:K51"/>
    <mergeCell ref="G52:K52"/>
    <mergeCell ref="G53:K53"/>
    <mergeCell ref="G45:K45"/>
    <mergeCell ref="G46:K46"/>
    <mergeCell ref="G47:K47"/>
    <mergeCell ref="G48:K48"/>
    <mergeCell ref="G49:K49"/>
    <mergeCell ref="G50:H50"/>
    <mergeCell ref="G44:K44"/>
    <mergeCell ref="G19:K19"/>
    <mergeCell ref="G20:K20"/>
    <mergeCell ref="G21:K21"/>
    <mergeCell ref="C23:E23"/>
    <mergeCell ref="G23:K23"/>
    <mergeCell ref="C25:E25"/>
    <mergeCell ref="G25:K25"/>
    <mergeCell ref="G37:I37"/>
    <mergeCell ref="G38:I38"/>
    <mergeCell ref="G39:I39"/>
    <mergeCell ref="G42:K42"/>
    <mergeCell ref="G43:K43"/>
    <mergeCell ref="J39:K39"/>
    <mergeCell ref="G18:K18"/>
    <mergeCell ref="C2:D2"/>
    <mergeCell ref="G2:K2"/>
    <mergeCell ref="G3:K3"/>
    <mergeCell ref="A8:L8"/>
    <mergeCell ref="C11:D11"/>
    <mergeCell ref="G12:K12"/>
    <mergeCell ref="G13:K13"/>
    <mergeCell ref="G14:K14"/>
    <mergeCell ref="G15:K15"/>
    <mergeCell ref="G16:K16"/>
    <mergeCell ref="G17:K17"/>
  </mergeCells>
  <phoneticPr fontId="1"/>
  <conditionalFormatting sqref="G2:K2">
    <cfRule type="cellIs" dxfId="4"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対象先リスト!$C$3:$C$37</xm:f>
          </x14:formula1>
          <xm:sqref>G2:K2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66"/>
    <pageSetUpPr fitToPage="1"/>
  </sheetPr>
  <dimension ref="A1:L54"/>
  <sheetViews>
    <sheetView view="pageBreakPreview" topLeftCell="A18" zoomScale="70" zoomScaleNormal="100" zoomScaleSheetLayoutView="70" workbookViewId="0">
      <selection activeCell="K35" sqref="K35"/>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7.83203125" style="3" customWidth="1"/>
    <col min="7" max="7" width="14.5" style="3" customWidth="1"/>
    <col min="8" max="8" width="7.08203125" style="3" customWidth="1"/>
    <col min="9" max="9" width="20.83203125" style="3" customWidth="1"/>
    <col min="10" max="10" width="17.6640625" style="3" customWidth="1"/>
    <col min="11" max="11" width="35.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292</v>
      </c>
      <c r="H2" s="423"/>
      <c r="I2" s="423"/>
      <c r="J2" s="423"/>
      <c r="K2" s="424"/>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11"/>
      <c r="H16" s="412"/>
      <c r="I16" s="412"/>
      <c r="J16" s="412"/>
      <c r="K16" s="413"/>
      <c r="L16" s="11"/>
    </row>
    <row r="17" spans="1:12" ht="30.25" customHeight="1" x14ac:dyDescent="0.55000000000000004">
      <c r="A17" s="9"/>
      <c r="C17" s="12"/>
      <c r="D17" s="13"/>
      <c r="E17" s="13"/>
      <c r="G17" s="433" t="s">
        <v>178</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99"/>
      <c r="D20" s="131" t="s">
        <v>140</v>
      </c>
      <c r="E20" s="14" t="s">
        <v>5</v>
      </c>
      <c r="G20" s="411"/>
      <c r="H20" s="412"/>
      <c r="I20" s="412"/>
      <c r="J20" s="412"/>
      <c r="K20" s="413"/>
      <c r="L20" s="11"/>
    </row>
    <row r="21" spans="1:12" ht="30.25" customHeight="1" thickBot="1" x14ac:dyDescent="0.6">
      <c r="A21" s="9"/>
      <c r="C21" s="127"/>
      <c r="D21" s="131"/>
      <c r="E21" s="100"/>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445"/>
      <c r="H23" s="446"/>
      <c r="I23" s="446"/>
      <c r="J23" s="446"/>
      <c r="K23" s="447"/>
      <c r="L23" s="11"/>
    </row>
    <row r="24" spans="1:12" ht="30.25" customHeight="1" thickBot="1" x14ac:dyDescent="0.6">
      <c r="A24" s="9"/>
      <c r="G24"/>
      <c r="H24"/>
      <c r="I24"/>
      <c r="J24"/>
      <c r="K24"/>
      <c r="L24" s="11"/>
    </row>
    <row r="25" spans="1:12" ht="30.25" customHeight="1" thickBot="1" x14ac:dyDescent="0.6">
      <c r="A25" s="9"/>
      <c r="C25" s="341" t="s">
        <v>134</v>
      </c>
      <c r="D25" s="332"/>
      <c r="E25" s="332"/>
      <c r="G25" s="436"/>
      <c r="H25" s="437"/>
      <c r="I25" s="437"/>
      <c r="J25" s="437"/>
      <c r="K25" s="43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220">
        <v>25</v>
      </c>
      <c r="H28" s="222" t="s">
        <v>281</v>
      </c>
      <c r="I28" s="135" t="s">
        <v>145</v>
      </c>
      <c r="J28" s="101"/>
      <c r="K28" s="102"/>
      <c r="L28" s="11"/>
    </row>
    <row r="29" spans="1:12" ht="30.25" customHeight="1" x14ac:dyDescent="0.55000000000000004">
      <c r="A29" s="9"/>
      <c r="C29" s="103" t="s">
        <v>175</v>
      </c>
      <c r="D29" s="106"/>
      <c r="E29" s="10"/>
      <c r="G29"/>
      <c r="H29" s="137"/>
      <c r="I29" s="135" t="s">
        <v>164</v>
      </c>
      <c r="J29" s="135"/>
      <c r="K29" s="105"/>
      <c r="L29" s="11"/>
    </row>
    <row r="30" spans="1:12" x14ac:dyDescent="0.55000000000000004">
      <c r="A30" s="9"/>
      <c r="C30" s="103"/>
      <c r="H30" s="139"/>
      <c r="I30" s="126" t="s">
        <v>310</v>
      </c>
      <c r="J30" s="135"/>
      <c r="K30" s="126"/>
      <c r="L30" s="11"/>
    </row>
    <row r="31" spans="1:12" x14ac:dyDescent="0.55000000000000004">
      <c r="A31" s="9"/>
      <c r="C31" s="103"/>
      <c r="H31" s="139"/>
      <c r="I31" s="135" t="s">
        <v>311</v>
      </c>
      <c r="J31" s="135"/>
      <c r="K31" s="126"/>
      <c r="L31" s="11"/>
    </row>
    <row r="32" spans="1:12" x14ac:dyDescent="0.55000000000000004">
      <c r="A32" s="9"/>
      <c r="C32" s="103"/>
      <c r="H32" s="139"/>
      <c r="I32" s="135" t="s">
        <v>284</v>
      </c>
      <c r="J32" s="135"/>
      <c r="K32" s="126"/>
      <c r="L32" s="11"/>
    </row>
    <row r="33" spans="1:12" x14ac:dyDescent="0.55000000000000004">
      <c r="A33" s="9"/>
      <c r="C33" s="103"/>
      <c r="H33" s="139"/>
      <c r="I33" s="135" t="s">
        <v>283</v>
      </c>
      <c r="J33" s="135"/>
      <c r="K33" s="126"/>
      <c r="L33" s="11"/>
    </row>
    <row r="34" spans="1:12" x14ac:dyDescent="0.55000000000000004">
      <c r="A34" s="9"/>
      <c r="C34" s="103"/>
      <c r="H34" s="139"/>
      <c r="I34" s="135" t="s">
        <v>312</v>
      </c>
      <c r="J34" s="135"/>
      <c r="K34" s="126"/>
      <c r="L34" s="11"/>
    </row>
    <row r="35" spans="1:12" x14ac:dyDescent="0.55000000000000004">
      <c r="A35" s="9"/>
      <c r="C35" s="103"/>
      <c r="H35" s="139"/>
      <c r="I35" s="126" t="s">
        <v>165</v>
      </c>
      <c r="J35" s="135"/>
      <c r="K35" s="126"/>
      <c r="L35" s="11"/>
    </row>
    <row r="36" spans="1:12" ht="24" thickBot="1" x14ac:dyDescent="0.6">
      <c r="A36" s="9"/>
      <c r="K36" s="103"/>
      <c r="L36" s="11"/>
    </row>
    <row r="37" spans="1:12" ht="45" customHeight="1" thickBot="1" x14ac:dyDescent="0.6">
      <c r="A37" s="9"/>
      <c r="C37" s="15" t="s">
        <v>160</v>
      </c>
      <c r="G37" s="405">
        <f>G38+G39</f>
        <v>140000</v>
      </c>
      <c r="H37" s="406"/>
      <c r="I37" s="407"/>
      <c r="J37" s="15" t="s">
        <v>89</v>
      </c>
      <c r="K37" s="15"/>
      <c r="L37" s="11"/>
    </row>
    <row r="38" spans="1:12" ht="41.15" customHeight="1" x14ac:dyDescent="0.55000000000000004">
      <c r="A38" s="9"/>
      <c r="D38" s="15" t="s">
        <v>136</v>
      </c>
      <c r="G38" s="399">
        <v>40000</v>
      </c>
      <c r="H38" s="400"/>
      <c r="I38" s="401"/>
      <c r="J38" s="223" t="s">
        <v>280</v>
      </c>
      <c r="L38" s="11"/>
    </row>
    <row r="39" spans="1:12" ht="41.15" customHeight="1" x14ac:dyDescent="0.55000000000000004">
      <c r="A39" s="9"/>
      <c r="D39" s="15" t="s">
        <v>214</v>
      </c>
      <c r="G39" s="442">
        <f>4000*G28</f>
        <v>100000</v>
      </c>
      <c r="H39" s="443"/>
      <c r="I39" s="444"/>
      <c r="J39" s="448" t="s">
        <v>315</v>
      </c>
      <c r="K39" s="449"/>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G16:K16"/>
    <mergeCell ref="C2:D2"/>
    <mergeCell ref="G2:K2"/>
    <mergeCell ref="G3:K3"/>
    <mergeCell ref="G12:K12"/>
    <mergeCell ref="G13:K13"/>
    <mergeCell ref="G14:K14"/>
    <mergeCell ref="G15:K15"/>
    <mergeCell ref="A8:L8"/>
    <mergeCell ref="C11:D11"/>
    <mergeCell ref="G46:K46"/>
    <mergeCell ref="G42:K42"/>
    <mergeCell ref="G44:K44"/>
    <mergeCell ref="G20:K20"/>
    <mergeCell ref="G17:K17"/>
    <mergeCell ref="G19:K19"/>
    <mergeCell ref="G45:K45"/>
    <mergeCell ref="G18:K18"/>
    <mergeCell ref="G21:K21"/>
    <mergeCell ref="G38:I38"/>
    <mergeCell ref="G39:I39"/>
    <mergeCell ref="J39:K39"/>
    <mergeCell ref="G43:K43"/>
    <mergeCell ref="C23:E23"/>
    <mergeCell ref="G23:K23"/>
    <mergeCell ref="C25:E25"/>
    <mergeCell ref="G25:K25"/>
    <mergeCell ref="G37:I37"/>
    <mergeCell ref="G52:K52"/>
    <mergeCell ref="G53:K53"/>
    <mergeCell ref="G47:K47"/>
    <mergeCell ref="G48:K48"/>
    <mergeCell ref="G49:K49"/>
    <mergeCell ref="G50:H50"/>
    <mergeCell ref="G51:K51"/>
  </mergeCells>
  <phoneticPr fontId="1"/>
  <conditionalFormatting sqref="G2:K2">
    <cfRule type="cellIs" dxfId="3"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B948E2-698C-42AD-A377-8A663FC6B09D}">
          <x14:formula1>
            <xm:f>対象先リスト!$C$3:$C$37</xm:f>
          </x14:formula1>
          <xm:sqref>G2:K2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66"/>
    <pageSetUpPr fitToPage="1"/>
  </sheetPr>
  <dimension ref="A1:L54"/>
  <sheetViews>
    <sheetView view="pageBreakPreview" topLeftCell="A13" zoomScale="70" zoomScaleNormal="100" zoomScaleSheetLayoutView="70" workbookViewId="0">
      <selection activeCell="K35" sqref="K35"/>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7.83203125" style="3" customWidth="1"/>
    <col min="7" max="7" width="14.5" style="3" customWidth="1"/>
    <col min="8" max="8" width="7.08203125" style="3" customWidth="1"/>
    <col min="9" max="9" width="20.83203125" style="3" customWidth="1"/>
    <col min="10" max="10" width="17.6640625" style="3" customWidth="1"/>
    <col min="11" max="11" width="35.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293</v>
      </c>
      <c r="H2" s="248"/>
      <c r="I2" s="248"/>
      <c r="J2" s="248"/>
      <c r="K2" s="249"/>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217</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2"/>
      <c r="E11" s="10"/>
      <c r="L11" s="11"/>
    </row>
    <row r="12" spans="1:12" ht="30.25" customHeight="1" x14ac:dyDescent="0.55000000000000004">
      <c r="A12" s="9"/>
      <c r="C12" s="12"/>
      <c r="D12" s="13" t="s">
        <v>4</v>
      </c>
      <c r="E12" s="14" t="s">
        <v>5</v>
      </c>
      <c r="G12" s="425"/>
      <c r="H12" s="426"/>
      <c r="I12" s="426"/>
      <c r="J12" s="426"/>
      <c r="K12" s="427"/>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11"/>
      <c r="H14" s="412"/>
      <c r="I14" s="412"/>
      <c r="J14" s="412"/>
      <c r="K14" s="413"/>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11"/>
      <c r="H16" s="412"/>
      <c r="I16" s="412"/>
      <c r="J16" s="412"/>
      <c r="K16" s="413"/>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08"/>
      <c r="H18" s="409"/>
      <c r="I18" s="409"/>
      <c r="J18" s="409"/>
      <c r="K18" s="410"/>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99"/>
      <c r="D20" s="131" t="s">
        <v>140</v>
      </c>
      <c r="E20" s="14" t="s">
        <v>5</v>
      </c>
      <c r="G20" s="411"/>
      <c r="H20" s="412"/>
      <c r="I20" s="412"/>
      <c r="J20" s="412"/>
      <c r="K20" s="413"/>
      <c r="L20" s="11"/>
    </row>
    <row r="21" spans="1:12" ht="30.25" customHeight="1" thickBot="1" x14ac:dyDescent="0.6">
      <c r="A21" s="9"/>
      <c r="C21" s="127"/>
      <c r="D21" s="131"/>
      <c r="E21" s="100"/>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9"/>
      <c r="E23" s="419"/>
      <c r="G23" s="445"/>
      <c r="H23" s="446"/>
      <c r="I23" s="446"/>
      <c r="J23" s="446"/>
      <c r="K23" s="447"/>
      <c r="L23" s="11"/>
    </row>
    <row r="24" spans="1:12" ht="30.25" customHeight="1" thickBot="1" x14ac:dyDescent="0.6">
      <c r="A24" s="9"/>
      <c r="G24"/>
      <c r="H24"/>
      <c r="I24"/>
      <c r="J24"/>
      <c r="K24"/>
      <c r="L24" s="11"/>
    </row>
    <row r="25" spans="1:12" ht="30.25" customHeight="1" thickBot="1" x14ac:dyDescent="0.6">
      <c r="A25" s="9"/>
      <c r="C25" s="341" t="s">
        <v>134</v>
      </c>
      <c r="D25" s="332"/>
      <c r="E25" s="332"/>
      <c r="G25" s="436"/>
      <c r="H25" s="437"/>
      <c r="I25" s="437"/>
      <c r="J25" s="437"/>
      <c r="K25" s="438"/>
      <c r="L25" s="11"/>
    </row>
    <row r="26" spans="1:12" x14ac:dyDescent="0.55000000000000004">
      <c r="A26" s="9"/>
      <c r="G26" s="103" t="s">
        <v>212</v>
      </c>
      <c r="H26" s="103"/>
      <c r="I26" s="103"/>
      <c r="J26" s="103"/>
      <c r="K26" s="103"/>
      <c r="L26" s="11"/>
    </row>
    <row r="27" spans="1:12" ht="24" thickBot="1" x14ac:dyDescent="0.6">
      <c r="A27" s="9"/>
      <c r="G27" s="38"/>
      <c r="H27" s="21"/>
      <c r="I27" s="21"/>
      <c r="J27" s="21"/>
      <c r="K27" s="21"/>
      <c r="L27" s="11"/>
    </row>
    <row r="28" spans="1:12" ht="30.25" customHeight="1" thickBot="1" x14ac:dyDescent="0.6">
      <c r="A28" s="9"/>
      <c r="C28" s="15" t="s">
        <v>163</v>
      </c>
      <c r="D28" s="106"/>
      <c r="E28" s="10"/>
      <c r="G28" s="132"/>
      <c r="H28" s="222" t="s">
        <v>281</v>
      </c>
      <c r="I28" s="135" t="s">
        <v>145</v>
      </c>
      <c r="J28" s="101"/>
      <c r="K28" s="102"/>
      <c r="L28" s="11"/>
    </row>
    <row r="29" spans="1:12" ht="30.25" customHeight="1" x14ac:dyDescent="0.55000000000000004">
      <c r="A29" s="9"/>
      <c r="C29" s="103" t="s">
        <v>175</v>
      </c>
      <c r="D29" s="106"/>
      <c r="E29" s="10"/>
      <c r="G29"/>
      <c r="H29" s="137"/>
      <c r="I29" s="135" t="s">
        <v>164</v>
      </c>
      <c r="J29" s="135"/>
      <c r="K29" s="105"/>
      <c r="L29" s="11"/>
    </row>
    <row r="30" spans="1:12" x14ac:dyDescent="0.55000000000000004">
      <c r="A30" s="9"/>
      <c r="C30" s="103"/>
      <c r="H30" s="139"/>
      <c r="I30" s="126" t="s">
        <v>310</v>
      </c>
      <c r="J30" s="135"/>
      <c r="K30" s="126"/>
      <c r="L30" s="11"/>
    </row>
    <row r="31" spans="1:12" x14ac:dyDescent="0.55000000000000004">
      <c r="A31" s="9"/>
      <c r="C31" s="103"/>
      <c r="H31" s="139"/>
      <c r="I31" s="135" t="s">
        <v>311</v>
      </c>
      <c r="J31" s="135"/>
      <c r="K31" s="126"/>
      <c r="L31" s="11"/>
    </row>
    <row r="32" spans="1:12" x14ac:dyDescent="0.55000000000000004">
      <c r="A32" s="9"/>
      <c r="C32" s="103"/>
      <c r="H32" s="139"/>
      <c r="I32" s="135" t="s">
        <v>284</v>
      </c>
      <c r="J32" s="135"/>
      <c r="K32" s="126"/>
      <c r="L32" s="11"/>
    </row>
    <row r="33" spans="1:12" x14ac:dyDescent="0.55000000000000004">
      <c r="A33" s="9"/>
      <c r="C33" s="103"/>
      <c r="H33" s="139"/>
      <c r="I33" s="135" t="s">
        <v>283</v>
      </c>
      <c r="J33" s="135"/>
      <c r="K33" s="126"/>
      <c r="L33" s="11"/>
    </row>
    <row r="34" spans="1:12" x14ac:dyDescent="0.55000000000000004">
      <c r="A34" s="9"/>
      <c r="C34" s="103"/>
      <c r="H34" s="139"/>
      <c r="I34" s="135" t="s">
        <v>312</v>
      </c>
      <c r="J34" s="135"/>
      <c r="K34" s="126"/>
      <c r="L34" s="11"/>
    </row>
    <row r="35" spans="1:12" x14ac:dyDescent="0.55000000000000004">
      <c r="A35" s="9"/>
      <c r="C35" s="103"/>
      <c r="I35" s="126" t="s">
        <v>165</v>
      </c>
      <c r="J35" s="135"/>
      <c r="K35" s="126"/>
      <c r="L35" s="11"/>
    </row>
    <row r="36" spans="1:12" ht="24" thickBot="1" x14ac:dyDescent="0.6">
      <c r="A36" s="9"/>
      <c r="K36" s="103"/>
      <c r="L36" s="11"/>
    </row>
    <row r="37" spans="1:12" ht="45" customHeight="1" thickBot="1" x14ac:dyDescent="0.6">
      <c r="A37" s="9"/>
      <c r="C37" s="15" t="s">
        <v>160</v>
      </c>
      <c r="G37" s="405">
        <f>G38+G39</f>
        <v>40000</v>
      </c>
      <c r="H37" s="406"/>
      <c r="I37" s="407"/>
      <c r="J37" s="15" t="s">
        <v>89</v>
      </c>
      <c r="K37" s="15"/>
      <c r="L37" s="11"/>
    </row>
    <row r="38" spans="1:12" ht="41.15" customHeight="1" x14ac:dyDescent="0.55000000000000004">
      <c r="A38" s="9"/>
      <c r="D38" s="15" t="s">
        <v>136</v>
      </c>
      <c r="G38" s="399">
        <v>40000</v>
      </c>
      <c r="H38" s="400"/>
      <c r="I38" s="401"/>
      <c r="J38" s="223" t="s">
        <v>280</v>
      </c>
      <c r="L38" s="11"/>
    </row>
    <row r="39" spans="1:12" ht="41.15" customHeight="1" x14ac:dyDescent="0.55000000000000004">
      <c r="A39" s="9"/>
      <c r="D39" s="15" t="s">
        <v>214</v>
      </c>
      <c r="G39" s="402"/>
      <c r="H39" s="403"/>
      <c r="I39" s="404"/>
      <c r="J39" s="450"/>
      <c r="K39" s="451"/>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5">
    <mergeCell ref="G50:H50"/>
    <mergeCell ref="G51:K51"/>
    <mergeCell ref="G52:K52"/>
    <mergeCell ref="G53:K53"/>
    <mergeCell ref="G44:K44"/>
    <mergeCell ref="G45:K45"/>
    <mergeCell ref="G46:K46"/>
    <mergeCell ref="G47:K47"/>
    <mergeCell ref="G48:K48"/>
    <mergeCell ref="G49:K49"/>
    <mergeCell ref="G43:K43"/>
    <mergeCell ref="G19:K19"/>
    <mergeCell ref="G20:K20"/>
    <mergeCell ref="G21:K21"/>
    <mergeCell ref="C23:E23"/>
    <mergeCell ref="G23:K23"/>
    <mergeCell ref="C25:E25"/>
    <mergeCell ref="G25:K25"/>
    <mergeCell ref="G37:I37"/>
    <mergeCell ref="G38:I38"/>
    <mergeCell ref="G39:I39"/>
    <mergeCell ref="J39:K39"/>
    <mergeCell ref="G42:K42"/>
    <mergeCell ref="G18:K18"/>
    <mergeCell ref="C2:D2"/>
    <mergeCell ref="G2:K2"/>
    <mergeCell ref="G3:K3"/>
    <mergeCell ref="A8:L8"/>
    <mergeCell ref="C11:D11"/>
    <mergeCell ref="G12:K12"/>
    <mergeCell ref="G13:K13"/>
    <mergeCell ref="G14:K14"/>
    <mergeCell ref="G15:K15"/>
    <mergeCell ref="G16:K16"/>
    <mergeCell ref="G17:K17"/>
  </mergeCells>
  <phoneticPr fontId="1"/>
  <conditionalFormatting sqref="G2:K2">
    <cfRule type="cellIs" dxfId="2"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対象先リスト!$C$3:$C$37</xm:f>
          </x14:formula1>
          <xm:sqref>G2:K2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L54"/>
  <sheetViews>
    <sheetView view="pageBreakPreview" topLeftCell="A12" zoomScale="70" zoomScaleNormal="100" zoomScaleSheetLayoutView="70" workbookViewId="0">
      <selection activeCell="G40" sqref="G40:K40"/>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41"/>
      <c r="E2" s="10"/>
      <c r="G2" s="247" t="s">
        <v>270</v>
      </c>
      <c r="H2" s="466"/>
      <c r="I2" s="466"/>
      <c r="J2" s="466"/>
      <c r="K2" s="467"/>
      <c r="L2" s="11"/>
    </row>
    <row r="3" spans="1:12" x14ac:dyDescent="0.55000000000000004">
      <c r="A3" s="9"/>
      <c r="G3" s="342" t="s">
        <v>287</v>
      </c>
      <c r="H3" s="342"/>
      <c r="I3" s="342"/>
      <c r="J3" s="342"/>
      <c r="K3" s="342"/>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28" x14ac:dyDescent="0.55000000000000004">
      <c r="A8" s="350" t="s">
        <v>217</v>
      </c>
      <c r="B8" s="351"/>
      <c r="C8" s="351"/>
      <c r="D8" s="351"/>
      <c r="E8" s="351"/>
      <c r="F8" s="351"/>
      <c r="G8" s="351"/>
      <c r="H8" s="351"/>
      <c r="I8" s="351"/>
      <c r="J8" s="351"/>
      <c r="K8" s="351"/>
      <c r="L8" s="468"/>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1"/>
      <c r="E11" s="10"/>
      <c r="L11" s="11"/>
    </row>
    <row r="12" spans="1:12" ht="30.25" customHeight="1" x14ac:dyDescent="0.55000000000000004">
      <c r="A12" s="9"/>
      <c r="C12" s="12"/>
      <c r="D12" s="13" t="s">
        <v>4</v>
      </c>
      <c r="E12" s="14" t="s">
        <v>5</v>
      </c>
      <c r="G12" s="463"/>
      <c r="H12" s="464"/>
      <c r="I12" s="464"/>
      <c r="J12" s="464"/>
      <c r="K12" s="465"/>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57"/>
      <c r="H14" s="458"/>
      <c r="I14" s="458"/>
      <c r="J14" s="458"/>
      <c r="K14" s="459"/>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57"/>
      <c r="H16" s="458"/>
      <c r="I16" s="458"/>
      <c r="J16" s="458"/>
      <c r="K16" s="459"/>
      <c r="L16" s="11"/>
    </row>
    <row r="17" spans="1:12" ht="30.25" customHeight="1" x14ac:dyDescent="0.55000000000000004">
      <c r="A17" s="9"/>
      <c r="C17" s="12"/>
      <c r="D17" s="13"/>
      <c r="E17" s="13"/>
      <c r="G17" s="433" t="s">
        <v>180</v>
      </c>
      <c r="H17" s="434"/>
      <c r="I17" s="434"/>
      <c r="J17" s="434"/>
      <c r="K17" s="435"/>
      <c r="L17" s="11"/>
    </row>
    <row r="18" spans="1:12" ht="30.25" customHeight="1" x14ac:dyDescent="0.55000000000000004">
      <c r="A18" s="9"/>
      <c r="C18" s="12"/>
      <c r="D18" s="13" t="s">
        <v>8</v>
      </c>
      <c r="E18" s="14" t="s">
        <v>0</v>
      </c>
      <c r="G18" s="460"/>
      <c r="H18" s="461"/>
      <c r="I18" s="461"/>
      <c r="J18" s="461"/>
      <c r="K18" s="462"/>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99"/>
      <c r="D20" s="131" t="s">
        <v>140</v>
      </c>
      <c r="E20" s="14" t="s">
        <v>5</v>
      </c>
      <c r="G20" s="457"/>
      <c r="H20" s="458"/>
      <c r="I20" s="458"/>
      <c r="J20" s="458"/>
      <c r="K20" s="459"/>
      <c r="L20" s="11"/>
    </row>
    <row r="21" spans="1:12" ht="30.25" customHeight="1" thickBot="1" x14ac:dyDescent="0.6">
      <c r="A21" s="9"/>
      <c r="C21" s="127"/>
      <c r="D21" s="131"/>
      <c r="E21" s="100"/>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8"/>
      <c r="E23" s="418"/>
      <c r="G23" s="452"/>
      <c r="H23" s="453"/>
      <c r="I23" s="453"/>
      <c r="J23" s="453"/>
      <c r="K23" s="454"/>
      <c r="L23" s="11"/>
    </row>
    <row r="24" spans="1:12" ht="30.25" customHeight="1" thickBot="1" x14ac:dyDescent="0.6">
      <c r="A24" s="9"/>
      <c r="G24"/>
      <c r="H24"/>
      <c r="I24"/>
      <c r="J24"/>
      <c r="K24"/>
      <c r="L24" s="11"/>
    </row>
    <row r="25" spans="1:12" ht="30.25" customHeight="1" thickBot="1" x14ac:dyDescent="0.6">
      <c r="A25" s="9"/>
      <c r="C25" s="341" t="s">
        <v>134</v>
      </c>
      <c r="D25" s="341"/>
      <c r="E25" s="341"/>
      <c r="G25" s="436"/>
      <c r="H25" s="455"/>
      <c r="I25" s="455"/>
      <c r="J25" s="455"/>
      <c r="K25" s="456"/>
      <c r="L25" s="11"/>
    </row>
    <row r="26" spans="1:12" x14ac:dyDescent="0.55000000000000004">
      <c r="A26" s="9"/>
      <c r="G26" s="103" t="s">
        <v>162</v>
      </c>
      <c r="H26" s="103"/>
      <c r="I26" s="103"/>
      <c r="J26" s="103"/>
      <c r="K26" s="103"/>
      <c r="L26" s="11"/>
    </row>
    <row r="27" spans="1:12" ht="24" thickBot="1" x14ac:dyDescent="0.6">
      <c r="A27" s="9"/>
      <c r="G27" s="103"/>
      <c r="H27" s="103"/>
      <c r="I27" s="103"/>
      <c r="J27" s="103"/>
      <c r="K27" s="103"/>
      <c r="L27" s="11"/>
    </row>
    <row r="28" spans="1:12" ht="30.25" customHeight="1" thickBot="1" x14ac:dyDescent="0.6">
      <c r="A28" s="9"/>
      <c r="C28" s="15" t="s">
        <v>163</v>
      </c>
      <c r="D28" s="106"/>
      <c r="E28" s="10"/>
      <c r="G28" s="221">
        <v>20</v>
      </c>
      <c r="H28" s="222" t="s">
        <v>281</v>
      </c>
      <c r="I28" s="135" t="s">
        <v>145</v>
      </c>
      <c r="J28" s="135"/>
      <c r="K28" s="102"/>
      <c r="L28" s="11"/>
    </row>
    <row r="29" spans="1:12" ht="30.25" customHeight="1" x14ac:dyDescent="0.55000000000000004">
      <c r="A29" s="9"/>
      <c r="C29" s="103" t="s">
        <v>175</v>
      </c>
      <c r="D29" s="106"/>
      <c r="E29" s="10"/>
      <c r="G29"/>
      <c r="H29" s="137"/>
      <c r="I29" s="135" t="s">
        <v>164</v>
      </c>
      <c r="J29" s="135"/>
      <c r="K29" s="105"/>
      <c r="L29" s="11"/>
    </row>
    <row r="30" spans="1:12" ht="30.25" customHeight="1" x14ac:dyDescent="0.55000000000000004">
      <c r="A30" s="9"/>
      <c r="C30" s="103"/>
      <c r="D30" s="106"/>
      <c r="E30" s="10"/>
      <c r="G30"/>
      <c r="H30" s="139"/>
      <c r="I30" s="126" t="s">
        <v>310</v>
      </c>
      <c r="J30" s="135"/>
      <c r="K30" s="105"/>
      <c r="L30" s="11"/>
    </row>
    <row r="31" spans="1:12" ht="30.25" customHeight="1" x14ac:dyDescent="0.55000000000000004">
      <c r="A31" s="9"/>
      <c r="C31" s="103"/>
      <c r="D31" s="106"/>
      <c r="E31" s="10"/>
      <c r="G31"/>
      <c r="H31" s="139"/>
      <c r="I31" s="135" t="s">
        <v>311</v>
      </c>
      <c r="J31" s="135"/>
      <c r="K31" s="105"/>
      <c r="L31" s="11"/>
    </row>
    <row r="32" spans="1:12" ht="30.25" customHeight="1" x14ac:dyDescent="0.55000000000000004">
      <c r="A32" s="9"/>
      <c r="C32" s="103"/>
      <c r="D32" s="106"/>
      <c r="E32" s="10"/>
      <c r="G32"/>
      <c r="H32" s="139"/>
      <c r="I32" s="135" t="s">
        <v>284</v>
      </c>
      <c r="J32" s="135"/>
      <c r="K32" s="105"/>
      <c r="L32" s="11"/>
    </row>
    <row r="33" spans="1:12" x14ac:dyDescent="0.55000000000000004">
      <c r="A33" s="9"/>
      <c r="C33" s="103"/>
      <c r="H33" s="139"/>
      <c r="I33" s="135" t="s">
        <v>283</v>
      </c>
      <c r="J33" s="135"/>
      <c r="K33" s="126"/>
      <c r="L33" s="11"/>
    </row>
    <row r="34" spans="1:12" x14ac:dyDescent="0.55000000000000004">
      <c r="A34" s="9"/>
      <c r="C34" s="103"/>
      <c r="H34" s="139"/>
      <c r="I34" s="135" t="s">
        <v>312</v>
      </c>
      <c r="J34" s="135"/>
      <c r="K34" s="126"/>
      <c r="L34" s="11"/>
    </row>
    <row r="35" spans="1:12" x14ac:dyDescent="0.55000000000000004">
      <c r="A35" s="9"/>
      <c r="C35" s="103"/>
      <c r="H35" s="139"/>
      <c r="I35" s="126" t="s">
        <v>165</v>
      </c>
      <c r="J35" s="135"/>
      <c r="K35" s="126"/>
      <c r="L35" s="11"/>
    </row>
    <row r="36" spans="1:12" ht="24" thickBot="1" x14ac:dyDescent="0.6">
      <c r="A36" s="9"/>
      <c r="K36" s="103"/>
      <c r="L36" s="11"/>
    </row>
    <row r="37" spans="1:12" ht="45" customHeight="1" thickBot="1" x14ac:dyDescent="0.6">
      <c r="A37" s="9"/>
      <c r="C37" s="15" t="s">
        <v>160</v>
      </c>
      <c r="G37" s="405">
        <f>G38+G39</f>
        <v>40000</v>
      </c>
      <c r="H37" s="406"/>
      <c r="I37" s="407"/>
      <c r="J37" s="15" t="s">
        <v>89</v>
      </c>
      <c r="K37" s="15"/>
      <c r="L37" s="11"/>
    </row>
    <row r="38" spans="1:12" ht="41.15" customHeight="1" x14ac:dyDescent="0.55000000000000004">
      <c r="A38" s="9"/>
      <c r="D38" s="15" t="s">
        <v>136</v>
      </c>
      <c r="G38" s="288">
        <v>20000</v>
      </c>
      <c r="H38" s="289"/>
      <c r="I38" s="290"/>
      <c r="J38" s="223" t="s">
        <v>280</v>
      </c>
      <c r="L38" s="146"/>
    </row>
    <row r="39" spans="1:12" ht="41.15" customHeight="1" x14ac:dyDescent="0.55000000000000004">
      <c r="A39" s="9"/>
      <c r="D39" s="15" t="s">
        <v>214</v>
      </c>
      <c r="G39" s="442">
        <f>1000*G28</f>
        <v>20000</v>
      </c>
      <c r="H39" s="443"/>
      <c r="I39" s="444"/>
      <c r="J39" t="s">
        <v>316</v>
      </c>
      <c r="K39" s="125" t="s">
        <v>51</v>
      </c>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4">
    <mergeCell ref="G12:K12"/>
    <mergeCell ref="G13:K13"/>
    <mergeCell ref="C2:D2"/>
    <mergeCell ref="G2:K2"/>
    <mergeCell ref="G3:K3"/>
    <mergeCell ref="A8:L8"/>
    <mergeCell ref="C11:D11"/>
    <mergeCell ref="G44:K44"/>
    <mergeCell ref="G42:K42"/>
    <mergeCell ref="G43:K43"/>
    <mergeCell ref="G14:K14"/>
    <mergeCell ref="G15:K15"/>
    <mergeCell ref="G17:K17"/>
    <mergeCell ref="G16:K16"/>
    <mergeCell ref="G18:K18"/>
    <mergeCell ref="G19:K19"/>
    <mergeCell ref="G20:K20"/>
    <mergeCell ref="G21:K21"/>
    <mergeCell ref="G38:I38"/>
    <mergeCell ref="G39:I39"/>
    <mergeCell ref="C23:E23"/>
    <mergeCell ref="G23:K23"/>
    <mergeCell ref="C25:E25"/>
    <mergeCell ref="G25:K25"/>
    <mergeCell ref="G37:I37"/>
    <mergeCell ref="G50:H50"/>
    <mergeCell ref="G51:K51"/>
    <mergeCell ref="G52:K52"/>
    <mergeCell ref="G53:K53"/>
    <mergeCell ref="G45:K45"/>
    <mergeCell ref="G46:K46"/>
    <mergeCell ref="G47:K47"/>
    <mergeCell ref="G48:K48"/>
    <mergeCell ref="G49:K49"/>
  </mergeCells>
  <phoneticPr fontId="1"/>
  <conditionalFormatting sqref="G2:K2">
    <cfRule type="cellIs" dxfId="1" priority="1" operator="equal">
      <formula>$G$33</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対象先リスト!$C$3:$C$37</xm:f>
          </x14:formula1>
          <xm:sqref>G2:K2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1"/>
  <sheetViews>
    <sheetView topLeftCell="A15" zoomScale="70" zoomScaleNormal="70" workbookViewId="0">
      <selection activeCell="J34" sqref="J34:L35"/>
    </sheetView>
  </sheetViews>
  <sheetFormatPr defaultColWidth="9" defaultRowHeight="23.5" x14ac:dyDescent="0.55000000000000004"/>
  <cols>
    <col min="1" max="1" width="3.58203125" style="184" customWidth="1"/>
    <col min="2" max="2" width="5.58203125" style="184" customWidth="1"/>
    <col min="3" max="3" width="4.33203125" style="184" customWidth="1"/>
    <col min="4" max="4" width="17.1640625" style="184" customWidth="1"/>
    <col min="5" max="5" width="20.1640625" style="191" bestFit="1" customWidth="1"/>
    <col min="6" max="6" width="3.58203125" style="184" customWidth="1"/>
    <col min="7" max="7" width="14.5" style="184" customWidth="1"/>
    <col min="8" max="8" width="7.08203125" style="184" customWidth="1"/>
    <col min="9" max="9" width="20.83203125" style="184" customWidth="1"/>
    <col min="10" max="10" width="17.6640625" style="184" customWidth="1"/>
    <col min="11" max="11" width="28.83203125" style="184" customWidth="1"/>
    <col min="12" max="12" width="11" style="184" customWidth="1"/>
    <col min="13" max="13" width="5.08203125" style="184" customWidth="1"/>
    <col min="14" max="16384" width="9" style="184"/>
  </cols>
  <sheetData>
    <row r="1" spans="1:12" ht="24" thickBot="1" x14ac:dyDescent="0.6">
      <c r="A1" s="185"/>
      <c r="B1" s="186"/>
      <c r="C1" s="186"/>
      <c r="D1" s="186"/>
      <c r="E1" s="187"/>
      <c r="F1" s="186"/>
      <c r="G1" s="186"/>
      <c r="H1" s="186"/>
      <c r="I1" s="186"/>
      <c r="J1" s="186"/>
      <c r="K1" s="186"/>
      <c r="L1" s="188"/>
    </row>
    <row r="2" spans="1:12" ht="54.75" customHeight="1" thickBot="1" x14ac:dyDescent="0.6">
      <c r="A2" s="189"/>
      <c r="C2" s="245"/>
      <c r="D2" s="246"/>
      <c r="E2" s="190"/>
      <c r="G2" s="247" t="s">
        <v>239</v>
      </c>
      <c r="H2" s="248"/>
      <c r="I2" s="248"/>
      <c r="J2" s="248"/>
      <c r="K2" s="249"/>
      <c r="L2" s="183"/>
    </row>
    <row r="3" spans="1:12" x14ac:dyDescent="0.55000000000000004">
      <c r="A3" s="189"/>
      <c r="G3" s="250" t="s">
        <v>287</v>
      </c>
      <c r="H3" s="251"/>
      <c r="I3" s="251"/>
      <c r="J3" s="251"/>
      <c r="K3" s="251"/>
      <c r="L3" s="183"/>
    </row>
    <row r="4" spans="1:12" x14ac:dyDescent="0.55000000000000004">
      <c r="A4" s="189"/>
      <c r="G4" s="136" t="s">
        <v>167</v>
      </c>
      <c r="K4" s="192"/>
      <c r="L4" s="183"/>
    </row>
    <row r="5" spans="1:12" x14ac:dyDescent="0.55000000000000004">
      <c r="A5" s="189"/>
      <c r="G5" s="136"/>
      <c r="K5" s="192"/>
      <c r="L5" s="183"/>
    </row>
    <row r="6" spans="1:12" x14ac:dyDescent="0.55000000000000004">
      <c r="A6" s="189"/>
      <c r="G6" s="136"/>
      <c r="K6" s="192"/>
      <c r="L6" s="183"/>
    </row>
    <row r="7" spans="1:12" x14ac:dyDescent="0.55000000000000004">
      <c r="A7" s="189"/>
      <c r="G7" s="136"/>
      <c r="K7" s="192"/>
      <c r="L7" s="183"/>
    </row>
    <row r="8" spans="1:12" ht="39" x14ac:dyDescent="0.55000000000000004">
      <c r="A8" s="252" t="s">
        <v>213</v>
      </c>
      <c r="B8" s="253"/>
      <c r="C8" s="254"/>
      <c r="D8" s="254"/>
      <c r="E8" s="254"/>
      <c r="F8" s="254"/>
      <c r="G8" s="254"/>
      <c r="H8" s="254"/>
      <c r="I8" s="254"/>
      <c r="J8" s="254"/>
      <c r="K8" s="254"/>
      <c r="L8" s="255"/>
    </row>
    <row r="9" spans="1:12" x14ac:dyDescent="0.55000000000000004">
      <c r="A9" s="193"/>
      <c r="B9" s="194"/>
      <c r="C9" s="195"/>
      <c r="D9" s="195"/>
      <c r="E9" s="195"/>
      <c r="F9" s="195"/>
      <c r="G9" s="195"/>
      <c r="H9" s="195"/>
      <c r="I9" s="195"/>
      <c r="J9" s="195"/>
      <c r="K9" s="195"/>
      <c r="L9" s="196"/>
    </row>
    <row r="10" spans="1:12" x14ac:dyDescent="0.55000000000000004">
      <c r="A10" s="193"/>
      <c r="B10" s="194"/>
      <c r="C10" s="195"/>
      <c r="D10" s="195"/>
      <c r="E10" s="195"/>
      <c r="F10" s="195"/>
      <c r="G10" s="195"/>
      <c r="H10" s="195"/>
      <c r="I10" s="195"/>
      <c r="J10" s="195"/>
      <c r="K10" s="197" t="s">
        <v>20</v>
      </c>
      <c r="L10" s="196"/>
    </row>
    <row r="11" spans="1:12" ht="30.25" customHeight="1" thickBot="1" x14ac:dyDescent="0.6">
      <c r="A11" s="189"/>
      <c r="C11" s="256" t="s">
        <v>169</v>
      </c>
      <c r="D11" s="257"/>
      <c r="E11" s="190"/>
      <c r="L11" s="183"/>
    </row>
    <row r="12" spans="1:12" ht="30.25" customHeight="1" x14ac:dyDescent="0.55000000000000004">
      <c r="A12" s="189"/>
      <c r="C12" s="197"/>
      <c r="D12" s="198" t="s">
        <v>91</v>
      </c>
      <c r="E12" s="199" t="s">
        <v>5</v>
      </c>
      <c r="G12" s="242"/>
      <c r="H12" s="243"/>
      <c r="I12" s="243"/>
      <c r="J12" s="243"/>
      <c r="K12" s="244"/>
      <c r="L12" s="183"/>
    </row>
    <row r="13" spans="1:12" ht="30.25" customHeight="1" x14ac:dyDescent="0.55000000000000004">
      <c r="A13" s="189"/>
      <c r="C13" s="197"/>
      <c r="D13" s="199" t="s">
        <v>274</v>
      </c>
      <c r="E13" s="198"/>
      <c r="G13" s="263"/>
      <c r="H13" s="264"/>
      <c r="I13" s="264"/>
      <c r="J13" s="264"/>
      <c r="K13" s="265"/>
      <c r="L13" s="183"/>
    </row>
    <row r="14" spans="1:12" ht="30.25" customHeight="1" x14ac:dyDescent="0.55000000000000004">
      <c r="A14" s="189"/>
      <c r="C14" s="197"/>
      <c r="D14" s="266" t="s">
        <v>81</v>
      </c>
      <c r="E14" s="199" t="s">
        <v>5</v>
      </c>
      <c r="G14" s="268"/>
      <c r="H14" s="269"/>
      <c r="I14" s="269"/>
      <c r="J14" s="269"/>
      <c r="K14" s="270"/>
      <c r="L14" s="183"/>
    </row>
    <row r="15" spans="1:12" ht="30.25" customHeight="1" x14ac:dyDescent="0.55000000000000004">
      <c r="A15" s="189"/>
      <c r="C15" s="197"/>
      <c r="D15" s="267"/>
      <c r="E15" s="198"/>
      <c r="G15" s="263"/>
      <c r="H15" s="264"/>
      <c r="I15" s="264"/>
      <c r="J15" s="264"/>
      <c r="K15" s="265"/>
      <c r="L15" s="183"/>
    </row>
    <row r="16" spans="1:12" ht="30.25" customHeight="1" x14ac:dyDescent="0.55000000000000004">
      <c r="A16" s="189"/>
      <c r="C16" s="197"/>
      <c r="D16" s="198" t="s">
        <v>275</v>
      </c>
      <c r="E16" s="199" t="s">
        <v>5</v>
      </c>
      <c r="G16" s="268"/>
      <c r="H16" s="269"/>
      <c r="I16" s="269"/>
      <c r="J16" s="269"/>
      <c r="K16" s="270"/>
      <c r="L16" s="183"/>
    </row>
    <row r="17" spans="1:12" ht="30.25" customHeight="1" x14ac:dyDescent="0.55000000000000004">
      <c r="A17" s="189"/>
      <c r="C17" s="197"/>
      <c r="D17" s="199" t="s">
        <v>276</v>
      </c>
      <c r="E17" s="198"/>
      <c r="G17" s="271" t="s">
        <v>12</v>
      </c>
      <c r="H17" s="272"/>
      <c r="I17" s="272"/>
      <c r="J17" s="272"/>
      <c r="K17" s="273"/>
      <c r="L17" s="183"/>
    </row>
    <row r="18" spans="1:12" ht="30.25" customHeight="1" x14ac:dyDescent="0.55000000000000004">
      <c r="A18" s="189"/>
      <c r="C18" s="197"/>
      <c r="D18" s="198" t="s">
        <v>8</v>
      </c>
      <c r="E18" s="199" t="s">
        <v>0</v>
      </c>
      <c r="G18" s="277"/>
      <c r="H18" s="278"/>
      <c r="I18" s="278"/>
      <c r="J18" s="278"/>
      <c r="K18" s="279"/>
      <c r="L18" s="183"/>
    </row>
    <row r="19" spans="1:12" ht="30.25" customHeight="1" x14ac:dyDescent="0.55000000000000004">
      <c r="A19" s="189"/>
      <c r="C19" s="192"/>
      <c r="D19" s="198"/>
      <c r="E19" s="199" t="s">
        <v>1</v>
      </c>
      <c r="G19" s="263"/>
      <c r="H19" s="264"/>
      <c r="I19" s="264"/>
      <c r="J19" s="264"/>
      <c r="K19" s="265"/>
      <c r="L19" s="183"/>
    </row>
    <row r="20" spans="1:12" ht="30.25" customHeight="1" x14ac:dyDescent="0.55000000000000004">
      <c r="A20" s="189"/>
      <c r="C20" s="197"/>
      <c r="D20" s="198" t="s">
        <v>82</v>
      </c>
      <c r="E20" s="199" t="s">
        <v>5</v>
      </c>
      <c r="G20" s="268"/>
      <c r="H20" s="269"/>
      <c r="I20" s="269"/>
      <c r="J20" s="269"/>
      <c r="K20" s="270"/>
      <c r="L20" s="183"/>
    </row>
    <row r="21" spans="1:12" ht="30.25" customHeight="1" thickBot="1" x14ac:dyDescent="0.6">
      <c r="A21" s="189"/>
      <c r="C21" s="197"/>
      <c r="D21" s="198"/>
      <c r="E21" s="199"/>
      <c r="G21" s="280"/>
      <c r="H21" s="281"/>
      <c r="I21" s="281"/>
      <c r="J21" s="281"/>
      <c r="K21" s="282"/>
      <c r="L21" s="183"/>
    </row>
    <row r="22" spans="1:12" ht="30.25" customHeight="1" thickBot="1" x14ac:dyDescent="0.6">
      <c r="A22" s="189"/>
      <c r="C22" s="192"/>
      <c r="D22" s="198"/>
      <c r="E22" s="199"/>
      <c r="G22" s="200"/>
      <c r="H22" s="200"/>
      <c r="I22" s="200"/>
      <c r="J22" s="200"/>
      <c r="K22" s="200"/>
      <c r="L22" s="183"/>
    </row>
    <row r="23" spans="1:12" ht="30.25" customHeight="1" thickBot="1" x14ac:dyDescent="0.6">
      <c r="A23" s="189"/>
      <c r="C23" s="258" t="s">
        <v>133</v>
      </c>
      <c r="D23" s="259"/>
      <c r="E23" s="199"/>
      <c r="G23" s="260" t="s">
        <v>147</v>
      </c>
      <c r="H23" s="261"/>
      <c r="I23" s="261"/>
      <c r="J23" s="261"/>
      <c r="K23" s="262"/>
      <c r="L23" s="183"/>
    </row>
    <row r="24" spans="1:12" ht="30.25" customHeight="1" thickBot="1" x14ac:dyDescent="0.6">
      <c r="A24" s="189"/>
      <c r="G24" s="200"/>
      <c r="H24" s="200"/>
      <c r="I24" s="200"/>
      <c r="J24" s="200"/>
      <c r="K24" s="200"/>
      <c r="L24" s="183"/>
    </row>
    <row r="25" spans="1:12" ht="30.25" customHeight="1" thickBot="1" x14ac:dyDescent="0.6">
      <c r="A25" s="189"/>
      <c r="C25" s="245" t="s">
        <v>134</v>
      </c>
      <c r="D25" s="246"/>
      <c r="E25" s="246"/>
      <c r="G25" s="260" t="s">
        <v>147</v>
      </c>
      <c r="H25" s="261"/>
      <c r="I25" s="261"/>
      <c r="J25" s="261"/>
      <c r="K25" s="262"/>
      <c r="L25" s="183"/>
    </row>
    <row r="26" spans="1:12" ht="30.25" customHeight="1" x14ac:dyDescent="0.55000000000000004">
      <c r="A26" s="189"/>
      <c r="C26" s="136"/>
      <c r="D26" s="180"/>
      <c r="E26" s="180"/>
      <c r="G26" s="159" t="s">
        <v>232</v>
      </c>
      <c r="H26" s="159"/>
      <c r="I26" s="159"/>
      <c r="J26" s="159"/>
      <c r="K26" s="159"/>
      <c r="L26" s="183"/>
    </row>
    <row r="27" spans="1:12" ht="30.25" customHeight="1" x14ac:dyDescent="0.55000000000000004">
      <c r="A27" s="189"/>
      <c r="C27" s="136"/>
      <c r="D27" s="180"/>
      <c r="E27" s="180"/>
      <c r="G27" s="159" t="s">
        <v>233</v>
      </c>
      <c r="H27" s="159"/>
      <c r="I27" s="159"/>
      <c r="J27" s="159"/>
      <c r="K27" s="159"/>
      <c r="L27" s="183"/>
    </row>
    <row r="28" spans="1:12" ht="30.25" customHeight="1" x14ac:dyDescent="0.55000000000000004">
      <c r="A28" s="189"/>
      <c r="C28" s="136"/>
      <c r="D28" s="180"/>
      <c r="E28" s="180"/>
      <c r="G28" s="283" t="s">
        <v>32</v>
      </c>
      <c r="H28" s="284"/>
      <c r="I28" s="284"/>
      <c r="J28" s="284"/>
      <c r="K28" s="284"/>
      <c r="L28" s="183"/>
    </row>
    <row r="29" spans="1:12" ht="24" thickBot="1" x14ac:dyDescent="0.6">
      <c r="A29" s="189"/>
      <c r="C29" s="136"/>
      <c r="D29" s="180"/>
      <c r="E29" s="180"/>
      <c r="G29" s="201"/>
      <c r="H29" s="202"/>
      <c r="I29" s="202"/>
      <c r="J29" s="202"/>
      <c r="K29" s="202"/>
      <c r="L29" s="183"/>
    </row>
    <row r="30" spans="1:12" ht="30.25" customHeight="1" thickBot="1" x14ac:dyDescent="0.6">
      <c r="A30" s="189"/>
      <c r="C30" s="192" t="s">
        <v>210</v>
      </c>
      <c r="D30" s="203"/>
      <c r="E30" s="190"/>
      <c r="G30" s="217">
        <v>10</v>
      </c>
      <c r="H30" s="226" t="s">
        <v>2</v>
      </c>
      <c r="I30" s="204" t="s">
        <v>294</v>
      </c>
      <c r="J30" s="204"/>
      <c r="K30" s="204"/>
      <c r="L30" s="183"/>
    </row>
    <row r="31" spans="1:12" ht="30.25" customHeight="1" x14ac:dyDescent="0.55000000000000004">
      <c r="A31" s="189"/>
      <c r="C31" s="202" t="s">
        <v>234</v>
      </c>
      <c r="D31" s="203"/>
      <c r="E31" s="190"/>
      <c r="G31" s="180"/>
      <c r="H31" s="180"/>
      <c r="I31" s="205" t="s">
        <v>279</v>
      </c>
      <c r="J31" s="205"/>
      <c r="K31" s="205"/>
      <c r="L31" s="183"/>
    </row>
    <row r="32" spans="1:12" x14ac:dyDescent="0.55000000000000004">
      <c r="A32" s="189"/>
      <c r="G32" s="227"/>
      <c r="H32" s="227"/>
      <c r="I32" s="206" t="s">
        <v>87</v>
      </c>
      <c r="J32" s="206"/>
      <c r="K32" s="206"/>
      <c r="L32" s="183"/>
    </row>
    <row r="33" spans="1:12" ht="24" thickBot="1" x14ac:dyDescent="0.6">
      <c r="A33" s="189"/>
      <c r="G33" s="227"/>
      <c r="H33" s="227"/>
      <c r="I33" s="227"/>
      <c r="J33" s="227"/>
      <c r="K33" s="159"/>
      <c r="L33" s="183"/>
    </row>
    <row r="34" spans="1:12" ht="45" customHeight="1" thickBot="1" x14ac:dyDescent="0.6">
      <c r="A34" s="189"/>
      <c r="C34" s="136" t="s">
        <v>211</v>
      </c>
      <c r="G34" s="285">
        <f>G35+G36+G37</f>
        <v>380000</v>
      </c>
      <c r="H34" s="286"/>
      <c r="I34" s="287"/>
      <c r="J34" s="136" t="s">
        <v>176</v>
      </c>
      <c r="K34" s="192"/>
      <c r="L34" s="183"/>
    </row>
    <row r="35" spans="1:12" ht="41.15" customHeight="1" x14ac:dyDescent="0.55000000000000004">
      <c r="A35" s="189"/>
      <c r="D35" s="192" t="s">
        <v>136</v>
      </c>
      <c r="G35" s="288">
        <v>80000</v>
      </c>
      <c r="H35" s="289"/>
      <c r="I35" s="290"/>
      <c r="J35" s="159"/>
      <c r="K35" s="207"/>
      <c r="L35" s="183"/>
    </row>
    <row r="36" spans="1:12" ht="41.15" customHeight="1" x14ac:dyDescent="0.55000000000000004">
      <c r="A36" s="189"/>
      <c r="D36" s="192" t="s">
        <v>214</v>
      </c>
      <c r="G36" s="274">
        <f>30000*G30</f>
        <v>300000</v>
      </c>
      <c r="H36" s="275"/>
      <c r="I36" s="276"/>
      <c r="J36" s="228" t="s">
        <v>297</v>
      </c>
      <c r="K36" s="208"/>
      <c r="L36" s="183"/>
    </row>
    <row r="37" spans="1:12" x14ac:dyDescent="0.55000000000000004">
      <c r="A37" s="189"/>
      <c r="L37" s="183"/>
    </row>
    <row r="38" spans="1:12" ht="30.25" customHeight="1" x14ac:dyDescent="0.55000000000000004">
      <c r="A38" s="189"/>
      <c r="C38" s="192" t="s">
        <v>137</v>
      </c>
      <c r="L38" s="183"/>
    </row>
    <row r="39" spans="1:12" ht="30.25" customHeight="1" x14ac:dyDescent="0.55000000000000004">
      <c r="A39" s="189"/>
      <c r="C39" s="197"/>
      <c r="D39" s="198" t="s">
        <v>18</v>
      </c>
      <c r="E39" s="199" t="s">
        <v>5</v>
      </c>
      <c r="G39" s="294" t="s">
        <v>240</v>
      </c>
      <c r="H39" s="295"/>
      <c r="I39" s="295"/>
      <c r="J39" s="295"/>
      <c r="K39" s="296"/>
      <c r="L39" s="183"/>
    </row>
    <row r="40" spans="1:12" ht="30.25" customHeight="1" x14ac:dyDescent="0.55000000000000004">
      <c r="A40" s="189"/>
      <c r="C40" s="197"/>
      <c r="D40" s="198" t="s">
        <v>277</v>
      </c>
      <c r="E40" s="198"/>
      <c r="G40" s="297" t="s">
        <v>241</v>
      </c>
      <c r="H40" s="298"/>
      <c r="I40" s="298"/>
      <c r="J40" s="298"/>
      <c r="K40" s="299"/>
      <c r="L40" s="183"/>
    </row>
    <row r="41" spans="1:12" ht="30.25" customHeight="1" x14ac:dyDescent="0.55000000000000004">
      <c r="A41" s="189"/>
      <c r="C41" s="197"/>
      <c r="D41" s="198" t="s">
        <v>9</v>
      </c>
      <c r="E41" s="199" t="s">
        <v>11</v>
      </c>
      <c r="G41" s="300" t="s">
        <v>242</v>
      </c>
      <c r="H41" s="301"/>
      <c r="I41" s="301"/>
      <c r="J41" s="301"/>
      <c r="K41" s="302"/>
      <c r="L41" s="183"/>
    </row>
    <row r="42" spans="1:12" ht="30.25" customHeight="1" x14ac:dyDescent="0.55000000000000004">
      <c r="A42" s="189"/>
      <c r="C42" s="197"/>
      <c r="D42" s="198"/>
      <c r="E42" s="199" t="s">
        <v>5</v>
      </c>
      <c r="G42" s="303" t="s">
        <v>243</v>
      </c>
      <c r="H42" s="304"/>
      <c r="I42" s="304"/>
      <c r="J42" s="304"/>
      <c r="K42" s="305"/>
      <c r="L42" s="183"/>
    </row>
    <row r="43" spans="1:12" ht="30.25" customHeight="1" x14ac:dyDescent="0.55000000000000004">
      <c r="A43" s="189"/>
      <c r="C43" s="197"/>
      <c r="D43" s="198"/>
      <c r="E43" s="198"/>
      <c r="G43" s="306" t="s">
        <v>244</v>
      </c>
      <c r="H43" s="307"/>
      <c r="I43" s="307"/>
      <c r="J43" s="307"/>
      <c r="K43" s="308"/>
      <c r="L43" s="183"/>
    </row>
    <row r="44" spans="1:12" ht="30.25" customHeight="1" x14ac:dyDescent="0.55000000000000004">
      <c r="A44" s="189"/>
      <c r="C44" s="197"/>
      <c r="D44" s="198" t="s">
        <v>10</v>
      </c>
      <c r="E44" s="199" t="s">
        <v>0</v>
      </c>
      <c r="G44" s="306" t="s">
        <v>245</v>
      </c>
      <c r="H44" s="307"/>
      <c r="I44" s="307"/>
      <c r="J44" s="307"/>
      <c r="K44" s="308"/>
      <c r="L44" s="183"/>
    </row>
    <row r="45" spans="1:12" ht="30.25" customHeight="1" x14ac:dyDescent="0.55000000000000004">
      <c r="A45" s="189"/>
      <c r="C45" s="197"/>
      <c r="D45" s="198"/>
      <c r="E45" s="199" t="s">
        <v>13</v>
      </c>
      <c r="G45" s="306" t="s">
        <v>246</v>
      </c>
      <c r="H45" s="307"/>
      <c r="I45" s="307"/>
      <c r="J45" s="307"/>
      <c r="K45" s="308"/>
      <c r="L45" s="183"/>
    </row>
    <row r="46" spans="1:12" ht="30.25" customHeight="1" x14ac:dyDescent="0.55000000000000004">
      <c r="A46" s="189"/>
      <c r="D46" s="198" t="s">
        <v>14</v>
      </c>
      <c r="E46" s="199" t="s">
        <v>15</v>
      </c>
      <c r="G46" s="309" t="s">
        <v>247</v>
      </c>
      <c r="H46" s="310"/>
      <c r="I46" s="310"/>
      <c r="J46" s="310"/>
      <c r="K46" s="311"/>
      <c r="L46" s="183"/>
    </row>
    <row r="47" spans="1:12" ht="30.25" customHeight="1" x14ac:dyDescent="0.55000000000000004">
      <c r="A47" s="189"/>
      <c r="D47" s="198"/>
      <c r="E47" s="199"/>
      <c r="G47" s="312" t="s">
        <v>80</v>
      </c>
      <c r="H47" s="313"/>
      <c r="I47" s="218" t="s">
        <v>248</v>
      </c>
      <c r="J47" s="134" t="s">
        <v>138</v>
      </c>
      <c r="K47" s="219">
        <v>123</v>
      </c>
      <c r="L47" s="183"/>
    </row>
    <row r="48" spans="1:12" ht="30.25" customHeight="1" x14ac:dyDescent="0.55000000000000004">
      <c r="A48" s="189"/>
      <c r="D48" s="192"/>
      <c r="E48" s="199" t="s">
        <v>16</v>
      </c>
      <c r="G48" s="306" t="s">
        <v>139</v>
      </c>
      <c r="H48" s="307"/>
      <c r="I48" s="307"/>
      <c r="J48" s="307"/>
      <c r="K48" s="308"/>
      <c r="L48" s="183"/>
    </row>
    <row r="49" spans="1:12" ht="30.25" customHeight="1" x14ac:dyDescent="0.55000000000000004">
      <c r="A49" s="189"/>
      <c r="E49" s="199" t="s">
        <v>17</v>
      </c>
      <c r="G49" s="291" t="s">
        <v>240</v>
      </c>
      <c r="H49" s="292"/>
      <c r="I49" s="292"/>
      <c r="J49" s="292"/>
      <c r="K49" s="293"/>
      <c r="L49" s="183"/>
    </row>
    <row r="50" spans="1:12" ht="30.25" customHeight="1" x14ac:dyDescent="0.55000000000000004">
      <c r="A50" s="189"/>
      <c r="E50" s="199" t="s">
        <v>19</v>
      </c>
      <c r="G50" s="291">
        <v>1234567</v>
      </c>
      <c r="H50" s="292"/>
      <c r="I50" s="292"/>
      <c r="J50" s="292"/>
      <c r="K50" s="293"/>
      <c r="L50" s="183"/>
    </row>
    <row r="51" spans="1:12" ht="24" thickBot="1" x14ac:dyDescent="0.6">
      <c r="A51" s="209"/>
      <c r="B51" s="210"/>
      <c r="C51" s="210"/>
      <c r="D51" s="210"/>
      <c r="E51" s="211"/>
      <c r="F51" s="210"/>
      <c r="G51" s="210"/>
      <c r="H51" s="210"/>
      <c r="I51" s="210"/>
      <c r="J51" s="210"/>
      <c r="K51" s="210"/>
      <c r="L51" s="212"/>
    </row>
  </sheetData>
  <sheetProtection formatCells="0" formatColumns="0" formatRows="0" selectLockedCells="1"/>
  <mergeCells count="36">
    <mergeCell ref="G50:K50"/>
    <mergeCell ref="G39:K39"/>
    <mergeCell ref="G40:K40"/>
    <mergeCell ref="G41:K41"/>
    <mergeCell ref="G42:K42"/>
    <mergeCell ref="G43:K43"/>
    <mergeCell ref="G44:K44"/>
    <mergeCell ref="G45:K45"/>
    <mergeCell ref="G46:K46"/>
    <mergeCell ref="G47:H47"/>
    <mergeCell ref="G48:K48"/>
    <mergeCell ref="G49:K49"/>
    <mergeCell ref="C25:E25"/>
    <mergeCell ref="G25:K25"/>
    <mergeCell ref="G28:K28"/>
    <mergeCell ref="G34:I34"/>
    <mergeCell ref="G35:I35"/>
    <mergeCell ref="G36:I36"/>
    <mergeCell ref="G18:K18"/>
    <mergeCell ref="G19:K19"/>
    <mergeCell ref="G20:K20"/>
    <mergeCell ref="G21:K21"/>
    <mergeCell ref="C23:D23"/>
    <mergeCell ref="G23:K23"/>
    <mergeCell ref="G13:K13"/>
    <mergeCell ref="D14:D15"/>
    <mergeCell ref="G14:K14"/>
    <mergeCell ref="G15:K15"/>
    <mergeCell ref="G16:K16"/>
    <mergeCell ref="G17:K17"/>
    <mergeCell ref="G12:K12"/>
    <mergeCell ref="C2:D2"/>
    <mergeCell ref="G2:K2"/>
    <mergeCell ref="G3:K3"/>
    <mergeCell ref="A8:L8"/>
    <mergeCell ref="C11:D11"/>
  </mergeCells>
  <phoneticPr fontId="1"/>
  <conditionalFormatting sqref="G2:K2">
    <cfRule type="cellIs" dxfId="16"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対象先リスト!$C$3:$C$37</xm:f>
          </x14:formula1>
          <xm:sqref>G2:K2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L54"/>
  <sheetViews>
    <sheetView view="pageBreakPreview" topLeftCell="A13" zoomScale="70" zoomScaleNormal="100" zoomScaleSheetLayoutView="70" workbookViewId="0">
      <selection activeCell="G40" sqref="G40:K40"/>
    </sheetView>
  </sheetViews>
  <sheetFormatPr defaultColWidth="9" defaultRowHeight="23.5" x14ac:dyDescent="0.55000000000000004"/>
  <cols>
    <col min="1" max="1" width="3.58203125" style="3" customWidth="1"/>
    <col min="2" max="2" width="5.58203125"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41"/>
      <c r="E2" s="10"/>
      <c r="G2" s="247" t="s">
        <v>271</v>
      </c>
      <c r="H2" s="466"/>
      <c r="I2" s="466"/>
      <c r="J2" s="466"/>
      <c r="K2" s="467"/>
      <c r="L2" s="11"/>
    </row>
    <row r="3" spans="1:12" x14ac:dyDescent="0.55000000000000004">
      <c r="A3" s="9"/>
      <c r="G3" s="342" t="s">
        <v>287</v>
      </c>
      <c r="H3" s="342"/>
      <c r="I3" s="342"/>
      <c r="J3" s="342"/>
      <c r="K3" s="342"/>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28" x14ac:dyDescent="0.55000000000000004">
      <c r="A8" s="350" t="s">
        <v>217</v>
      </c>
      <c r="B8" s="351"/>
      <c r="C8" s="351"/>
      <c r="D8" s="351"/>
      <c r="E8" s="351"/>
      <c r="F8" s="351"/>
      <c r="G8" s="351"/>
      <c r="H8" s="351"/>
      <c r="I8" s="351"/>
      <c r="J8" s="351"/>
      <c r="K8" s="351"/>
      <c r="L8" s="468"/>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431" t="s">
        <v>169</v>
      </c>
      <c r="D11" s="431"/>
      <c r="E11" s="10"/>
      <c r="L11" s="11"/>
    </row>
    <row r="12" spans="1:12" ht="30.25" customHeight="1" x14ac:dyDescent="0.55000000000000004">
      <c r="A12" s="9"/>
      <c r="C12" s="12"/>
      <c r="D12" s="13" t="s">
        <v>4</v>
      </c>
      <c r="E12" s="14" t="s">
        <v>5</v>
      </c>
      <c r="G12" s="463"/>
      <c r="H12" s="464"/>
      <c r="I12" s="464"/>
      <c r="J12" s="464"/>
      <c r="K12" s="465"/>
      <c r="L12" s="11"/>
    </row>
    <row r="13" spans="1:12" ht="30.25" customHeight="1" x14ac:dyDescent="0.55000000000000004">
      <c r="A13" s="9"/>
      <c r="C13" s="12"/>
      <c r="D13" s="13" t="s">
        <v>174</v>
      </c>
      <c r="E13" s="13"/>
      <c r="G13" s="428"/>
      <c r="H13" s="429"/>
      <c r="I13" s="429"/>
      <c r="J13" s="429"/>
      <c r="K13" s="430"/>
      <c r="L13" s="11"/>
    </row>
    <row r="14" spans="1:12" ht="30.25" customHeight="1" x14ac:dyDescent="0.55000000000000004">
      <c r="A14" s="9"/>
      <c r="C14" s="12"/>
      <c r="D14" s="13" t="s">
        <v>6</v>
      </c>
      <c r="E14" s="14" t="s">
        <v>5</v>
      </c>
      <c r="G14" s="457"/>
      <c r="H14" s="458"/>
      <c r="I14" s="458"/>
      <c r="J14" s="458"/>
      <c r="K14" s="459"/>
      <c r="L14" s="11"/>
    </row>
    <row r="15" spans="1:12" ht="30.25" customHeight="1" x14ac:dyDescent="0.55000000000000004">
      <c r="A15" s="9"/>
      <c r="C15" s="12"/>
      <c r="D15" s="13"/>
      <c r="E15" s="13"/>
      <c r="G15" s="428"/>
      <c r="H15" s="429"/>
      <c r="I15" s="429"/>
      <c r="J15" s="429"/>
      <c r="K15" s="430"/>
      <c r="L15" s="11"/>
    </row>
    <row r="16" spans="1:12" ht="30.25" customHeight="1" x14ac:dyDescent="0.55000000000000004">
      <c r="A16" s="9"/>
      <c r="C16" s="12"/>
      <c r="D16" s="13" t="s">
        <v>7</v>
      </c>
      <c r="E16" s="14" t="s">
        <v>5</v>
      </c>
      <c r="G16" s="457"/>
      <c r="H16" s="458"/>
      <c r="I16" s="458"/>
      <c r="J16" s="458"/>
      <c r="K16" s="459"/>
      <c r="L16" s="11"/>
    </row>
    <row r="17" spans="1:12" ht="30.25" customHeight="1" x14ac:dyDescent="0.55000000000000004">
      <c r="A17" s="9"/>
      <c r="C17" s="12"/>
      <c r="D17" s="13"/>
      <c r="E17" s="13"/>
      <c r="G17" s="433" t="s">
        <v>12</v>
      </c>
      <c r="H17" s="434"/>
      <c r="I17" s="434"/>
      <c r="J17" s="434"/>
      <c r="K17" s="435"/>
      <c r="L17" s="11"/>
    </row>
    <row r="18" spans="1:12" ht="30.25" customHeight="1" x14ac:dyDescent="0.55000000000000004">
      <c r="A18" s="9"/>
      <c r="C18" s="12"/>
      <c r="D18" s="13" t="s">
        <v>8</v>
      </c>
      <c r="E18" s="14" t="s">
        <v>0</v>
      </c>
      <c r="G18" s="460"/>
      <c r="H18" s="461"/>
      <c r="I18" s="461"/>
      <c r="J18" s="461"/>
      <c r="K18" s="462"/>
      <c r="L18" s="11"/>
    </row>
    <row r="19" spans="1:12" ht="30.25" customHeight="1" x14ac:dyDescent="0.55000000000000004">
      <c r="A19" s="9"/>
      <c r="C19" s="15"/>
      <c r="D19" s="13"/>
      <c r="E19" s="14" t="s">
        <v>1</v>
      </c>
      <c r="G19" s="428"/>
      <c r="H19" s="429"/>
      <c r="I19" s="429"/>
      <c r="J19" s="429"/>
      <c r="K19" s="430"/>
      <c r="L19" s="11"/>
    </row>
    <row r="20" spans="1:12" ht="30.25" customHeight="1" x14ac:dyDescent="0.55000000000000004">
      <c r="A20" s="9"/>
      <c r="C20" s="99"/>
      <c r="D20" s="131" t="s">
        <v>140</v>
      </c>
      <c r="E20" s="14" t="s">
        <v>5</v>
      </c>
      <c r="G20" s="457"/>
      <c r="H20" s="458"/>
      <c r="I20" s="458"/>
      <c r="J20" s="458"/>
      <c r="K20" s="459"/>
      <c r="L20" s="11"/>
    </row>
    <row r="21" spans="1:12" ht="30.25" customHeight="1" thickBot="1" x14ac:dyDescent="0.6">
      <c r="A21" s="9"/>
      <c r="C21" s="127"/>
      <c r="D21" s="131"/>
      <c r="E21" s="100"/>
      <c r="G21" s="414"/>
      <c r="H21" s="415"/>
      <c r="I21" s="415"/>
      <c r="J21" s="415"/>
      <c r="K21" s="416"/>
      <c r="L21" s="11"/>
    </row>
    <row r="22" spans="1:12" ht="30.25" customHeight="1" thickBot="1" x14ac:dyDescent="0.6">
      <c r="A22" s="9"/>
      <c r="C22" s="15"/>
      <c r="D22" s="13"/>
      <c r="E22" s="14"/>
      <c r="G22"/>
      <c r="H22"/>
      <c r="I22"/>
      <c r="J22"/>
      <c r="K22"/>
      <c r="L22" s="11"/>
    </row>
    <row r="23" spans="1:12" ht="30.25" customHeight="1" thickBot="1" x14ac:dyDescent="0.6">
      <c r="A23" s="9"/>
      <c r="C23" s="418" t="s">
        <v>161</v>
      </c>
      <c r="D23" s="418"/>
      <c r="E23" s="418"/>
      <c r="G23" s="452"/>
      <c r="H23" s="453"/>
      <c r="I23" s="453"/>
      <c r="J23" s="453"/>
      <c r="K23" s="454"/>
      <c r="L23" s="11"/>
    </row>
    <row r="24" spans="1:12" ht="30.25" customHeight="1" thickBot="1" x14ac:dyDescent="0.6">
      <c r="A24" s="9"/>
      <c r="G24"/>
      <c r="H24"/>
      <c r="I24"/>
      <c r="J24"/>
      <c r="K24"/>
      <c r="L24" s="11"/>
    </row>
    <row r="25" spans="1:12" ht="30.25" customHeight="1" thickBot="1" x14ac:dyDescent="0.6">
      <c r="A25" s="9"/>
      <c r="C25" s="341" t="s">
        <v>134</v>
      </c>
      <c r="D25" s="341"/>
      <c r="E25" s="341"/>
      <c r="G25" s="436"/>
      <c r="H25" s="455"/>
      <c r="I25" s="455"/>
      <c r="J25" s="455"/>
      <c r="K25" s="456"/>
      <c r="L25" s="11"/>
    </row>
    <row r="26" spans="1:12" x14ac:dyDescent="0.55000000000000004">
      <c r="A26" s="9"/>
      <c r="G26" s="103" t="s">
        <v>162</v>
      </c>
      <c r="H26" s="103"/>
      <c r="I26" s="103"/>
      <c r="J26" s="103"/>
      <c r="K26" s="103"/>
      <c r="L26" s="11"/>
    </row>
    <row r="27" spans="1:12" ht="24" thickBot="1" x14ac:dyDescent="0.6">
      <c r="A27" s="9"/>
      <c r="G27" s="103"/>
      <c r="H27" s="103"/>
      <c r="I27" s="103"/>
      <c r="J27" s="103"/>
      <c r="K27" s="103"/>
      <c r="L27" s="11"/>
    </row>
    <row r="28" spans="1:12" ht="30.25" customHeight="1" thickBot="1" x14ac:dyDescent="0.6">
      <c r="A28" s="9"/>
      <c r="C28" s="15" t="s">
        <v>163</v>
      </c>
      <c r="D28" s="106"/>
      <c r="E28" s="10"/>
      <c r="G28" s="225"/>
      <c r="H28" s="222" t="s">
        <v>281</v>
      </c>
      <c r="I28" s="135" t="s">
        <v>145</v>
      </c>
      <c r="J28" s="135"/>
      <c r="K28" s="102"/>
      <c r="L28" s="11"/>
    </row>
    <row r="29" spans="1:12" ht="30.25" customHeight="1" x14ac:dyDescent="0.55000000000000004">
      <c r="A29" s="9"/>
      <c r="C29" s="103" t="s">
        <v>175</v>
      </c>
      <c r="D29" s="106"/>
      <c r="E29" s="10"/>
      <c r="G29" s="137"/>
      <c r="H29" s="137"/>
      <c r="I29" s="135" t="s">
        <v>164</v>
      </c>
      <c r="J29" s="135"/>
      <c r="K29" s="105"/>
      <c r="L29" s="11"/>
    </row>
    <row r="30" spans="1:12" x14ac:dyDescent="0.55000000000000004">
      <c r="A30" s="9"/>
      <c r="C30" s="103"/>
      <c r="G30" s="139"/>
      <c r="H30" s="139"/>
      <c r="I30" s="126" t="s">
        <v>310</v>
      </c>
      <c r="J30" s="135"/>
      <c r="K30" s="126"/>
      <c r="L30" s="11"/>
    </row>
    <row r="31" spans="1:12" x14ac:dyDescent="0.55000000000000004">
      <c r="A31" s="9"/>
      <c r="C31" s="103"/>
      <c r="G31" s="139"/>
      <c r="H31" s="139"/>
      <c r="I31" s="135" t="s">
        <v>311</v>
      </c>
      <c r="J31" s="135"/>
      <c r="K31" s="126"/>
      <c r="L31" s="11"/>
    </row>
    <row r="32" spans="1:12" x14ac:dyDescent="0.55000000000000004">
      <c r="A32" s="9"/>
      <c r="C32" s="103"/>
      <c r="G32" s="139"/>
      <c r="H32" s="139"/>
      <c r="I32" s="135" t="s">
        <v>284</v>
      </c>
      <c r="J32" s="135"/>
      <c r="K32" s="126"/>
      <c r="L32" s="11"/>
    </row>
    <row r="33" spans="1:12" x14ac:dyDescent="0.55000000000000004">
      <c r="A33" s="9"/>
      <c r="C33" s="103"/>
      <c r="G33" s="139"/>
      <c r="H33" s="139"/>
      <c r="I33" s="135" t="s">
        <v>283</v>
      </c>
      <c r="J33" s="135"/>
      <c r="K33" s="126"/>
      <c r="L33" s="11"/>
    </row>
    <row r="34" spans="1:12" x14ac:dyDescent="0.55000000000000004">
      <c r="A34" s="9"/>
      <c r="C34" s="103"/>
      <c r="G34" s="139"/>
      <c r="H34" s="139"/>
      <c r="I34" s="135" t="s">
        <v>312</v>
      </c>
      <c r="J34" s="135"/>
      <c r="K34" s="126"/>
      <c r="L34" s="11"/>
    </row>
    <row r="35" spans="1:12" x14ac:dyDescent="0.55000000000000004">
      <c r="A35" s="9"/>
      <c r="C35" s="103"/>
      <c r="G35" s="139"/>
      <c r="H35" s="139"/>
      <c r="I35" s="126" t="s">
        <v>165</v>
      </c>
      <c r="J35" s="135"/>
      <c r="K35" s="126"/>
      <c r="L35" s="11"/>
    </row>
    <row r="36" spans="1:12" ht="24" thickBot="1" x14ac:dyDescent="0.6">
      <c r="A36" s="9"/>
      <c r="G36" s="139"/>
      <c r="H36" s="139"/>
      <c r="I36" s="139"/>
      <c r="J36" s="139"/>
      <c r="K36" s="103"/>
      <c r="L36" s="11"/>
    </row>
    <row r="37" spans="1:12" ht="45" customHeight="1" thickBot="1" x14ac:dyDescent="0.6">
      <c r="A37" s="9"/>
      <c r="C37" s="15" t="s">
        <v>160</v>
      </c>
      <c r="G37" s="285">
        <f>G38+G39</f>
        <v>20000</v>
      </c>
      <c r="H37" s="286"/>
      <c r="I37" s="287"/>
      <c r="J37" s="127" t="s">
        <v>176</v>
      </c>
      <c r="K37" s="127"/>
      <c r="L37" s="11"/>
    </row>
    <row r="38" spans="1:12" ht="41.15" customHeight="1" x14ac:dyDescent="0.55000000000000004">
      <c r="A38" s="9"/>
      <c r="D38" s="15" t="s">
        <v>136</v>
      </c>
      <c r="G38" s="288">
        <v>20000</v>
      </c>
      <c r="H38" s="289"/>
      <c r="I38" s="290"/>
      <c r="J38" s="223" t="s">
        <v>280</v>
      </c>
      <c r="L38" s="11"/>
    </row>
    <row r="39" spans="1:12" ht="41.15" customHeight="1" x14ac:dyDescent="0.55000000000000004">
      <c r="A39" s="9"/>
      <c r="D39" s="15" t="s">
        <v>214</v>
      </c>
      <c r="G39" s="402"/>
      <c r="H39" s="403"/>
      <c r="I39" s="404"/>
      <c r="J39"/>
      <c r="K39" s="125" t="s">
        <v>51</v>
      </c>
      <c r="L39" s="11"/>
    </row>
    <row r="40" spans="1:12" x14ac:dyDescent="0.55000000000000004">
      <c r="A40" s="9"/>
      <c r="L40" s="11"/>
    </row>
    <row r="41" spans="1:12" ht="30.25" customHeight="1" x14ac:dyDescent="0.55000000000000004">
      <c r="A41" s="9"/>
      <c r="C41" s="15" t="s">
        <v>137</v>
      </c>
      <c r="L41" s="11"/>
    </row>
    <row r="42" spans="1:12" ht="30.25" customHeight="1" x14ac:dyDescent="0.55000000000000004">
      <c r="A42" s="9"/>
      <c r="C42" s="12"/>
      <c r="D42" s="13" t="s">
        <v>18</v>
      </c>
      <c r="E42" s="14" t="s">
        <v>5</v>
      </c>
      <c r="G42" s="294" t="s">
        <v>265</v>
      </c>
      <c r="H42" s="295"/>
      <c r="I42" s="295"/>
      <c r="J42" s="295"/>
      <c r="K42" s="296"/>
      <c r="L42" s="11"/>
    </row>
    <row r="43" spans="1:12" ht="30.25" customHeight="1" x14ac:dyDescent="0.55000000000000004">
      <c r="A43" s="9"/>
      <c r="C43" s="12"/>
      <c r="D43" s="198" t="s">
        <v>277</v>
      </c>
      <c r="E43" s="13"/>
      <c r="G43" s="297" t="s">
        <v>266</v>
      </c>
      <c r="H43" s="298"/>
      <c r="I43" s="298"/>
      <c r="J43" s="298"/>
      <c r="K43" s="299"/>
      <c r="L43" s="11"/>
    </row>
    <row r="44" spans="1:12" ht="30.25" customHeight="1" x14ac:dyDescent="0.55000000000000004">
      <c r="A44" s="9"/>
      <c r="C44" s="12"/>
      <c r="D44" s="13" t="s">
        <v>9</v>
      </c>
      <c r="E44" s="14" t="s">
        <v>11</v>
      </c>
      <c r="G44" s="300" t="s">
        <v>242</v>
      </c>
      <c r="H44" s="301"/>
      <c r="I44" s="301"/>
      <c r="J44" s="301"/>
      <c r="K44" s="302"/>
      <c r="L44" s="11"/>
    </row>
    <row r="45" spans="1:12" ht="30.25" customHeight="1" x14ac:dyDescent="0.55000000000000004">
      <c r="A45" s="9"/>
      <c r="C45" s="12"/>
      <c r="D45" s="13"/>
      <c r="E45" s="14" t="s">
        <v>5</v>
      </c>
      <c r="G45" s="303" t="s">
        <v>243</v>
      </c>
      <c r="H45" s="304"/>
      <c r="I45" s="304"/>
      <c r="J45" s="304"/>
      <c r="K45" s="305"/>
      <c r="L45" s="11"/>
    </row>
    <row r="46" spans="1:12" ht="30.25" customHeight="1" x14ac:dyDescent="0.55000000000000004">
      <c r="A46" s="9"/>
      <c r="C46" s="12"/>
      <c r="D46" s="13"/>
      <c r="E46" s="13"/>
      <c r="G46" s="306" t="s">
        <v>244</v>
      </c>
      <c r="H46" s="307"/>
      <c r="I46" s="307"/>
      <c r="J46" s="307"/>
      <c r="K46" s="308"/>
      <c r="L46" s="11"/>
    </row>
    <row r="47" spans="1:12" ht="30.25" customHeight="1" x14ac:dyDescent="0.55000000000000004">
      <c r="A47" s="9"/>
      <c r="C47" s="12"/>
      <c r="D47" s="13" t="s">
        <v>10</v>
      </c>
      <c r="E47" s="14" t="s">
        <v>0</v>
      </c>
      <c r="G47" s="306" t="s">
        <v>245</v>
      </c>
      <c r="H47" s="307"/>
      <c r="I47" s="307"/>
      <c r="J47" s="307"/>
      <c r="K47" s="308"/>
      <c r="L47" s="11"/>
    </row>
    <row r="48" spans="1:12" ht="30.25" customHeight="1" x14ac:dyDescent="0.55000000000000004">
      <c r="A48" s="9"/>
      <c r="C48" s="12"/>
      <c r="D48" s="13"/>
      <c r="E48" s="14" t="s">
        <v>13</v>
      </c>
      <c r="G48" s="306" t="s">
        <v>246</v>
      </c>
      <c r="H48" s="307"/>
      <c r="I48" s="307"/>
      <c r="J48" s="307"/>
      <c r="K48" s="308"/>
      <c r="L48" s="11"/>
    </row>
    <row r="49" spans="1:12" ht="30.25" customHeight="1" x14ac:dyDescent="0.55000000000000004">
      <c r="A49" s="9"/>
      <c r="D49" s="13" t="s">
        <v>14</v>
      </c>
      <c r="E49" s="14" t="s">
        <v>15</v>
      </c>
      <c r="G49" s="315" t="s">
        <v>247</v>
      </c>
      <c r="H49" s="316"/>
      <c r="I49" s="316"/>
      <c r="J49" s="316"/>
      <c r="K49" s="317"/>
      <c r="L49" s="11"/>
    </row>
    <row r="50" spans="1:12" ht="30.25" customHeight="1" x14ac:dyDescent="0.55000000000000004">
      <c r="A50" s="9"/>
      <c r="D50" s="13"/>
      <c r="E50" s="14"/>
      <c r="G50" s="312" t="s">
        <v>80</v>
      </c>
      <c r="H50" s="318"/>
      <c r="I50" s="218" t="s">
        <v>248</v>
      </c>
      <c r="J50" s="134" t="s">
        <v>138</v>
      </c>
      <c r="K50" s="219">
        <v>123</v>
      </c>
      <c r="L50" s="11"/>
    </row>
    <row r="51" spans="1:12" ht="30.25" customHeight="1" x14ac:dyDescent="0.55000000000000004">
      <c r="A51" s="9"/>
      <c r="D51" s="15"/>
      <c r="E51" s="14" t="s">
        <v>16</v>
      </c>
      <c r="G51" s="306" t="s">
        <v>139</v>
      </c>
      <c r="H51" s="307"/>
      <c r="I51" s="307"/>
      <c r="J51" s="307"/>
      <c r="K51" s="308"/>
      <c r="L51" s="11"/>
    </row>
    <row r="52" spans="1:12" ht="30.25" customHeight="1" x14ac:dyDescent="0.55000000000000004">
      <c r="A52" s="9"/>
      <c r="E52" s="14" t="s">
        <v>17</v>
      </c>
      <c r="G52" s="291" t="s">
        <v>267</v>
      </c>
      <c r="H52" s="292"/>
      <c r="I52" s="292"/>
      <c r="J52" s="292"/>
      <c r="K52" s="314"/>
      <c r="L52" s="11"/>
    </row>
    <row r="53" spans="1:12" ht="30.25" customHeight="1" x14ac:dyDescent="0.55000000000000004">
      <c r="A53" s="9"/>
      <c r="E53" s="14" t="s">
        <v>19</v>
      </c>
      <c r="G53" s="291">
        <v>1234567</v>
      </c>
      <c r="H53" s="292"/>
      <c r="I53" s="292"/>
      <c r="J53" s="292"/>
      <c r="K53" s="314"/>
      <c r="L53" s="11"/>
    </row>
    <row r="54" spans="1:12" ht="24" thickBot="1" x14ac:dyDescent="0.6">
      <c r="A54" s="16"/>
      <c r="B54" s="17"/>
      <c r="C54" s="17"/>
      <c r="D54" s="17"/>
      <c r="E54" s="18"/>
      <c r="F54" s="17"/>
      <c r="G54" s="17"/>
      <c r="H54" s="17"/>
      <c r="I54" s="17"/>
      <c r="J54" s="17"/>
      <c r="K54" s="17"/>
      <c r="L54" s="19"/>
    </row>
  </sheetData>
  <mergeCells count="34">
    <mergeCell ref="G51:K51"/>
    <mergeCell ref="G52:K52"/>
    <mergeCell ref="G53:K53"/>
    <mergeCell ref="G45:K45"/>
    <mergeCell ref="G46:K46"/>
    <mergeCell ref="G47:K47"/>
    <mergeCell ref="G48:K48"/>
    <mergeCell ref="G49:K49"/>
    <mergeCell ref="G50:H50"/>
    <mergeCell ref="G44:K44"/>
    <mergeCell ref="G19:K19"/>
    <mergeCell ref="G20:K20"/>
    <mergeCell ref="G21:K21"/>
    <mergeCell ref="C23:E23"/>
    <mergeCell ref="G23:K23"/>
    <mergeCell ref="C25:E25"/>
    <mergeCell ref="G25:K25"/>
    <mergeCell ref="G37:I37"/>
    <mergeCell ref="G38:I38"/>
    <mergeCell ref="G39:I39"/>
    <mergeCell ref="G42:K42"/>
    <mergeCell ref="G43:K43"/>
    <mergeCell ref="G18:K18"/>
    <mergeCell ref="C2:D2"/>
    <mergeCell ref="G2:K2"/>
    <mergeCell ref="G3:K3"/>
    <mergeCell ref="A8:L8"/>
    <mergeCell ref="C11:D11"/>
    <mergeCell ref="G12:K12"/>
    <mergeCell ref="G13:K13"/>
    <mergeCell ref="G14:K14"/>
    <mergeCell ref="G15:K15"/>
    <mergeCell ref="G16:K16"/>
    <mergeCell ref="G17:K17"/>
  </mergeCells>
  <phoneticPr fontId="1"/>
  <conditionalFormatting sqref="G2:K2">
    <cfRule type="cellIs" dxfId="0"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対象先リスト!$C$3:$C$37</xm:f>
          </x14:formula1>
          <xm:sqref>G2:K2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M42"/>
  <sheetViews>
    <sheetView view="pageBreakPreview" topLeftCell="A10" zoomScale="70" zoomScaleNormal="100" zoomScaleSheetLayoutView="70" workbookViewId="0">
      <selection activeCell="G40" sqref="G40:K40"/>
    </sheetView>
  </sheetViews>
  <sheetFormatPr defaultColWidth="9" defaultRowHeight="23.5" x14ac:dyDescent="0.55000000000000004"/>
  <cols>
    <col min="1" max="1" width="3.58203125" style="184" customWidth="1"/>
    <col min="2" max="2" width="5.58203125" style="184" customWidth="1"/>
    <col min="3" max="3" width="4.33203125" style="184" customWidth="1"/>
    <col min="4" max="4" width="17.1640625" style="184" customWidth="1"/>
    <col min="5" max="5" width="20.1640625" style="191" bestFit="1" customWidth="1"/>
    <col min="6" max="6" width="3.58203125" style="184" customWidth="1"/>
    <col min="7" max="7" width="14.5" style="184" customWidth="1"/>
    <col min="8" max="8" width="7.08203125" style="184" customWidth="1"/>
    <col min="9" max="9" width="20.83203125" style="184" customWidth="1"/>
    <col min="10" max="10" width="17.6640625" style="184" customWidth="1"/>
    <col min="11" max="11" width="28.83203125" style="184" customWidth="1"/>
    <col min="12" max="12" width="11" style="184" customWidth="1"/>
    <col min="13" max="13" width="3.08203125" style="184" customWidth="1"/>
    <col min="14" max="16384" width="9" style="184"/>
  </cols>
  <sheetData>
    <row r="1" spans="1:12" ht="24" thickBot="1" x14ac:dyDescent="0.6">
      <c r="A1" s="185"/>
      <c r="B1" s="186"/>
      <c r="C1" s="186"/>
      <c r="D1" s="186"/>
      <c r="E1" s="187"/>
      <c r="F1" s="186"/>
      <c r="G1" s="186"/>
      <c r="H1" s="186"/>
      <c r="I1" s="186"/>
      <c r="J1" s="186"/>
      <c r="K1" s="186"/>
      <c r="L1" s="188"/>
    </row>
    <row r="2" spans="1:12" ht="54.75" customHeight="1" thickBot="1" x14ac:dyDescent="0.6">
      <c r="A2" s="189"/>
      <c r="C2" s="245"/>
      <c r="D2" s="246"/>
      <c r="E2" s="190"/>
      <c r="G2" s="473" t="s">
        <v>83</v>
      </c>
      <c r="H2" s="248"/>
      <c r="I2" s="248"/>
      <c r="J2" s="248"/>
      <c r="K2" s="249"/>
      <c r="L2" s="183"/>
    </row>
    <row r="3" spans="1:12" x14ac:dyDescent="0.55000000000000004">
      <c r="A3" s="189"/>
      <c r="G3" s="250" t="s">
        <v>287</v>
      </c>
      <c r="H3" s="251"/>
      <c r="I3" s="251"/>
      <c r="J3" s="251"/>
      <c r="K3" s="251"/>
      <c r="L3" s="183"/>
    </row>
    <row r="4" spans="1:12" x14ac:dyDescent="0.55000000000000004">
      <c r="A4" s="189"/>
      <c r="G4" s="136" t="s">
        <v>167</v>
      </c>
      <c r="H4" s="190"/>
      <c r="I4" s="190"/>
      <c r="J4" s="190"/>
      <c r="K4" s="190"/>
      <c r="L4" s="183"/>
    </row>
    <row r="5" spans="1:12" x14ac:dyDescent="0.55000000000000004">
      <c r="A5" s="189"/>
      <c r="G5" s="474" t="s">
        <v>85</v>
      </c>
      <c r="H5" s="475"/>
      <c r="I5" s="475"/>
      <c r="J5" s="475"/>
      <c r="K5" s="475"/>
      <c r="L5" s="183"/>
    </row>
    <row r="6" spans="1:12" x14ac:dyDescent="0.55000000000000004">
      <c r="A6" s="193"/>
      <c r="B6" s="194"/>
      <c r="C6" s="195"/>
      <c r="D6" s="195"/>
      <c r="E6" s="195"/>
      <c r="F6" s="195"/>
      <c r="G6" s="474"/>
      <c r="H6" s="475"/>
      <c r="I6" s="475"/>
      <c r="J6" s="475"/>
      <c r="K6" s="475"/>
      <c r="L6" s="196"/>
    </row>
    <row r="7" spans="1:12" x14ac:dyDescent="0.55000000000000004">
      <c r="A7" s="189"/>
      <c r="G7" s="475"/>
      <c r="H7" s="475"/>
      <c r="I7" s="475"/>
      <c r="J7" s="475"/>
      <c r="K7" s="475"/>
      <c r="L7" s="183"/>
    </row>
    <row r="8" spans="1:12" ht="39" x14ac:dyDescent="0.55000000000000004">
      <c r="A8" s="476" t="s">
        <v>218</v>
      </c>
      <c r="B8" s="477"/>
      <c r="C8" s="478"/>
      <c r="D8" s="478"/>
      <c r="E8" s="478"/>
      <c r="F8" s="478"/>
      <c r="G8" s="478"/>
      <c r="H8" s="478"/>
      <c r="I8" s="478"/>
      <c r="J8" s="478"/>
      <c r="K8" s="478"/>
      <c r="L8" s="479"/>
    </row>
    <row r="9" spans="1:12" x14ac:dyDescent="0.55000000000000004">
      <c r="A9" s="193"/>
      <c r="B9" s="194"/>
      <c r="C9" s="195"/>
      <c r="D9" s="195"/>
      <c r="E9" s="195"/>
      <c r="F9" s="195"/>
      <c r="G9" s="195"/>
      <c r="H9" s="195"/>
      <c r="I9" s="195"/>
      <c r="J9" s="195"/>
      <c r="K9" s="195"/>
      <c r="L9" s="196"/>
    </row>
    <row r="10" spans="1:12" x14ac:dyDescent="0.55000000000000004">
      <c r="A10" s="193"/>
      <c r="B10" s="194"/>
      <c r="C10" s="195"/>
      <c r="D10" s="195"/>
      <c r="E10" s="195"/>
      <c r="F10" s="195"/>
      <c r="G10" s="195"/>
      <c r="H10" s="195"/>
      <c r="I10" s="195"/>
      <c r="J10" s="195"/>
      <c r="K10" s="197" t="s">
        <v>20</v>
      </c>
      <c r="L10" s="196"/>
    </row>
    <row r="11" spans="1:12" ht="30.25" customHeight="1" thickBot="1" x14ac:dyDescent="0.6">
      <c r="A11" s="189"/>
      <c r="C11" s="256" t="s">
        <v>169</v>
      </c>
      <c r="D11" s="257"/>
      <c r="E11" s="190"/>
      <c r="L11" s="183"/>
    </row>
    <row r="12" spans="1:12" ht="30.25" customHeight="1" x14ac:dyDescent="0.55000000000000004">
      <c r="A12" s="189"/>
      <c r="C12" s="197"/>
      <c r="D12" s="198" t="s">
        <v>91</v>
      </c>
      <c r="E12" s="199" t="s">
        <v>5</v>
      </c>
      <c r="G12" s="242"/>
      <c r="H12" s="243"/>
      <c r="I12" s="243"/>
      <c r="J12" s="243"/>
      <c r="K12" s="244"/>
      <c r="L12" s="183"/>
    </row>
    <row r="13" spans="1:12" ht="30.25" customHeight="1" x14ac:dyDescent="0.55000000000000004">
      <c r="A13" s="189"/>
      <c r="C13" s="197"/>
      <c r="D13" s="199" t="s">
        <v>274</v>
      </c>
      <c r="E13" s="198"/>
      <c r="G13" s="263"/>
      <c r="H13" s="264"/>
      <c r="I13" s="264"/>
      <c r="J13" s="264"/>
      <c r="K13" s="265"/>
      <c r="L13" s="183"/>
    </row>
    <row r="14" spans="1:12" ht="30.25" customHeight="1" x14ac:dyDescent="0.55000000000000004">
      <c r="A14" s="189"/>
      <c r="C14" s="197"/>
      <c r="D14" s="266" t="s">
        <v>81</v>
      </c>
      <c r="E14" s="199" t="s">
        <v>5</v>
      </c>
      <c r="G14" s="268"/>
      <c r="H14" s="269"/>
      <c r="I14" s="269"/>
      <c r="J14" s="269"/>
      <c r="K14" s="270"/>
      <c r="L14" s="183"/>
    </row>
    <row r="15" spans="1:12" ht="30.25" customHeight="1" x14ac:dyDescent="0.55000000000000004">
      <c r="A15" s="189"/>
      <c r="C15" s="197"/>
      <c r="D15" s="267"/>
      <c r="E15" s="198"/>
      <c r="G15" s="263"/>
      <c r="H15" s="264"/>
      <c r="I15" s="264"/>
      <c r="J15" s="264"/>
      <c r="K15" s="265"/>
      <c r="L15" s="183"/>
    </row>
    <row r="16" spans="1:12" ht="30.25" customHeight="1" x14ac:dyDescent="0.55000000000000004">
      <c r="A16" s="189"/>
      <c r="C16" s="197"/>
      <c r="D16" s="198" t="s">
        <v>275</v>
      </c>
      <c r="E16" s="199" t="s">
        <v>5</v>
      </c>
      <c r="G16" s="268"/>
      <c r="H16" s="269"/>
      <c r="I16" s="269"/>
      <c r="J16" s="269"/>
      <c r="K16" s="270"/>
      <c r="L16" s="183"/>
    </row>
    <row r="17" spans="1:13" ht="30.25" customHeight="1" x14ac:dyDescent="0.55000000000000004">
      <c r="A17" s="189"/>
      <c r="C17" s="197"/>
      <c r="D17" s="199" t="s">
        <v>276</v>
      </c>
      <c r="E17" s="198"/>
      <c r="G17" s="271" t="s">
        <v>180</v>
      </c>
      <c r="H17" s="272"/>
      <c r="I17" s="272"/>
      <c r="J17" s="272"/>
      <c r="K17" s="273"/>
      <c r="L17" s="183"/>
    </row>
    <row r="18" spans="1:13" ht="30.25" customHeight="1" x14ac:dyDescent="0.55000000000000004">
      <c r="A18" s="189"/>
      <c r="C18" s="197"/>
      <c r="D18" s="198" t="s">
        <v>8</v>
      </c>
      <c r="E18" s="199" t="s">
        <v>0</v>
      </c>
      <c r="G18" s="277"/>
      <c r="H18" s="278"/>
      <c r="I18" s="278"/>
      <c r="J18" s="278"/>
      <c r="K18" s="279"/>
      <c r="L18" s="183"/>
    </row>
    <row r="19" spans="1:13" ht="30.25" customHeight="1" x14ac:dyDescent="0.55000000000000004">
      <c r="A19" s="189"/>
      <c r="C19" s="192"/>
      <c r="D19" s="198"/>
      <c r="E19" s="199" t="s">
        <v>1</v>
      </c>
      <c r="G19" s="263"/>
      <c r="H19" s="264"/>
      <c r="I19" s="264"/>
      <c r="J19" s="264"/>
      <c r="K19" s="265"/>
      <c r="L19" s="183"/>
    </row>
    <row r="20" spans="1:13" ht="30.25" customHeight="1" x14ac:dyDescent="0.55000000000000004">
      <c r="A20" s="189"/>
      <c r="C20" s="181"/>
      <c r="D20" s="182" t="s">
        <v>140</v>
      </c>
      <c r="E20" s="199" t="s">
        <v>5</v>
      </c>
      <c r="G20" s="268"/>
      <c r="H20" s="269"/>
      <c r="I20" s="269"/>
      <c r="J20" s="269"/>
      <c r="K20" s="270"/>
      <c r="L20" s="183"/>
    </row>
    <row r="21" spans="1:13" ht="30.25" customHeight="1" thickBot="1" x14ac:dyDescent="0.6">
      <c r="A21" s="189"/>
      <c r="C21" s="136"/>
      <c r="D21" s="182"/>
      <c r="E21" s="160"/>
      <c r="G21" s="280"/>
      <c r="H21" s="281"/>
      <c r="I21" s="281"/>
      <c r="J21" s="281"/>
      <c r="K21" s="282"/>
      <c r="L21" s="183"/>
    </row>
    <row r="22" spans="1:13" ht="30.25" customHeight="1" thickBot="1" x14ac:dyDescent="0.6">
      <c r="A22" s="189"/>
      <c r="C22" s="192"/>
      <c r="D22" s="198"/>
      <c r="E22" s="199"/>
      <c r="G22" s="200"/>
      <c r="H22" s="200"/>
      <c r="I22" s="200"/>
      <c r="J22" s="200"/>
      <c r="K22" s="200"/>
      <c r="L22" s="183"/>
    </row>
    <row r="23" spans="1:13" ht="30.25" customHeight="1" thickBot="1" x14ac:dyDescent="0.6">
      <c r="A23" s="189"/>
      <c r="C23" s="245" t="s">
        <v>86</v>
      </c>
      <c r="D23" s="246"/>
      <c r="E23" s="246"/>
      <c r="G23" s="260" t="s">
        <v>166</v>
      </c>
      <c r="H23" s="261"/>
      <c r="I23" s="261"/>
      <c r="J23" s="261"/>
      <c r="K23" s="262"/>
      <c r="L23" s="183"/>
    </row>
    <row r="24" spans="1:13" ht="30.25" customHeight="1" x14ac:dyDescent="0.55000000000000004">
      <c r="A24" s="189"/>
      <c r="C24" s="192"/>
      <c r="D24" s="198"/>
      <c r="E24" s="199"/>
      <c r="G24" s="200"/>
      <c r="H24" s="200"/>
      <c r="I24" s="200"/>
      <c r="J24" s="200"/>
      <c r="K24" s="200"/>
      <c r="L24" s="183"/>
    </row>
    <row r="25" spans="1:13" ht="24" thickBot="1" x14ac:dyDescent="0.6">
      <c r="A25" s="189"/>
      <c r="D25" s="213"/>
      <c r="G25" s="210"/>
      <c r="H25" s="210"/>
      <c r="I25" s="210"/>
      <c r="L25" s="183"/>
    </row>
    <row r="26" spans="1:13" ht="45" customHeight="1" thickBot="1" x14ac:dyDescent="0.6">
      <c r="A26" s="189"/>
      <c r="C26" s="192" t="s">
        <v>235</v>
      </c>
      <c r="E26" s="214"/>
      <c r="G26" s="285">
        <f>G27</f>
        <v>40000</v>
      </c>
      <c r="H26" s="469"/>
      <c r="I26" s="470"/>
      <c r="J26" s="184" t="s">
        <v>84</v>
      </c>
      <c r="K26" s="192"/>
      <c r="L26" s="183"/>
    </row>
    <row r="27" spans="1:13" ht="41.15" customHeight="1" x14ac:dyDescent="0.55000000000000004">
      <c r="A27" s="189"/>
      <c r="D27" s="192" t="s">
        <v>136</v>
      </c>
      <c r="E27" s="215"/>
      <c r="G27" s="288">
        <v>40000</v>
      </c>
      <c r="H27" s="471"/>
      <c r="I27" s="472"/>
      <c r="J27" s="200"/>
      <c r="K27" s="207"/>
      <c r="L27" s="183"/>
      <c r="M27" s="189"/>
    </row>
    <row r="28" spans="1:13" x14ac:dyDescent="0.55000000000000004">
      <c r="A28" s="189"/>
      <c r="L28" s="183"/>
    </row>
    <row r="29" spans="1:13" ht="30.25" customHeight="1" x14ac:dyDescent="0.55000000000000004">
      <c r="A29" s="189"/>
      <c r="C29" s="192" t="s">
        <v>236</v>
      </c>
      <c r="L29" s="183"/>
    </row>
    <row r="30" spans="1:13" ht="30.25" customHeight="1" x14ac:dyDescent="0.55000000000000004">
      <c r="A30" s="189"/>
      <c r="C30" s="197"/>
      <c r="D30" s="198" t="s">
        <v>18</v>
      </c>
      <c r="E30" s="199" t="s">
        <v>5</v>
      </c>
      <c r="G30" s="294" t="s">
        <v>272</v>
      </c>
      <c r="H30" s="295"/>
      <c r="I30" s="295"/>
      <c r="J30" s="295"/>
      <c r="K30" s="296"/>
      <c r="L30" s="183"/>
    </row>
    <row r="31" spans="1:13" ht="30.25" customHeight="1" x14ac:dyDescent="0.55000000000000004">
      <c r="A31" s="189"/>
      <c r="C31" s="197"/>
      <c r="D31" s="198" t="s">
        <v>277</v>
      </c>
      <c r="E31" s="198"/>
      <c r="G31" s="297" t="s">
        <v>273</v>
      </c>
      <c r="H31" s="298"/>
      <c r="I31" s="298"/>
      <c r="J31" s="298"/>
      <c r="K31" s="299"/>
      <c r="L31" s="183"/>
    </row>
    <row r="32" spans="1:13" ht="30.25" customHeight="1" x14ac:dyDescent="0.55000000000000004">
      <c r="A32" s="189"/>
      <c r="C32" s="197"/>
      <c r="D32" s="198" t="s">
        <v>9</v>
      </c>
      <c r="E32" s="199" t="s">
        <v>11</v>
      </c>
      <c r="G32" s="300" t="s">
        <v>242</v>
      </c>
      <c r="H32" s="301"/>
      <c r="I32" s="301"/>
      <c r="J32" s="301"/>
      <c r="K32" s="302"/>
      <c r="L32" s="183"/>
    </row>
    <row r="33" spans="1:12" ht="30.25" customHeight="1" x14ac:dyDescent="0.55000000000000004">
      <c r="A33" s="189"/>
      <c r="C33" s="197"/>
      <c r="D33" s="198"/>
      <c r="E33" s="199" t="s">
        <v>5</v>
      </c>
      <c r="G33" s="303" t="s">
        <v>243</v>
      </c>
      <c r="H33" s="304"/>
      <c r="I33" s="304"/>
      <c r="J33" s="304"/>
      <c r="K33" s="305"/>
      <c r="L33" s="183"/>
    </row>
    <row r="34" spans="1:12" ht="30.25" customHeight="1" x14ac:dyDescent="0.55000000000000004">
      <c r="A34" s="189"/>
      <c r="C34" s="197"/>
      <c r="D34" s="198"/>
      <c r="E34" s="198"/>
      <c r="G34" s="306" t="s">
        <v>244</v>
      </c>
      <c r="H34" s="307"/>
      <c r="I34" s="307"/>
      <c r="J34" s="307"/>
      <c r="K34" s="308"/>
      <c r="L34" s="183"/>
    </row>
    <row r="35" spans="1:12" ht="30.25" customHeight="1" x14ac:dyDescent="0.55000000000000004">
      <c r="A35" s="189"/>
      <c r="C35" s="197"/>
      <c r="D35" s="198" t="s">
        <v>10</v>
      </c>
      <c r="E35" s="199" t="s">
        <v>0</v>
      </c>
      <c r="G35" s="306" t="s">
        <v>245</v>
      </c>
      <c r="H35" s="307"/>
      <c r="I35" s="307"/>
      <c r="J35" s="307"/>
      <c r="K35" s="308"/>
      <c r="L35" s="183"/>
    </row>
    <row r="36" spans="1:12" ht="30.25" customHeight="1" x14ac:dyDescent="0.55000000000000004">
      <c r="A36" s="189"/>
      <c r="C36" s="197"/>
      <c r="D36" s="198"/>
      <c r="E36" s="199" t="s">
        <v>13</v>
      </c>
      <c r="G36" s="306" t="s">
        <v>246</v>
      </c>
      <c r="H36" s="307"/>
      <c r="I36" s="307"/>
      <c r="J36" s="307"/>
      <c r="K36" s="308"/>
      <c r="L36" s="183"/>
    </row>
    <row r="37" spans="1:12" ht="30.25" customHeight="1" x14ac:dyDescent="0.55000000000000004">
      <c r="A37" s="189"/>
      <c r="D37" s="198" t="s">
        <v>14</v>
      </c>
      <c r="E37" s="199" t="s">
        <v>15</v>
      </c>
      <c r="G37" s="315" t="s">
        <v>247</v>
      </c>
      <c r="H37" s="316"/>
      <c r="I37" s="316"/>
      <c r="J37" s="316"/>
      <c r="K37" s="317"/>
      <c r="L37" s="183"/>
    </row>
    <row r="38" spans="1:12" ht="30.25" customHeight="1" x14ac:dyDescent="0.55000000000000004">
      <c r="A38" s="189"/>
      <c r="D38" s="198"/>
      <c r="E38" s="199"/>
      <c r="G38" s="312" t="s">
        <v>80</v>
      </c>
      <c r="H38" s="318"/>
      <c r="I38" s="218" t="s">
        <v>248</v>
      </c>
      <c r="J38" s="134" t="s">
        <v>138</v>
      </c>
      <c r="K38" s="219">
        <v>123</v>
      </c>
      <c r="L38" s="183"/>
    </row>
    <row r="39" spans="1:12" ht="30.25" customHeight="1" x14ac:dyDescent="0.55000000000000004">
      <c r="A39" s="189"/>
      <c r="D39" s="192"/>
      <c r="E39" s="199" t="s">
        <v>16</v>
      </c>
      <c r="G39" s="306" t="s">
        <v>139</v>
      </c>
      <c r="H39" s="307"/>
      <c r="I39" s="307"/>
      <c r="J39" s="307"/>
      <c r="K39" s="308"/>
      <c r="L39" s="183"/>
    </row>
    <row r="40" spans="1:12" ht="30.25" customHeight="1" x14ac:dyDescent="0.55000000000000004">
      <c r="A40" s="189"/>
      <c r="E40" s="199" t="s">
        <v>17</v>
      </c>
      <c r="G40" s="291" t="s">
        <v>272</v>
      </c>
      <c r="H40" s="292"/>
      <c r="I40" s="292"/>
      <c r="J40" s="292"/>
      <c r="K40" s="314"/>
      <c r="L40" s="183"/>
    </row>
    <row r="41" spans="1:12" ht="30.25" customHeight="1" x14ac:dyDescent="0.55000000000000004">
      <c r="A41" s="189"/>
      <c r="E41" s="199" t="s">
        <v>19</v>
      </c>
      <c r="G41" s="291">
        <v>1234567</v>
      </c>
      <c r="H41" s="292"/>
      <c r="I41" s="292"/>
      <c r="J41" s="292"/>
      <c r="K41" s="314"/>
      <c r="L41" s="183"/>
    </row>
    <row r="42" spans="1:12" ht="24" thickBot="1" x14ac:dyDescent="0.6">
      <c r="A42" s="209"/>
      <c r="B42" s="210"/>
      <c r="C42" s="210"/>
      <c r="D42" s="210"/>
      <c r="E42" s="211"/>
      <c r="F42" s="210"/>
      <c r="G42" s="210"/>
      <c r="H42" s="210"/>
      <c r="I42" s="210"/>
      <c r="J42" s="210"/>
      <c r="K42" s="210"/>
      <c r="L42" s="212"/>
    </row>
  </sheetData>
  <sheetProtection formatCells="0" formatColumns="0" formatRows="0" selectLockedCells="1"/>
  <mergeCells count="33">
    <mergeCell ref="C23:E23"/>
    <mergeCell ref="G23:K23"/>
    <mergeCell ref="C11:D11"/>
    <mergeCell ref="D14:D15"/>
    <mergeCell ref="G20:K20"/>
    <mergeCell ref="G21:K21"/>
    <mergeCell ref="G16:K16"/>
    <mergeCell ref="G17:K17"/>
    <mergeCell ref="G18:K18"/>
    <mergeCell ref="G19:K19"/>
    <mergeCell ref="G12:K12"/>
    <mergeCell ref="G13:K13"/>
    <mergeCell ref="G14:K14"/>
    <mergeCell ref="G15:K15"/>
    <mergeCell ref="C2:D2"/>
    <mergeCell ref="G2:K2"/>
    <mergeCell ref="G3:K3"/>
    <mergeCell ref="G5:K7"/>
    <mergeCell ref="A8:L8"/>
    <mergeCell ref="G40:K40"/>
    <mergeCell ref="G41:K41"/>
    <mergeCell ref="G26:I26"/>
    <mergeCell ref="G27:I27"/>
    <mergeCell ref="G35:K35"/>
    <mergeCell ref="G38:H38"/>
    <mergeCell ref="G39:K39"/>
    <mergeCell ref="G36:K36"/>
    <mergeCell ref="G37:K37"/>
    <mergeCell ref="G30:K30"/>
    <mergeCell ref="G31:K31"/>
    <mergeCell ref="G32:K32"/>
    <mergeCell ref="G33:K33"/>
    <mergeCell ref="G34:K34"/>
  </mergeCells>
  <phoneticPr fontId="1"/>
  <pageMargins left="1.1811023622047245" right="0.31496062992125984" top="0.74803149606299213" bottom="0.35433070866141736" header="0.31496062992125984" footer="0.31496062992125984"/>
  <pageSetup paperSize="9" scale="5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D312-FE59-40C1-85CC-41BD1371F67E}">
  <sheetPr>
    <tabColor rgb="FF92D050"/>
    <pageSetUpPr fitToPage="1"/>
  </sheetPr>
  <dimension ref="A1:M42"/>
  <sheetViews>
    <sheetView view="pageBreakPreview" topLeftCell="B15" zoomScale="70" zoomScaleNormal="100" zoomScaleSheetLayoutView="70" workbookViewId="0">
      <selection activeCell="G40" sqref="G40:K40"/>
    </sheetView>
  </sheetViews>
  <sheetFormatPr defaultColWidth="9" defaultRowHeight="23.5" x14ac:dyDescent="0.55000000000000004"/>
  <cols>
    <col min="1" max="1" width="3.58203125" style="184" customWidth="1"/>
    <col min="2" max="2" width="5.58203125" style="184" customWidth="1"/>
    <col min="3" max="3" width="4.33203125" style="184" customWidth="1"/>
    <col min="4" max="4" width="17.1640625" style="184" customWidth="1"/>
    <col min="5" max="5" width="20.1640625" style="191" bestFit="1" customWidth="1"/>
    <col min="6" max="6" width="3.58203125" style="184" customWidth="1"/>
    <col min="7" max="7" width="14.5" style="184" customWidth="1"/>
    <col min="8" max="8" width="7.08203125" style="184" customWidth="1"/>
    <col min="9" max="9" width="20.83203125" style="184" customWidth="1"/>
    <col min="10" max="10" width="17.6640625" style="184" customWidth="1"/>
    <col min="11" max="11" width="28.83203125" style="184" customWidth="1"/>
    <col min="12" max="12" width="11" style="184" customWidth="1"/>
    <col min="13" max="13" width="3.08203125" style="184" customWidth="1"/>
    <col min="14" max="16384" width="9" style="184"/>
  </cols>
  <sheetData>
    <row r="1" spans="1:12" ht="24" thickBot="1" x14ac:dyDescent="0.6">
      <c r="A1" s="185"/>
      <c r="B1" s="186"/>
      <c r="C1" s="186"/>
      <c r="D1" s="186"/>
      <c r="E1" s="187"/>
      <c r="F1" s="186"/>
      <c r="G1" s="186"/>
      <c r="H1" s="186"/>
      <c r="I1" s="186"/>
      <c r="J1" s="186"/>
      <c r="K1" s="186"/>
      <c r="L1" s="188"/>
    </row>
    <row r="2" spans="1:12" ht="54.75" customHeight="1" thickBot="1" x14ac:dyDescent="0.6">
      <c r="A2" s="189"/>
      <c r="C2" s="245"/>
      <c r="D2" s="246"/>
      <c r="E2" s="190"/>
      <c r="G2" s="473" t="s">
        <v>288</v>
      </c>
      <c r="H2" s="248"/>
      <c r="I2" s="248"/>
      <c r="J2" s="248"/>
      <c r="K2" s="249"/>
      <c r="L2" s="183"/>
    </row>
    <row r="3" spans="1:12" x14ac:dyDescent="0.55000000000000004">
      <c r="A3" s="189"/>
      <c r="G3" s="250" t="s">
        <v>287</v>
      </c>
      <c r="H3" s="251"/>
      <c r="I3" s="251"/>
      <c r="J3" s="251"/>
      <c r="K3" s="251"/>
      <c r="L3" s="183"/>
    </row>
    <row r="4" spans="1:12" x14ac:dyDescent="0.55000000000000004">
      <c r="A4" s="189"/>
      <c r="G4" s="136" t="s">
        <v>167</v>
      </c>
      <c r="H4" s="190"/>
      <c r="I4" s="190"/>
      <c r="J4" s="190"/>
      <c r="K4" s="190"/>
      <c r="L4" s="183"/>
    </row>
    <row r="5" spans="1:12" x14ac:dyDescent="0.55000000000000004">
      <c r="A5" s="189"/>
      <c r="G5" s="474"/>
      <c r="H5" s="475"/>
      <c r="I5" s="475"/>
      <c r="J5" s="475"/>
      <c r="K5" s="475"/>
      <c r="L5" s="183"/>
    </row>
    <row r="6" spans="1:12" x14ac:dyDescent="0.55000000000000004">
      <c r="A6" s="193"/>
      <c r="B6" s="194"/>
      <c r="C6" s="195"/>
      <c r="D6" s="195"/>
      <c r="E6" s="195"/>
      <c r="F6" s="195"/>
      <c r="G6" s="474"/>
      <c r="H6" s="475"/>
      <c r="I6" s="475"/>
      <c r="J6" s="475"/>
      <c r="K6" s="475"/>
      <c r="L6" s="196"/>
    </row>
    <row r="7" spans="1:12" x14ac:dyDescent="0.55000000000000004">
      <c r="A7" s="189"/>
      <c r="G7" s="475"/>
      <c r="H7" s="475"/>
      <c r="I7" s="475"/>
      <c r="J7" s="475"/>
      <c r="K7" s="475"/>
      <c r="L7" s="183"/>
    </row>
    <row r="8" spans="1:12" ht="39" x14ac:dyDescent="0.55000000000000004">
      <c r="A8" s="476" t="s">
        <v>289</v>
      </c>
      <c r="B8" s="477"/>
      <c r="C8" s="478"/>
      <c r="D8" s="478"/>
      <c r="E8" s="478"/>
      <c r="F8" s="478"/>
      <c r="G8" s="478"/>
      <c r="H8" s="478"/>
      <c r="I8" s="478"/>
      <c r="J8" s="478"/>
      <c r="K8" s="478"/>
      <c r="L8" s="479"/>
    </row>
    <row r="9" spans="1:12" x14ac:dyDescent="0.55000000000000004">
      <c r="A9" s="193"/>
      <c r="B9" s="194"/>
      <c r="C9" s="195"/>
      <c r="D9" s="195"/>
      <c r="E9" s="195"/>
      <c r="F9" s="195"/>
      <c r="G9" s="195"/>
      <c r="H9" s="195"/>
      <c r="I9" s="195"/>
      <c r="J9" s="195"/>
      <c r="K9" s="195"/>
      <c r="L9" s="196"/>
    </row>
    <row r="10" spans="1:12" x14ac:dyDescent="0.55000000000000004">
      <c r="A10" s="193"/>
      <c r="B10" s="194"/>
      <c r="C10" s="195"/>
      <c r="D10" s="195"/>
      <c r="E10" s="195"/>
      <c r="F10" s="195"/>
      <c r="G10" s="195"/>
      <c r="H10" s="195"/>
      <c r="I10" s="195"/>
      <c r="J10" s="195"/>
      <c r="K10" s="197" t="s">
        <v>20</v>
      </c>
      <c r="L10" s="196"/>
    </row>
    <row r="11" spans="1:12" ht="30.25" customHeight="1" thickBot="1" x14ac:dyDescent="0.6">
      <c r="A11" s="189"/>
      <c r="C11" s="256" t="s">
        <v>169</v>
      </c>
      <c r="D11" s="257"/>
      <c r="E11" s="190"/>
      <c r="L11" s="183"/>
    </row>
    <row r="12" spans="1:12" ht="30.25" customHeight="1" x14ac:dyDescent="0.55000000000000004">
      <c r="A12" s="189"/>
      <c r="C12" s="197"/>
      <c r="D12" s="198" t="s">
        <v>91</v>
      </c>
      <c r="E12" s="199" t="s">
        <v>5</v>
      </c>
      <c r="G12" s="242"/>
      <c r="H12" s="243"/>
      <c r="I12" s="243"/>
      <c r="J12" s="243"/>
      <c r="K12" s="244"/>
      <c r="L12" s="183"/>
    </row>
    <row r="13" spans="1:12" ht="30.25" customHeight="1" x14ac:dyDescent="0.55000000000000004">
      <c r="A13" s="189"/>
      <c r="C13" s="197"/>
      <c r="D13" s="199" t="s">
        <v>274</v>
      </c>
      <c r="E13" s="198"/>
      <c r="G13" s="263"/>
      <c r="H13" s="264"/>
      <c r="I13" s="264"/>
      <c r="J13" s="264"/>
      <c r="K13" s="265"/>
      <c r="L13" s="183"/>
    </row>
    <row r="14" spans="1:12" ht="30.25" customHeight="1" x14ac:dyDescent="0.55000000000000004">
      <c r="A14" s="189"/>
      <c r="C14" s="197"/>
      <c r="D14" s="266" t="s">
        <v>81</v>
      </c>
      <c r="E14" s="199" t="s">
        <v>5</v>
      </c>
      <c r="G14" s="268"/>
      <c r="H14" s="269"/>
      <c r="I14" s="269"/>
      <c r="J14" s="269"/>
      <c r="K14" s="270"/>
      <c r="L14" s="183"/>
    </row>
    <row r="15" spans="1:12" ht="30.25" customHeight="1" x14ac:dyDescent="0.55000000000000004">
      <c r="A15" s="189"/>
      <c r="C15" s="197"/>
      <c r="D15" s="267"/>
      <c r="E15" s="198"/>
      <c r="G15" s="263"/>
      <c r="H15" s="264"/>
      <c r="I15" s="264"/>
      <c r="J15" s="264"/>
      <c r="K15" s="265"/>
      <c r="L15" s="183"/>
    </row>
    <row r="16" spans="1:12" ht="30.25" customHeight="1" x14ac:dyDescent="0.55000000000000004">
      <c r="A16" s="189"/>
      <c r="C16" s="197"/>
      <c r="D16" s="198" t="s">
        <v>275</v>
      </c>
      <c r="E16" s="199" t="s">
        <v>5</v>
      </c>
      <c r="G16" s="268"/>
      <c r="H16" s="269"/>
      <c r="I16" s="269"/>
      <c r="J16" s="269"/>
      <c r="K16" s="270"/>
      <c r="L16" s="183"/>
    </row>
    <row r="17" spans="1:13" ht="30.25" customHeight="1" x14ac:dyDescent="0.55000000000000004">
      <c r="A17" s="189"/>
      <c r="C17" s="197"/>
      <c r="D17" s="199" t="s">
        <v>276</v>
      </c>
      <c r="E17" s="198"/>
      <c r="G17" s="271" t="s">
        <v>12</v>
      </c>
      <c r="H17" s="272"/>
      <c r="I17" s="272"/>
      <c r="J17" s="272"/>
      <c r="K17" s="273"/>
      <c r="L17" s="183"/>
    </row>
    <row r="18" spans="1:13" ht="30.25" customHeight="1" x14ac:dyDescent="0.55000000000000004">
      <c r="A18" s="189"/>
      <c r="C18" s="197"/>
      <c r="D18" s="198" t="s">
        <v>8</v>
      </c>
      <c r="E18" s="199" t="s">
        <v>0</v>
      </c>
      <c r="G18" s="277"/>
      <c r="H18" s="278"/>
      <c r="I18" s="278"/>
      <c r="J18" s="278"/>
      <c r="K18" s="279"/>
      <c r="L18" s="183"/>
    </row>
    <row r="19" spans="1:13" ht="30.25" customHeight="1" x14ac:dyDescent="0.55000000000000004">
      <c r="A19" s="189"/>
      <c r="C19" s="192"/>
      <c r="D19" s="198"/>
      <c r="E19" s="199" t="s">
        <v>1</v>
      </c>
      <c r="G19" s="263"/>
      <c r="H19" s="264"/>
      <c r="I19" s="264"/>
      <c r="J19" s="264"/>
      <c r="K19" s="265"/>
      <c r="L19" s="183"/>
    </row>
    <row r="20" spans="1:13" ht="30.25" customHeight="1" x14ac:dyDescent="0.55000000000000004">
      <c r="A20" s="189"/>
      <c r="C20" s="181"/>
      <c r="D20" s="182" t="s">
        <v>140</v>
      </c>
      <c r="E20" s="199" t="s">
        <v>5</v>
      </c>
      <c r="G20" s="268"/>
      <c r="H20" s="269"/>
      <c r="I20" s="269"/>
      <c r="J20" s="269"/>
      <c r="K20" s="270"/>
      <c r="L20" s="183"/>
    </row>
    <row r="21" spans="1:13" ht="30.25" customHeight="1" thickBot="1" x14ac:dyDescent="0.6">
      <c r="A21" s="189"/>
      <c r="C21" s="136"/>
      <c r="D21" s="182"/>
      <c r="E21" s="160"/>
      <c r="G21" s="280"/>
      <c r="H21" s="281"/>
      <c r="I21" s="281"/>
      <c r="J21" s="281"/>
      <c r="K21" s="282"/>
      <c r="L21" s="183"/>
    </row>
    <row r="22" spans="1:13" ht="30.25" customHeight="1" thickBot="1" x14ac:dyDescent="0.6">
      <c r="A22" s="189"/>
      <c r="C22" s="192"/>
      <c r="D22" s="198"/>
      <c r="E22" s="199"/>
      <c r="G22" s="200"/>
      <c r="H22" s="200"/>
      <c r="I22" s="200"/>
      <c r="J22" s="200"/>
      <c r="K22" s="200"/>
      <c r="L22" s="183"/>
    </row>
    <row r="23" spans="1:13" ht="30.25" customHeight="1" thickBot="1" x14ac:dyDescent="0.6">
      <c r="A23" s="189"/>
      <c r="C23" s="245" t="s">
        <v>296</v>
      </c>
      <c r="D23" s="246"/>
      <c r="E23" s="246"/>
      <c r="G23" s="260" t="s">
        <v>147</v>
      </c>
      <c r="H23" s="261"/>
      <c r="I23" s="261"/>
      <c r="J23" s="261"/>
      <c r="K23" s="262"/>
      <c r="L23" s="183"/>
    </row>
    <row r="24" spans="1:13" ht="30.25" customHeight="1" x14ac:dyDescent="0.55000000000000004">
      <c r="A24" s="189"/>
      <c r="C24" s="192"/>
      <c r="D24" s="198"/>
      <c r="E24" s="199"/>
      <c r="G24" s="200"/>
      <c r="H24" s="200"/>
      <c r="I24" s="200"/>
      <c r="J24" s="200"/>
      <c r="K24" s="200"/>
      <c r="L24" s="183"/>
    </row>
    <row r="25" spans="1:13" ht="24" thickBot="1" x14ac:dyDescent="0.6">
      <c r="A25" s="189"/>
      <c r="D25" s="213"/>
      <c r="G25" s="210"/>
      <c r="H25" s="210"/>
      <c r="I25" s="210"/>
      <c r="L25" s="183"/>
    </row>
    <row r="26" spans="1:13" ht="45" customHeight="1" thickBot="1" x14ac:dyDescent="0.6">
      <c r="A26" s="189"/>
      <c r="C26" s="192" t="s">
        <v>235</v>
      </c>
      <c r="E26" s="214"/>
      <c r="G26" s="285">
        <f>G27</f>
        <v>40000</v>
      </c>
      <c r="H26" s="469"/>
      <c r="I26" s="470"/>
      <c r="J26" s="184" t="s">
        <v>84</v>
      </c>
      <c r="K26" s="192"/>
      <c r="L26" s="183"/>
    </row>
    <row r="27" spans="1:13" ht="41.15" customHeight="1" x14ac:dyDescent="0.55000000000000004">
      <c r="A27" s="189"/>
      <c r="D27" s="192" t="s">
        <v>136</v>
      </c>
      <c r="E27" s="215"/>
      <c r="G27" s="288">
        <v>40000</v>
      </c>
      <c r="H27" s="471"/>
      <c r="I27" s="472"/>
      <c r="J27" s="200"/>
      <c r="K27" s="207"/>
      <c r="L27" s="183"/>
      <c r="M27" s="189"/>
    </row>
    <row r="28" spans="1:13" x14ac:dyDescent="0.55000000000000004">
      <c r="A28" s="189"/>
      <c r="L28" s="183"/>
    </row>
    <row r="29" spans="1:13" ht="30.25" customHeight="1" x14ac:dyDescent="0.55000000000000004">
      <c r="A29" s="189"/>
      <c r="C29" s="192" t="s">
        <v>236</v>
      </c>
      <c r="L29" s="183"/>
    </row>
    <row r="30" spans="1:13" ht="30.25" customHeight="1" x14ac:dyDescent="0.55000000000000004">
      <c r="A30" s="189"/>
      <c r="C30" s="197"/>
      <c r="D30" s="198" t="s">
        <v>18</v>
      </c>
      <c r="E30" s="199" t="s">
        <v>5</v>
      </c>
      <c r="G30" s="294" t="s">
        <v>272</v>
      </c>
      <c r="H30" s="295"/>
      <c r="I30" s="295"/>
      <c r="J30" s="295"/>
      <c r="K30" s="296"/>
      <c r="L30" s="183"/>
    </row>
    <row r="31" spans="1:13" ht="30.25" customHeight="1" x14ac:dyDescent="0.55000000000000004">
      <c r="A31" s="189"/>
      <c r="C31" s="197"/>
      <c r="D31" s="198" t="s">
        <v>277</v>
      </c>
      <c r="E31" s="198"/>
      <c r="G31" s="297" t="s">
        <v>273</v>
      </c>
      <c r="H31" s="298"/>
      <c r="I31" s="298"/>
      <c r="J31" s="298"/>
      <c r="K31" s="299"/>
      <c r="L31" s="183"/>
    </row>
    <row r="32" spans="1:13" ht="30.25" customHeight="1" x14ac:dyDescent="0.55000000000000004">
      <c r="A32" s="189"/>
      <c r="C32" s="197"/>
      <c r="D32" s="198" t="s">
        <v>9</v>
      </c>
      <c r="E32" s="199" t="s">
        <v>11</v>
      </c>
      <c r="G32" s="300" t="s">
        <v>242</v>
      </c>
      <c r="H32" s="301"/>
      <c r="I32" s="301"/>
      <c r="J32" s="301"/>
      <c r="K32" s="302"/>
      <c r="L32" s="183"/>
    </row>
    <row r="33" spans="1:12" ht="30.25" customHeight="1" x14ac:dyDescent="0.55000000000000004">
      <c r="A33" s="189"/>
      <c r="C33" s="197"/>
      <c r="D33" s="198"/>
      <c r="E33" s="199" t="s">
        <v>5</v>
      </c>
      <c r="G33" s="303" t="s">
        <v>243</v>
      </c>
      <c r="H33" s="304"/>
      <c r="I33" s="304"/>
      <c r="J33" s="304"/>
      <c r="K33" s="305"/>
      <c r="L33" s="183"/>
    </row>
    <row r="34" spans="1:12" ht="30.25" customHeight="1" x14ac:dyDescent="0.55000000000000004">
      <c r="A34" s="189"/>
      <c r="C34" s="197"/>
      <c r="D34" s="198"/>
      <c r="E34" s="198"/>
      <c r="G34" s="306" t="s">
        <v>244</v>
      </c>
      <c r="H34" s="307"/>
      <c r="I34" s="307"/>
      <c r="J34" s="307"/>
      <c r="K34" s="308"/>
      <c r="L34" s="183"/>
    </row>
    <row r="35" spans="1:12" ht="30.25" customHeight="1" x14ac:dyDescent="0.55000000000000004">
      <c r="A35" s="189"/>
      <c r="C35" s="197"/>
      <c r="D35" s="198" t="s">
        <v>10</v>
      </c>
      <c r="E35" s="199" t="s">
        <v>0</v>
      </c>
      <c r="G35" s="306" t="s">
        <v>245</v>
      </c>
      <c r="H35" s="307"/>
      <c r="I35" s="307"/>
      <c r="J35" s="307"/>
      <c r="K35" s="308"/>
      <c r="L35" s="183"/>
    </row>
    <row r="36" spans="1:12" ht="30.25" customHeight="1" x14ac:dyDescent="0.55000000000000004">
      <c r="A36" s="189"/>
      <c r="C36" s="197"/>
      <c r="D36" s="198"/>
      <c r="E36" s="199" t="s">
        <v>13</v>
      </c>
      <c r="G36" s="306" t="s">
        <v>246</v>
      </c>
      <c r="H36" s="307"/>
      <c r="I36" s="307"/>
      <c r="J36" s="307"/>
      <c r="K36" s="308"/>
      <c r="L36" s="183"/>
    </row>
    <row r="37" spans="1:12" ht="30.25" customHeight="1" x14ac:dyDescent="0.55000000000000004">
      <c r="A37" s="189"/>
      <c r="D37" s="198" t="s">
        <v>14</v>
      </c>
      <c r="E37" s="199" t="s">
        <v>15</v>
      </c>
      <c r="G37" s="315" t="s">
        <v>247</v>
      </c>
      <c r="H37" s="316"/>
      <c r="I37" s="316"/>
      <c r="J37" s="316"/>
      <c r="K37" s="317"/>
      <c r="L37" s="183"/>
    </row>
    <row r="38" spans="1:12" ht="30.25" customHeight="1" x14ac:dyDescent="0.55000000000000004">
      <c r="A38" s="189"/>
      <c r="D38" s="198"/>
      <c r="E38" s="199"/>
      <c r="G38" s="312" t="s">
        <v>80</v>
      </c>
      <c r="H38" s="318"/>
      <c r="I38" s="218" t="s">
        <v>248</v>
      </c>
      <c r="J38" s="134" t="s">
        <v>138</v>
      </c>
      <c r="K38" s="219">
        <v>123</v>
      </c>
      <c r="L38" s="183"/>
    </row>
    <row r="39" spans="1:12" ht="30.25" customHeight="1" x14ac:dyDescent="0.55000000000000004">
      <c r="A39" s="189"/>
      <c r="D39" s="192"/>
      <c r="E39" s="199" t="s">
        <v>16</v>
      </c>
      <c r="G39" s="306" t="s">
        <v>139</v>
      </c>
      <c r="H39" s="307"/>
      <c r="I39" s="307"/>
      <c r="J39" s="307"/>
      <c r="K39" s="308"/>
      <c r="L39" s="183"/>
    </row>
    <row r="40" spans="1:12" ht="30.25" customHeight="1" x14ac:dyDescent="0.55000000000000004">
      <c r="A40" s="189"/>
      <c r="E40" s="199" t="s">
        <v>17</v>
      </c>
      <c r="G40" s="291" t="s">
        <v>272</v>
      </c>
      <c r="H40" s="292"/>
      <c r="I40" s="292"/>
      <c r="J40" s="292"/>
      <c r="K40" s="314"/>
      <c r="L40" s="183"/>
    </row>
    <row r="41" spans="1:12" ht="30.25" customHeight="1" x14ac:dyDescent="0.55000000000000004">
      <c r="A41" s="189"/>
      <c r="E41" s="199" t="s">
        <v>19</v>
      </c>
      <c r="G41" s="291">
        <v>1234567</v>
      </c>
      <c r="H41" s="292"/>
      <c r="I41" s="292"/>
      <c r="J41" s="292"/>
      <c r="K41" s="314"/>
      <c r="L41" s="183"/>
    </row>
    <row r="42" spans="1:12" ht="24" thickBot="1" x14ac:dyDescent="0.6">
      <c r="A42" s="209"/>
      <c r="B42" s="210"/>
      <c r="C42" s="210"/>
      <c r="D42" s="210"/>
      <c r="E42" s="211"/>
      <c r="F42" s="210"/>
      <c r="G42" s="210"/>
      <c r="H42" s="210"/>
      <c r="I42" s="210"/>
      <c r="J42" s="210"/>
      <c r="K42" s="210"/>
      <c r="L42" s="212"/>
    </row>
  </sheetData>
  <sheetProtection formatCells="0" formatColumns="0" formatRows="0" selectLockedCells="1"/>
  <mergeCells count="33">
    <mergeCell ref="G40:K40"/>
    <mergeCell ref="G41:K41"/>
    <mergeCell ref="G34:K34"/>
    <mergeCell ref="G35:K35"/>
    <mergeCell ref="G36:K36"/>
    <mergeCell ref="G37:K37"/>
    <mergeCell ref="G38:H38"/>
    <mergeCell ref="G39:K39"/>
    <mergeCell ref="G33:K33"/>
    <mergeCell ref="G17:K17"/>
    <mergeCell ref="G18:K18"/>
    <mergeCell ref="G19:K19"/>
    <mergeCell ref="G20:K20"/>
    <mergeCell ref="G21:K21"/>
    <mergeCell ref="G26:I26"/>
    <mergeCell ref="G27:I27"/>
    <mergeCell ref="G30:K30"/>
    <mergeCell ref="G31:K31"/>
    <mergeCell ref="G32:K32"/>
    <mergeCell ref="C23:E23"/>
    <mergeCell ref="G23:K23"/>
    <mergeCell ref="G12:K12"/>
    <mergeCell ref="G13:K13"/>
    <mergeCell ref="D14:D15"/>
    <mergeCell ref="G14:K14"/>
    <mergeCell ref="G15:K15"/>
    <mergeCell ref="G16:K16"/>
    <mergeCell ref="C11:D11"/>
    <mergeCell ref="C2:D2"/>
    <mergeCell ref="G2:K2"/>
    <mergeCell ref="G3:K3"/>
    <mergeCell ref="G5:K7"/>
    <mergeCell ref="A8:L8"/>
  </mergeCells>
  <phoneticPr fontId="1"/>
  <pageMargins left="1.1811023622047245" right="0.31496062992125984" top="0.74803149606299213" bottom="0.35433070866141736" header="0.31496062992125984" footer="0.31496062992125984"/>
  <pageSetup paperSize="9" scale="5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00000"/>
    <pageSetUpPr fitToPage="1"/>
  </sheetPr>
  <dimension ref="B1:J47"/>
  <sheetViews>
    <sheetView topLeftCell="A5" zoomScale="70" zoomScaleNormal="70" workbookViewId="0">
      <selection activeCell="G33" sqref="G33:K33"/>
    </sheetView>
  </sheetViews>
  <sheetFormatPr defaultColWidth="9" defaultRowHeight="23.5" x14ac:dyDescent="0.55000000000000004"/>
  <cols>
    <col min="1" max="1" width="3.58203125" style="3" customWidth="1"/>
    <col min="2" max="2" width="3" style="3" customWidth="1"/>
    <col min="3" max="3" width="4.332031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56.33203125" style="3" customWidth="1"/>
    <col min="10" max="16384" width="9" style="3"/>
  </cols>
  <sheetData>
    <row r="1" spans="2:10" ht="24" thickBot="1" x14ac:dyDescent="0.6"/>
    <row r="2" spans="2:10" x14ac:dyDescent="0.55000000000000004">
      <c r="B2" s="5"/>
      <c r="C2" s="6"/>
      <c r="D2" s="6"/>
      <c r="E2" s="7"/>
      <c r="F2" s="6"/>
      <c r="G2" s="6"/>
      <c r="H2" s="6"/>
      <c r="I2" s="6"/>
      <c r="J2" s="8"/>
    </row>
    <row r="3" spans="2:10" x14ac:dyDescent="0.55000000000000004">
      <c r="B3" s="480" t="s">
        <v>219</v>
      </c>
      <c r="C3" s="419"/>
      <c r="D3" s="419"/>
      <c r="E3" s="419"/>
      <c r="F3" s="419"/>
      <c r="G3" s="419"/>
      <c r="H3" s="419"/>
      <c r="I3" s="419"/>
      <c r="J3" s="481"/>
    </row>
    <row r="4" spans="2:10" x14ac:dyDescent="0.55000000000000004">
      <c r="B4" s="30"/>
      <c r="C4" s="31"/>
      <c r="D4" s="31"/>
      <c r="E4" s="31"/>
      <c r="F4" s="31"/>
      <c r="G4" s="31"/>
      <c r="H4" s="31"/>
      <c r="I4" s="31"/>
      <c r="J4" s="32"/>
    </row>
    <row r="5" spans="2:10" x14ac:dyDescent="0.55000000000000004">
      <c r="B5" s="30"/>
      <c r="C5" s="35" t="s">
        <v>74</v>
      </c>
      <c r="D5" s="31"/>
      <c r="E5" s="31"/>
      <c r="F5" s="31"/>
      <c r="G5" s="31"/>
      <c r="H5" s="31"/>
      <c r="I5" s="12"/>
      <c r="J5" s="32"/>
    </row>
    <row r="6" spans="2:10" x14ac:dyDescent="0.55000000000000004">
      <c r="B6" s="30"/>
      <c r="C6" s="35" t="s">
        <v>50</v>
      </c>
      <c r="D6" s="31"/>
      <c r="E6" s="31"/>
      <c r="F6" s="31"/>
      <c r="G6" s="31"/>
      <c r="H6" s="31"/>
      <c r="I6" s="12"/>
      <c r="J6" s="32"/>
    </row>
    <row r="7" spans="2:10" ht="28.25" customHeight="1" thickBot="1" x14ac:dyDescent="0.6">
      <c r="B7" s="9"/>
      <c r="C7" s="35"/>
      <c r="J7" s="11"/>
    </row>
    <row r="8" spans="2:10" ht="30.25" customHeight="1" x14ac:dyDescent="0.55000000000000004">
      <c r="B8" s="9"/>
      <c r="C8" s="15"/>
      <c r="D8" s="39"/>
      <c r="E8" s="40"/>
      <c r="F8" s="6"/>
      <c r="G8" s="41"/>
      <c r="H8" s="41"/>
      <c r="I8" s="42"/>
      <c r="J8" s="11"/>
    </row>
    <row r="9" spans="2:10" x14ac:dyDescent="0.55000000000000004">
      <c r="B9" s="9"/>
      <c r="C9" s="15"/>
      <c r="D9" s="43"/>
      <c r="E9" s="10"/>
      <c r="G9" s="21"/>
      <c r="H9"/>
      <c r="I9" s="32"/>
      <c r="J9" s="11"/>
    </row>
    <row r="10" spans="2:10" x14ac:dyDescent="0.55000000000000004">
      <c r="B10" s="9"/>
      <c r="C10" s="15"/>
      <c r="D10" s="43"/>
      <c r="E10" s="10"/>
      <c r="G10"/>
      <c r="H10"/>
      <c r="I10" s="32"/>
      <c r="J10" s="11"/>
    </row>
    <row r="11" spans="2:10" ht="30.25" customHeight="1" x14ac:dyDescent="0.55000000000000004">
      <c r="B11" s="9"/>
      <c r="C11" s="15"/>
      <c r="D11" s="43"/>
      <c r="E11" s="10"/>
      <c r="I11" s="11"/>
      <c r="J11" s="11"/>
    </row>
    <row r="12" spans="2:10" ht="30.25" customHeight="1" x14ac:dyDescent="0.55000000000000004">
      <c r="B12" s="9"/>
      <c r="C12" s="12"/>
      <c r="D12" s="44"/>
      <c r="E12" s="14"/>
      <c r="G12"/>
      <c r="H12"/>
      <c r="I12" s="32"/>
      <c r="J12" s="11"/>
    </row>
    <row r="13" spans="2:10" ht="30.25" customHeight="1" x14ac:dyDescent="0.55000000000000004">
      <c r="B13" s="9"/>
      <c r="C13" s="12"/>
      <c r="D13" s="44"/>
      <c r="E13" s="13"/>
      <c r="G13"/>
      <c r="H13"/>
      <c r="I13" s="32"/>
      <c r="J13" s="11"/>
    </row>
    <row r="14" spans="2:10" ht="30.25" customHeight="1" x14ac:dyDescent="0.55000000000000004">
      <c r="B14" s="9"/>
      <c r="C14" s="12"/>
      <c r="D14" s="44"/>
      <c r="E14" s="14"/>
      <c r="G14"/>
      <c r="H14"/>
      <c r="I14" s="32"/>
      <c r="J14" s="11"/>
    </row>
    <row r="15" spans="2:10" ht="30.25" customHeight="1" x14ac:dyDescent="0.55000000000000004">
      <c r="B15" s="9"/>
      <c r="C15" s="12"/>
      <c r="D15" s="44"/>
      <c r="E15" s="13"/>
      <c r="G15"/>
      <c r="H15"/>
      <c r="I15" s="32"/>
      <c r="J15" s="11"/>
    </row>
    <row r="16" spans="2:10" ht="30.25" customHeight="1" x14ac:dyDescent="0.55000000000000004">
      <c r="B16" s="9"/>
      <c r="C16" s="12"/>
      <c r="D16" s="44"/>
      <c r="E16" s="14"/>
      <c r="G16"/>
      <c r="H16"/>
      <c r="I16" s="32"/>
      <c r="J16" s="11"/>
    </row>
    <row r="17" spans="2:10" ht="30.25" customHeight="1" x14ac:dyDescent="0.55000000000000004">
      <c r="B17" s="9"/>
      <c r="C17" s="12"/>
      <c r="D17" s="44"/>
      <c r="E17" s="13"/>
      <c r="G17"/>
      <c r="H17"/>
      <c r="I17" s="32"/>
      <c r="J17" s="11"/>
    </row>
    <row r="18" spans="2:10" ht="30.25" customHeight="1" x14ac:dyDescent="0.55000000000000004">
      <c r="B18" s="9"/>
      <c r="C18" s="12"/>
      <c r="D18" s="44"/>
      <c r="E18" s="14"/>
      <c r="G18"/>
      <c r="H18"/>
      <c r="I18" s="32"/>
      <c r="J18" s="11"/>
    </row>
    <row r="19" spans="2:10" ht="30.25" customHeight="1" x14ac:dyDescent="0.55000000000000004">
      <c r="B19" s="9"/>
      <c r="C19" s="15"/>
      <c r="D19" s="44"/>
      <c r="E19" s="14"/>
      <c r="G19"/>
      <c r="H19"/>
      <c r="I19" s="32"/>
      <c r="J19" s="11"/>
    </row>
    <row r="20" spans="2:10" ht="30.25" customHeight="1" x14ac:dyDescent="0.55000000000000004">
      <c r="B20" s="9"/>
      <c r="C20" s="15"/>
      <c r="D20" s="44"/>
      <c r="E20" s="14"/>
      <c r="G20"/>
      <c r="H20"/>
      <c r="I20" s="32"/>
      <c r="J20" s="11"/>
    </row>
    <row r="21" spans="2:10" ht="30.25" customHeight="1" x14ac:dyDescent="0.55000000000000004">
      <c r="B21" s="9"/>
      <c r="C21" s="36"/>
      <c r="D21" s="45"/>
      <c r="E21" s="37"/>
      <c r="H21"/>
      <c r="I21" s="32"/>
      <c r="J21" s="11"/>
    </row>
    <row r="22" spans="2:10" x14ac:dyDescent="0.55000000000000004">
      <c r="B22" s="9"/>
      <c r="D22" s="9"/>
      <c r="G22" s="38"/>
      <c r="H22" s="21"/>
      <c r="I22" s="46"/>
      <c r="J22" s="11"/>
    </row>
    <row r="23" spans="2:10" x14ac:dyDescent="0.55000000000000004">
      <c r="B23" s="9"/>
      <c r="D23" s="9"/>
      <c r="G23" s="38"/>
      <c r="H23" s="21"/>
      <c r="I23" s="46"/>
      <c r="J23" s="11"/>
    </row>
    <row r="24" spans="2:10" x14ac:dyDescent="0.55000000000000004">
      <c r="B24" s="9"/>
      <c r="D24" s="9"/>
      <c r="G24" s="38"/>
      <c r="H24" s="34"/>
      <c r="I24" s="47"/>
      <c r="J24" s="11"/>
    </row>
    <row r="25" spans="2:10" x14ac:dyDescent="0.55000000000000004">
      <c r="B25" s="9"/>
      <c r="D25" s="9"/>
      <c r="G25" s="38"/>
      <c r="H25" s="21"/>
      <c r="I25" s="46"/>
      <c r="J25" s="11"/>
    </row>
    <row r="26" spans="2:10" x14ac:dyDescent="0.55000000000000004">
      <c r="B26" s="9"/>
      <c r="D26" s="9"/>
      <c r="G26" s="38"/>
      <c r="H26" s="21"/>
      <c r="I26" s="46"/>
      <c r="J26" s="11"/>
    </row>
    <row r="27" spans="2:10" x14ac:dyDescent="0.55000000000000004">
      <c r="B27" s="9"/>
      <c r="D27" s="9"/>
      <c r="G27" s="38"/>
      <c r="H27" s="21"/>
      <c r="I27" s="46"/>
      <c r="J27" s="11"/>
    </row>
    <row r="28" spans="2:10" x14ac:dyDescent="0.55000000000000004">
      <c r="B28" s="9"/>
      <c r="D28" s="9"/>
      <c r="G28" s="38"/>
      <c r="H28" s="21"/>
      <c r="I28" s="46"/>
      <c r="J28" s="11"/>
    </row>
    <row r="29" spans="2:10" ht="30.25" customHeight="1" x14ac:dyDescent="0.55000000000000004">
      <c r="B29" s="9"/>
      <c r="C29" s="15"/>
      <c r="D29" s="48"/>
      <c r="E29" s="10"/>
      <c r="G29"/>
      <c r="H29" s="20"/>
      <c r="I29" s="49"/>
      <c r="J29" s="11"/>
    </row>
    <row r="30" spans="2:10" ht="30.25" customHeight="1" x14ac:dyDescent="0.55000000000000004">
      <c r="B30" s="9"/>
      <c r="C30" s="21"/>
      <c r="D30" s="48"/>
      <c r="E30" s="10"/>
      <c r="G30"/>
      <c r="H30"/>
      <c r="I30" s="50"/>
      <c r="J30" s="11"/>
    </row>
    <row r="31" spans="2:10" x14ac:dyDescent="0.55000000000000004">
      <c r="B31" s="9"/>
      <c r="D31" s="9"/>
      <c r="I31" s="11"/>
      <c r="J31" s="11"/>
    </row>
    <row r="32" spans="2:10" ht="30.25" customHeight="1" x14ac:dyDescent="0.55000000000000004">
      <c r="B32" s="9"/>
      <c r="C32" s="15"/>
      <c r="D32" s="9"/>
      <c r="H32" s="20"/>
      <c r="I32" s="51"/>
      <c r="J32" s="11"/>
    </row>
    <row r="33" spans="2:10" ht="30.25" customHeight="1" x14ac:dyDescent="0.55000000000000004">
      <c r="B33" s="9"/>
      <c r="C33" s="21"/>
      <c r="D33" s="9"/>
      <c r="I33" s="11"/>
      <c r="J33" s="11"/>
    </row>
    <row r="34" spans="2:10" x14ac:dyDescent="0.55000000000000004">
      <c r="B34" s="9"/>
      <c r="D34" s="9"/>
      <c r="I34" s="11"/>
      <c r="J34" s="11"/>
    </row>
    <row r="35" spans="2:10" ht="45" customHeight="1" x14ac:dyDescent="0.55000000000000004">
      <c r="B35" s="9"/>
      <c r="C35" s="15"/>
      <c r="D35" s="9"/>
      <c r="H35"/>
      <c r="I35" s="52"/>
      <c r="J35" s="11"/>
    </row>
    <row r="36" spans="2:10" ht="41.15" customHeight="1" x14ac:dyDescent="0.55000000000000004">
      <c r="B36" s="9"/>
      <c r="D36" s="53"/>
      <c r="H36"/>
      <c r="I36" s="54"/>
      <c r="J36" s="11"/>
    </row>
    <row r="37" spans="2:10" ht="41.15" customHeight="1" thickBot="1" x14ac:dyDescent="0.6">
      <c r="B37" s="9"/>
      <c r="D37" s="55"/>
      <c r="E37" s="18"/>
      <c r="F37" s="17"/>
      <c r="G37" s="17"/>
      <c r="H37" s="26"/>
      <c r="I37" s="56"/>
      <c r="J37" s="11"/>
    </row>
    <row r="38" spans="2:10" ht="41.15" customHeight="1" x14ac:dyDescent="0.55000000000000004">
      <c r="B38" s="9"/>
      <c r="D38" s="15"/>
      <c r="G38" s="486"/>
      <c r="H38" s="432"/>
      <c r="I38" s="22"/>
      <c r="J38" s="11"/>
    </row>
    <row r="39" spans="2:10" x14ac:dyDescent="0.55000000000000004">
      <c r="B39" s="9"/>
      <c r="C39" s="15" t="s">
        <v>220</v>
      </c>
      <c r="J39" s="11"/>
    </row>
    <row r="40" spans="2:10" x14ac:dyDescent="0.55000000000000004">
      <c r="B40" s="9"/>
      <c r="C40" s="15"/>
      <c r="J40" s="11"/>
    </row>
    <row r="41" spans="2:10" ht="30.25" customHeight="1" x14ac:dyDescent="0.55000000000000004">
      <c r="B41" s="9"/>
      <c r="C41" s="482" t="s">
        <v>33</v>
      </c>
      <c r="D41" s="484"/>
      <c r="E41" s="484"/>
      <c r="F41" s="484"/>
      <c r="G41" s="484"/>
      <c r="H41" s="482" t="s">
        <v>44</v>
      </c>
      <c r="I41" s="483"/>
      <c r="J41" s="11"/>
    </row>
    <row r="42" spans="2:10" ht="30.25" customHeight="1" x14ac:dyDescent="0.55000000000000004">
      <c r="B42" s="9"/>
      <c r="C42" s="57" t="s">
        <v>34</v>
      </c>
      <c r="D42" s="485" t="s">
        <v>75</v>
      </c>
      <c r="E42" s="484"/>
      <c r="F42" s="484"/>
      <c r="G42" s="484"/>
      <c r="H42" s="57" t="s">
        <v>39</v>
      </c>
      <c r="I42" s="58" t="s">
        <v>45</v>
      </c>
      <c r="J42" s="11"/>
    </row>
    <row r="43" spans="2:10" ht="30.25" customHeight="1" x14ac:dyDescent="0.55000000000000004">
      <c r="B43" s="9"/>
      <c r="C43" s="57" t="s">
        <v>35</v>
      </c>
      <c r="D43" s="485" t="s">
        <v>37</v>
      </c>
      <c r="E43" s="484"/>
      <c r="F43" s="484"/>
      <c r="G43" s="484"/>
      <c r="H43" s="57" t="s">
        <v>40</v>
      </c>
      <c r="I43" s="58" t="s">
        <v>46</v>
      </c>
      <c r="J43" s="11"/>
    </row>
    <row r="44" spans="2:10" ht="30.25" customHeight="1" x14ac:dyDescent="0.55000000000000004">
      <c r="B44" s="9"/>
      <c r="C44" s="482" t="s">
        <v>36</v>
      </c>
      <c r="D44" s="485" t="s">
        <v>38</v>
      </c>
      <c r="E44" s="484"/>
      <c r="F44" s="484"/>
      <c r="G44" s="484"/>
      <c r="H44" s="59" t="s">
        <v>41</v>
      </c>
      <c r="I44" s="60" t="s">
        <v>47</v>
      </c>
      <c r="J44" s="11"/>
    </row>
    <row r="45" spans="2:10" ht="30.25" customHeight="1" x14ac:dyDescent="0.55000000000000004">
      <c r="B45" s="9"/>
      <c r="C45" s="483"/>
      <c r="D45" s="484"/>
      <c r="E45" s="484"/>
      <c r="F45" s="484"/>
      <c r="G45" s="484"/>
      <c r="H45" s="61" t="s">
        <v>42</v>
      </c>
      <c r="I45" s="62" t="s">
        <v>48</v>
      </c>
      <c r="J45" s="11"/>
    </row>
    <row r="46" spans="2:10" ht="30.25" customHeight="1" x14ac:dyDescent="0.55000000000000004">
      <c r="B46" s="9"/>
      <c r="C46" s="484"/>
      <c r="D46" s="484"/>
      <c r="E46" s="484"/>
      <c r="F46" s="484"/>
      <c r="G46" s="484"/>
      <c r="H46" s="63" t="s">
        <v>43</v>
      </c>
      <c r="I46" s="64" t="s">
        <v>49</v>
      </c>
      <c r="J46" s="11"/>
    </row>
    <row r="47" spans="2:10" ht="24" thickBot="1" x14ac:dyDescent="0.6">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対象先リスト!$C$3:$C$26</xm:f>
          </x14:formula1>
          <xm:sqref>H8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00000"/>
    <pageSetUpPr fitToPage="1"/>
  </sheetPr>
  <dimension ref="B1:J49"/>
  <sheetViews>
    <sheetView topLeftCell="A4" zoomScale="70" zoomScaleNormal="70" workbookViewId="0">
      <selection activeCell="G33" sqref="G33:K33"/>
    </sheetView>
  </sheetViews>
  <sheetFormatPr defaultColWidth="9" defaultRowHeight="23.5" x14ac:dyDescent="0.55000000000000004"/>
  <cols>
    <col min="1" max="1" width="3.58203125" style="3" customWidth="1"/>
    <col min="2" max="2" width="5.58203125" style="3" customWidth="1"/>
    <col min="3" max="4" width="15.58203125" style="3" customWidth="1"/>
    <col min="5" max="5" width="15.58203125" style="4" customWidth="1"/>
    <col min="6" max="8" width="15.58203125" style="3" customWidth="1"/>
    <col min="9" max="9" width="18.83203125" style="3" customWidth="1"/>
    <col min="10" max="10" width="5.58203125" style="3" customWidth="1"/>
    <col min="11" max="11" width="3.58203125" style="3" customWidth="1"/>
    <col min="12" max="16384" width="9" style="3"/>
  </cols>
  <sheetData>
    <row r="1" spans="2:10" ht="24" thickBot="1" x14ac:dyDescent="0.6"/>
    <row r="2" spans="2:10" ht="25" customHeight="1" x14ac:dyDescent="0.55000000000000004">
      <c r="B2" s="5"/>
      <c r="C2" s="6"/>
      <c r="D2" s="6"/>
      <c r="E2" s="7"/>
      <c r="F2" s="6"/>
      <c r="G2" s="6"/>
      <c r="H2" s="6"/>
      <c r="I2" s="6"/>
      <c r="J2" s="8"/>
    </row>
    <row r="3" spans="2:10" ht="25" customHeight="1" x14ac:dyDescent="0.55000000000000004">
      <c r="B3" s="480" t="s">
        <v>181</v>
      </c>
      <c r="C3" s="419"/>
      <c r="D3" s="419"/>
      <c r="E3" s="419"/>
      <c r="F3" s="419"/>
      <c r="G3" s="419"/>
      <c r="H3" s="419"/>
      <c r="I3" s="419"/>
      <c r="J3" s="481"/>
    </row>
    <row r="4" spans="2:10" ht="25" customHeight="1" x14ac:dyDescent="0.55000000000000004">
      <c r="B4" s="30"/>
      <c r="C4" s="31"/>
      <c r="D4" s="31"/>
      <c r="E4" s="31"/>
      <c r="F4" s="31"/>
      <c r="G4" s="31"/>
      <c r="H4" s="31"/>
      <c r="I4" s="31"/>
      <c r="J4" s="32"/>
    </row>
    <row r="5" spans="2:10" ht="25" customHeight="1" x14ac:dyDescent="0.55000000000000004">
      <c r="B5" s="44"/>
      <c r="C5" s="500" t="s">
        <v>221</v>
      </c>
      <c r="D5" s="494"/>
      <c r="E5" s="494"/>
      <c r="F5" s="494"/>
      <c r="G5" s="494"/>
      <c r="H5" s="494"/>
      <c r="I5" s="494"/>
      <c r="J5" s="32"/>
    </row>
    <row r="6" spans="2:10" ht="25" customHeight="1" x14ac:dyDescent="0.55000000000000004">
      <c r="B6" s="30"/>
      <c r="C6" s="35" t="s">
        <v>182</v>
      </c>
      <c r="D6" s="164"/>
      <c r="E6" s="164"/>
      <c r="F6" s="164"/>
      <c r="G6" s="164"/>
      <c r="H6" s="164"/>
      <c r="I6" s="12"/>
      <c r="J6" s="32"/>
    </row>
    <row r="7" spans="2:10" ht="25" customHeight="1" x14ac:dyDescent="0.55000000000000004">
      <c r="B7" s="9"/>
      <c r="C7" s="501" t="s">
        <v>183</v>
      </c>
      <c r="D7" s="502"/>
      <c r="E7" s="502"/>
      <c r="F7" s="502"/>
      <c r="G7" s="502"/>
      <c r="H7" s="502"/>
      <c r="I7" s="503"/>
      <c r="J7" s="11"/>
    </row>
    <row r="8" spans="2:10" ht="25" customHeight="1" x14ac:dyDescent="0.55000000000000004">
      <c r="B8" s="9"/>
      <c r="C8" s="497" t="s">
        <v>184</v>
      </c>
      <c r="D8" s="498"/>
      <c r="E8" s="498"/>
      <c r="F8" s="498"/>
      <c r="G8" s="498"/>
      <c r="H8" s="498"/>
      <c r="I8" s="499"/>
      <c r="J8" s="11"/>
    </row>
    <row r="9" spans="2:10" ht="25" customHeight="1" x14ac:dyDescent="0.55000000000000004">
      <c r="B9" s="9"/>
      <c r="C9" s="497" t="s">
        <v>185</v>
      </c>
      <c r="D9" s="498"/>
      <c r="E9" s="498"/>
      <c r="F9" s="498"/>
      <c r="G9" s="498"/>
      <c r="H9" s="498"/>
      <c r="I9" s="499"/>
      <c r="J9" s="11"/>
    </row>
    <row r="10" spans="2:10" ht="25" customHeight="1" x14ac:dyDescent="0.55000000000000004">
      <c r="B10" s="9"/>
      <c r="C10" s="497" t="s">
        <v>186</v>
      </c>
      <c r="D10" s="498"/>
      <c r="E10" s="498"/>
      <c r="F10" s="498"/>
      <c r="G10" s="498"/>
      <c r="H10" s="498"/>
      <c r="I10" s="499"/>
      <c r="J10" s="11"/>
    </row>
    <row r="11" spans="2:10" ht="25" customHeight="1" x14ac:dyDescent="0.55000000000000004">
      <c r="B11" s="9"/>
      <c r="C11" s="497" t="s">
        <v>222</v>
      </c>
      <c r="D11" s="498"/>
      <c r="E11" s="498"/>
      <c r="F11" s="498"/>
      <c r="G11" s="498"/>
      <c r="H11" s="498"/>
      <c r="I11" s="499"/>
      <c r="J11" s="11"/>
    </row>
    <row r="12" spans="2:10" ht="25" customHeight="1" x14ac:dyDescent="0.55000000000000004">
      <c r="B12" s="9"/>
      <c r="C12" s="497" t="s">
        <v>187</v>
      </c>
      <c r="D12" s="498"/>
      <c r="E12" s="498"/>
      <c r="F12" s="498"/>
      <c r="G12" s="498"/>
      <c r="H12" s="498"/>
      <c r="I12" s="499"/>
      <c r="J12" s="11"/>
    </row>
    <row r="13" spans="2:10" ht="25" customHeight="1" x14ac:dyDescent="0.55000000000000004">
      <c r="B13" s="9"/>
      <c r="C13" s="497" t="s">
        <v>188</v>
      </c>
      <c r="D13" s="498"/>
      <c r="E13" s="498"/>
      <c r="F13" s="498"/>
      <c r="G13" s="498"/>
      <c r="H13" s="498"/>
      <c r="I13" s="499"/>
      <c r="J13" s="11"/>
    </row>
    <row r="14" spans="2:10" ht="25" customHeight="1" x14ac:dyDescent="0.55000000000000004">
      <c r="B14" s="9"/>
      <c r="C14" s="497" t="s">
        <v>189</v>
      </c>
      <c r="D14" s="498"/>
      <c r="E14" s="498"/>
      <c r="F14" s="498"/>
      <c r="G14" s="498"/>
      <c r="H14" s="498"/>
      <c r="I14" s="499"/>
      <c r="J14" s="11"/>
    </row>
    <row r="15" spans="2:10" ht="25" customHeight="1" x14ac:dyDescent="0.55000000000000004">
      <c r="B15" s="9"/>
      <c r="C15" s="497" t="s">
        <v>207</v>
      </c>
      <c r="D15" s="498"/>
      <c r="E15" s="498"/>
      <c r="F15" s="498"/>
      <c r="G15" s="498"/>
      <c r="H15" s="498"/>
      <c r="I15" s="499"/>
      <c r="J15" s="11"/>
    </row>
    <row r="16" spans="2:10" ht="25" customHeight="1" x14ac:dyDescent="0.55000000000000004">
      <c r="B16" s="9"/>
      <c r="C16" s="497" t="s">
        <v>223</v>
      </c>
      <c r="D16" s="498"/>
      <c r="E16" s="498"/>
      <c r="F16" s="498"/>
      <c r="G16" s="498"/>
      <c r="H16" s="498"/>
      <c r="I16" s="499"/>
      <c r="J16" s="11"/>
    </row>
    <row r="17" spans="2:10" ht="25" customHeight="1" x14ac:dyDescent="0.55000000000000004">
      <c r="B17" s="9"/>
      <c r="C17" s="497" t="s">
        <v>224</v>
      </c>
      <c r="D17" s="498"/>
      <c r="E17" s="498"/>
      <c r="F17" s="498"/>
      <c r="G17" s="498"/>
      <c r="H17" s="498"/>
      <c r="I17" s="499"/>
      <c r="J17" s="11"/>
    </row>
    <row r="18" spans="2:10" ht="25" customHeight="1" x14ac:dyDescent="0.55000000000000004">
      <c r="B18" s="9"/>
      <c r="C18" s="497" t="s">
        <v>208</v>
      </c>
      <c r="D18" s="498"/>
      <c r="E18" s="498"/>
      <c r="F18" s="498"/>
      <c r="G18" s="498"/>
      <c r="H18" s="498"/>
      <c r="I18" s="499"/>
      <c r="J18" s="11"/>
    </row>
    <row r="19" spans="2:10" ht="25" customHeight="1" x14ac:dyDescent="0.55000000000000004">
      <c r="B19" s="9"/>
      <c r="C19" s="497" t="s">
        <v>225</v>
      </c>
      <c r="D19" s="498"/>
      <c r="E19" s="498"/>
      <c r="F19" s="498"/>
      <c r="G19" s="498"/>
      <c r="H19" s="498"/>
      <c r="I19" s="499"/>
      <c r="J19" s="11"/>
    </row>
    <row r="20" spans="2:10" ht="25" customHeight="1" x14ac:dyDescent="0.55000000000000004">
      <c r="B20" s="9"/>
      <c r="C20" s="497" t="s">
        <v>209</v>
      </c>
      <c r="D20" s="498"/>
      <c r="E20" s="498"/>
      <c r="F20" s="498"/>
      <c r="G20" s="498"/>
      <c r="H20" s="498"/>
      <c r="I20" s="499"/>
      <c r="J20" s="11"/>
    </row>
    <row r="21" spans="2:10" ht="25" customHeight="1" x14ac:dyDescent="0.55000000000000004">
      <c r="B21" s="9"/>
      <c r="C21" s="497" t="s">
        <v>190</v>
      </c>
      <c r="D21" s="498"/>
      <c r="E21" s="498"/>
      <c r="F21" s="498"/>
      <c r="G21" s="498"/>
      <c r="H21" s="498"/>
      <c r="I21" s="499"/>
      <c r="J21" s="11"/>
    </row>
    <row r="22" spans="2:10" ht="25" customHeight="1" x14ac:dyDescent="0.55000000000000004">
      <c r="B22" s="9"/>
      <c r="C22" s="497" t="s">
        <v>191</v>
      </c>
      <c r="D22" s="498"/>
      <c r="E22" s="498"/>
      <c r="F22" s="498"/>
      <c r="G22" s="498"/>
      <c r="H22" s="498"/>
      <c r="I22" s="499"/>
      <c r="J22" s="11"/>
    </row>
    <row r="23" spans="2:10" ht="25" customHeight="1" x14ac:dyDescent="0.55000000000000004">
      <c r="B23" s="9"/>
      <c r="C23" s="497" t="s">
        <v>206</v>
      </c>
      <c r="D23" s="498"/>
      <c r="E23" s="498"/>
      <c r="F23" s="498"/>
      <c r="G23" s="498"/>
      <c r="H23" s="498"/>
      <c r="I23" s="499"/>
      <c r="J23" s="11"/>
    </row>
    <row r="24" spans="2:10" ht="25" customHeight="1" x14ac:dyDescent="0.55000000000000004">
      <c r="B24" s="9"/>
      <c r="C24" s="497" t="s">
        <v>192</v>
      </c>
      <c r="D24" s="498"/>
      <c r="E24" s="498"/>
      <c r="F24" s="498"/>
      <c r="G24" s="498"/>
      <c r="H24" s="498"/>
      <c r="I24" s="499"/>
      <c r="J24" s="11"/>
    </row>
    <row r="25" spans="2:10" ht="25" customHeight="1" x14ac:dyDescent="0.55000000000000004">
      <c r="B25" s="9"/>
      <c r="C25" s="497" t="s">
        <v>193</v>
      </c>
      <c r="D25" s="498"/>
      <c r="E25" s="498"/>
      <c r="F25" s="498"/>
      <c r="G25" s="498"/>
      <c r="H25" s="498"/>
      <c r="I25" s="499"/>
      <c r="J25" s="11"/>
    </row>
    <row r="26" spans="2:10" ht="25" customHeight="1" x14ac:dyDescent="0.55000000000000004">
      <c r="B26" s="9"/>
      <c r="C26" s="497" t="s">
        <v>194</v>
      </c>
      <c r="D26" s="498"/>
      <c r="E26" s="498"/>
      <c r="F26" s="498"/>
      <c r="G26" s="498"/>
      <c r="H26" s="498"/>
      <c r="I26" s="499"/>
      <c r="J26" s="11"/>
    </row>
    <row r="27" spans="2:10" ht="25" customHeight="1" x14ac:dyDescent="0.55000000000000004">
      <c r="B27" s="9"/>
      <c r="C27" s="497" t="s">
        <v>195</v>
      </c>
      <c r="D27" s="498"/>
      <c r="E27" s="498"/>
      <c r="F27" s="498"/>
      <c r="G27" s="498"/>
      <c r="H27" s="498"/>
      <c r="I27" s="499"/>
      <c r="J27" s="11"/>
    </row>
    <row r="28" spans="2:10" ht="25" customHeight="1" x14ac:dyDescent="0.55000000000000004">
      <c r="B28" s="9"/>
      <c r="C28" s="497" t="s">
        <v>196</v>
      </c>
      <c r="D28" s="498"/>
      <c r="E28" s="498"/>
      <c r="F28" s="498"/>
      <c r="G28" s="498"/>
      <c r="H28" s="498"/>
      <c r="I28" s="499"/>
      <c r="J28" s="11"/>
    </row>
    <row r="29" spans="2:10" ht="25" customHeight="1" x14ac:dyDescent="0.55000000000000004">
      <c r="B29" s="9"/>
      <c r="C29" s="497" t="s">
        <v>197</v>
      </c>
      <c r="D29" s="498"/>
      <c r="E29" s="498"/>
      <c r="F29" s="498"/>
      <c r="G29" s="498"/>
      <c r="H29" s="498"/>
      <c r="I29" s="499"/>
      <c r="J29" s="11"/>
    </row>
    <row r="30" spans="2:10" ht="25" customHeight="1" x14ac:dyDescent="0.55000000000000004">
      <c r="B30" s="9"/>
      <c r="C30" s="497" t="s">
        <v>198</v>
      </c>
      <c r="D30" s="498"/>
      <c r="E30" s="498"/>
      <c r="F30" s="498"/>
      <c r="G30" s="498"/>
      <c r="H30" s="498"/>
      <c r="I30" s="499"/>
      <c r="J30" s="11"/>
    </row>
    <row r="31" spans="2:10" ht="25" customHeight="1" x14ac:dyDescent="0.55000000000000004">
      <c r="B31" s="9"/>
      <c r="C31" s="491" t="s">
        <v>199</v>
      </c>
      <c r="D31" s="492"/>
      <c r="E31" s="492"/>
      <c r="F31" s="492"/>
      <c r="G31" s="492"/>
      <c r="H31" s="492"/>
      <c r="I31" s="493"/>
      <c r="J31" s="11"/>
    </row>
    <row r="32" spans="2:10" ht="25" customHeight="1" x14ac:dyDescent="0.55000000000000004">
      <c r="B32" s="9"/>
      <c r="C32" s="491" t="s">
        <v>200</v>
      </c>
      <c r="D32" s="492"/>
      <c r="E32" s="492"/>
      <c r="F32" s="492"/>
      <c r="G32" s="492"/>
      <c r="H32" s="492"/>
      <c r="I32" s="493"/>
      <c r="J32" s="11"/>
    </row>
    <row r="33" spans="2:10" ht="25" customHeight="1" x14ac:dyDescent="0.55000000000000004">
      <c r="B33" s="9"/>
      <c r="C33" s="491" t="s">
        <v>201</v>
      </c>
      <c r="D33" s="492"/>
      <c r="E33" s="492"/>
      <c r="F33" s="492"/>
      <c r="G33" s="492"/>
      <c r="H33" s="492"/>
      <c r="I33" s="493"/>
      <c r="J33" s="11"/>
    </row>
    <row r="34" spans="2:10" ht="25" customHeight="1" x14ac:dyDescent="0.55000000000000004">
      <c r="B34" s="9"/>
      <c r="C34" s="165"/>
      <c r="D34" s="166"/>
      <c r="E34" s="167"/>
      <c r="F34" s="166"/>
      <c r="G34" s="166"/>
      <c r="H34" s="166"/>
      <c r="I34" s="168"/>
      <c r="J34" s="11"/>
    </row>
    <row r="35" spans="2:10" ht="25" customHeight="1" x14ac:dyDescent="0.55000000000000004">
      <c r="B35" s="9"/>
      <c r="C35" s="15"/>
      <c r="D35" s="15"/>
      <c r="E35" s="13"/>
      <c r="F35" s="15"/>
      <c r="G35" s="15"/>
      <c r="H35" s="169"/>
      <c r="I35" s="15"/>
      <c r="J35" s="11"/>
    </row>
    <row r="36" spans="2:10" ht="25" customHeight="1" x14ac:dyDescent="0.55000000000000004">
      <c r="B36" s="9"/>
      <c r="C36" s="15"/>
      <c r="D36" s="15"/>
      <c r="E36" s="13"/>
      <c r="F36" s="15"/>
      <c r="G36" s="15"/>
      <c r="H36" s="494" t="s">
        <v>20</v>
      </c>
      <c r="I36" s="432"/>
      <c r="J36" s="11"/>
    </row>
    <row r="37" spans="2:10" ht="25" customHeight="1" x14ac:dyDescent="0.55000000000000004">
      <c r="B37" s="9"/>
      <c r="C37" s="15"/>
      <c r="D37" s="15"/>
      <c r="E37" s="13"/>
      <c r="F37" s="15"/>
      <c r="G37" s="15"/>
      <c r="H37" s="169"/>
      <c r="I37" s="170"/>
      <c r="J37" s="11"/>
    </row>
    <row r="38" spans="2:10" ht="25" customHeight="1" x14ac:dyDescent="0.55000000000000004">
      <c r="B38" s="9"/>
      <c r="C38" s="495" t="s">
        <v>202</v>
      </c>
      <c r="D38" s="496"/>
      <c r="E38" s="13"/>
      <c r="F38" s="15"/>
      <c r="G38" s="431"/>
      <c r="H38" s="494"/>
      <c r="I38" s="15"/>
      <c r="J38" s="11"/>
    </row>
    <row r="39" spans="2:10" ht="25" customHeight="1" x14ac:dyDescent="0.55000000000000004">
      <c r="B39" s="9"/>
      <c r="C39" s="15"/>
      <c r="D39" s="15"/>
      <c r="E39" s="13"/>
      <c r="F39" s="15"/>
      <c r="G39" s="15"/>
      <c r="H39" s="15"/>
      <c r="I39" s="15"/>
      <c r="J39" s="11"/>
    </row>
    <row r="40" spans="2:10" ht="25" customHeight="1" x14ac:dyDescent="0.55000000000000004">
      <c r="B40" s="9"/>
      <c r="C40" s="15"/>
      <c r="D40" s="15"/>
      <c r="E40" s="13"/>
      <c r="F40" s="171" t="s">
        <v>203</v>
      </c>
      <c r="G40" s="166"/>
      <c r="H40" s="166"/>
      <c r="I40" s="166"/>
      <c r="J40" s="11"/>
    </row>
    <row r="41" spans="2:10" ht="25" customHeight="1" x14ac:dyDescent="0.55000000000000004">
      <c r="B41" s="9"/>
      <c r="C41" s="162"/>
      <c r="D41" s="34"/>
      <c r="E41" s="34"/>
      <c r="F41" s="172"/>
      <c r="G41" s="34"/>
      <c r="H41" s="487"/>
      <c r="I41" s="488"/>
      <c r="J41" s="11"/>
    </row>
    <row r="42" spans="2:10" ht="25" customHeight="1" x14ac:dyDescent="0.55000000000000004">
      <c r="B42" s="9"/>
      <c r="C42" s="162"/>
      <c r="D42" s="107"/>
      <c r="E42" s="34"/>
      <c r="F42" s="13" t="s">
        <v>204</v>
      </c>
      <c r="G42" s="173"/>
      <c r="H42" s="174"/>
      <c r="I42" s="175"/>
      <c r="J42" s="11"/>
    </row>
    <row r="43" spans="2:10" ht="25" customHeight="1" x14ac:dyDescent="0.55000000000000004">
      <c r="B43" s="9"/>
      <c r="C43" s="162"/>
      <c r="D43" s="107"/>
      <c r="E43" s="34"/>
      <c r="F43" s="172"/>
      <c r="G43" s="34"/>
      <c r="H43"/>
      <c r="I43"/>
      <c r="J43" s="11"/>
    </row>
    <row r="44" spans="2:10" ht="25" customHeight="1" x14ac:dyDescent="0.55000000000000004">
      <c r="B44" s="9"/>
      <c r="C44" s="162"/>
      <c r="D44" s="107"/>
      <c r="E44" s="34"/>
      <c r="F44" s="13" t="s">
        <v>205</v>
      </c>
      <c r="G44" s="173"/>
      <c r="H44" s="174"/>
      <c r="I44" s="175"/>
      <c r="J44" s="11"/>
    </row>
    <row r="45" spans="2:10" ht="25" customHeight="1" x14ac:dyDescent="0.55000000000000004">
      <c r="B45" s="9"/>
      <c r="C45" s="163"/>
      <c r="D45" s="34"/>
      <c r="E45" s="34"/>
      <c r="F45" s="34"/>
      <c r="G45" s="34"/>
      <c r="H45" s="162"/>
      <c r="I45" s="21"/>
      <c r="J45" s="11"/>
    </row>
    <row r="46" spans="2:10" ht="25" customHeight="1" x14ac:dyDescent="0.55000000000000004">
      <c r="B46" s="9"/>
      <c r="C46" s="489" t="s">
        <v>226</v>
      </c>
      <c r="D46" s="412"/>
      <c r="E46" s="412"/>
      <c r="F46" s="412"/>
      <c r="G46" s="412"/>
      <c r="H46" s="412"/>
      <c r="I46" s="490"/>
      <c r="J46" s="11"/>
    </row>
    <row r="47" spans="2:10" ht="25" customHeight="1" x14ac:dyDescent="0.55000000000000004">
      <c r="B47" s="9"/>
      <c r="C47" s="161" t="s">
        <v>227</v>
      </c>
      <c r="D47" s="22"/>
      <c r="E47" s="22"/>
      <c r="F47" s="22"/>
      <c r="G47" s="22"/>
      <c r="H47" s="22"/>
      <c r="I47" s="176"/>
      <c r="J47" s="11"/>
    </row>
    <row r="48" spans="2:10" ht="25" customHeight="1" x14ac:dyDescent="0.55000000000000004">
      <c r="B48" s="9"/>
      <c r="C48" s="177" t="s">
        <v>228</v>
      </c>
      <c r="D48" s="178"/>
      <c r="E48" s="178"/>
      <c r="F48" s="178"/>
      <c r="G48" s="178"/>
      <c r="H48" s="178"/>
      <c r="I48" s="179"/>
      <c r="J48" s="11"/>
    </row>
    <row r="49" spans="2:10" ht="25" customHeight="1" thickBot="1" x14ac:dyDescent="0.6">
      <c r="B49" s="16"/>
      <c r="C49" s="17"/>
      <c r="D49" s="17"/>
      <c r="E49" s="18"/>
      <c r="F49" s="17"/>
      <c r="G49" s="17"/>
      <c r="H49" s="17"/>
      <c r="I49" s="17"/>
      <c r="J49" s="19"/>
    </row>
  </sheetData>
  <mergeCells count="34">
    <mergeCell ref="C15:I15"/>
    <mergeCell ref="C16:I16"/>
    <mergeCell ref="C17:I17"/>
    <mergeCell ref="C11:I11"/>
    <mergeCell ref="C12:I12"/>
    <mergeCell ref="C13:I13"/>
    <mergeCell ref="B3:J3"/>
    <mergeCell ref="C14:I14"/>
    <mergeCell ref="C5:I5"/>
    <mergeCell ref="C7:I7"/>
    <mergeCell ref="C8:I8"/>
    <mergeCell ref="C9:I9"/>
    <mergeCell ref="C10:I10"/>
    <mergeCell ref="C30:I30"/>
    <mergeCell ref="C18:I18"/>
    <mergeCell ref="C19:I19"/>
    <mergeCell ref="C20:I20"/>
    <mergeCell ref="C21:I21"/>
    <mergeCell ref="C22:I22"/>
    <mergeCell ref="C24:I24"/>
    <mergeCell ref="C25:I25"/>
    <mergeCell ref="C26:I26"/>
    <mergeCell ref="C27:I27"/>
    <mergeCell ref="C28:I28"/>
    <mergeCell ref="C29:I29"/>
    <mergeCell ref="C23:I23"/>
    <mergeCell ref="H41:I41"/>
    <mergeCell ref="C46:I46"/>
    <mergeCell ref="C31:I31"/>
    <mergeCell ref="C32:I32"/>
    <mergeCell ref="C33:I33"/>
    <mergeCell ref="H36:I36"/>
    <mergeCell ref="C38:D38"/>
    <mergeCell ref="G38:H38"/>
  </mergeCells>
  <phoneticPr fontId="1"/>
  <pageMargins left="1.1811023622047245" right="0.31496062992125984" top="0.74803149606299213" bottom="0.35433070866141736"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51"/>
  <sheetViews>
    <sheetView topLeftCell="A13" zoomScale="70" zoomScaleNormal="70" workbookViewId="0">
      <selection activeCell="J34" sqref="J34:L35"/>
    </sheetView>
  </sheetViews>
  <sheetFormatPr defaultColWidth="9" defaultRowHeight="23.5" x14ac:dyDescent="0.55000000000000004"/>
  <cols>
    <col min="1" max="1" width="3.58203125" style="184" customWidth="1"/>
    <col min="2" max="2" width="5.58203125" style="184" customWidth="1"/>
    <col min="3" max="3" width="4.33203125" style="184" customWidth="1"/>
    <col min="4" max="4" width="17.1640625" style="184" customWidth="1"/>
    <col min="5" max="5" width="20.1640625" style="191" bestFit="1" customWidth="1"/>
    <col min="6" max="6" width="3.58203125" style="184" customWidth="1"/>
    <col min="7" max="7" width="14.5" style="184" customWidth="1"/>
    <col min="8" max="8" width="7.08203125" style="184" customWidth="1"/>
    <col min="9" max="9" width="20.83203125" style="184" customWidth="1"/>
    <col min="10" max="10" width="17.6640625" style="184" customWidth="1"/>
    <col min="11" max="11" width="28.83203125" style="184" customWidth="1"/>
    <col min="12" max="12" width="11" style="184" customWidth="1"/>
    <col min="13" max="13" width="5.08203125" style="184" customWidth="1"/>
    <col min="14" max="16384" width="9" style="184"/>
  </cols>
  <sheetData>
    <row r="1" spans="1:12" ht="24" thickBot="1" x14ac:dyDescent="0.6">
      <c r="A1" s="185"/>
      <c r="B1" s="186"/>
      <c r="C1" s="186"/>
      <c r="D1" s="186"/>
      <c r="E1" s="187"/>
      <c r="F1" s="186"/>
      <c r="G1" s="186"/>
      <c r="H1" s="186"/>
      <c r="I1" s="186"/>
      <c r="J1" s="186"/>
      <c r="K1" s="186"/>
      <c r="L1" s="188"/>
    </row>
    <row r="2" spans="1:12" ht="54.75" customHeight="1" thickBot="1" x14ac:dyDescent="0.6">
      <c r="A2" s="189"/>
      <c r="C2" s="245"/>
      <c r="D2" s="246"/>
      <c r="E2" s="190"/>
      <c r="G2" s="247" t="s">
        <v>230</v>
      </c>
      <c r="H2" s="248"/>
      <c r="I2" s="248"/>
      <c r="J2" s="248"/>
      <c r="K2" s="249"/>
      <c r="L2" s="183"/>
    </row>
    <row r="3" spans="1:12" x14ac:dyDescent="0.55000000000000004">
      <c r="A3" s="189"/>
      <c r="G3" s="250" t="s">
        <v>287</v>
      </c>
      <c r="H3" s="251"/>
      <c r="I3" s="251"/>
      <c r="J3" s="251"/>
      <c r="K3" s="251"/>
      <c r="L3" s="183"/>
    </row>
    <row r="4" spans="1:12" x14ac:dyDescent="0.55000000000000004">
      <c r="A4" s="189"/>
      <c r="G4" s="136" t="s">
        <v>167</v>
      </c>
      <c r="K4" s="192"/>
      <c r="L4" s="183"/>
    </row>
    <row r="5" spans="1:12" x14ac:dyDescent="0.55000000000000004">
      <c r="A5" s="189"/>
      <c r="G5" s="136"/>
      <c r="K5" s="192"/>
      <c r="L5" s="183"/>
    </row>
    <row r="6" spans="1:12" x14ac:dyDescent="0.55000000000000004">
      <c r="A6" s="189"/>
      <c r="G6" s="136"/>
      <c r="K6" s="192"/>
      <c r="L6" s="183"/>
    </row>
    <row r="7" spans="1:12" x14ac:dyDescent="0.55000000000000004">
      <c r="A7" s="189"/>
      <c r="G7" s="136"/>
      <c r="K7" s="192"/>
      <c r="L7" s="183"/>
    </row>
    <row r="8" spans="1:12" ht="39" x14ac:dyDescent="0.55000000000000004">
      <c r="A8" s="252" t="s">
        <v>213</v>
      </c>
      <c r="B8" s="253"/>
      <c r="C8" s="254"/>
      <c r="D8" s="254"/>
      <c r="E8" s="254"/>
      <c r="F8" s="254"/>
      <c r="G8" s="254"/>
      <c r="H8" s="254"/>
      <c r="I8" s="254"/>
      <c r="J8" s="254"/>
      <c r="K8" s="254"/>
      <c r="L8" s="255"/>
    </row>
    <row r="9" spans="1:12" x14ac:dyDescent="0.55000000000000004">
      <c r="A9" s="193"/>
      <c r="B9" s="194"/>
      <c r="C9" s="195"/>
      <c r="D9" s="195"/>
      <c r="E9" s="195"/>
      <c r="F9" s="195"/>
      <c r="G9" s="195"/>
      <c r="H9" s="195"/>
      <c r="I9" s="195"/>
      <c r="J9" s="195"/>
      <c r="K9" s="195"/>
      <c r="L9" s="196"/>
    </row>
    <row r="10" spans="1:12" x14ac:dyDescent="0.55000000000000004">
      <c r="A10" s="193"/>
      <c r="B10" s="194"/>
      <c r="C10" s="195"/>
      <c r="D10" s="195"/>
      <c r="E10" s="195"/>
      <c r="F10" s="195"/>
      <c r="G10" s="195"/>
      <c r="H10" s="195"/>
      <c r="I10" s="195"/>
      <c r="J10" s="195"/>
      <c r="K10" s="197" t="s">
        <v>20</v>
      </c>
      <c r="L10" s="196"/>
    </row>
    <row r="11" spans="1:12" ht="30.25" customHeight="1" thickBot="1" x14ac:dyDescent="0.6">
      <c r="A11" s="189"/>
      <c r="C11" s="256" t="s">
        <v>169</v>
      </c>
      <c r="D11" s="257"/>
      <c r="E11" s="190"/>
      <c r="L11" s="183"/>
    </row>
    <row r="12" spans="1:12" ht="30.25" customHeight="1" x14ac:dyDescent="0.55000000000000004">
      <c r="A12" s="189"/>
      <c r="C12" s="197"/>
      <c r="D12" s="198" t="s">
        <v>91</v>
      </c>
      <c r="E12" s="199" t="s">
        <v>5</v>
      </c>
      <c r="G12" s="242"/>
      <c r="H12" s="243"/>
      <c r="I12" s="243"/>
      <c r="J12" s="243"/>
      <c r="K12" s="244"/>
      <c r="L12" s="183"/>
    </row>
    <row r="13" spans="1:12" ht="30.25" customHeight="1" x14ac:dyDescent="0.55000000000000004">
      <c r="A13" s="189"/>
      <c r="C13" s="197"/>
      <c r="D13" s="199" t="s">
        <v>274</v>
      </c>
      <c r="E13" s="198"/>
      <c r="G13" s="263"/>
      <c r="H13" s="264"/>
      <c r="I13" s="264"/>
      <c r="J13" s="264"/>
      <c r="K13" s="265"/>
      <c r="L13" s="183"/>
    </row>
    <row r="14" spans="1:12" ht="30.25" customHeight="1" x14ac:dyDescent="0.55000000000000004">
      <c r="A14" s="189"/>
      <c r="C14" s="197"/>
      <c r="D14" s="266" t="s">
        <v>81</v>
      </c>
      <c r="E14" s="199" t="s">
        <v>5</v>
      </c>
      <c r="G14" s="268"/>
      <c r="H14" s="269"/>
      <c r="I14" s="269"/>
      <c r="J14" s="269"/>
      <c r="K14" s="270"/>
      <c r="L14" s="183"/>
    </row>
    <row r="15" spans="1:12" ht="30.25" customHeight="1" x14ac:dyDescent="0.55000000000000004">
      <c r="A15" s="189"/>
      <c r="C15" s="197"/>
      <c r="D15" s="267"/>
      <c r="E15" s="198"/>
      <c r="G15" s="263"/>
      <c r="H15" s="264"/>
      <c r="I15" s="264"/>
      <c r="J15" s="264"/>
      <c r="K15" s="265"/>
      <c r="L15" s="183"/>
    </row>
    <row r="16" spans="1:12" ht="30.25" customHeight="1" x14ac:dyDescent="0.55000000000000004">
      <c r="A16" s="189"/>
      <c r="C16" s="197"/>
      <c r="D16" s="198" t="s">
        <v>275</v>
      </c>
      <c r="E16" s="199" t="s">
        <v>5</v>
      </c>
      <c r="G16" s="268"/>
      <c r="H16" s="269"/>
      <c r="I16" s="269"/>
      <c r="J16" s="269"/>
      <c r="K16" s="270"/>
      <c r="L16" s="183"/>
    </row>
    <row r="17" spans="1:12" ht="30.25" customHeight="1" x14ac:dyDescent="0.55000000000000004">
      <c r="A17" s="189"/>
      <c r="C17" s="197"/>
      <c r="D17" s="199" t="s">
        <v>276</v>
      </c>
      <c r="E17" s="198"/>
      <c r="G17" s="271" t="s">
        <v>178</v>
      </c>
      <c r="H17" s="272"/>
      <c r="I17" s="272"/>
      <c r="J17" s="272"/>
      <c r="K17" s="273"/>
      <c r="L17" s="183"/>
    </row>
    <row r="18" spans="1:12" ht="30.25" customHeight="1" x14ac:dyDescent="0.55000000000000004">
      <c r="A18" s="189"/>
      <c r="C18" s="197"/>
      <c r="D18" s="198" t="s">
        <v>8</v>
      </c>
      <c r="E18" s="199" t="s">
        <v>0</v>
      </c>
      <c r="G18" s="277"/>
      <c r="H18" s="278"/>
      <c r="I18" s="278"/>
      <c r="J18" s="278"/>
      <c r="K18" s="279"/>
      <c r="L18" s="183"/>
    </row>
    <row r="19" spans="1:12" ht="30.25" customHeight="1" x14ac:dyDescent="0.55000000000000004">
      <c r="A19" s="189"/>
      <c r="C19" s="192"/>
      <c r="D19" s="198"/>
      <c r="E19" s="199" t="s">
        <v>1</v>
      </c>
      <c r="G19" s="263"/>
      <c r="H19" s="264"/>
      <c r="I19" s="264"/>
      <c r="J19" s="264"/>
      <c r="K19" s="265"/>
      <c r="L19" s="183"/>
    </row>
    <row r="20" spans="1:12" ht="30.25" customHeight="1" x14ac:dyDescent="0.55000000000000004">
      <c r="A20" s="189"/>
      <c r="C20" s="197"/>
      <c r="D20" s="198" t="s">
        <v>82</v>
      </c>
      <c r="E20" s="199" t="s">
        <v>5</v>
      </c>
      <c r="G20" s="268"/>
      <c r="H20" s="269"/>
      <c r="I20" s="269"/>
      <c r="J20" s="269"/>
      <c r="K20" s="270"/>
      <c r="L20" s="183"/>
    </row>
    <row r="21" spans="1:12" ht="30.25" customHeight="1" thickBot="1" x14ac:dyDescent="0.6">
      <c r="A21" s="189"/>
      <c r="C21" s="197"/>
      <c r="D21" s="198"/>
      <c r="E21" s="199"/>
      <c r="G21" s="280"/>
      <c r="H21" s="281"/>
      <c r="I21" s="281"/>
      <c r="J21" s="281"/>
      <c r="K21" s="282"/>
      <c r="L21" s="183"/>
    </row>
    <row r="22" spans="1:12" ht="30.25" customHeight="1" thickBot="1" x14ac:dyDescent="0.6">
      <c r="A22" s="189"/>
      <c r="C22" s="192"/>
      <c r="D22" s="198"/>
      <c r="E22" s="199"/>
      <c r="G22" s="200"/>
      <c r="H22" s="200"/>
      <c r="I22" s="200"/>
      <c r="J22" s="200"/>
      <c r="K22" s="200"/>
      <c r="L22" s="183"/>
    </row>
    <row r="23" spans="1:12" ht="30.25" customHeight="1" thickBot="1" x14ac:dyDescent="0.6">
      <c r="A23" s="189"/>
      <c r="C23" s="258" t="s">
        <v>133</v>
      </c>
      <c r="D23" s="259"/>
      <c r="E23" s="199"/>
      <c r="G23" s="260" t="s">
        <v>147</v>
      </c>
      <c r="H23" s="261"/>
      <c r="I23" s="261"/>
      <c r="J23" s="261"/>
      <c r="K23" s="262"/>
      <c r="L23" s="183"/>
    </row>
    <row r="24" spans="1:12" ht="30.25" customHeight="1" thickBot="1" x14ac:dyDescent="0.6">
      <c r="A24" s="189"/>
      <c r="G24" s="200"/>
      <c r="H24" s="200"/>
      <c r="I24" s="200"/>
      <c r="J24" s="200"/>
      <c r="K24" s="200"/>
      <c r="L24" s="183"/>
    </row>
    <row r="25" spans="1:12" ht="30.25" customHeight="1" thickBot="1" x14ac:dyDescent="0.6">
      <c r="A25" s="189"/>
      <c r="C25" s="245" t="s">
        <v>134</v>
      </c>
      <c r="D25" s="246"/>
      <c r="E25" s="246"/>
      <c r="G25" s="260" t="s">
        <v>147</v>
      </c>
      <c r="H25" s="261"/>
      <c r="I25" s="261"/>
      <c r="J25" s="261"/>
      <c r="K25" s="262"/>
      <c r="L25" s="183"/>
    </row>
    <row r="26" spans="1:12" ht="30.25" customHeight="1" x14ac:dyDescent="0.55000000000000004">
      <c r="A26" s="189"/>
      <c r="C26" s="136"/>
      <c r="D26" s="180"/>
      <c r="E26" s="180"/>
      <c r="G26" s="159" t="s">
        <v>232</v>
      </c>
      <c r="H26" s="159"/>
      <c r="I26" s="159"/>
      <c r="J26" s="159"/>
      <c r="K26" s="159"/>
      <c r="L26" s="183"/>
    </row>
    <row r="27" spans="1:12" ht="30.25" customHeight="1" x14ac:dyDescent="0.55000000000000004">
      <c r="A27" s="189"/>
      <c r="C27" s="136"/>
      <c r="D27" s="180"/>
      <c r="E27" s="180"/>
      <c r="G27" s="159" t="s">
        <v>233</v>
      </c>
      <c r="H27" s="159"/>
      <c r="I27" s="159"/>
      <c r="J27" s="159"/>
      <c r="K27" s="159"/>
      <c r="L27" s="183"/>
    </row>
    <row r="28" spans="1:12" ht="30.25" customHeight="1" x14ac:dyDescent="0.55000000000000004">
      <c r="A28" s="189"/>
      <c r="C28" s="136"/>
      <c r="D28" s="180"/>
      <c r="E28" s="180"/>
      <c r="G28" s="283" t="s">
        <v>32</v>
      </c>
      <c r="H28" s="284"/>
      <c r="I28" s="284"/>
      <c r="J28" s="284"/>
      <c r="K28" s="284"/>
      <c r="L28" s="183"/>
    </row>
    <row r="29" spans="1:12" ht="24" thickBot="1" x14ac:dyDescent="0.6">
      <c r="A29" s="189"/>
      <c r="C29" s="136"/>
      <c r="D29" s="180"/>
      <c r="E29" s="180"/>
      <c r="G29" s="201"/>
      <c r="H29" s="202"/>
      <c r="I29" s="202"/>
      <c r="J29" s="202"/>
      <c r="K29" s="202"/>
      <c r="L29" s="183"/>
    </row>
    <row r="30" spans="1:12" ht="30.25" customHeight="1" thickBot="1" x14ac:dyDescent="0.6">
      <c r="A30" s="189"/>
      <c r="C30" s="192" t="s">
        <v>210</v>
      </c>
      <c r="D30" s="203"/>
      <c r="E30" s="190"/>
      <c r="G30" s="229"/>
      <c r="H30" s="226" t="s">
        <v>2</v>
      </c>
      <c r="I30" s="204" t="s">
        <v>294</v>
      </c>
      <c r="J30" s="204"/>
      <c r="K30" s="204"/>
      <c r="L30" s="183"/>
    </row>
    <row r="31" spans="1:12" ht="30.25" customHeight="1" x14ac:dyDescent="0.55000000000000004">
      <c r="A31" s="189"/>
      <c r="C31" s="202" t="s">
        <v>234</v>
      </c>
      <c r="D31" s="203"/>
      <c r="E31" s="190"/>
      <c r="G31" s="180"/>
      <c r="H31" s="180"/>
      <c r="I31" s="205" t="s">
        <v>279</v>
      </c>
      <c r="J31" s="205"/>
      <c r="K31" s="205"/>
      <c r="L31" s="183"/>
    </row>
    <row r="32" spans="1:12" x14ac:dyDescent="0.55000000000000004">
      <c r="A32" s="189"/>
      <c r="G32" s="227"/>
      <c r="H32" s="227"/>
      <c r="I32" s="206" t="s">
        <v>87</v>
      </c>
      <c r="J32" s="206"/>
      <c r="K32" s="206"/>
      <c r="L32" s="183"/>
    </row>
    <row r="33" spans="1:12" ht="24" thickBot="1" x14ac:dyDescent="0.6">
      <c r="A33" s="189"/>
      <c r="G33" s="227"/>
      <c r="H33" s="227"/>
      <c r="I33" s="227"/>
      <c r="J33" s="227"/>
      <c r="K33" s="159"/>
      <c r="L33" s="183"/>
    </row>
    <row r="34" spans="1:12" ht="45" customHeight="1" thickBot="1" x14ac:dyDescent="0.6">
      <c r="A34" s="189"/>
      <c r="C34" s="136" t="s">
        <v>211</v>
      </c>
      <c r="G34" s="285">
        <f>G35+G36+G37</f>
        <v>80000</v>
      </c>
      <c r="H34" s="286"/>
      <c r="I34" s="287"/>
      <c r="J34" s="136" t="s">
        <v>176</v>
      </c>
      <c r="K34" s="192"/>
      <c r="L34" s="183"/>
    </row>
    <row r="35" spans="1:12" ht="41.15" customHeight="1" x14ac:dyDescent="0.55000000000000004">
      <c r="A35" s="189"/>
      <c r="D35" s="192" t="s">
        <v>136</v>
      </c>
      <c r="G35" s="288">
        <v>80000</v>
      </c>
      <c r="H35" s="289"/>
      <c r="I35" s="290"/>
      <c r="J35" s="159"/>
      <c r="K35" s="207"/>
      <c r="L35" s="183"/>
    </row>
    <row r="36" spans="1:12" ht="41.15" customHeight="1" x14ac:dyDescent="0.55000000000000004">
      <c r="A36" s="189"/>
      <c r="D36" s="192" t="s">
        <v>214</v>
      </c>
      <c r="G36" s="319">
        <f>30000*G30</f>
        <v>0</v>
      </c>
      <c r="H36" s="320"/>
      <c r="I36" s="321"/>
      <c r="J36" s="228" t="s">
        <v>278</v>
      </c>
      <c r="K36" s="208"/>
      <c r="L36" s="183"/>
    </row>
    <row r="37" spans="1:12" x14ac:dyDescent="0.55000000000000004">
      <c r="A37" s="189"/>
      <c r="L37" s="183"/>
    </row>
    <row r="38" spans="1:12" ht="30.25" customHeight="1" x14ac:dyDescent="0.55000000000000004">
      <c r="A38" s="189"/>
      <c r="C38" s="192" t="s">
        <v>137</v>
      </c>
      <c r="L38" s="183"/>
    </row>
    <row r="39" spans="1:12" ht="30.25" customHeight="1" x14ac:dyDescent="0.55000000000000004">
      <c r="A39" s="189"/>
      <c r="C39" s="197"/>
      <c r="D39" s="198" t="s">
        <v>18</v>
      </c>
      <c r="E39" s="199" t="s">
        <v>5</v>
      </c>
      <c r="G39" s="294" t="s">
        <v>240</v>
      </c>
      <c r="H39" s="295"/>
      <c r="I39" s="295"/>
      <c r="J39" s="295"/>
      <c r="K39" s="296"/>
      <c r="L39" s="183"/>
    </row>
    <row r="40" spans="1:12" ht="30.25" customHeight="1" x14ac:dyDescent="0.55000000000000004">
      <c r="A40" s="189"/>
      <c r="C40" s="197"/>
      <c r="D40" s="198" t="s">
        <v>277</v>
      </c>
      <c r="E40" s="198"/>
      <c r="G40" s="297" t="s">
        <v>241</v>
      </c>
      <c r="H40" s="298"/>
      <c r="I40" s="298"/>
      <c r="J40" s="298"/>
      <c r="K40" s="299"/>
      <c r="L40" s="183"/>
    </row>
    <row r="41" spans="1:12" ht="30.25" customHeight="1" x14ac:dyDescent="0.55000000000000004">
      <c r="A41" s="189"/>
      <c r="C41" s="197"/>
      <c r="D41" s="198" t="s">
        <v>9</v>
      </c>
      <c r="E41" s="199" t="s">
        <v>11</v>
      </c>
      <c r="G41" s="300" t="s">
        <v>242</v>
      </c>
      <c r="H41" s="301"/>
      <c r="I41" s="301"/>
      <c r="J41" s="301"/>
      <c r="K41" s="302"/>
      <c r="L41" s="183"/>
    </row>
    <row r="42" spans="1:12" ht="30.25" customHeight="1" x14ac:dyDescent="0.55000000000000004">
      <c r="A42" s="189"/>
      <c r="C42" s="197"/>
      <c r="D42" s="198"/>
      <c r="E42" s="199" t="s">
        <v>5</v>
      </c>
      <c r="G42" s="303" t="s">
        <v>243</v>
      </c>
      <c r="H42" s="304"/>
      <c r="I42" s="304"/>
      <c r="J42" s="304"/>
      <c r="K42" s="305"/>
      <c r="L42" s="183"/>
    </row>
    <row r="43" spans="1:12" ht="30.25" customHeight="1" x14ac:dyDescent="0.55000000000000004">
      <c r="A43" s="189"/>
      <c r="C43" s="197"/>
      <c r="D43" s="198"/>
      <c r="E43" s="198"/>
      <c r="G43" s="306" t="s">
        <v>244</v>
      </c>
      <c r="H43" s="307"/>
      <c r="I43" s="307"/>
      <c r="J43" s="307"/>
      <c r="K43" s="308"/>
      <c r="L43" s="183"/>
    </row>
    <row r="44" spans="1:12" ht="30.25" customHeight="1" x14ac:dyDescent="0.55000000000000004">
      <c r="A44" s="189"/>
      <c r="C44" s="197"/>
      <c r="D44" s="198" t="s">
        <v>10</v>
      </c>
      <c r="E44" s="199" t="s">
        <v>0</v>
      </c>
      <c r="G44" s="306" t="s">
        <v>245</v>
      </c>
      <c r="H44" s="307"/>
      <c r="I44" s="307"/>
      <c r="J44" s="307"/>
      <c r="K44" s="308"/>
      <c r="L44" s="183"/>
    </row>
    <row r="45" spans="1:12" ht="30.25" customHeight="1" x14ac:dyDescent="0.55000000000000004">
      <c r="A45" s="189"/>
      <c r="C45" s="197"/>
      <c r="D45" s="198"/>
      <c r="E45" s="199" t="s">
        <v>13</v>
      </c>
      <c r="G45" s="306" t="s">
        <v>246</v>
      </c>
      <c r="H45" s="307"/>
      <c r="I45" s="307"/>
      <c r="J45" s="307"/>
      <c r="K45" s="308"/>
      <c r="L45" s="183"/>
    </row>
    <row r="46" spans="1:12" ht="30.25" customHeight="1" x14ac:dyDescent="0.55000000000000004">
      <c r="A46" s="189"/>
      <c r="D46" s="198" t="s">
        <v>14</v>
      </c>
      <c r="E46" s="199" t="s">
        <v>15</v>
      </c>
      <c r="G46" s="315" t="s">
        <v>247</v>
      </c>
      <c r="H46" s="316"/>
      <c r="I46" s="316"/>
      <c r="J46" s="316"/>
      <c r="K46" s="317"/>
      <c r="L46" s="183"/>
    </row>
    <row r="47" spans="1:12" ht="30.25" customHeight="1" x14ac:dyDescent="0.55000000000000004">
      <c r="A47" s="189"/>
      <c r="D47" s="198"/>
      <c r="E47" s="199"/>
      <c r="G47" s="312" t="s">
        <v>80</v>
      </c>
      <c r="H47" s="318"/>
      <c r="I47" s="218" t="s">
        <v>248</v>
      </c>
      <c r="J47" s="134" t="s">
        <v>138</v>
      </c>
      <c r="K47" s="219">
        <v>123</v>
      </c>
      <c r="L47" s="183"/>
    </row>
    <row r="48" spans="1:12" ht="30.25" customHeight="1" x14ac:dyDescent="0.55000000000000004">
      <c r="A48" s="189"/>
      <c r="D48" s="192"/>
      <c r="E48" s="199" t="s">
        <v>16</v>
      </c>
      <c r="G48" s="306" t="s">
        <v>139</v>
      </c>
      <c r="H48" s="307"/>
      <c r="I48" s="307"/>
      <c r="J48" s="307"/>
      <c r="K48" s="308"/>
      <c r="L48" s="183"/>
    </row>
    <row r="49" spans="1:12" ht="30.25" customHeight="1" x14ac:dyDescent="0.55000000000000004">
      <c r="A49" s="189"/>
      <c r="E49" s="199" t="s">
        <v>17</v>
      </c>
      <c r="G49" s="291" t="s">
        <v>240</v>
      </c>
      <c r="H49" s="292"/>
      <c r="I49" s="292"/>
      <c r="J49" s="292"/>
      <c r="K49" s="314"/>
      <c r="L49" s="183"/>
    </row>
    <row r="50" spans="1:12" ht="30.25" customHeight="1" x14ac:dyDescent="0.55000000000000004">
      <c r="A50" s="189"/>
      <c r="E50" s="199" t="s">
        <v>19</v>
      </c>
      <c r="G50" s="291">
        <v>1234567</v>
      </c>
      <c r="H50" s="292"/>
      <c r="I50" s="292"/>
      <c r="J50" s="292"/>
      <c r="K50" s="314"/>
      <c r="L50" s="183"/>
    </row>
    <row r="51" spans="1:12" ht="24" thickBot="1" x14ac:dyDescent="0.6">
      <c r="A51" s="209"/>
      <c r="B51" s="210"/>
      <c r="C51" s="210"/>
      <c r="D51" s="210"/>
      <c r="E51" s="211"/>
      <c r="F51" s="210"/>
      <c r="G51" s="210"/>
      <c r="H51" s="210"/>
      <c r="I51" s="210"/>
      <c r="J51" s="210"/>
      <c r="K51" s="210"/>
      <c r="L51" s="212"/>
    </row>
  </sheetData>
  <sheetProtection formatCells="0" formatColumns="0" formatRows="0" selectLockedCells="1"/>
  <mergeCells count="36">
    <mergeCell ref="G17:K17"/>
    <mergeCell ref="C2:D2"/>
    <mergeCell ref="G2:K2"/>
    <mergeCell ref="G3:K3"/>
    <mergeCell ref="A8:L8"/>
    <mergeCell ref="C11:D11"/>
    <mergeCell ref="G12:K12"/>
    <mergeCell ref="G13:K13"/>
    <mergeCell ref="D14:D15"/>
    <mergeCell ref="G14:K14"/>
    <mergeCell ref="G15:K15"/>
    <mergeCell ref="G16:K16"/>
    <mergeCell ref="G18:K18"/>
    <mergeCell ref="G19:K19"/>
    <mergeCell ref="G20:K20"/>
    <mergeCell ref="G21:K21"/>
    <mergeCell ref="C23:D23"/>
    <mergeCell ref="G23:K23"/>
    <mergeCell ref="G43:K43"/>
    <mergeCell ref="C25:E25"/>
    <mergeCell ref="G25:K25"/>
    <mergeCell ref="G28:K28"/>
    <mergeCell ref="G34:I34"/>
    <mergeCell ref="G35:I35"/>
    <mergeCell ref="G36:I36"/>
    <mergeCell ref="G39:K39"/>
    <mergeCell ref="G40:K40"/>
    <mergeCell ref="G41:K41"/>
    <mergeCell ref="G42:K42"/>
    <mergeCell ref="G50:K50"/>
    <mergeCell ref="G44:K44"/>
    <mergeCell ref="G45:K45"/>
    <mergeCell ref="G46:K46"/>
    <mergeCell ref="G47:H47"/>
    <mergeCell ref="G48:K48"/>
    <mergeCell ref="G49:K49"/>
  </mergeCells>
  <phoneticPr fontId="1"/>
  <conditionalFormatting sqref="G2:K2">
    <cfRule type="cellIs" dxfId="15" priority="2"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対象先リスト!$C$3:$C$37</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L50"/>
  <sheetViews>
    <sheetView tabSelected="1" view="pageBreakPreview" topLeftCell="B1" zoomScale="70" zoomScaleNormal="100" zoomScaleSheetLayoutView="70" workbookViewId="0">
      <selection activeCell="E2" sqref="E2"/>
    </sheetView>
  </sheetViews>
  <sheetFormatPr defaultColWidth="9" defaultRowHeight="23.5" x14ac:dyDescent="0.55000000000000004"/>
  <cols>
    <col min="1" max="1" width="3.58203125" style="3" customWidth="1"/>
    <col min="2" max="2" width="5.58203125" style="3" customWidth="1"/>
    <col min="3" max="3" width="4.33203125" style="3" customWidth="1"/>
    <col min="4" max="4" width="25.5" style="3" bestFit="1" customWidth="1"/>
    <col min="5" max="5" width="20.582031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118</v>
      </c>
      <c r="H2" s="248"/>
      <c r="I2" s="248"/>
      <c r="J2" s="248"/>
      <c r="K2" s="249"/>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215</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127" t="s">
        <v>90</v>
      </c>
      <c r="D11" s="137"/>
      <c r="E11" s="138"/>
      <c r="L11" s="11"/>
    </row>
    <row r="12" spans="1:12" ht="30.25" customHeight="1" x14ac:dyDescent="0.55000000000000004">
      <c r="A12" s="9"/>
      <c r="C12" s="99"/>
      <c r="D12" s="131" t="s">
        <v>91</v>
      </c>
      <c r="E12" s="100" t="s">
        <v>5</v>
      </c>
      <c r="G12" s="344"/>
      <c r="H12" s="345"/>
      <c r="I12" s="345"/>
      <c r="J12" s="345"/>
      <c r="K12" s="346"/>
      <c r="L12" s="11"/>
    </row>
    <row r="13" spans="1:12" ht="30.25" customHeight="1" x14ac:dyDescent="0.55000000000000004">
      <c r="A13" s="9"/>
      <c r="C13" s="99"/>
      <c r="D13" s="131"/>
      <c r="E13" s="131"/>
      <c r="G13" s="347"/>
      <c r="H13" s="348"/>
      <c r="I13" s="348"/>
      <c r="J13" s="348"/>
      <c r="K13" s="349"/>
      <c r="L13" s="11"/>
    </row>
    <row r="14" spans="1:12" ht="30.25" customHeight="1" x14ac:dyDescent="0.55000000000000004">
      <c r="A14" s="9"/>
      <c r="C14" s="99"/>
      <c r="D14" s="131" t="s">
        <v>92</v>
      </c>
      <c r="E14" s="100" t="s">
        <v>5</v>
      </c>
      <c r="G14" s="338"/>
      <c r="H14" s="339"/>
      <c r="I14" s="339"/>
      <c r="J14" s="339"/>
      <c r="K14" s="340"/>
      <c r="L14" s="11"/>
    </row>
    <row r="15" spans="1:12" ht="30.25" customHeight="1" x14ac:dyDescent="0.55000000000000004">
      <c r="A15" s="9"/>
      <c r="C15" s="99"/>
      <c r="D15" s="131"/>
      <c r="E15" s="131"/>
      <c r="G15" s="347"/>
      <c r="H15" s="348"/>
      <c r="I15" s="348"/>
      <c r="J15" s="348"/>
      <c r="K15" s="349"/>
      <c r="L15" s="11"/>
    </row>
    <row r="16" spans="1:12" ht="30.25" customHeight="1" x14ac:dyDescent="0.55000000000000004">
      <c r="A16" s="9"/>
      <c r="C16" s="99"/>
      <c r="D16" s="131" t="s">
        <v>88</v>
      </c>
      <c r="E16" s="100" t="s">
        <v>5</v>
      </c>
      <c r="G16" s="338"/>
      <c r="H16" s="339"/>
      <c r="I16" s="339"/>
      <c r="J16" s="339"/>
      <c r="K16" s="340"/>
      <c r="L16" s="11"/>
    </row>
    <row r="17" spans="1:12" ht="30.25" customHeight="1" x14ac:dyDescent="0.55000000000000004">
      <c r="A17" s="9"/>
      <c r="C17" s="99"/>
      <c r="D17" s="131"/>
      <c r="E17" s="131"/>
      <c r="G17" s="347" t="s">
        <v>178</v>
      </c>
      <c r="H17" s="348"/>
      <c r="I17" s="348"/>
      <c r="J17" s="348"/>
      <c r="K17" s="349"/>
      <c r="L17" s="11"/>
    </row>
    <row r="18" spans="1:12" ht="30.25" customHeight="1" x14ac:dyDescent="0.55000000000000004">
      <c r="A18" s="9"/>
      <c r="C18" s="99"/>
      <c r="D18" s="131" t="s">
        <v>8</v>
      </c>
      <c r="E18" s="100" t="s">
        <v>0</v>
      </c>
      <c r="G18" s="355"/>
      <c r="H18" s="356"/>
      <c r="I18" s="356"/>
      <c r="J18" s="356"/>
      <c r="K18" s="357"/>
      <c r="L18" s="11"/>
    </row>
    <row r="19" spans="1:12" ht="30.25" customHeight="1" x14ac:dyDescent="0.55000000000000004">
      <c r="A19" s="9"/>
      <c r="C19" s="127"/>
      <c r="D19" s="131"/>
      <c r="E19" s="100" t="s">
        <v>1</v>
      </c>
      <c r="G19" s="358"/>
      <c r="H19" s="359"/>
      <c r="I19" s="359"/>
      <c r="J19" s="359"/>
      <c r="K19" s="360"/>
      <c r="L19" s="11"/>
    </row>
    <row r="20" spans="1:12" ht="30.25" customHeight="1" x14ac:dyDescent="0.55000000000000004">
      <c r="A20" s="9"/>
      <c r="C20" s="99"/>
      <c r="D20" s="131" t="s">
        <v>140</v>
      </c>
      <c r="E20" s="14" t="s">
        <v>5</v>
      </c>
      <c r="G20" s="338"/>
      <c r="H20" s="339"/>
      <c r="I20" s="339"/>
      <c r="J20" s="339"/>
      <c r="K20" s="340"/>
      <c r="L20" s="11"/>
    </row>
    <row r="21" spans="1:12" ht="30.25" customHeight="1" thickBot="1" x14ac:dyDescent="0.6">
      <c r="A21" s="9"/>
      <c r="C21" s="127"/>
      <c r="D21" s="131"/>
      <c r="E21" s="100"/>
      <c r="G21" s="361"/>
      <c r="H21" s="362"/>
      <c r="I21" s="362"/>
      <c r="J21" s="362"/>
      <c r="K21" s="363"/>
      <c r="L21" s="11"/>
    </row>
    <row r="22" spans="1:12" ht="30.25" customHeight="1" thickBot="1" x14ac:dyDescent="0.6">
      <c r="A22" s="9"/>
      <c r="C22" s="127"/>
      <c r="D22" s="131"/>
      <c r="E22" s="100"/>
      <c r="G22"/>
      <c r="H22"/>
      <c r="I22"/>
      <c r="J22"/>
      <c r="K22"/>
      <c r="L22" s="11"/>
    </row>
    <row r="23" spans="1:12" ht="30.25" customHeight="1" thickBot="1" x14ac:dyDescent="0.6">
      <c r="A23" s="9"/>
      <c r="C23" s="127" t="s">
        <v>141</v>
      </c>
      <c r="D23" s="127"/>
      <c r="E23" s="127"/>
      <c r="G23" s="322" t="s">
        <v>249</v>
      </c>
      <c r="H23" s="323"/>
      <c r="I23" s="323"/>
      <c r="J23" s="323"/>
      <c r="K23" s="324"/>
      <c r="L23" s="11"/>
    </row>
    <row r="24" spans="1:12" ht="35.5" customHeight="1" thickBot="1" x14ac:dyDescent="0.6">
      <c r="A24" s="9"/>
      <c r="C24" s="127"/>
      <c r="D24" s="131"/>
      <c r="E24" s="127"/>
      <c r="G24" s="354"/>
      <c r="H24" s="354"/>
      <c r="I24" s="354"/>
      <c r="J24" s="354"/>
      <c r="K24" s="354"/>
      <c r="L24" s="11"/>
    </row>
    <row r="25" spans="1:12" ht="35.5" customHeight="1" thickBot="1" x14ac:dyDescent="0.6">
      <c r="A25" s="9"/>
      <c r="C25" s="127" t="s">
        <v>142</v>
      </c>
      <c r="D25" s="131"/>
      <c r="E25" s="127"/>
      <c r="G25" s="322" t="s">
        <v>250</v>
      </c>
      <c r="H25" s="323"/>
      <c r="I25" s="323"/>
      <c r="J25" s="323"/>
      <c r="K25" s="324"/>
      <c r="L25" s="11"/>
    </row>
    <row r="26" spans="1:12" ht="35.5" customHeight="1" x14ac:dyDescent="0.55000000000000004">
      <c r="A26" s="9"/>
      <c r="C26" s="127"/>
      <c r="D26" s="127"/>
      <c r="E26" s="138"/>
      <c r="G26" s="101" t="s">
        <v>143</v>
      </c>
      <c r="H26" s="20"/>
      <c r="I26" s="101"/>
      <c r="J26" s="101"/>
      <c r="K26" s="102"/>
      <c r="L26" s="11"/>
    </row>
    <row r="27" spans="1:12" ht="35.5" customHeight="1" x14ac:dyDescent="0.55000000000000004">
      <c r="A27" s="9"/>
      <c r="C27" s="127"/>
      <c r="D27" s="127"/>
      <c r="E27" s="138"/>
      <c r="G27" s="101" t="s">
        <v>144</v>
      </c>
      <c r="H27" s="20"/>
      <c r="I27" s="101"/>
      <c r="J27" s="101"/>
      <c r="K27" s="102"/>
      <c r="L27" s="11"/>
    </row>
    <row r="28" spans="1:12" ht="35.5" customHeight="1" thickBot="1" x14ac:dyDescent="0.6">
      <c r="A28" s="9"/>
      <c r="C28" s="127"/>
      <c r="D28" s="127"/>
      <c r="E28" s="138"/>
      <c r="G28" s="101"/>
      <c r="H28" s="20"/>
      <c r="I28" s="101"/>
      <c r="J28" s="101"/>
      <c r="K28" s="102"/>
      <c r="L28" s="11"/>
    </row>
    <row r="29" spans="1:12" ht="30.25" customHeight="1" thickBot="1" x14ac:dyDescent="0.6">
      <c r="A29" s="9"/>
      <c r="C29" s="15" t="s">
        <v>177</v>
      </c>
      <c r="D29" s="106"/>
      <c r="E29" s="10"/>
      <c r="G29" s="230">
        <v>30</v>
      </c>
      <c r="H29" s="150" t="s">
        <v>3</v>
      </c>
      <c r="I29" s="204" t="s">
        <v>295</v>
      </c>
      <c r="J29" s="101"/>
      <c r="K29" s="102"/>
      <c r="L29" s="146"/>
    </row>
    <row r="30" spans="1:12" ht="30.25" customHeight="1" x14ac:dyDescent="0.55000000000000004">
      <c r="A30" s="9"/>
      <c r="C30" s="103" t="s">
        <v>237</v>
      </c>
      <c r="D30" s="106"/>
      <c r="E30" s="10"/>
      <c r="G30" s="101"/>
      <c r="H30" s="137"/>
      <c r="I30" s="137"/>
      <c r="J30" s="135"/>
      <c r="K30" s="105"/>
      <c r="L30" s="146"/>
    </row>
    <row r="31" spans="1:12" x14ac:dyDescent="0.55000000000000004">
      <c r="A31" s="9"/>
      <c r="C31" s="103"/>
      <c r="G31" s="139"/>
      <c r="H31" s="139"/>
      <c r="I31" s="139"/>
      <c r="J31" s="135"/>
      <c r="K31" s="126"/>
      <c r="L31" s="146"/>
    </row>
    <row r="32" spans="1:12" ht="24" thickBot="1" x14ac:dyDescent="0.6">
      <c r="A32" s="9"/>
      <c r="G32" s="139"/>
      <c r="H32" s="139"/>
      <c r="I32" s="139"/>
      <c r="J32" s="139"/>
      <c r="K32" s="103"/>
      <c r="L32" s="146"/>
    </row>
    <row r="33" spans="1:12" ht="45" customHeight="1" thickBot="1" x14ac:dyDescent="0.6">
      <c r="A33" s="9"/>
      <c r="C33" s="127" t="s">
        <v>135</v>
      </c>
      <c r="D33" s="139"/>
      <c r="E33" s="140"/>
      <c r="G33" s="325">
        <f>G34+G35</f>
        <v>380000</v>
      </c>
      <c r="H33" s="326"/>
      <c r="I33" s="327"/>
      <c r="J33" s="127" t="s">
        <v>176</v>
      </c>
      <c r="K33" s="127"/>
      <c r="L33" s="146"/>
    </row>
    <row r="34" spans="1:12" ht="41.15" customHeight="1" x14ac:dyDescent="0.55000000000000004">
      <c r="A34" s="9"/>
      <c r="D34" s="15" t="s">
        <v>136</v>
      </c>
      <c r="G34" s="328">
        <v>80000</v>
      </c>
      <c r="H34" s="329"/>
      <c r="I34" s="330"/>
      <c r="J34" s="331" t="s">
        <v>298</v>
      </c>
      <c r="K34" s="332"/>
      <c r="L34" s="333"/>
    </row>
    <row r="35" spans="1:12" ht="41.15" customHeight="1" x14ac:dyDescent="0.55000000000000004">
      <c r="A35" s="9"/>
      <c r="D35" s="15" t="s">
        <v>214</v>
      </c>
      <c r="G35" s="334">
        <f>10000*G29</f>
        <v>300000</v>
      </c>
      <c r="H35" s="335"/>
      <c r="I35" s="336"/>
      <c r="J35" s="331" t="s">
        <v>299</v>
      </c>
      <c r="K35" s="337"/>
      <c r="L35" s="333"/>
    </row>
    <row r="36" spans="1:12" x14ac:dyDescent="0.55000000000000004">
      <c r="A36" s="9"/>
      <c r="G36" s="139"/>
      <c r="H36" s="139"/>
      <c r="I36" s="139"/>
      <c r="J36" s="139"/>
      <c r="K36" s="139"/>
      <c r="L36" s="146"/>
    </row>
    <row r="37" spans="1:12" ht="30.25" customHeight="1" x14ac:dyDescent="0.55000000000000004">
      <c r="A37" s="9"/>
      <c r="C37" s="15" t="s">
        <v>137</v>
      </c>
      <c r="L37" s="11"/>
    </row>
    <row r="38" spans="1:12" ht="30.25" customHeight="1" x14ac:dyDescent="0.55000000000000004">
      <c r="A38" s="9"/>
      <c r="C38" s="12"/>
      <c r="D38" s="13" t="s">
        <v>18</v>
      </c>
      <c r="E38" s="14" t="s">
        <v>5</v>
      </c>
      <c r="G38" s="294" t="s">
        <v>251</v>
      </c>
      <c r="H38" s="295"/>
      <c r="I38" s="295"/>
      <c r="J38" s="295"/>
      <c r="K38" s="296"/>
      <c r="L38" s="11"/>
    </row>
    <row r="39" spans="1:12" ht="30.25" customHeight="1" x14ac:dyDescent="0.55000000000000004">
      <c r="A39" s="9"/>
      <c r="C39" s="12"/>
      <c r="D39" s="13"/>
      <c r="E39" s="13"/>
      <c r="G39" s="297" t="s">
        <v>252</v>
      </c>
      <c r="H39" s="298"/>
      <c r="I39" s="298"/>
      <c r="J39" s="298"/>
      <c r="K39" s="299"/>
      <c r="L39" s="11"/>
    </row>
    <row r="40" spans="1:12" ht="30.25" customHeight="1" x14ac:dyDescent="0.55000000000000004">
      <c r="A40" s="9"/>
      <c r="C40" s="12"/>
      <c r="D40" s="13" t="s">
        <v>9</v>
      </c>
      <c r="E40" s="14" t="s">
        <v>11</v>
      </c>
      <c r="G40" s="300" t="s">
        <v>242</v>
      </c>
      <c r="H40" s="301"/>
      <c r="I40" s="301"/>
      <c r="J40" s="301"/>
      <c r="K40" s="302"/>
      <c r="L40" s="11"/>
    </row>
    <row r="41" spans="1:12" ht="30.25" customHeight="1" x14ac:dyDescent="0.55000000000000004">
      <c r="A41" s="9"/>
      <c r="C41" s="12"/>
      <c r="D41" s="13"/>
      <c r="E41" s="14" t="s">
        <v>5</v>
      </c>
      <c r="G41" s="303" t="s">
        <v>243</v>
      </c>
      <c r="H41" s="304"/>
      <c r="I41" s="304"/>
      <c r="J41" s="304"/>
      <c r="K41" s="305"/>
      <c r="L41" s="11"/>
    </row>
    <row r="42" spans="1:12" ht="30.25" customHeight="1" x14ac:dyDescent="0.55000000000000004">
      <c r="A42" s="9"/>
      <c r="C42" s="12"/>
      <c r="D42" s="13"/>
      <c r="E42" s="13"/>
      <c r="G42" s="306" t="s">
        <v>244</v>
      </c>
      <c r="H42" s="307"/>
      <c r="I42" s="307"/>
      <c r="J42" s="307"/>
      <c r="K42" s="308"/>
      <c r="L42" s="11"/>
    </row>
    <row r="43" spans="1:12" ht="30.25" customHeight="1" x14ac:dyDescent="0.55000000000000004">
      <c r="A43" s="9"/>
      <c r="C43" s="12"/>
      <c r="D43" s="13" t="s">
        <v>10</v>
      </c>
      <c r="E43" s="14" t="s">
        <v>0</v>
      </c>
      <c r="G43" s="306" t="s">
        <v>245</v>
      </c>
      <c r="H43" s="307"/>
      <c r="I43" s="307"/>
      <c r="J43" s="307"/>
      <c r="K43" s="308"/>
      <c r="L43" s="11"/>
    </row>
    <row r="44" spans="1:12" ht="30.25" customHeight="1" x14ac:dyDescent="0.55000000000000004">
      <c r="A44" s="9"/>
      <c r="C44" s="12"/>
      <c r="D44" s="13"/>
      <c r="E44" s="14" t="s">
        <v>13</v>
      </c>
      <c r="G44" s="306" t="s">
        <v>246</v>
      </c>
      <c r="H44" s="307"/>
      <c r="I44" s="307"/>
      <c r="J44" s="307"/>
      <c r="K44" s="308"/>
      <c r="L44" s="11"/>
    </row>
    <row r="45" spans="1:12" ht="30.25" customHeight="1" x14ac:dyDescent="0.55000000000000004">
      <c r="A45" s="9"/>
      <c r="D45" s="13" t="s">
        <v>14</v>
      </c>
      <c r="E45" s="14" t="s">
        <v>15</v>
      </c>
      <c r="G45" s="315" t="s">
        <v>247</v>
      </c>
      <c r="H45" s="316"/>
      <c r="I45" s="316"/>
      <c r="J45" s="316"/>
      <c r="K45" s="317"/>
      <c r="L45" s="11"/>
    </row>
    <row r="46" spans="1:12" ht="30.25" customHeight="1" x14ac:dyDescent="0.55000000000000004">
      <c r="A46" s="9"/>
      <c r="D46" s="13"/>
      <c r="E46" s="14"/>
      <c r="G46" s="312" t="s">
        <v>80</v>
      </c>
      <c r="H46" s="318"/>
      <c r="I46" s="218" t="s">
        <v>248</v>
      </c>
      <c r="J46" s="134" t="s">
        <v>138</v>
      </c>
      <c r="K46" s="219">
        <v>123</v>
      </c>
      <c r="L46" s="11"/>
    </row>
    <row r="47" spans="1:12" ht="30.25" customHeight="1" x14ac:dyDescent="0.55000000000000004">
      <c r="A47" s="9"/>
      <c r="D47" s="15"/>
      <c r="E47" s="14" t="s">
        <v>16</v>
      </c>
      <c r="G47" s="306" t="s">
        <v>139</v>
      </c>
      <c r="H47" s="307"/>
      <c r="I47" s="307"/>
      <c r="J47" s="307"/>
      <c r="K47" s="308"/>
      <c r="L47" s="11"/>
    </row>
    <row r="48" spans="1:12" ht="30.25" customHeight="1" x14ac:dyDescent="0.55000000000000004">
      <c r="A48" s="9"/>
      <c r="E48" s="14" t="s">
        <v>17</v>
      </c>
      <c r="G48" s="291" t="s">
        <v>253</v>
      </c>
      <c r="H48" s="292"/>
      <c r="I48" s="292"/>
      <c r="J48" s="292"/>
      <c r="K48" s="314"/>
      <c r="L48" s="11"/>
    </row>
    <row r="49" spans="1:12" ht="30.25" customHeight="1" x14ac:dyDescent="0.55000000000000004">
      <c r="A49" s="9"/>
      <c r="E49" s="14" t="s">
        <v>19</v>
      </c>
      <c r="G49" s="291">
        <v>1234567</v>
      </c>
      <c r="H49" s="292"/>
      <c r="I49" s="292"/>
      <c r="J49" s="292"/>
      <c r="K49" s="314"/>
      <c r="L49" s="11"/>
    </row>
    <row r="50" spans="1:12" ht="24" thickBot="1" x14ac:dyDescent="0.6">
      <c r="A50" s="16"/>
      <c r="B50" s="17"/>
      <c r="C50" s="17"/>
      <c r="D50" s="17"/>
      <c r="E50" s="18"/>
      <c r="F50" s="17"/>
      <c r="G50" s="17"/>
      <c r="H50" s="17"/>
      <c r="I50" s="17"/>
      <c r="J50" s="17"/>
      <c r="K50" s="17"/>
      <c r="L50" s="19"/>
    </row>
  </sheetData>
  <mergeCells count="34">
    <mergeCell ref="G23:K23"/>
    <mergeCell ref="G24:K24"/>
    <mergeCell ref="G17:K17"/>
    <mergeCell ref="G18:K18"/>
    <mergeCell ref="G19:K19"/>
    <mergeCell ref="G20:K20"/>
    <mergeCell ref="G21:K21"/>
    <mergeCell ref="G16:K16"/>
    <mergeCell ref="C2:D2"/>
    <mergeCell ref="G2:K2"/>
    <mergeCell ref="G3:K3"/>
    <mergeCell ref="G12:K12"/>
    <mergeCell ref="G13:K13"/>
    <mergeCell ref="G14:K14"/>
    <mergeCell ref="G15:K15"/>
    <mergeCell ref="A8:L8"/>
    <mergeCell ref="G25:K25"/>
    <mergeCell ref="G33:I33"/>
    <mergeCell ref="G34:I34"/>
    <mergeCell ref="J34:L34"/>
    <mergeCell ref="G35:I35"/>
    <mergeCell ref="J35:L35"/>
    <mergeCell ref="G38:K38"/>
    <mergeCell ref="G39:K39"/>
    <mergeCell ref="G40:K40"/>
    <mergeCell ref="G41:K41"/>
    <mergeCell ref="G42:K42"/>
    <mergeCell ref="G48:K48"/>
    <mergeCell ref="G49:K49"/>
    <mergeCell ref="G43:K43"/>
    <mergeCell ref="G44:K44"/>
    <mergeCell ref="G45:K45"/>
    <mergeCell ref="G46:H46"/>
    <mergeCell ref="G47:K47"/>
  </mergeCells>
  <phoneticPr fontId="1"/>
  <conditionalFormatting sqref="G2:K2">
    <cfRule type="cellIs" dxfId="14"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対象先リスト!$C$3:$C$37</xm:f>
          </x14:formula1>
          <xm:sqref>G2:K2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50"/>
  <sheetViews>
    <sheetView view="pageBreakPreview" topLeftCell="B13" zoomScale="70" zoomScaleNormal="100" zoomScaleSheetLayoutView="70" workbookViewId="0">
      <selection activeCell="G36" sqref="G36"/>
    </sheetView>
  </sheetViews>
  <sheetFormatPr defaultColWidth="9" defaultRowHeight="23.5" x14ac:dyDescent="0.55000000000000004"/>
  <cols>
    <col min="1" max="1" width="3.58203125" style="3" customWidth="1"/>
    <col min="2" max="2" width="5.58203125" style="3" customWidth="1"/>
    <col min="3" max="3" width="4.33203125" style="3" customWidth="1"/>
    <col min="4" max="4" width="25.5" style="3" bestFit="1" customWidth="1"/>
    <col min="5" max="5" width="20.582031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119</v>
      </c>
      <c r="H2" s="248"/>
      <c r="I2" s="248"/>
      <c r="J2" s="248"/>
      <c r="K2" s="249"/>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215</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127" t="s">
        <v>90</v>
      </c>
      <c r="D11" s="137"/>
      <c r="E11" s="138"/>
      <c r="L11" s="11"/>
    </row>
    <row r="12" spans="1:12" ht="30.25" customHeight="1" x14ac:dyDescent="0.55000000000000004">
      <c r="A12" s="9"/>
      <c r="C12" s="99"/>
      <c r="D12" s="131" t="s">
        <v>91</v>
      </c>
      <c r="E12" s="100" t="s">
        <v>5</v>
      </c>
      <c r="G12" s="344"/>
      <c r="H12" s="345"/>
      <c r="I12" s="345"/>
      <c r="J12" s="345"/>
      <c r="K12" s="346"/>
      <c r="L12" s="11"/>
    </row>
    <row r="13" spans="1:12" ht="30.25" customHeight="1" x14ac:dyDescent="0.55000000000000004">
      <c r="A13" s="9"/>
      <c r="C13" s="99"/>
      <c r="D13" s="131"/>
      <c r="E13" s="131"/>
      <c r="G13" s="347"/>
      <c r="H13" s="348"/>
      <c r="I13" s="348"/>
      <c r="J13" s="348"/>
      <c r="K13" s="349"/>
      <c r="L13" s="11"/>
    </row>
    <row r="14" spans="1:12" ht="30.25" customHeight="1" x14ac:dyDescent="0.55000000000000004">
      <c r="A14" s="9"/>
      <c r="C14" s="99"/>
      <c r="D14" s="131" t="s">
        <v>92</v>
      </c>
      <c r="E14" s="100" t="s">
        <v>5</v>
      </c>
      <c r="G14" s="338"/>
      <c r="H14" s="339"/>
      <c r="I14" s="339"/>
      <c r="J14" s="339"/>
      <c r="K14" s="340"/>
      <c r="L14" s="11"/>
    </row>
    <row r="15" spans="1:12" ht="30.25" customHeight="1" x14ac:dyDescent="0.55000000000000004">
      <c r="A15" s="9"/>
      <c r="C15" s="99"/>
      <c r="D15" s="131"/>
      <c r="E15" s="131"/>
      <c r="G15" s="347"/>
      <c r="H15" s="348"/>
      <c r="I15" s="348"/>
      <c r="J15" s="348"/>
      <c r="K15" s="349"/>
      <c r="L15" s="11"/>
    </row>
    <row r="16" spans="1:12" ht="30.25" customHeight="1" x14ac:dyDescent="0.55000000000000004">
      <c r="A16" s="9"/>
      <c r="C16" s="99"/>
      <c r="D16" s="131" t="s">
        <v>88</v>
      </c>
      <c r="E16" s="100" t="s">
        <v>5</v>
      </c>
      <c r="G16" s="338"/>
      <c r="H16" s="339"/>
      <c r="I16" s="339"/>
      <c r="J16" s="339"/>
      <c r="K16" s="340"/>
      <c r="L16" s="11"/>
    </row>
    <row r="17" spans="1:12" ht="30.25" customHeight="1" x14ac:dyDescent="0.55000000000000004">
      <c r="A17" s="9"/>
      <c r="C17" s="99"/>
      <c r="D17" s="131"/>
      <c r="E17" s="131"/>
      <c r="G17" s="347" t="s">
        <v>12</v>
      </c>
      <c r="H17" s="348"/>
      <c r="I17" s="348"/>
      <c r="J17" s="348"/>
      <c r="K17" s="349"/>
      <c r="L17" s="11"/>
    </row>
    <row r="18" spans="1:12" ht="30.25" customHeight="1" x14ac:dyDescent="0.55000000000000004">
      <c r="A18" s="9"/>
      <c r="C18" s="99"/>
      <c r="D18" s="131" t="s">
        <v>8</v>
      </c>
      <c r="E18" s="100" t="s">
        <v>0</v>
      </c>
      <c r="G18" s="355"/>
      <c r="H18" s="356"/>
      <c r="I18" s="356"/>
      <c r="J18" s="356"/>
      <c r="K18" s="357"/>
      <c r="L18" s="11"/>
    </row>
    <row r="19" spans="1:12" ht="30.25" customHeight="1" x14ac:dyDescent="0.55000000000000004">
      <c r="A19" s="9"/>
      <c r="C19" s="127"/>
      <c r="D19" s="131"/>
      <c r="E19" s="100" t="s">
        <v>1</v>
      </c>
      <c r="G19" s="358"/>
      <c r="H19" s="359"/>
      <c r="I19" s="359"/>
      <c r="J19" s="359"/>
      <c r="K19" s="360"/>
      <c r="L19" s="11"/>
    </row>
    <row r="20" spans="1:12" ht="30.25" customHeight="1" x14ac:dyDescent="0.55000000000000004">
      <c r="A20" s="9"/>
      <c r="C20" s="99"/>
      <c r="D20" s="131" t="s">
        <v>140</v>
      </c>
      <c r="E20" s="14" t="s">
        <v>5</v>
      </c>
      <c r="G20" s="338"/>
      <c r="H20" s="339"/>
      <c r="I20" s="339"/>
      <c r="J20" s="339"/>
      <c r="K20" s="340"/>
      <c r="L20" s="11"/>
    </row>
    <row r="21" spans="1:12" ht="30.25" customHeight="1" thickBot="1" x14ac:dyDescent="0.6">
      <c r="A21" s="9"/>
      <c r="C21" s="127"/>
      <c r="D21" s="131"/>
      <c r="E21" s="100"/>
      <c r="G21" s="361"/>
      <c r="H21" s="362"/>
      <c r="I21" s="362"/>
      <c r="J21" s="362"/>
      <c r="K21" s="363"/>
      <c r="L21" s="11"/>
    </row>
    <row r="22" spans="1:12" ht="30.25" customHeight="1" thickBot="1" x14ac:dyDescent="0.6">
      <c r="A22" s="9"/>
      <c r="C22" s="127"/>
      <c r="D22" s="131"/>
      <c r="E22" s="100"/>
      <c r="G22"/>
      <c r="H22"/>
      <c r="I22"/>
      <c r="J22"/>
      <c r="K22"/>
      <c r="L22" s="11"/>
    </row>
    <row r="23" spans="1:12" ht="30.25" customHeight="1" thickBot="1" x14ac:dyDescent="0.6">
      <c r="A23" s="9"/>
      <c r="C23" s="127" t="s">
        <v>141</v>
      </c>
      <c r="D23" s="127"/>
      <c r="E23" s="127"/>
      <c r="G23" s="322" t="s">
        <v>254</v>
      </c>
      <c r="H23" s="323"/>
      <c r="I23" s="323"/>
      <c r="J23" s="323"/>
      <c r="K23" s="324"/>
      <c r="L23" s="11"/>
    </row>
    <row r="24" spans="1:12" ht="35.5" customHeight="1" thickBot="1" x14ac:dyDescent="0.6">
      <c r="A24" s="9"/>
      <c r="C24" s="127"/>
      <c r="D24" s="131"/>
      <c r="E24" s="127"/>
      <c r="G24" s="354"/>
      <c r="H24" s="354"/>
      <c r="I24" s="354"/>
      <c r="J24" s="354"/>
      <c r="K24" s="354"/>
      <c r="L24" s="11"/>
    </row>
    <row r="25" spans="1:12" ht="35.5" customHeight="1" thickBot="1" x14ac:dyDescent="0.6">
      <c r="A25" s="9"/>
      <c r="C25" s="127" t="s">
        <v>142</v>
      </c>
      <c r="D25" s="131"/>
      <c r="E25" s="127"/>
      <c r="G25" s="322" t="s">
        <v>255</v>
      </c>
      <c r="H25" s="323"/>
      <c r="I25" s="323"/>
      <c r="J25" s="323"/>
      <c r="K25" s="324"/>
      <c r="L25" s="11"/>
    </row>
    <row r="26" spans="1:12" ht="35.5" customHeight="1" x14ac:dyDescent="0.55000000000000004">
      <c r="A26" s="9"/>
      <c r="C26" s="127"/>
      <c r="D26" s="127"/>
      <c r="E26" s="138"/>
      <c r="G26" s="101" t="s">
        <v>143</v>
      </c>
      <c r="H26" s="20"/>
      <c r="I26" s="101"/>
      <c r="J26" s="101"/>
      <c r="K26" s="102"/>
      <c r="L26" s="11"/>
    </row>
    <row r="27" spans="1:12" ht="35.5" customHeight="1" x14ac:dyDescent="0.55000000000000004">
      <c r="A27" s="9"/>
      <c r="C27" s="127"/>
      <c r="D27" s="127"/>
      <c r="E27" s="138"/>
      <c r="G27" s="101" t="s">
        <v>144</v>
      </c>
      <c r="H27" s="20"/>
      <c r="I27" s="101"/>
      <c r="J27" s="101"/>
      <c r="K27" s="102"/>
      <c r="L27" s="11"/>
    </row>
    <row r="28" spans="1:12" ht="35.5" customHeight="1" thickBot="1" x14ac:dyDescent="0.6">
      <c r="A28" s="9"/>
      <c r="C28" s="127"/>
      <c r="D28" s="127"/>
      <c r="E28" s="138"/>
      <c r="G28" s="101"/>
      <c r="H28" s="20"/>
      <c r="I28" s="101"/>
      <c r="J28" s="101"/>
      <c r="K28" s="102"/>
      <c r="L28" s="11"/>
    </row>
    <row r="29" spans="1:12" ht="30.25" customHeight="1" thickBot="1" x14ac:dyDescent="0.6">
      <c r="A29" s="9"/>
      <c r="C29" s="15" t="s">
        <v>177</v>
      </c>
      <c r="D29" s="106"/>
      <c r="E29" s="10"/>
      <c r="G29" s="230">
        <v>30</v>
      </c>
      <c r="H29" s="150" t="s">
        <v>3</v>
      </c>
      <c r="I29" s="204" t="s">
        <v>295</v>
      </c>
      <c r="J29" s="101"/>
      <c r="K29" s="102"/>
      <c r="L29" s="146"/>
    </row>
    <row r="30" spans="1:12" ht="30.25" customHeight="1" x14ac:dyDescent="0.55000000000000004">
      <c r="A30" s="9"/>
      <c r="C30" s="103" t="s">
        <v>237</v>
      </c>
      <c r="D30" s="106"/>
      <c r="E30" s="10"/>
      <c r="G30" s="101"/>
      <c r="H30" s="137"/>
      <c r="I30" s="137"/>
      <c r="J30" s="135"/>
      <c r="K30" s="105"/>
      <c r="L30" s="146"/>
    </row>
    <row r="31" spans="1:12" x14ac:dyDescent="0.55000000000000004">
      <c r="A31" s="9"/>
      <c r="C31" s="103"/>
      <c r="G31" s="139"/>
      <c r="H31" s="139"/>
      <c r="I31" s="139"/>
      <c r="J31" s="135"/>
      <c r="K31" s="126"/>
      <c r="L31" s="146"/>
    </row>
    <row r="32" spans="1:12" ht="24" thickBot="1" x14ac:dyDescent="0.6">
      <c r="A32" s="9"/>
      <c r="G32" s="139"/>
      <c r="H32" s="139"/>
      <c r="I32" s="139"/>
      <c r="J32" s="139"/>
      <c r="K32" s="103"/>
      <c r="L32" s="146"/>
    </row>
    <row r="33" spans="1:12" ht="45" customHeight="1" thickBot="1" x14ac:dyDescent="0.6">
      <c r="A33" s="9"/>
      <c r="C33" s="127" t="s">
        <v>135</v>
      </c>
      <c r="D33" s="139"/>
      <c r="E33" s="140"/>
      <c r="G33" s="325">
        <f>G34+G35</f>
        <v>190000</v>
      </c>
      <c r="H33" s="326"/>
      <c r="I33" s="327"/>
      <c r="J33" s="127" t="s">
        <v>176</v>
      </c>
      <c r="K33" s="127"/>
      <c r="L33" s="146"/>
    </row>
    <row r="34" spans="1:12" ht="41.15" customHeight="1" x14ac:dyDescent="0.55000000000000004">
      <c r="A34" s="9"/>
      <c r="D34" s="15" t="s">
        <v>136</v>
      </c>
      <c r="G34" s="328">
        <v>40000</v>
      </c>
      <c r="H34" s="329"/>
      <c r="I34" s="330"/>
      <c r="J34" s="331" t="s">
        <v>298</v>
      </c>
      <c r="K34" s="332"/>
      <c r="L34" s="333"/>
    </row>
    <row r="35" spans="1:12" ht="41.15" customHeight="1" x14ac:dyDescent="0.55000000000000004">
      <c r="A35" s="9"/>
      <c r="D35" s="15" t="s">
        <v>214</v>
      </c>
      <c r="G35" s="334">
        <f>5000*G29</f>
        <v>150000</v>
      </c>
      <c r="H35" s="335"/>
      <c r="I35" s="336"/>
      <c r="J35" s="331" t="s">
        <v>299</v>
      </c>
      <c r="K35" s="337"/>
      <c r="L35" s="333"/>
    </row>
    <row r="36" spans="1:12" x14ac:dyDescent="0.55000000000000004">
      <c r="A36" s="9"/>
      <c r="G36" s="139"/>
      <c r="H36" s="139"/>
      <c r="I36" s="139"/>
      <c r="J36" s="139"/>
      <c r="K36" s="139"/>
      <c r="L36" s="146"/>
    </row>
    <row r="37" spans="1:12" ht="30.25" customHeight="1" x14ac:dyDescent="0.55000000000000004">
      <c r="A37" s="9"/>
      <c r="C37" s="15" t="s">
        <v>137</v>
      </c>
      <c r="L37" s="11"/>
    </row>
    <row r="38" spans="1:12" ht="30.25" customHeight="1" x14ac:dyDescent="0.55000000000000004">
      <c r="A38" s="9"/>
      <c r="C38" s="12"/>
      <c r="D38" s="13" t="s">
        <v>18</v>
      </c>
      <c r="E38" s="14" t="s">
        <v>5</v>
      </c>
      <c r="G38" s="294" t="s">
        <v>251</v>
      </c>
      <c r="H38" s="295"/>
      <c r="I38" s="295"/>
      <c r="J38" s="295"/>
      <c r="K38" s="296"/>
      <c r="L38" s="11"/>
    </row>
    <row r="39" spans="1:12" ht="30.25" customHeight="1" x14ac:dyDescent="0.55000000000000004">
      <c r="A39" s="9"/>
      <c r="C39" s="12"/>
      <c r="D39" s="13"/>
      <c r="E39" s="13"/>
      <c r="G39" s="297" t="s">
        <v>252</v>
      </c>
      <c r="H39" s="298"/>
      <c r="I39" s="298"/>
      <c r="J39" s="298"/>
      <c r="K39" s="299"/>
      <c r="L39" s="11"/>
    </row>
    <row r="40" spans="1:12" ht="30.25" customHeight="1" x14ac:dyDescent="0.55000000000000004">
      <c r="A40" s="9"/>
      <c r="C40" s="12"/>
      <c r="D40" s="13" t="s">
        <v>9</v>
      </c>
      <c r="E40" s="14" t="s">
        <v>11</v>
      </c>
      <c r="G40" s="300" t="s">
        <v>242</v>
      </c>
      <c r="H40" s="301"/>
      <c r="I40" s="301"/>
      <c r="J40" s="301"/>
      <c r="K40" s="302"/>
      <c r="L40" s="11"/>
    </row>
    <row r="41" spans="1:12" ht="30.25" customHeight="1" x14ac:dyDescent="0.55000000000000004">
      <c r="A41" s="9"/>
      <c r="C41" s="12"/>
      <c r="D41" s="13"/>
      <c r="E41" s="14" t="s">
        <v>5</v>
      </c>
      <c r="G41" s="303" t="s">
        <v>243</v>
      </c>
      <c r="H41" s="304"/>
      <c r="I41" s="304"/>
      <c r="J41" s="304"/>
      <c r="K41" s="305"/>
      <c r="L41" s="11"/>
    </row>
    <row r="42" spans="1:12" ht="30.25" customHeight="1" x14ac:dyDescent="0.55000000000000004">
      <c r="A42" s="9"/>
      <c r="C42" s="12"/>
      <c r="D42" s="13"/>
      <c r="E42" s="13"/>
      <c r="G42" s="306" t="s">
        <v>244</v>
      </c>
      <c r="H42" s="307"/>
      <c r="I42" s="307"/>
      <c r="J42" s="307"/>
      <c r="K42" s="308"/>
      <c r="L42" s="11"/>
    </row>
    <row r="43" spans="1:12" ht="30.25" customHeight="1" x14ac:dyDescent="0.55000000000000004">
      <c r="A43" s="9"/>
      <c r="C43" s="12"/>
      <c r="D43" s="13" t="s">
        <v>10</v>
      </c>
      <c r="E43" s="14" t="s">
        <v>0</v>
      </c>
      <c r="G43" s="306" t="s">
        <v>245</v>
      </c>
      <c r="H43" s="307"/>
      <c r="I43" s="307"/>
      <c r="J43" s="307"/>
      <c r="K43" s="308"/>
      <c r="L43" s="11"/>
    </row>
    <row r="44" spans="1:12" ht="30.25" customHeight="1" x14ac:dyDescent="0.55000000000000004">
      <c r="A44" s="9"/>
      <c r="C44" s="12"/>
      <c r="D44" s="13"/>
      <c r="E44" s="14" t="s">
        <v>13</v>
      </c>
      <c r="G44" s="306" t="s">
        <v>246</v>
      </c>
      <c r="H44" s="307"/>
      <c r="I44" s="307"/>
      <c r="J44" s="307"/>
      <c r="K44" s="308"/>
      <c r="L44" s="11"/>
    </row>
    <row r="45" spans="1:12" ht="30.25" customHeight="1" x14ac:dyDescent="0.55000000000000004">
      <c r="A45" s="9"/>
      <c r="D45" s="13" t="s">
        <v>14</v>
      </c>
      <c r="E45" s="14" t="s">
        <v>15</v>
      </c>
      <c r="G45" s="315" t="s">
        <v>247</v>
      </c>
      <c r="H45" s="316"/>
      <c r="I45" s="316"/>
      <c r="J45" s="316"/>
      <c r="K45" s="317"/>
      <c r="L45" s="11"/>
    </row>
    <row r="46" spans="1:12" ht="30.25" customHeight="1" x14ac:dyDescent="0.55000000000000004">
      <c r="A46" s="9"/>
      <c r="D46" s="13"/>
      <c r="E46" s="14"/>
      <c r="G46" s="312" t="s">
        <v>80</v>
      </c>
      <c r="H46" s="318"/>
      <c r="I46" s="218" t="s">
        <v>248</v>
      </c>
      <c r="J46" s="134" t="s">
        <v>138</v>
      </c>
      <c r="K46" s="219">
        <v>123</v>
      </c>
      <c r="L46" s="11"/>
    </row>
    <row r="47" spans="1:12" ht="30.25" customHeight="1" x14ac:dyDescent="0.55000000000000004">
      <c r="A47" s="9"/>
      <c r="D47" s="15"/>
      <c r="E47" s="14" t="s">
        <v>16</v>
      </c>
      <c r="G47" s="306" t="s">
        <v>139</v>
      </c>
      <c r="H47" s="307"/>
      <c r="I47" s="307"/>
      <c r="J47" s="307"/>
      <c r="K47" s="308"/>
      <c r="L47" s="11"/>
    </row>
    <row r="48" spans="1:12" ht="30.25" customHeight="1" x14ac:dyDescent="0.55000000000000004">
      <c r="A48" s="9"/>
      <c r="E48" s="14" t="s">
        <v>17</v>
      </c>
      <c r="G48" s="291" t="s">
        <v>253</v>
      </c>
      <c r="H48" s="292"/>
      <c r="I48" s="292"/>
      <c r="J48" s="292"/>
      <c r="K48" s="314"/>
      <c r="L48" s="11"/>
    </row>
    <row r="49" spans="1:12" ht="30.25" customHeight="1" x14ac:dyDescent="0.55000000000000004">
      <c r="A49" s="9"/>
      <c r="E49" s="14" t="s">
        <v>19</v>
      </c>
      <c r="G49" s="291">
        <v>1234567</v>
      </c>
      <c r="H49" s="292"/>
      <c r="I49" s="292"/>
      <c r="J49" s="292"/>
      <c r="K49" s="314"/>
      <c r="L49" s="11"/>
    </row>
    <row r="50" spans="1:12" ht="24" thickBot="1" x14ac:dyDescent="0.6">
      <c r="A50" s="16"/>
      <c r="B50" s="17"/>
      <c r="C50" s="17"/>
      <c r="D50" s="17"/>
      <c r="E50" s="18"/>
      <c r="F50" s="17"/>
      <c r="G50" s="17"/>
      <c r="H50" s="17"/>
      <c r="I50" s="17"/>
      <c r="J50" s="17"/>
      <c r="K50" s="17"/>
      <c r="L50" s="19"/>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G12:K12"/>
    <mergeCell ref="G13:K13"/>
    <mergeCell ref="G14:K14"/>
    <mergeCell ref="G15:K15"/>
    <mergeCell ref="G16:K16"/>
    <mergeCell ref="G17:K17"/>
    <mergeCell ref="G18:K18"/>
  </mergeCells>
  <phoneticPr fontId="1"/>
  <conditionalFormatting sqref="G2:K2">
    <cfRule type="cellIs" dxfId="13"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対象先リスト!$C$3:$C$37</xm:f>
          </x14:formula1>
          <xm:sqref>G2:K2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L50"/>
  <sheetViews>
    <sheetView view="pageBreakPreview" topLeftCell="B21" zoomScale="70" zoomScaleNormal="100" zoomScaleSheetLayoutView="70" workbookViewId="0">
      <selection activeCell="G35" sqref="G35:I35"/>
    </sheetView>
  </sheetViews>
  <sheetFormatPr defaultColWidth="9" defaultRowHeight="23.5" x14ac:dyDescent="0.55000000000000004"/>
  <cols>
    <col min="1" max="1" width="3.58203125" style="3" customWidth="1"/>
    <col min="2" max="2" width="5.58203125" style="3" customWidth="1"/>
    <col min="3" max="3" width="4.33203125" style="3" customWidth="1"/>
    <col min="4" max="4" width="25.5" style="3" bestFit="1" customWidth="1"/>
    <col min="5" max="5" width="20.58203125" style="4" bestFit="1" customWidth="1"/>
    <col min="6" max="6" width="3.58203125" style="3" customWidth="1"/>
    <col min="7" max="7" width="14.5" style="3" customWidth="1"/>
    <col min="8" max="8" width="7.08203125" style="3" customWidth="1"/>
    <col min="9" max="9" width="20.83203125" style="3" customWidth="1"/>
    <col min="10" max="10" width="17.6640625" style="3" customWidth="1"/>
    <col min="11" max="11" width="28.83203125" style="3" customWidth="1"/>
    <col min="12" max="12" width="12.1640625" style="3" customWidth="1"/>
    <col min="13" max="13" width="5.08203125" style="3" customWidth="1"/>
    <col min="14" max="16384" width="9" style="3"/>
  </cols>
  <sheetData>
    <row r="1" spans="1:12" ht="24" thickBot="1" x14ac:dyDescent="0.6">
      <c r="A1" s="5"/>
      <c r="B1" s="6"/>
      <c r="C1" s="6"/>
      <c r="D1" s="6"/>
      <c r="E1" s="7"/>
      <c r="F1" s="6"/>
      <c r="G1" s="6"/>
      <c r="H1" s="6"/>
      <c r="I1" s="6"/>
      <c r="J1" s="6"/>
      <c r="K1" s="6"/>
      <c r="L1" s="8"/>
    </row>
    <row r="2" spans="1:12" ht="54.75" customHeight="1" thickBot="1" x14ac:dyDescent="0.6">
      <c r="A2" s="9"/>
      <c r="C2" s="341"/>
      <c r="D2" s="332"/>
      <c r="E2" s="10"/>
      <c r="G2" s="247" t="s">
        <v>122</v>
      </c>
      <c r="H2" s="248"/>
      <c r="I2" s="248"/>
      <c r="J2" s="248"/>
      <c r="K2" s="249"/>
      <c r="L2" s="11"/>
    </row>
    <row r="3" spans="1:12" x14ac:dyDescent="0.55000000000000004">
      <c r="A3" s="9"/>
      <c r="G3" s="342" t="s">
        <v>287</v>
      </c>
      <c r="H3" s="343"/>
      <c r="I3" s="343"/>
      <c r="J3" s="343"/>
      <c r="K3" s="343"/>
      <c r="L3" s="11"/>
    </row>
    <row r="4" spans="1:12" x14ac:dyDescent="0.55000000000000004">
      <c r="A4" s="9"/>
      <c r="G4" s="127" t="s">
        <v>167</v>
      </c>
      <c r="K4" s="15"/>
      <c r="L4" s="11"/>
    </row>
    <row r="5" spans="1:12" x14ac:dyDescent="0.55000000000000004">
      <c r="A5" s="9"/>
      <c r="G5" s="127"/>
      <c r="K5" s="15"/>
      <c r="L5" s="11"/>
    </row>
    <row r="6" spans="1:12" x14ac:dyDescent="0.55000000000000004">
      <c r="A6" s="9"/>
      <c r="G6" s="127"/>
      <c r="K6" s="15"/>
      <c r="L6" s="11"/>
    </row>
    <row r="7" spans="1:12" x14ac:dyDescent="0.55000000000000004">
      <c r="A7" s="9"/>
      <c r="G7" s="127"/>
      <c r="K7" s="15"/>
      <c r="L7" s="11"/>
    </row>
    <row r="8" spans="1:12" ht="39" x14ac:dyDescent="0.55000000000000004">
      <c r="A8" s="350" t="s">
        <v>215</v>
      </c>
      <c r="B8" s="351"/>
      <c r="C8" s="352"/>
      <c r="D8" s="352"/>
      <c r="E8" s="352"/>
      <c r="F8" s="352"/>
      <c r="G8" s="352"/>
      <c r="H8" s="352"/>
      <c r="I8" s="352"/>
      <c r="J8" s="352"/>
      <c r="K8" s="352"/>
      <c r="L8" s="353"/>
    </row>
    <row r="9" spans="1:12" x14ac:dyDescent="0.55000000000000004">
      <c r="A9" s="30"/>
      <c r="B9" s="20"/>
      <c r="C9" s="31"/>
      <c r="D9" s="31"/>
      <c r="E9" s="31"/>
      <c r="F9" s="31"/>
      <c r="G9" s="31"/>
      <c r="H9" s="31"/>
      <c r="I9" s="31"/>
      <c r="J9" s="31"/>
      <c r="K9" s="31"/>
      <c r="L9" s="32"/>
    </row>
    <row r="10" spans="1:12" x14ac:dyDescent="0.55000000000000004">
      <c r="A10" s="30"/>
      <c r="B10" s="20"/>
      <c r="C10" s="31"/>
      <c r="D10" s="31"/>
      <c r="E10" s="31"/>
      <c r="F10" s="31"/>
      <c r="G10" s="31"/>
      <c r="H10" s="31"/>
      <c r="I10" s="31"/>
      <c r="J10" s="31"/>
      <c r="K10" s="12" t="s">
        <v>20</v>
      </c>
      <c r="L10" s="32"/>
    </row>
    <row r="11" spans="1:12" ht="30.25" customHeight="1" thickBot="1" x14ac:dyDescent="0.6">
      <c r="A11" s="9"/>
      <c r="C11" s="127" t="s">
        <v>90</v>
      </c>
      <c r="D11" s="137"/>
      <c r="E11" s="138"/>
      <c r="L11" s="11"/>
    </row>
    <row r="12" spans="1:12" ht="30.25" customHeight="1" x14ac:dyDescent="0.55000000000000004">
      <c r="A12" s="9"/>
      <c r="C12" s="99"/>
      <c r="D12" s="131" t="s">
        <v>91</v>
      </c>
      <c r="E12" s="100" t="s">
        <v>5</v>
      </c>
      <c r="G12" s="344"/>
      <c r="H12" s="345"/>
      <c r="I12" s="345"/>
      <c r="J12" s="345"/>
      <c r="K12" s="346"/>
      <c r="L12" s="11"/>
    </row>
    <row r="13" spans="1:12" ht="30.25" customHeight="1" x14ac:dyDescent="0.55000000000000004">
      <c r="A13" s="9"/>
      <c r="C13" s="99"/>
      <c r="D13" s="131"/>
      <c r="E13" s="131"/>
      <c r="G13" s="347"/>
      <c r="H13" s="348"/>
      <c r="I13" s="348"/>
      <c r="J13" s="348"/>
      <c r="K13" s="349"/>
      <c r="L13" s="11"/>
    </row>
    <row r="14" spans="1:12" ht="30.25" customHeight="1" x14ac:dyDescent="0.55000000000000004">
      <c r="A14" s="9"/>
      <c r="C14" s="99"/>
      <c r="D14" s="131" t="s">
        <v>92</v>
      </c>
      <c r="E14" s="100" t="s">
        <v>5</v>
      </c>
      <c r="G14" s="338"/>
      <c r="H14" s="339"/>
      <c r="I14" s="339"/>
      <c r="J14" s="339"/>
      <c r="K14" s="340"/>
      <c r="L14" s="11"/>
    </row>
    <row r="15" spans="1:12" ht="30.25" customHeight="1" x14ac:dyDescent="0.55000000000000004">
      <c r="A15" s="9"/>
      <c r="C15" s="99"/>
      <c r="D15" s="131"/>
      <c r="E15" s="131"/>
      <c r="G15" s="347"/>
      <c r="H15" s="348"/>
      <c r="I15" s="348"/>
      <c r="J15" s="348"/>
      <c r="K15" s="349"/>
      <c r="L15" s="11"/>
    </row>
    <row r="16" spans="1:12" ht="30.25" customHeight="1" x14ac:dyDescent="0.55000000000000004">
      <c r="A16" s="9"/>
      <c r="C16" s="99"/>
      <c r="D16" s="131" t="s">
        <v>88</v>
      </c>
      <c r="E16" s="100" t="s">
        <v>5</v>
      </c>
      <c r="G16" s="338"/>
      <c r="H16" s="339"/>
      <c r="I16" s="339"/>
      <c r="J16" s="339"/>
      <c r="K16" s="340"/>
      <c r="L16" s="11"/>
    </row>
    <row r="17" spans="1:12" ht="30.25" customHeight="1" x14ac:dyDescent="0.55000000000000004">
      <c r="A17" s="9"/>
      <c r="C17" s="99"/>
      <c r="D17" s="131"/>
      <c r="E17" s="131"/>
      <c r="G17" s="347" t="s">
        <v>12</v>
      </c>
      <c r="H17" s="348"/>
      <c r="I17" s="348"/>
      <c r="J17" s="348"/>
      <c r="K17" s="349"/>
      <c r="L17" s="11"/>
    </row>
    <row r="18" spans="1:12" ht="30.25" customHeight="1" x14ac:dyDescent="0.55000000000000004">
      <c r="A18" s="9"/>
      <c r="C18" s="99"/>
      <c r="D18" s="131" t="s">
        <v>8</v>
      </c>
      <c r="E18" s="100" t="s">
        <v>0</v>
      </c>
      <c r="G18" s="355"/>
      <c r="H18" s="356"/>
      <c r="I18" s="356"/>
      <c r="J18" s="356"/>
      <c r="K18" s="357"/>
      <c r="L18" s="11"/>
    </row>
    <row r="19" spans="1:12" ht="30.25" customHeight="1" x14ac:dyDescent="0.55000000000000004">
      <c r="A19" s="9"/>
      <c r="C19" s="127"/>
      <c r="D19" s="131"/>
      <c r="E19" s="100" t="s">
        <v>1</v>
      </c>
      <c r="G19" s="358"/>
      <c r="H19" s="359"/>
      <c r="I19" s="359"/>
      <c r="J19" s="359"/>
      <c r="K19" s="360"/>
      <c r="L19" s="11"/>
    </row>
    <row r="20" spans="1:12" ht="30.25" customHeight="1" x14ac:dyDescent="0.55000000000000004">
      <c r="A20" s="9"/>
      <c r="C20" s="99"/>
      <c r="D20" s="131" t="s">
        <v>140</v>
      </c>
      <c r="E20" s="14" t="s">
        <v>5</v>
      </c>
      <c r="G20" s="338"/>
      <c r="H20" s="339"/>
      <c r="I20" s="339"/>
      <c r="J20" s="339"/>
      <c r="K20" s="340"/>
      <c r="L20" s="11"/>
    </row>
    <row r="21" spans="1:12" ht="30.25" customHeight="1" thickBot="1" x14ac:dyDescent="0.6">
      <c r="A21" s="9"/>
      <c r="C21" s="127"/>
      <c r="D21" s="131"/>
      <c r="E21" s="100"/>
      <c r="G21" s="361"/>
      <c r="H21" s="362"/>
      <c r="I21" s="362"/>
      <c r="J21" s="362"/>
      <c r="K21" s="363"/>
      <c r="L21" s="11"/>
    </row>
    <row r="22" spans="1:12" ht="30.25" customHeight="1" thickBot="1" x14ac:dyDescent="0.6">
      <c r="A22" s="9"/>
      <c r="C22" s="127"/>
      <c r="D22" s="131"/>
      <c r="E22" s="100"/>
      <c r="G22"/>
      <c r="H22"/>
      <c r="I22"/>
      <c r="J22"/>
      <c r="K22"/>
      <c r="L22" s="11"/>
    </row>
    <row r="23" spans="1:12" ht="30.25" customHeight="1" thickBot="1" x14ac:dyDescent="0.6">
      <c r="A23" s="9"/>
      <c r="C23" s="127" t="s">
        <v>141</v>
      </c>
      <c r="D23" s="127"/>
      <c r="E23" s="127"/>
      <c r="G23" s="322" t="s">
        <v>254</v>
      </c>
      <c r="H23" s="323"/>
      <c r="I23" s="323"/>
      <c r="J23" s="323"/>
      <c r="K23" s="324"/>
      <c r="L23" s="11"/>
    </row>
    <row r="24" spans="1:12" ht="35.5" customHeight="1" thickBot="1" x14ac:dyDescent="0.6">
      <c r="A24" s="9"/>
      <c r="C24" s="127"/>
      <c r="D24" s="131"/>
      <c r="E24" s="127"/>
      <c r="G24" s="354"/>
      <c r="H24" s="354"/>
      <c r="I24" s="354"/>
      <c r="J24" s="354"/>
      <c r="K24" s="354"/>
      <c r="L24" s="11"/>
    </row>
    <row r="25" spans="1:12" ht="35.5" customHeight="1" thickBot="1" x14ac:dyDescent="0.6">
      <c r="A25" s="9"/>
      <c r="C25" s="127" t="s">
        <v>142</v>
      </c>
      <c r="D25" s="131"/>
      <c r="E25" s="127"/>
      <c r="G25" s="322" t="s">
        <v>256</v>
      </c>
      <c r="H25" s="323"/>
      <c r="I25" s="323"/>
      <c r="J25" s="323"/>
      <c r="K25" s="324"/>
      <c r="L25" s="11"/>
    </row>
    <row r="26" spans="1:12" ht="35.5" customHeight="1" x14ac:dyDescent="0.55000000000000004">
      <c r="A26" s="9"/>
      <c r="C26" s="127"/>
      <c r="D26" s="127"/>
      <c r="E26" s="138"/>
      <c r="G26" s="101" t="s">
        <v>143</v>
      </c>
      <c r="H26" s="20"/>
      <c r="I26" s="101"/>
      <c r="J26" s="101"/>
      <c r="K26" s="102"/>
      <c r="L26" s="11"/>
    </row>
    <row r="27" spans="1:12" ht="35.5" customHeight="1" x14ac:dyDescent="0.55000000000000004">
      <c r="A27" s="9"/>
      <c r="C27" s="127"/>
      <c r="D27" s="127"/>
      <c r="E27" s="138"/>
      <c r="G27" s="101" t="s">
        <v>144</v>
      </c>
      <c r="H27" s="20"/>
      <c r="I27" s="101"/>
      <c r="J27" s="101"/>
      <c r="K27" s="102"/>
      <c r="L27" s="11"/>
    </row>
    <row r="28" spans="1:12" ht="35.5" customHeight="1" thickBot="1" x14ac:dyDescent="0.6">
      <c r="A28" s="9"/>
      <c r="C28" s="127"/>
      <c r="D28" s="127"/>
      <c r="E28" s="138"/>
      <c r="G28" s="101"/>
      <c r="H28" s="20"/>
      <c r="I28" s="101"/>
      <c r="J28" s="101"/>
      <c r="K28" s="102"/>
      <c r="L28" s="11"/>
    </row>
    <row r="29" spans="1:12" ht="30.25" customHeight="1" thickBot="1" x14ac:dyDescent="0.6">
      <c r="A29" s="9"/>
      <c r="C29" s="15" t="s">
        <v>177</v>
      </c>
      <c r="D29" s="106"/>
      <c r="E29" s="10"/>
      <c r="G29" s="231"/>
      <c r="H29" s="150" t="s">
        <v>3</v>
      </c>
      <c r="I29" s="204" t="s">
        <v>295</v>
      </c>
      <c r="J29" s="101"/>
      <c r="K29" s="102"/>
      <c r="L29" s="146"/>
    </row>
    <row r="30" spans="1:12" ht="30.25" customHeight="1" x14ac:dyDescent="0.55000000000000004">
      <c r="A30" s="9"/>
      <c r="C30" s="103" t="s">
        <v>237</v>
      </c>
      <c r="D30" s="106"/>
      <c r="E30" s="10"/>
      <c r="G30" s="101"/>
      <c r="H30" s="137"/>
      <c r="I30" s="137"/>
      <c r="J30" s="135"/>
      <c r="K30" s="105"/>
      <c r="L30" s="146"/>
    </row>
    <row r="31" spans="1:12" x14ac:dyDescent="0.55000000000000004">
      <c r="A31" s="9"/>
      <c r="C31" s="103"/>
      <c r="G31" s="139"/>
      <c r="H31" s="139"/>
      <c r="I31" s="139"/>
      <c r="J31" s="135"/>
      <c r="K31" s="126"/>
      <c r="L31" s="146"/>
    </row>
    <row r="32" spans="1:12" ht="24" thickBot="1" x14ac:dyDescent="0.6">
      <c r="A32" s="9"/>
      <c r="G32" s="139"/>
      <c r="H32" s="139"/>
      <c r="I32" s="139"/>
      <c r="J32" s="139"/>
      <c r="K32" s="103"/>
      <c r="L32" s="146"/>
    </row>
    <row r="33" spans="1:12" ht="45" customHeight="1" thickBot="1" x14ac:dyDescent="0.6">
      <c r="A33" s="9"/>
      <c r="C33" s="127" t="s">
        <v>135</v>
      </c>
      <c r="D33" s="139"/>
      <c r="E33" s="140"/>
      <c r="G33" s="325">
        <f>G34+G35</f>
        <v>40000</v>
      </c>
      <c r="H33" s="326"/>
      <c r="I33" s="327"/>
      <c r="J33" s="127" t="s">
        <v>176</v>
      </c>
      <c r="K33" s="127"/>
      <c r="L33" s="146"/>
    </row>
    <row r="34" spans="1:12" ht="41.15" customHeight="1" x14ac:dyDescent="0.55000000000000004">
      <c r="A34" s="9"/>
      <c r="D34" s="15" t="s">
        <v>136</v>
      </c>
      <c r="G34" s="328">
        <v>40000</v>
      </c>
      <c r="H34" s="329"/>
      <c r="I34" s="330"/>
      <c r="J34" s="331" t="s">
        <v>298</v>
      </c>
      <c r="K34" s="332"/>
      <c r="L34" s="333"/>
    </row>
    <row r="35" spans="1:12" ht="41.15" customHeight="1" x14ac:dyDescent="0.55000000000000004">
      <c r="A35" s="9"/>
      <c r="D35" s="15" t="s">
        <v>214</v>
      </c>
      <c r="G35" s="364">
        <f>5000*G29</f>
        <v>0</v>
      </c>
      <c r="H35" s="365"/>
      <c r="I35" s="366"/>
      <c r="J35" s="331" t="s">
        <v>299</v>
      </c>
      <c r="K35" s="337"/>
      <c r="L35" s="333"/>
    </row>
    <row r="36" spans="1:12" x14ac:dyDescent="0.55000000000000004">
      <c r="A36" s="9"/>
      <c r="L36" s="11"/>
    </row>
    <row r="37" spans="1:12" ht="30.25" customHeight="1" x14ac:dyDescent="0.55000000000000004">
      <c r="A37" s="9"/>
      <c r="C37" s="15" t="s">
        <v>137</v>
      </c>
      <c r="L37" s="11"/>
    </row>
    <row r="38" spans="1:12" ht="30.25" customHeight="1" x14ac:dyDescent="0.55000000000000004">
      <c r="A38" s="9"/>
      <c r="C38" s="12"/>
      <c r="D38" s="13" t="s">
        <v>18</v>
      </c>
      <c r="E38" s="14" t="s">
        <v>5</v>
      </c>
      <c r="G38" s="294" t="s">
        <v>251</v>
      </c>
      <c r="H38" s="295"/>
      <c r="I38" s="295"/>
      <c r="J38" s="295"/>
      <c r="K38" s="296"/>
      <c r="L38" s="11"/>
    </row>
    <row r="39" spans="1:12" ht="30.25" customHeight="1" x14ac:dyDescent="0.55000000000000004">
      <c r="A39" s="9"/>
      <c r="C39" s="12"/>
      <c r="D39" s="13"/>
      <c r="E39" s="13"/>
      <c r="G39" s="297" t="s">
        <v>252</v>
      </c>
      <c r="H39" s="298"/>
      <c r="I39" s="298"/>
      <c r="J39" s="298"/>
      <c r="K39" s="299"/>
      <c r="L39" s="11"/>
    </row>
    <row r="40" spans="1:12" ht="30.25" customHeight="1" x14ac:dyDescent="0.55000000000000004">
      <c r="A40" s="9"/>
      <c r="C40" s="12"/>
      <c r="D40" s="13" t="s">
        <v>9</v>
      </c>
      <c r="E40" s="14" t="s">
        <v>11</v>
      </c>
      <c r="G40" s="300" t="s">
        <v>242</v>
      </c>
      <c r="H40" s="301"/>
      <c r="I40" s="301"/>
      <c r="J40" s="301"/>
      <c r="K40" s="302"/>
      <c r="L40" s="11"/>
    </row>
    <row r="41" spans="1:12" ht="30.25" customHeight="1" x14ac:dyDescent="0.55000000000000004">
      <c r="A41" s="9"/>
      <c r="C41" s="12"/>
      <c r="D41" s="13"/>
      <c r="E41" s="14" t="s">
        <v>5</v>
      </c>
      <c r="G41" s="303" t="s">
        <v>243</v>
      </c>
      <c r="H41" s="304"/>
      <c r="I41" s="304"/>
      <c r="J41" s="304"/>
      <c r="K41" s="305"/>
      <c r="L41" s="11"/>
    </row>
    <row r="42" spans="1:12" ht="30.25" customHeight="1" x14ac:dyDescent="0.55000000000000004">
      <c r="A42" s="9"/>
      <c r="C42" s="12"/>
      <c r="D42" s="13"/>
      <c r="E42" s="13"/>
      <c r="G42" s="306" t="s">
        <v>244</v>
      </c>
      <c r="H42" s="307"/>
      <c r="I42" s="307"/>
      <c r="J42" s="307"/>
      <c r="K42" s="308"/>
      <c r="L42" s="11"/>
    </row>
    <row r="43" spans="1:12" ht="30.25" customHeight="1" x14ac:dyDescent="0.55000000000000004">
      <c r="A43" s="9"/>
      <c r="C43" s="12"/>
      <c r="D43" s="13" t="s">
        <v>10</v>
      </c>
      <c r="E43" s="14" t="s">
        <v>0</v>
      </c>
      <c r="G43" s="306" t="s">
        <v>245</v>
      </c>
      <c r="H43" s="307"/>
      <c r="I43" s="307"/>
      <c r="J43" s="307"/>
      <c r="K43" s="308"/>
      <c r="L43" s="11"/>
    </row>
    <row r="44" spans="1:12" ht="30.25" customHeight="1" x14ac:dyDescent="0.55000000000000004">
      <c r="A44" s="9"/>
      <c r="C44" s="12"/>
      <c r="D44" s="13"/>
      <c r="E44" s="14" t="s">
        <v>13</v>
      </c>
      <c r="G44" s="306" t="s">
        <v>246</v>
      </c>
      <c r="H44" s="307"/>
      <c r="I44" s="307"/>
      <c r="J44" s="307"/>
      <c r="K44" s="308"/>
      <c r="L44" s="11"/>
    </row>
    <row r="45" spans="1:12" ht="30.25" customHeight="1" x14ac:dyDescent="0.55000000000000004">
      <c r="A45" s="9"/>
      <c r="D45" s="13" t="s">
        <v>14</v>
      </c>
      <c r="E45" s="14" t="s">
        <v>15</v>
      </c>
      <c r="G45" s="315" t="s">
        <v>247</v>
      </c>
      <c r="H45" s="316"/>
      <c r="I45" s="316"/>
      <c r="J45" s="316"/>
      <c r="K45" s="317"/>
      <c r="L45" s="11"/>
    </row>
    <row r="46" spans="1:12" ht="30.25" customHeight="1" x14ac:dyDescent="0.55000000000000004">
      <c r="A46" s="9"/>
      <c r="D46" s="13"/>
      <c r="E46" s="14"/>
      <c r="G46" s="312" t="s">
        <v>80</v>
      </c>
      <c r="H46" s="318"/>
      <c r="I46" s="218" t="s">
        <v>248</v>
      </c>
      <c r="J46" s="134" t="s">
        <v>138</v>
      </c>
      <c r="K46" s="219">
        <v>123</v>
      </c>
      <c r="L46" s="11"/>
    </row>
    <row r="47" spans="1:12" ht="30.25" customHeight="1" x14ac:dyDescent="0.55000000000000004">
      <c r="A47" s="9"/>
      <c r="D47" s="15"/>
      <c r="E47" s="14" t="s">
        <v>16</v>
      </c>
      <c r="G47" s="306" t="s">
        <v>139</v>
      </c>
      <c r="H47" s="307"/>
      <c r="I47" s="307"/>
      <c r="J47" s="307"/>
      <c r="K47" s="308"/>
      <c r="L47" s="11"/>
    </row>
    <row r="48" spans="1:12" ht="30.25" customHeight="1" x14ac:dyDescent="0.55000000000000004">
      <c r="A48" s="9"/>
      <c r="E48" s="14" t="s">
        <v>17</v>
      </c>
      <c r="G48" s="291" t="s">
        <v>253</v>
      </c>
      <c r="H48" s="292"/>
      <c r="I48" s="292"/>
      <c r="J48" s="292"/>
      <c r="K48" s="314"/>
      <c r="L48" s="11"/>
    </row>
    <row r="49" spans="1:12" ht="30.25" customHeight="1" x14ac:dyDescent="0.55000000000000004">
      <c r="A49" s="9"/>
      <c r="E49" s="14" t="s">
        <v>19</v>
      </c>
      <c r="G49" s="291">
        <v>1234567</v>
      </c>
      <c r="H49" s="292"/>
      <c r="I49" s="292"/>
      <c r="J49" s="292"/>
      <c r="K49" s="314"/>
      <c r="L49" s="11"/>
    </row>
    <row r="50" spans="1:12" ht="24" thickBot="1" x14ac:dyDescent="0.6">
      <c r="A50" s="16"/>
      <c r="B50" s="17"/>
      <c r="C50" s="17"/>
      <c r="D50" s="17"/>
      <c r="E50" s="18"/>
      <c r="F50" s="17"/>
      <c r="G50" s="17"/>
      <c r="H50" s="17"/>
      <c r="I50" s="17"/>
      <c r="J50" s="17"/>
      <c r="K50" s="17"/>
      <c r="L50" s="19"/>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G12:K12"/>
    <mergeCell ref="G13:K13"/>
    <mergeCell ref="G14:K14"/>
    <mergeCell ref="G15:K15"/>
    <mergeCell ref="G16:K16"/>
    <mergeCell ref="G17:K17"/>
    <mergeCell ref="G18:K18"/>
  </mergeCells>
  <phoneticPr fontId="1"/>
  <conditionalFormatting sqref="G2:K2">
    <cfRule type="cellIs" dxfId="12"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対象先リスト!$C$3:$C$37</xm:f>
          </x14:formula1>
          <xm:sqref>G2:K2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E15"/>
  <sheetViews>
    <sheetView zoomScale="70" zoomScaleNormal="70" workbookViewId="0">
      <selection activeCell="B8" sqref="B8"/>
    </sheetView>
  </sheetViews>
  <sheetFormatPr defaultRowHeight="18" x14ac:dyDescent="0.55000000000000004"/>
  <cols>
    <col min="1" max="1" width="48.58203125" bestFit="1" customWidth="1"/>
    <col min="2" max="2" width="23" bestFit="1" customWidth="1"/>
    <col min="3" max="3" width="28.58203125" bestFit="1" customWidth="1"/>
    <col min="4" max="4" width="33.08203125" bestFit="1" customWidth="1"/>
    <col min="5" max="5" width="39.6640625" bestFit="1" customWidth="1"/>
  </cols>
  <sheetData>
    <row r="1" spans="1:5" ht="18.5" thickBot="1" x14ac:dyDescent="0.6">
      <c r="A1" t="s">
        <v>148</v>
      </c>
    </row>
    <row r="2" spans="1:5" ht="20" x14ac:dyDescent="0.55000000000000004">
      <c r="A2" s="108" t="s">
        <v>149</v>
      </c>
      <c r="B2" s="109" t="s">
        <v>150</v>
      </c>
      <c r="C2" s="109" t="s">
        <v>151</v>
      </c>
      <c r="D2" s="110" t="s">
        <v>152</v>
      </c>
      <c r="E2" s="111" t="s">
        <v>153</v>
      </c>
    </row>
    <row r="3" spans="1:5" ht="20" x14ac:dyDescent="0.55000000000000004">
      <c r="A3" s="112" t="s">
        <v>93</v>
      </c>
      <c r="B3" s="113" t="s">
        <v>94</v>
      </c>
      <c r="C3" s="113" t="s">
        <v>95</v>
      </c>
      <c r="D3" s="114" t="s">
        <v>96</v>
      </c>
      <c r="E3" s="115" t="s">
        <v>97</v>
      </c>
    </row>
    <row r="4" spans="1:5" ht="20" x14ac:dyDescent="0.55000000000000004">
      <c r="A4" s="116" t="s">
        <v>98</v>
      </c>
      <c r="B4" s="113" t="s">
        <v>99</v>
      </c>
      <c r="C4" s="113" t="s">
        <v>170</v>
      </c>
      <c r="D4" s="117" t="s">
        <v>100</v>
      </c>
      <c r="E4" s="115" t="s">
        <v>101</v>
      </c>
    </row>
    <row r="5" spans="1:5" ht="20" x14ac:dyDescent="0.55000000000000004">
      <c r="A5" s="116" t="s">
        <v>102</v>
      </c>
      <c r="B5" s="113"/>
      <c r="C5" s="113" t="s">
        <v>171</v>
      </c>
      <c r="D5" s="117"/>
      <c r="E5" s="115" t="s">
        <v>103</v>
      </c>
    </row>
    <row r="6" spans="1:5" ht="20" x14ac:dyDescent="0.55000000000000004">
      <c r="A6" s="116" t="s">
        <v>104</v>
      </c>
      <c r="B6" s="113"/>
      <c r="C6" s="113" t="s">
        <v>172</v>
      </c>
      <c r="D6" s="117"/>
      <c r="E6" s="115" t="s">
        <v>105</v>
      </c>
    </row>
    <row r="7" spans="1:5" ht="20" x14ac:dyDescent="0.55000000000000004">
      <c r="A7" s="116" t="s">
        <v>300</v>
      </c>
      <c r="B7" s="113"/>
      <c r="C7" s="113" t="s">
        <v>173</v>
      </c>
      <c r="D7" s="117"/>
      <c r="E7" s="115" t="s">
        <v>106</v>
      </c>
    </row>
    <row r="8" spans="1:5" ht="20" x14ac:dyDescent="0.55000000000000004">
      <c r="A8" s="116" t="s">
        <v>301</v>
      </c>
      <c r="B8" s="113"/>
      <c r="C8" s="113"/>
      <c r="D8" s="117"/>
      <c r="E8" s="115" t="s">
        <v>107</v>
      </c>
    </row>
    <row r="9" spans="1:5" ht="20" x14ac:dyDescent="0.55000000000000004">
      <c r="A9" s="116" t="s">
        <v>302</v>
      </c>
      <c r="B9" s="113"/>
      <c r="C9" s="113"/>
      <c r="D9" s="117"/>
      <c r="E9" s="115" t="s">
        <v>108</v>
      </c>
    </row>
    <row r="10" spans="1:5" ht="20" x14ac:dyDescent="0.55000000000000004">
      <c r="A10" s="116" t="s">
        <v>303</v>
      </c>
      <c r="B10" s="113"/>
      <c r="C10" s="113"/>
      <c r="D10" s="117"/>
      <c r="E10" s="115" t="s">
        <v>109</v>
      </c>
    </row>
    <row r="11" spans="1:5" ht="20" x14ac:dyDescent="0.55000000000000004">
      <c r="A11" s="116" t="s">
        <v>304</v>
      </c>
      <c r="B11" s="113"/>
      <c r="C11" s="113"/>
      <c r="D11" s="117"/>
      <c r="E11" s="115" t="s">
        <v>110</v>
      </c>
    </row>
    <row r="12" spans="1:5" ht="20" x14ac:dyDescent="0.55000000000000004">
      <c r="A12" s="116" t="s">
        <v>305</v>
      </c>
      <c r="B12" s="113"/>
      <c r="C12" s="113"/>
      <c r="D12" s="117"/>
      <c r="E12" s="115" t="s">
        <v>111</v>
      </c>
    </row>
    <row r="13" spans="1:5" ht="20" x14ac:dyDescent="0.55000000000000004">
      <c r="A13" s="116"/>
      <c r="B13" s="113"/>
      <c r="C13" s="113"/>
      <c r="D13" s="117"/>
      <c r="E13" s="115"/>
    </row>
    <row r="14" spans="1:5" ht="20.5" thickBot="1" x14ac:dyDescent="0.6">
      <c r="A14" s="118"/>
      <c r="B14" s="119"/>
      <c r="C14" s="119"/>
      <c r="D14" s="120"/>
      <c r="E14" s="115"/>
    </row>
    <row r="15" spans="1:5" ht="18.5" thickBot="1" x14ac:dyDescent="0.6">
      <c r="A15" s="121" t="s">
        <v>72</v>
      </c>
      <c r="B15" s="122" t="s">
        <v>72</v>
      </c>
      <c r="C15" s="122" t="s">
        <v>72</v>
      </c>
      <c r="D15" s="122" t="s">
        <v>72</v>
      </c>
      <c r="E15" s="123" t="s">
        <v>70</v>
      </c>
    </row>
  </sheetData>
  <phoneticPr fontId="1"/>
  <pageMargins left="1.1811023622047245" right="0.31496062992125984" top="0.74803149606299213" bottom="0.35433070866141736"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pageSetUpPr fitToPage="1"/>
  </sheetPr>
  <dimension ref="A1:L50"/>
  <sheetViews>
    <sheetView view="pageBreakPreview" topLeftCell="A11" zoomScale="70" zoomScaleNormal="100" zoomScaleSheetLayoutView="70" workbookViewId="0">
      <selection activeCell="J34" sqref="J34:L35"/>
    </sheetView>
  </sheetViews>
  <sheetFormatPr defaultColWidth="9" defaultRowHeight="23.5" x14ac:dyDescent="0.55000000000000004"/>
  <cols>
    <col min="1" max="1" width="3.58203125" style="139" customWidth="1"/>
    <col min="2" max="2" width="5.58203125" style="139" customWidth="1"/>
    <col min="3" max="3" width="4.33203125" style="139" customWidth="1"/>
    <col min="4" max="4" width="17.1640625" style="139" customWidth="1"/>
    <col min="5" max="5" width="20.1640625" style="140" bestFit="1" customWidth="1"/>
    <col min="6" max="6" width="3.58203125" style="139" customWidth="1"/>
    <col min="7" max="7" width="14.5" style="139" customWidth="1"/>
    <col min="8" max="8" width="7.08203125" style="139" customWidth="1"/>
    <col min="9" max="9" width="20.83203125" style="139" customWidth="1"/>
    <col min="10" max="10" width="17.6640625" style="139" customWidth="1"/>
    <col min="11" max="11" width="28.83203125" style="139" customWidth="1"/>
    <col min="12" max="12" width="12.1640625" style="139" customWidth="1"/>
    <col min="13" max="13" width="5.08203125" style="139" customWidth="1"/>
    <col min="14" max="16384" width="9" style="139"/>
  </cols>
  <sheetData>
    <row r="1" spans="1:12" ht="24" thickBot="1" x14ac:dyDescent="0.6">
      <c r="A1" s="141"/>
      <c r="B1" s="142"/>
      <c r="C1" s="142"/>
      <c r="D1" s="142"/>
      <c r="E1" s="151"/>
      <c r="F1" s="142"/>
      <c r="G1" s="142"/>
      <c r="H1" s="142"/>
      <c r="I1" s="142"/>
      <c r="J1" s="142"/>
      <c r="K1" s="142"/>
      <c r="L1" s="143"/>
    </row>
    <row r="2" spans="1:12" ht="54.75" customHeight="1" thickBot="1" x14ac:dyDescent="0.6">
      <c r="A2" s="145"/>
      <c r="C2" s="341"/>
      <c r="D2" s="332"/>
      <c r="E2" s="138"/>
      <c r="G2" s="247" t="s">
        <v>124</v>
      </c>
      <c r="H2" s="248"/>
      <c r="I2" s="248"/>
      <c r="J2" s="248"/>
      <c r="K2" s="249"/>
      <c r="L2" s="146"/>
    </row>
    <row r="3" spans="1:12" x14ac:dyDescent="0.55000000000000004">
      <c r="A3" s="145"/>
      <c r="G3" s="342" t="s">
        <v>287</v>
      </c>
      <c r="H3" s="388"/>
      <c r="I3" s="388"/>
      <c r="J3" s="388"/>
      <c r="K3" s="388"/>
      <c r="L3" s="146"/>
    </row>
    <row r="4" spans="1:12" x14ac:dyDescent="0.55000000000000004">
      <c r="A4" s="145"/>
      <c r="G4" s="127" t="s">
        <v>167</v>
      </c>
      <c r="K4" s="127"/>
      <c r="L4" s="146"/>
    </row>
    <row r="5" spans="1:12" x14ac:dyDescent="0.55000000000000004">
      <c r="A5" s="145"/>
      <c r="G5" s="127"/>
      <c r="K5" s="127"/>
      <c r="L5" s="146"/>
    </row>
    <row r="6" spans="1:12" x14ac:dyDescent="0.55000000000000004">
      <c r="A6" s="145"/>
      <c r="G6" s="127"/>
      <c r="K6" s="127"/>
      <c r="L6" s="146"/>
    </row>
    <row r="7" spans="1:12" x14ac:dyDescent="0.55000000000000004">
      <c r="A7" s="145"/>
      <c r="G7" s="127"/>
      <c r="K7" s="127"/>
      <c r="L7" s="146"/>
    </row>
    <row r="8" spans="1:12" ht="39" x14ac:dyDescent="0.55000000000000004">
      <c r="A8" s="389" t="s">
        <v>215</v>
      </c>
      <c r="B8" s="390"/>
      <c r="C8" s="391"/>
      <c r="D8" s="391"/>
      <c r="E8" s="391"/>
      <c r="F8" s="391"/>
      <c r="G8" s="391"/>
      <c r="H8" s="391"/>
      <c r="I8" s="391"/>
      <c r="J8" s="391"/>
      <c r="K8" s="391"/>
      <c r="L8" s="392"/>
    </row>
    <row r="9" spans="1:12" x14ac:dyDescent="0.55000000000000004">
      <c r="A9" s="144"/>
      <c r="B9" s="150"/>
      <c r="C9" s="152"/>
      <c r="D9" s="152"/>
      <c r="E9" s="152"/>
      <c r="F9" s="152"/>
      <c r="G9" s="152"/>
      <c r="H9" s="152"/>
      <c r="I9" s="152"/>
      <c r="J9" s="152"/>
      <c r="K9" s="152"/>
      <c r="L9" s="153"/>
    </row>
    <row r="10" spans="1:12" x14ac:dyDescent="0.55000000000000004">
      <c r="A10" s="144"/>
      <c r="B10" s="150"/>
      <c r="C10" s="152"/>
      <c r="D10" s="152"/>
      <c r="E10" s="152"/>
      <c r="F10" s="152"/>
      <c r="G10" s="152"/>
      <c r="H10" s="152"/>
      <c r="I10" s="152"/>
      <c r="J10" s="152"/>
      <c r="K10" s="99" t="s">
        <v>20</v>
      </c>
      <c r="L10" s="153"/>
    </row>
    <row r="11" spans="1:12" ht="30.25" customHeight="1" thickBot="1" x14ac:dyDescent="0.6">
      <c r="A11" s="145"/>
      <c r="C11" s="341" t="s">
        <v>169</v>
      </c>
      <c r="D11" s="332"/>
      <c r="E11" s="138"/>
      <c r="L11" s="146"/>
    </row>
    <row r="12" spans="1:12" ht="30.25" customHeight="1" x14ac:dyDescent="0.55000000000000004">
      <c r="A12" s="145"/>
      <c r="C12" s="99"/>
      <c r="D12" s="131" t="s">
        <v>4</v>
      </c>
      <c r="E12" s="100" t="s">
        <v>5</v>
      </c>
      <c r="G12" s="154"/>
      <c r="H12" s="155"/>
      <c r="I12" s="155"/>
      <c r="J12" s="155"/>
      <c r="K12" s="156"/>
      <c r="L12" s="146"/>
    </row>
    <row r="13" spans="1:12" ht="30.25" customHeight="1" x14ac:dyDescent="0.55000000000000004">
      <c r="A13" s="145"/>
      <c r="C13" s="99"/>
      <c r="D13" s="131"/>
      <c r="E13" s="131"/>
      <c r="G13" s="367"/>
      <c r="H13" s="368"/>
      <c r="I13" s="368"/>
      <c r="J13" s="368"/>
      <c r="K13" s="369"/>
      <c r="L13" s="146"/>
    </row>
    <row r="14" spans="1:12" ht="30.25" customHeight="1" x14ac:dyDescent="0.55000000000000004">
      <c r="A14" s="145"/>
      <c r="C14" s="99"/>
      <c r="D14" s="131" t="s">
        <v>6</v>
      </c>
      <c r="E14" s="100" t="s">
        <v>5</v>
      </c>
      <c r="G14" s="385"/>
      <c r="H14" s="386"/>
      <c r="I14" s="386"/>
      <c r="J14" s="386"/>
      <c r="K14" s="387"/>
      <c r="L14" s="146"/>
    </row>
    <row r="15" spans="1:12" ht="30.25" customHeight="1" x14ac:dyDescent="0.55000000000000004">
      <c r="A15" s="145"/>
      <c r="C15" s="99"/>
      <c r="D15" s="131"/>
      <c r="E15" s="131"/>
      <c r="G15" s="367"/>
      <c r="H15" s="368"/>
      <c r="I15" s="368"/>
      <c r="J15" s="368"/>
      <c r="K15" s="369"/>
      <c r="L15" s="146"/>
    </row>
    <row r="16" spans="1:12" ht="30.25" customHeight="1" x14ac:dyDescent="0.55000000000000004">
      <c r="A16" s="145"/>
      <c r="C16" s="99"/>
      <c r="D16" s="131" t="s">
        <v>88</v>
      </c>
      <c r="E16" s="100"/>
      <c r="G16" s="385"/>
      <c r="H16" s="386"/>
      <c r="I16" s="386"/>
      <c r="J16" s="386"/>
      <c r="K16" s="387"/>
      <c r="L16" s="146"/>
    </row>
    <row r="17" spans="1:12" ht="30.25" customHeight="1" x14ac:dyDescent="0.55000000000000004">
      <c r="A17" s="145"/>
      <c r="C17" s="99"/>
      <c r="D17" s="131"/>
      <c r="E17" s="100"/>
      <c r="G17" s="367" t="s">
        <v>179</v>
      </c>
      <c r="H17" s="368"/>
      <c r="I17" s="368"/>
      <c r="J17" s="368"/>
      <c r="K17" s="369"/>
      <c r="L17" s="146"/>
    </row>
    <row r="18" spans="1:12" ht="30.25" customHeight="1" x14ac:dyDescent="0.55000000000000004">
      <c r="A18" s="145"/>
      <c r="C18" s="99"/>
      <c r="D18" s="131" t="s">
        <v>8</v>
      </c>
      <c r="E18" s="100" t="s">
        <v>0</v>
      </c>
      <c r="G18" s="373"/>
      <c r="H18" s="374"/>
      <c r="I18" s="374"/>
      <c r="J18" s="374"/>
      <c r="K18" s="375"/>
      <c r="L18" s="146"/>
    </row>
    <row r="19" spans="1:12" ht="30.25" customHeight="1" x14ac:dyDescent="0.55000000000000004">
      <c r="A19" s="145"/>
      <c r="C19" s="127"/>
      <c r="D19" s="131"/>
      <c r="E19" s="100" t="s">
        <v>1</v>
      </c>
      <c r="G19" s="367"/>
      <c r="H19" s="368"/>
      <c r="I19" s="368"/>
      <c r="J19" s="368"/>
      <c r="K19" s="369"/>
      <c r="L19" s="146"/>
    </row>
    <row r="20" spans="1:12" ht="30.25" customHeight="1" x14ac:dyDescent="0.55000000000000004">
      <c r="A20" s="145"/>
      <c r="C20" s="99"/>
      <c r="D20" s="131" t="s">
        <v>140</v>
      </c>
      <c r="E20" s="100" t="s">
        <v>5</v>
      </c>
      <c r="G20" s="370"/>
      <c r="H20" s="371"/>
      <c r="I20" s="371"/>
      <c r="J20" s="371"/>
      <c r="K20" s="372"/>
      <c r="L20" s="146"/>
    </row>
    <row r="21" spans="1:12" ht="30.25" customHeight="1" thickBot="1" x14ac:dyDescent="0.6">
      <c r="A21" s="145"/>
      <c r="C21" s="127"/>
      <c r="D21" s="131"/>
      <c r="E21" s="100"/>
      <c r="G21" s="376"/>
      <c r="H21" s="377"/>
      <c r="I21" s="377"/>
      <c r="J21" s="377"/>
      <c r="K21" s="378"/>
      <c r="L21" s="146"/>
    </row>
    <row r="22" spans="1:12" ht="30.25" customHeight="1" thickBot="1" x14ac:dyDescent="0.6">
      <c r="A22" s="145"/>
      <c r="C22" s="127"/>
      <c r="D22" s="131"/>
      <c r="E22" s="100"/>
      <c r="G22" s="137"/>
      <c r="H22" s="137"/>
      <c r="I22" s="137"/>
      <c r="J22" s="137"/>
      <c r="K22" s="137"/>
      <c r="L22" s="146"/>
    </row>
    <row r="23" spans="1:12" ht="30.25" customHeight="1" thickBot="1" x14ac:dyDescent="0.6">
      <c r="A23" s="145"/>
      <c r="C23" s="127" t="s">
        <v>141</v>
      </c>
      <c r="D23" s="127"/>
      <c r="E23" s="127"/>
      <c r="G23" s="322" t="s">
        <v>257</v>
      </c>
      <c r="H23" s="323"/>
      <c r="I23" s="323"/>
      <c r="J23" s="323"/>
      <c r="K23" s="324"/>
      <c r="L23" s="146"/>
    </row>
    <row r="24" spans="1:12" ht="35.5" customHeight="1" thickBot="1" x14ac:dyDescent="0.6">
      <c r="A24" s="145"/>
      <c r="C24" s="127"/>
      <c r="D24" s="131"/>
      <c r="E24" s="127"/>
      <c r="G24" s="323"/>
      <c r="H24" s="323"/>
      <c r="I24" s="323"/>
      <c r="J24" s="323"/>
      <c r="K24" s="323"/>
      <c r="L24" s="146"/>
    </row>
    <row r="25" spans="1:12" ht="35.5" customHeight="1" thickBot="1" x14ac:dyDescent="0.6">
      <c r="A25" s="145"/>
      <c r="C25" s="127" t="s">
        <v>142</v>
      </c>
      <c r="D25" s="131"/>
      <c r="E25" s="127"/>
      <c r="G25" s="322" t="s">
        <v>258</v>
      </c>
      <c r="H25" s="323"/>
      <c r="I25" s="323"/>
      <c r="J25" s="323"/>
      <c r="K25" s="324"/>
      <c r="L25" s="146"/>
    </row>
    <row r="26" spans="1:12" ht="35.5" customHeight="1" x14ac:dyDescent="0.55000000000000004">
      <c r="A26" s="145"/>
      <c r="C26" s="127"/>
      <c r="D26" s="127"/>
      <c r="E26" s="138"/>
      <c r="G26" s="101" t="s">
        <v>143</v>
      </c>
      <c r="H26" s="150"/>
      <c r="I26" s="101"/>
      <c r="J26" s="101"/>
      <c r="K26" s="102"/>
      <c r="L26" s="146"/>
    </row>
    <row r="27" spans="1:12" ht="35.5" customHeight="1" x14ac:dyDescent="0.55000000000000004">
      <c r="A27" s="145"/>
      <c r="C27" s="127"/>
      <c r="D27" s="127"/>
      <c r="E27" s="138"/>
      <c r="G27" s="101" t="s">
        <v>144</v>
      </c>
      <c r="H27" s="150"/>
      <c r="I27" s="101"/>
      <c r="J27" s="101"/>
      <c r="K27" s="102"/>
      <c r="L27" s="146"/>
    </row>
    <row r="28" spans="1:12" ht="35.5" customHeight="1" thickBot="1" x14ac:dyDescent="0.6">
      <c r="A28" s="145"/>
      <c r="C28" s="127"/>
      <c r="D28" s="127"/>
      <c r="E28" s="138"/>
      <c r="G28" s="101"/>
      <c r="H28" s="150"/>
      <c r="I28" s="101"/>
      <c r="J28" s="101"/>
      <c r="K28" s="102"/>
      <c r="L28" s="146"/>
    </row>
    <row r="29" spans="1:12" ht="30.25" customHeight="1" thickBot="1" x14ac:dyDescent="0.6">
      <c r="A29" s="145"/>
      <c r="C29" s="15" t="s">
        <v>177</v>
      </c>
      <c r="D29" s="157"/>
      <c r="E29" s="138"/>
      <c r="G29" s="232">
        <v>30</v>
      </c>
      <c r="H29" s="150" t="s">
        <v>3</v>
      </c>
      <c r="I29" s="204" t="s">
        <v>295</v>
      </c>
      <c r="J29" s="101"/>
      <c r="K29" s="102"/>
      <c r="L29" s="146"/>
    </row>
    <row r="30" spans="1:12" ht="30.25" customHeight="1" x14ac:dyDescent="0.55000000000000004">
      <c r="A30" s="145"/>
      <c r="C30" s="103" t="s">
        <v>237</v>
      </c>
      <c r="D30" s="157"/>
      <c r="E30" s="138"/>
      <c r="G30" s="101"/>
      <c r="H30" s="137"/>
      <c r="I30" s="137"/>
      <c r="J30" s="135"/>
      <c r="K30" s="105"/>
      <c r="L30" s="146"/>
    </row>
    <row r="31" spans="1:12" x14ac:dyDescent="0.55000000000000004">
      <c r="A31" s="145"/>
      <c r="C31" s="103"/>
      <c r="J31" s="135"/>
      <c r="K31" s="126"/>
      <c r="L31" s="146"/>
    </row>
    <row r="32" spans="1:12" ht="24" thickBot="1" x14ac:dyDescent="0.6">
      <c r="A32" s="145"/>
      <c r="K32" s="103"/>
      <c r="L32" s="146"/>
    </row>
    <row r="33" spans="1:12" ht="45" customHeight="1" thickBot="1" x14ac:dyDescent="0.6">
      <c r="A33" s="145"/>
      <c r="C33" s="127" t="s">
        <v>160</v>
      </c>
      <c r="G33" s="325">
        <f>SUM(G34:I35)</f>
        <v>160000</v>
      </c>
      <c r="H33" s="326"/>
      <c r="I33" s="327"/>
      <c r="J33" s="127" t="s">
        <v>176</v>
      </c>
      <c r="K33" s="127"/>
      <c r="L33" s="146"/>
    </row>
    <row r="34" spans="1:12" ht="41.15" customHeight="1" x14ac:dyDescent="0.55000000000000004">
      <c r="A34" s="145"/>
      <c r="D34" s="127" t="s">
        <v>136</v>
      </c>
      <c r="G34" s="379">
        <v>40000</v>
      </c>
      <c r="H34" s="380"/>
      <c r="I34" s="381"/>
      <c r="J34" s="331" t="s">
        <v>298</v>
      </c>
      <c r="K34" s="332"/>
      <c r="L34" s="333"/>
    </row>
    <row r="35" spans="1:12" ht="41.15" customHeight="1" x14ac:dyDescent="0.55000000000000004">
      <c r="A35" s="145"/>
      <c r="D35" s="127" t="s">
        <v>216</v>
      </c>
      <c r="G35" s="382">
        <f>4000*G29</f>
        <v>120000</v>
      </c>
      <c r="H35" s="383"/>
      <c r="I35" s="384"/>
      <c r="J35" s="331" t="s">
        <v>299</v>
      </c>
      <c r="K35" s="337"/>
      <c r="L35" s="333"/>
    </row>
    <row r="36" spans="1:12" x14ac:dyDescent="0.55000000000000004">
      <c r="A36" s="145"/>
      <c r="L36" s="146"/>
    </row>
    <row r="37" spans="1:12" ht="30.25" customHeight="1" x14ac:dyDescent="0.55000000000000004">
      <c r="A37" s="145"/>
      <c r="C37" s="127" t="s">
        <v>137</v>
      </c>
      <c r="L37" s="146"/>
    </row>
    <row r="38" spans="1:12" ht="30.25" customHeight="1" x14ac:dyDescent="0.55000000000000004">
      <c r="A38" s="145"/>
      <c r="C38" s="99"/>
      <c r="D38" s="131" t="s">
        <v>18</v>
      </c>
      <c r="E38" s="100" t="s">
        <v>5</v>
      </c>
      <c r="G38" s="294" t="s">
        <v>251</v>
      </c>
      <c r="H38" s="295"/>
      <c r="I38" s="295"/>
      <c r="J38" s="295"/>
      <c r="K38" s="296"/>
      <c r="L38" s="146"/>
    </row>
    <row r="39" spans="1:12" ht="30.25" customHeight="1" x14ac:dyDescent="0.55000000000000004">
      <c r="A39" s="145"/>
      <c r="C39" s="99"/>
      <c r="D39" s="131"/>
      <c r="E39" s="131"/>
      <c r="G39" s="297" t="s">
        <v>252</v>
      </c>
      <c r="H39" s="298"/>
      <c r="I39" s="298"/>
      <c r="J39" s="298"/>
      <c r="K39" s="299"/>
      <c r="L39" s="146"/>
    </row>
    <row r="40" spans="1:12" ht="30.25" customHeight="1" x14ac:dyDescent="0.55000000000000004">
      <c r="A40" s="145"/>
      <c r="C40" s="99"/>
      <c r="D40" s="131" t="s">
        <v>9</v>
      </c>
      <c r="E40" s="100" t="s">
        <v>11</v>
      </c>
      <c r="G40" s="300" t="s">
        <v>242</v>
      </c>
      <c r="H40" s="301"/>
      <c r="I40" s="301"/>
      <c r="J40" s="301"/>
      <c r="K40" s="302"/>
      <c r="L40" s="146"/>
    </row>
    <row r="41" spans="1:12" ht="30.25" customHeight="1" x14ac:dyDescent="0.55000000000000004">
      <c r="A41" s="145"/>
      <c r="C41" s="99"/>
      <c r="D41" s="131"/>
      <c r="E41" s="100" t="s">
        <v>5</v>
      </c>
      <c r="G41" s="303" t="s">
        <v>243</v>
      </c>
      <c r="H41" s="304"/>
      <c r="I41" s="304"/>
      <c r="J41" s="304"/>
      <c r="K41" s="305"/>
      <c r="L41" s="146"/>
    </row>
    <row r="42" spans="1:12" ht="30.25" customHeight="1" x14ac:dyDescent="0.55000000000000004">
      <c r="A42" s="145"/>
      <c r="C42" s="99"/>
      <c r="D42" s="131"/>
      <c r="E42" s="131"/>
      <c r="G42" s="306" t="s">
        <v>244</v>
      </c>
      <c r="H42" s="307"/>
      <c r="I42" s="307"/>
      <c r="J42" s="307"/>
      <c r="K42" s="308"/>
      <c r="L42" s="146"/>
    </row>
    <row r="43" spans="1:12" ht="30.25" customHeight="1" x14ac:dyDescent="0.55000000000000004">
      <c r="A43" s="145"/>
      <c r="C43" s="99"/>
      <c r="D43" s="131" t="s">
        <v>10</v>
      </c>
      <c r="E43" s="100" t="s">
        <v>0</v>
      </c>
      <c r="G43" s="306" t="s">
        <v>245</v>
      </c>
      <c r="H43" s="307"/>
      <c r="I43" s="307"/>
      <c r="J43" s="307"/>
      <c r="K43" s="308"/>
      <c r="L43" s="146"/>
    </row>
    <row r="44" spans="1:12" ht="30.25" customHeight="1" x14ac:dyDescent="0.55000000000000004">
      <c r="A44" s="145"/>
      <c r="C44" s="99"/>
      <c r="D44" s="131"/>
      <c r="E44" s="100" t="s">
        <v>13</v>
      </c>
      <c r="G44" s="306" t="s">
        <v>246</v>
      </c>
      <c r="H44" s="307"/>
      <c r="I44" s="307"/>
      <c r="J44" s="307"/>
      <c r="K44" s="308"/>
      <c r="L44" s="146"/>
    </row>
    <row r="45" spans="1:12" ht="30.25" customHeight="1" x14ac:dyDescent="0.55000000000000004">
      <c r="A45" s="145"/>
      <c r="D45" s="131" t="s">
        <v>14</v>
      </c>
      <c r="E45" s="100" t="s">
        <v>15</v>
      </c>
      <c r="G45" s="315" t="s">
        <v>247</v>
      </c>
      <c r="H45" s="316"/>
      <c r="I45" s="316"/>
      <c r="J45" s="316"/>
      <c r="K45" s="317"/>
      <c r="L45" s="146"/>
    </row>
    <row r="46" spans="1:12" ht="30.25" customHeight="1" x14ac:dyDescent="0.55000000000000004">
      <c r="A46" s="145"/>
      <c r="D46" s="131"/>
      <c r="E46" s="100"/>
      <c r="G46" s="312" t="s">
        <v>80</v>
      </c>
      <c r="H46" s="318"/>
      <c r="I46" s="218" t="s">
        <v>248</v>
      </c>
      <c r="J46" s="134" t="s">
        <v>138</v>
      </c>
      <c r="K46" s="219">
        <v>123</v>
      </c>
      <c r="L46" s="146"/>
    </row>
    <row r="47" spans="1:12" ht="30.25" customHeight="1" x14ac:dyDescent="0.55000000000000004">
      <c r="A47" s="145"/>
      <c r="D47" s="127"/>
      <c r="E47" s="100" t="s">
        <v>16</v>
      </c>
      <c r="G47" s="306" t="s">
        <v>139</v>
      </c>
      <c r="H47" s="307"/>
      <c r="I47" s="307"/>
      <c r="J47" s="307"/>
      <c r="K47" s="308"/>
      <c r="L47" s="146"/>
    </row>
    <row r="48" spans="1:12" ht="30.25" customHeight="1" x14ac:dyDescent="0.55000000000000004">
      <c r="A48" s="145"/>
      <c r="E48" s="100" t="s">
        <v>17</v>
      </c>
      <c r="G48" s="291" t="s">
        <v>253</v>
      </c>
      <c r="H48" s="292"/>
      <c r="I48" s="292"/>
      <c r="J48" s="292"/>
      <c r="K48" s="314"/>
      <c r="L48" s="146"/>
    </row>
    <row r="49" spans="1:12" ht="30.25" customHeight="1" x14ac:dyDescent="0.55000000000000004">
      <c r="A49" s="145"/>
      <c r="E49" s="100" t="s">
        <v>19</v>
      </c>
      <c r="G49" s="291">
        <v>1234567</v>
      </c>
      <c r="H49" s="292"/>
      <c r="I49" s="292"/>
      <c r="J49" s="292"/>
      <c r="K49" s="314"/>
      <c r="L49" s="146"/>
    </row>
    <row r="50" spans="1:12" ht="24" thickBot="1" x14ac:dyDescent="0.6">
      <c r="A50" s="147"/>
      <c r="B50" s="148"/>
      <c r="C50" s="148"/>
      <c r="D50" s="148"/>
      <c r="E50" s="158"/>
      <c r="F50" s="148"/>
      <c r="G50" s="148"/>
      <c r="H50" s="148"/>
      <c r="I50" s="148"/>
      <c r="J50" s="148"/>
      <c r="K50" s="148"/>
      <c r="L50" s="149"/>
    </row>
  </sheetData>
  <mergeCells count="34">
    <mergeCell ref="J34:L34"/>
    <mergeCell ref="G35:I35"/>
    <mergeCell ref="J35:L35"/>
    <mergeCell ref="G16:K16"/>
    <mergeCell ref="C2:D2"/>
    <mergeCell ref="G2:K2"/>
    <mergeCell ref="G3:K3"/>
    <mergeCell ref="G13:K13"/>
    <mergeCell ref="G14:K14"/>
    <mergeCell ref="G15:K15"/>
    <mergeCell ref="A8:L8"/>
    <mergeCell ref="C11:D11"/>
    <mergeCell ref="G46:H46"/>
    <mergeCell ref="G48:K48"/>
    <mergeCell ref="G49:K49"/>
    <mergeCell ref="G47:K47"/>
    <mergeCell ref="G17:K17"/>
    <mergeCell ref="G19:K19"/>
    <mergeCell ref="G20:K20"/>
    <mergeCell ref="G23:K23"/>
    <mergeCell ref="G24:K24"/>
    <mergeCell ref="G18:K18"/>
    <mergeCell ref="G21:K21"/>
    <mergeCell ref="G33:I33"/>
    <mergeCell ref="G38:K38"/>
    <mergeCell ref="G39:K39"/>
    <mergeCell ref="G25:K25"/>
    <mergeCell ref="G34:I34"/>
    <mergeCell ref="G41:K41"/>
    <mergeCell ref="G42:K42"/>
    <mergeCell ref="G43:K43"/>
    <mergeCell ref="G45:K45"/>
    <mergeCell ref="G40:K40"/>
    <mergeCell ref="G44:K44"/>
  </mergeCells>
  <phoneticPr fontId="1"/>
  <conditionalFormatting sqref="G2:K2">
    <cfRule type="cellIs" dxfId="11"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G2:K2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pageSetUpPr fitToPage="1"/>
  </sheetPr>
  <dimension ref="A1:L50"/>
  <sheetViews>
    <sheetView view="pageBreakPreview" topLeftCell="A9" zoomScale="70" zoomScaleNormal="100" zoomScaleSheetLayoutView="70" workbookViewId="0">
      <selection activeCell="J34" sqref="J34:L35"/>
    </sheetView>
  </sheetViews>
  <sheetFormatPr defaultColWidth="9" defaultRowHeight="23.5" x14ac:dyDescent="0.55000000000000004"/>
  <cols>
    <col min="1" max="1" width="3.58203125" style="139" customWidth="1"/>
    <col min="2" max="2" width="5.58203125" style="139" customWidth="1"/>
    <col min="3" max="3" width="4.33203125" style="139" customWidth="1"/>
    <col min="4" max="4" width="17.1640625" style="139" customWidth="1"/>
    <col min="5" max="5" width="20.1640625" style="140" bestFit="1" customWidth="1"/>
    <col min="6" max="6" width="3.58203125" style="139" customWidth="1"/>
    <col min="7" max="7" width="14.5" style="139" customWidth="1"/>
    <col min="8" max="8" width="7.08203125" style="139" customWidth="1"/>
    <col min="9" max="9" width="20.83203125" style="139" customWidth="1"/>
    <col min="10" max="10" width="17.6640625" style="139" customWidth="1"/>
    <col min="11" max="11" width="28.83203125" style="139" customWidth="1"/>
    <col min="12" max="12" width="12.1640625" style="139" customWidth="1"/>
    <col min="13" max="13" width="5.08203125" style="139" customWidth="1"/>
    <col min="14" max="16384" width="9" style="139"/>
  </cols>
  <sheetData>
    <row r="1" spans="1:12" ht="24" thickBot="1" x14ac:dyDescent="0.6">
      <c r="A1" s="141"/>
      <c r="B1" s="142"/>
      <c r="C1" s="142"/>
      <c r="D1" s="142"/>
      <c r="E1" s="151"/>
      <c r="F1" s="142"/>
      <c r="G1" s="142"/>
      <c r="H1" s="142"/>
      <c r="I1" s="142"/>
      <c r="J1" s="142"/>
      <c r="K1" s="142"/>
      <c r="L1" s="143"/>
    </row>
    <row r="2" spans="1:12" ht="54.75" customHeight="1" thickBot="1" x14ac:dyDescent="0.6">
      <c r="A2" s="145"/>
      <c r="C2" s="341"/>
      <c r="D2" s="332"/>
      <c r="E2" s="138"/>
      <c r="G2" s="247" t="s">
        <v>125</v>
      </c>
      <c r="H2" s="248"/>
      <c r="I2" s="248"/>
      <c r="J2" s="248"/>
      <c r="K2" s="249"/>
      <c r="L2" s="146"/>
    </row>
    <row r="3" spans="1:12" x14ac:dyDescent="0.55000000000000004">
      <c r="A3" s="145"/>
      <c r="G3" s="342" t="s">
        <v>287</v>
      </c>
      <c r="H3" s="388"/>
      <c r="I3" s="388"/>
      <c r="J3" s="388"/>
      <c r="K3" s="388"/>
      <c r="L3" s="146"/>
    </row>
    <row r="4" spans="1:12" x14ac:dyDescent="0.55000000000000004">
      <c r="A4" s="145"/>
      <c r="G4" s="127" t="s">
        <v>167</v>
      </c>
      <c r="K4" s="127"/>
      <c r="L4" s="146"/>
    </row>
    <row r="5" spans="1:12" x14ac:dyDescent="0.55000000000000004">
      <c r="A5" s="145"/>
      <c r="G5" s="127"/>
      <c r="K5" s="127"/>
      <c r="L5" s="146"/>
    </row>
    <row r="6" spans="1:12" x14ac:dyDescent="0.55000000000000004">
      <c r="A6" s="145"/>
      <c r="G6" s="127"/>
      <c r="K6" s="127"/>
      <c r="L6" s="146"/>
    </row>
    <row r="7" spans="1:12" x14ac:dyDescent="0.55000000000000004">
      <c r="A7" s="145"/>
      <c r="G7" s="127"/>
      <c r="K7" s="127"/>
      <c r="L7" s="146"/>
    </row>
    <row r="8" spans="1:12" ht="39" x14ac:dyDescent="0.55000000000000004">
      <c r="A8" s="389" t="s">
        <v>215</v>
      </c>
      <c r="B8" s="390"/>
      <c r="C8" s="391"/>
      <c r="D8" s="391"/>
      <c r="E8" s="391"/>
      <c r="F8" s="391"/>
      <c r="G8" s="391"/>
      <c r="H8" s="391"/>
      <c r="I8" s="391"/>
      <c r="J8" s="391"/>
      <c r="K8" s="391"/>
      <c r="L8" s="392"/>
    </row>
    <row r="9" spans="1:12" x14ac:dyDescent="0.55000000000000004">
      <c r="A9" s="144"/>
      <c r="B9" s="150"/>
      <c r="C9" s="152"/>
      <c r="D9" s="152"/>
      <c r="E9" s="152"/>
      <c r="F9" s="152"/>
      <c r="G9" s="152"/>
      <c r="H9" s="152"/>
      <c r="I9" s="152"/>
      <c r="J9" s="152"/>
      <c r="K9" s="152"/>
      <c r="L9" s="153"/>
    </row>
    <row r="10" spans="1:12" x14ac:dyDescent="0.55000000000000004">
      <c r="A10" s="144"/>
      <c r="B10" s="150"/>
      <c r="C10" s="152"/>
      <c r="D10" s="152"/>
      <c r="E10" s="152"/>
      <c r="F10" s="152"/>
      <c r="G10" s="152"/>
      <c r="H10" s="152"/>
      <c r="I10" s="152"/>
      <c r="J10" s="152"/>
      <c r="K10" s="99" t="s">
        <v>20</v>
      </c>
      <c r="L10" s="153"/>
    </row>
    <row r="11" spans="1:12" ht="30.25" customHeight="1" thickBot="1" x14ac:dyDescent="0.6">
      <c r="A11" s="145"/>
      <c r="C11" s="341" t="s">
        <v>169</v>
      </c>
      <c r="D11" s="332"/>
      <c r="E11" s="138"/>
      <c r="L11" s="146"/>
    </row>
    <row r="12" spans="1:12" ht="30.25" customHeight="1" x14ac:dyDescent="0.55000000000000004">
      <c r="A12" s="145"/>
      <c r="C12" s="99"/>
      <c r="D12" s="131" t="s">
        <v>4</v>
      </c>
      <c r="E12" s="100" t="s">
        <v>5</v>
      </c>
      <c r="G12" s="154"/>
      <c r="H12" s="155"/>
      <c r="I12" s="155"/>
      <c r="J12" s="155"/>
      <c r="K12" s="156"/>
      <c r="L12" s="146"/>
    </row>
    <row r="13" spans="1:12" ht="30.25" customHeight="1" x14ac:dyDescent="0.55000000000000004">
      <c r="A13" s="145"/>
      <c r="C13" s="99"/>
      <c r="D13" s="131"/>
      <c r="E13" s="131"/>
      <c r="G13" s="367"/>
      <c r="H13" s="368"/>
      <c r="I13" s="368"/>
      <c r="J13" s="368"/>
      <c r="K13" s="369"/>
      <c r="L13" s="146"/>
    </row>
    <row r="14" spans="1:12" ht="30.25" customHeight="1" x14ac:dyDescent="0.55000000000000004">
      <c r="A14" s="145"/>
      <c r="C14" s="99"/>
      <c r="D14" s="131" t="s">
        <v>6</v>
      </c>
      <c r="E14" s="100" t="s">
        <v>5</v>
      </c>
      <c r="G14" s="385"/>
      <c r="H14" s="386"/>
      <c r="I14" s="386"/>
      <c r="J14" s="386"/>
      <c r="K14" s="387"/>
      <c r="L14" s="146"/>
    </row>
    <row r="15" spans="1:12" ht="30.25" customHeight="1" x14ac:dyDescent="0.55000000000000004">
      <c r="A15" s="145"/>
      <c r="C15" s="99"/>
      <c r="D15" s="131"/>
      <c r="E15" s="131"/>
      <c r="G15" s="367"/>
      <c r="H15" s="368"/>
      <c r="I15" s="368"/>
      <c r="J15" s="368"/>
      <c r="K15" s="369"/>
      <c r="L15" s="146"/>
    </row>
    <row r="16" spans="1:12" ht="30.25" customHeight="1" x14ac:dyDescent="0.55000000000000004">
      <c r="A16" s="145"/>
      <c r="C16" s="99"/>
      <c r="D16" s="131" t="s">
        <v>88</v>
      </c>
      <c r="E16" s="100"/>
      <c r="G16" s="385"/>
      <c r="H16" s="386"/>
      <c r="I16" s="386"/>
      <c r="J16" s="386"/>
      <c r="K16" s="387"/>
      <c r="L16" s="146"/>
    </row>
    <row r="17" spans="1:12" ht="30.25" customHeight="1" x14ac:dyDescent="0.55000000000000004">
      <c r="A17" s="145"/>
      <c r="C17" s="99"/>
      <c r="D17" s="131"/>
      <c r="E17" s="100"/>
      <c r="G17" s="367" t="s">
        <v>12</v>
      </c>
      <c r="H17" s="368"/>
      <c r="I17" s="368"/>
      <c r="J17" s="368"/>
      <c r="K17" s="369"/>
      <c r="L17" s="146"/>
    </row>
    <row r="18" spans="1:12" ht="30.25" customHeight="1" x14ac:dyDescent="0.55000000000000004">
      <c r="A18" s="145"/>
      <c r="C18" s="99"/>
      <c r="D18" s="131" t="s">
        <v>8</v>
      </c>
      <c r="E18" s="100" t="s">
        <v>0</v>
      </c>
      <c r="G18" s="373"/>
      <c r="H18" s="374"/>
      <c r="I18" s="374"/>
      <c r="J18" s="374"/>
      <c r="K18" s="375"/>
      <c r="L18" s="146"/>
    </row>
    <row r="19" spans="1:12" ht="30.25" customHeight="1" x14ac:dyDescent="0.55000000000000004">
      <c r="A19" s="145"/>
      <c r="C19" s="127"/>
      <c r="D19" s="131"/>
      <c r="E19" s="100" t="s">
        <v>1</v>
      </c>
      <c r="G19" s="367"/>
      <c r="H19" s="368"/>
      <c r="I19" s="368"/>
      <c r="J19" s="368"/>
      <c r="K19" s="369"/>
      <c r="L19" s="146"/>
    </row>
    <row r="20" spans="1:12" ht="30.25" customHeight="1" x14ac:dyDescent="0.55000000000000004">
      <c r="A20" s="145"/>
      <c r="C20" s="99"/>
      <c r="D20" s="131" t="s">
        <v>140</v>
      </c>
      <c r="E20" s="100" t="s">
        <v>5</v>
      </c>
      <c r="G20" s="370"/>
      <c r="H20" s="371"/>
      <c r="I20" s="371"/>
      <c r="J20" s="371"/>
      <c r="K20" s="372"/>
      <c r="L20" s="146"/>
    </row>
    <row r="21" spans="1:12" ht="30.25" customHeight="1" thickBot="1" x14ac:dyDescent="0.6">
      <c r="A21" s="145"/>
      <c r="C21" s="127"/>
      <c r="D21" s="131"/>
      <c r="E21" s="100"/>
      <c r="G21" s="376"/>
      <c r="H21" s="377"/>
      <c r="I21" s="377"/>
      <c r="J21" s="377"/>
      <c r="K21" s="378"/>
      <c r="L21" s="146"/>
    </row>
    <row r="22" spans="1:12" ht="30.25" customHeight="1" thickBot="1" x14ac:dyDescent="0.6">
      <c r="A22" s="145"/>
      <c r="C22" s="127"/>
      <c r="D22" s="131"/>
      <c r="E22" s="100"/>
      <c r="G22" s="137"/>
      <c r="H22" s="137"/>
      <c r="I22" s="137"/>
      <c r="J22" s="137"/>
      <c r="K22" s="137"/>
      <c r="L22" s="146"/>
    </row>
    <row r="23" spans="1:12" ht="30.25" customHeight="1" thickBot="1" x14ac:dyDescent="0.6">
      <c r="A23" s="145"/>
      <c r="C23" s="127" t="s">
        <v>141</v>
      </c>
      <c r="D23" s="127"/>
      <c r="E23" s="127"/>
      <c r="G23" s="322" t="s">
        <v>259</v>
      </c>
      <c r="H23" s="323"/>
      <c r="I23" s="323"/>
      <c r="J23" s="323"/>
      <c r="K23" s="324"/>
      <c r="L23" s="146"/>
    </row>
    <row r="24" spans="1:12" ht="35.5" customHeight="1" thickBot="1" x14ac:dyDescent="0.6">
      <c r="A24" s="145"/>
      <c r="C24" s="127"/>
      <c r="D24" s="131"/>
      <c r="E24" s="127"/>
      <c r="G24" s="323"/>
      <c r="H24" s="323"/>
      <c r="I24" s="323"/>
      <c r="J24" s="323"/>
      <c r="K24" s="323"/>
      <c r="L24" s="146"/>
    </row>
    <row r="25" spans="1:12" ht="35.5" customHeight="1" thickBot="1" x14ac:dyDescent="0.6">
      <c r="A25" s="145"/>
      <c r="C25" s="127" t="s">
        <v>142</v>
      </c>
      <c r="D25" s="131"/>
      <c r="E25" s="127"/>
      <c r="G25" s="322" t="s">
        <v>260</v>
      </c>
      <c r="H25" s="323"/>
      <c r="I25" s="323"/>
      <c r="J25" s="323"/>
      <c r="K25" s="324"/>
      <c r="L25" s="146"/>
    </row>
    <row r="26" spans="1:12" ht="35.5" customHeight="1" x14ac:dyDescent="0.55000000000000004">
      <c r="A26" s="145"/>
      <c r="C26" s="127"/>
      <c r="D26" s="127"/>
      <c r="E26" s="138"/>
      <c r="G26" s="101" t="s">
        <v>143</v>
      </c>
      <c r="H26" s="150"/>
      <c r="I26" s="101"/>
      <c r="J26" s="101"/>
      <c r="K26" s="102"/>
      <c r="L26" s="146"/>
    </row>
    <row r="27" spans="1:12" ht="35.5" customHeight="1" x14ac:dyDescent="0.55000000000000004">
      <c r="A27" s="145"/>
      <c r="C27" s="127"/>
      <c r="D27" s="127"/>
      <c r="E27" s="138"/>
      <c r="G27" s="101" t="s">
        <v>144</v>
      </c>
      <c r="H27" s="150"/>
      <c r="I27" s="101"/>
      <c r="J27" s="101"/>
      <c r="K27" s="102"/>
      <c r="L27" s="146"/>
    </row>
    <row r="28" spans="1:12" ht="35.5" customHeight="1" thickBot="1" x14ac:dyDescent="0.6">
      <c r="A28" s="145"/>
      <c r="C28" s="127"/>
      <c r="D28" s="127"/>
      <c r="E28" s="138"/>
      <c r="G28" s="101"/>
      <c r="H28" s="150"/>
      <c r="I28" s="101"/>
      <c r="J28" s="101"/>
      <c r="K28" s="102"/>
      <c r="L28" s="146"/>
    </row>
    <row r="29" spans="1:12" ht="30.25" customHeight="1" thickBot="1" x14ac:dyDescent="0.6">
      <c r="A29" s="145"/>
      <c r="C29" s="15" t="s">
        <v>177</v>
      </c>
      <c r="D29" s="157"/>
      <c r="E29" s="138"/>
      <c r="G29" s="232">
        <v>10</v>
      </c>
      <c r="H29" s="150" t="s">
        <v>3</v>
      </c>
      <c r="I29" s="204" t="s">
        <v>295</v>
      </c>
      <c r="J29" s="101"/>
      <c r="K29" s="102"/>
      <c r="L29" s="146"/>
    </row>
    <row r="30" spans="1:12" ht="30.25" customHeight="1" x14ac:dyDescent="0.55000000000000004">
      <c r="A30" s="145"/>
      <c r="C30" s="103" t="s">
        <v>237</v>
      </c>
      <c r="D30" s="157"/>
      <c r="E30" s="138"/>
      <c r="G30" s="101"/>
      <c r="H30" s="137"/>
      <c r="I30" s="137"/>
      <c r="J30" s="135"/>
      <c r="K30" s="105"/>
      <c r="L30" s="146"/>
    </row>
    <row r="31" spans="1:12" x14ac:dyDescent="0.55000000000000004">
      <c r="A31" s="145"/>
      <c r="C31" s="103"/>
      <c r="J31" s="135"/>
      <c r="K31" s="126"/>
      <c r="L31" s="146"/>
    </row>
    <row r="32" spans="1:12" ht="24" thickBot="1" x14ac:dyDescent="0.6">
      <c r="A32" s="145"/>
      <c r="K32" s="103"/>
      <c r="L32" s="146"/>
    </row>
    <row r="33" spans="1:12" ht="45" customHeight="1" thickBot="1" x14ac:dyDescent="0.6">
      <c r="A33" s="145"/>
      <c r="C33" s="127" t="s">
        <v>160</v>
      </c>
      <c r="G33" s="325">
        <f>SUM(G34:I35)</f>
        <v>40000</v>
      </c>
      <c r="H33" s="326"/>
      <c r="I33" s="327"/>
      <c r="J33" s="127" t="s">
        <v>176</v>
      </c>
      <c r="K33" s="127"/>
      <c r="L33" s="146"/>
    </row>
    <row r="34" spans="1:12" ht="41.15" customHeight="1" x14ac:dyDescent="0.55000000000000004">
      <c r="A34" s="145"/>
      <c r="D34" s="127" t="s">
        <v>136</v>
      </c>
      <c r="G34" s="379">
        <v>20000</v>
      </c>
      <c r="H34" s="380"/>
      <c r="I34" s="381"/>
      <c r="J34" s="331" t="s">
        <v>298</v>
      </c>
      <c r="K34" s="332"/>
      <c r="L34" s="333"/>
    </row>
    <row r="35" spans="1:12" ht="41.15" customHeight="1" x14ac:dyDescent="0.55000000000000004">
      <c r="A35" s="145"/>
      <c r="D35" s="127" t="s">
        <v>216</v>
      </c>
      <c r="G35" s="382">
        <f>2000*G29</f>
        <v>20000</v>
      </c>
      <c r="H35" s="383"/>
      <c r="I35" s="384"/>
      <c r="J35" s="331" t="s">
        <v>299</v>
      </c>
      <c r="K35" s="337"/>
      <c r="L35" s="333"/>
    </row>
    <row r="36" spans="1:12" x14ac:dyDescent="0.55000000000000004">
      <c r="A36" s="145"/>
      <c r="L36" s="146"/>
    </row>
    <row r="37" spans="1:12" ht="30.25" customHeight="1" x14ac:dyDescent="0.55000000000000004">
      <c r="A37" s="145"/>
      <c r="C37" s="127" t="s">
        <v>137</v>
      </c>
      <c r="L37" s="146"/>
    </row>
    <row r="38" spans="1:12" ht="30.25" customHeight="1" x14ac:dyDescent="0.55000000000000004">
      <c r="A38" s="145"/>
      <c r="C38" s="99"/>
      <c r="D38" s="131" t="s">
        <v>18</v>
      </c>
      <c r="E38" s="100" t="s">
        <v>5</v>
      </c>
      <c r="G38" s="294" t="s">
        <v>251</v>
      </c>
      <c r="H38" s="295"/>
      <c r="I38" s="295"/>
      <c r="J38" s="295"/>
      <c r="K38" s="296"/>
      <c r="L38" s="146"/>
    </row>
    <row r="39" spans="1:12" ht="30.25" customHeight="1" x14ac:dyDescent="0.55000000000000004">
      <c r="A39" s="145"/>
      <c r="C39" s="99"/>
      <c r="D39" s="131"/>
      <c r="E39" s="131"/>
      <c r="G39" s="297" t="s">
        <v>252</v>
      </c>
      <c r="H39" s="298"/>
      <c r="I39" s="298"/>
      <c r="J39" s="298"/>
      <c r="K39" s="299"/>
      <c r="L39" s="146"/>
    </row>
    <row r="40" spans="1:12" ht="30.25" customHeight="1" x14ac:dyDescent="0.55000000000000004">
      <c r="A40" s="145"/>
      <c r="C40" s="99"/>
      <c r="D40" s="131" t="s">
        <v>9</v>
      </c>
      <c r="E40" s="100" t="s">
        <v>11</v>
      </c>
      <c r="G40" s="300" t="s">
        <v>242</v>
      </c>
      <c r="H40" s="301"/>
      <c r="I40" s="301"/>
      <c r="J40" s="301"/>
      <c r="K40" s="302"/>
      <c r="L40" s="146"/>
    </row>
    <row r="41" spans="1:12" ht="30.25" customHeight="1" x14ac:dyDescent="0.55000000000000004">
      <c r="A41" s="145"/>
      <c r="C41" s="99"/>
      <c r="D41" s="131"/>
      <c r="E41" s="100" t="s">
        <v>5</v>
      </c>
      <c r="G41" s="303" t="s">
        <v>243</v>
      </c>
      <c r="H41" s="304"/>
      <c r="I41" s="304"/>
      <c r="J41" s="304"/>
      <c r="K41" s="305"/>
      <c r="L41" s="146"/>
    </row>
    <row r="42" spans="1:12" ht="30.25" customHeight="1" x14ac:dyDescent="0.55000000000000004">
      <c r="A42" s="145"/>
      <c r="C42" s="99"/>
      <c r="D42" s="131"/>
      <c r="E42" s="131"/>
      <c r="G42" s="306" t="s">
        <v>244</v>
      </c>
      <c r="H42" s="307"/>
      <c r="I42" s="307"/>
      <c r="J42" s="307"/>
      <c r="K42" s="308"/>
      <c r="L42" s="146"/>
    </row>
    <row r="43" spans="1:12" ht="30.25" customHeight="1" x14ac:dyDescent="0.55000000000000004">
      <c r="A43" s="145"/>
      <c r="C43" s="99"/>
      <c r="D43" s="131" t="s">
        <v>10</v>
      </c>
      <c r="E43" s="100" t="s">
        <v>0</v>
      </c>
      <c r="G43" s="306" t="s">
        <v>245</v>
      </c>
      <c r="H43" s="307"/>
      <c r="I43" s="307"/>
      <c r="J43" s="307"/>
      <c r="K43" s="308"/>
      <c r="L43" s="146"/>
    </row>
    <row r="44" spans="1:12" ht="30.25" customHeight="1" x14ac:dyDescent="0.55000000000000004">
      <c r="A44" s="145"/>
      <c r="C44" s="99"/>
      <c r="D44" s="131"/>
      <c r="E44" s="100" t="s">
        <v>13</v>
      </c>
      <c r="G44" s="306" t="s">
        <v>246</v>
      </c>
      <c r="H44" s="307"/>
      <c r="I44" s="307"/>
      <c r="J44" s="307"/>
      <c r="K44" s="308"/>
      <c r="L44" s="146"/>
    </row>
    <row r="45" spans="1:12" ht="30.25" customHeight="1" x14ac:dyDescent="0.55000000000000004">
      <c r="A45" s="145"/>
      <c r="D45" s="131" t="s">
        <v>14</v>
      </c>
      <c r="E45" s="100" t="s">
        <v>15</v>
      </c>
      <c r="G45" s="315" t="s">
        <v>247</v>
      </c>
      <c r="H45" s="316"/>
      <c r="I45" s="316"/>
      <c r="J45" s="316"/>
      <c r="K45" s="317"/>
      <c r="L45" s="146"/>
    </row>
    <row r="46" spans="1:12" ht="30.25" customHeight="1" x14ac:dyDescent="0.55000000000000004">
      <c r="A46" s="145"/>
      <c r="D46" s="131"/>
      <c r="E46" s="100"/>
      <c r="G46" s="312" t="s">
        <v>80</v>
      </c>
      <c r="H46" s="318"/>
      <c r="I46" s="218" t="s">
        <v>248</v>
      </c>
      <c r="J46" s="134" t="s">
        <v>138</v>
      </c>
      <c r="K46" s="219">
        <v>123</v>
      </c>
      <c r="L46" s="146"/>
    </row>
    <row r="47" spans="1:12" ht="30.25" customHeight="1" x14ac:dyDescent="0.55000000000000004">
      <c r="A47" s="145"/>
      <c r="D47" s="127"/>
      <c r="E47" s="100" t="s">
        <v>16</v>
      </c>
      <c r="G47" s="306" t="s">
        <v>139</v>
      </c>
      <c r="H47" s="307"/>
      <c r="I47" s="307"/>
      <c r="J47" s="307"/>
      <c r="K47" s="308"/>
      <c r="L47" s="146"/>
    </row>
    <row r="48" spans="1:12" ht="30.25" customHeight="1" x14ac:dyDescent="0.55000000000000004">
      <c r="A48" s="145"/>
      <c r="E48" s="100" t="s">
        <v>17</v>
      </c>
      <c r="G48" s="291" t="s">
        <v>253</v>
      </c>
      <c r="H48" s="292"/>
      <c r="I48" s="292"/>
      <c r="J48" s="292"/>
      <c r="K48" s="314"/>
      <c r="L48" s="146"/>
    </row>
    <row r="49" spans="1:12" ht="30.25" customHeight="1" x14ac:dyDescent="0.55000000000000004">
      <c r="A49" s="145"/>
      <c r="E49" s="100" t="s">
        <v>19</v>
      </c>
      <c r="G49" s="291">
        <v>1234567</v>
      </c>
      <c r="H49" s="292"/>
      <c r="I49" s="292"/>
      <c r="J49" s="292"/>
      <c r="K49" s="314"/>
      <c r="L49" s="146"/>
    </row>
    <row r="50" spans="1:12" ht="24" thickBot="1" x14ac:dyDescent="0.6">
      <c r="A50" s="147"/>
      <c r="B50" s="148"/>
      <c r="C50" s="148"/>
      <c r="D50" s="148"/>
      <c r="E50" s="158"/>
      <c r="F50" s="148"/>
      <c r="G50" s="148"/>
      <c r="H50" s="148"/>
      <c r="I50" s="148"/>
      <c r="J50" s="148"/>
      <c r="K50" s="148"/>
      <c r="L50" s="149"/>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C11:D11"/>
    <mergeCell ref="G13:K13"/>
    <mergeCell ref="G14:K14"/>
    <mergeCell ref="G15:K15"/>
    <mergeCell ref="G16:K16"/>
    <mergeCell ref="G17:K17"/>
    <mergeCell ref="G18:K18"/>
  </mergeCells>
  <phoneticPr fontId="1"/>
  <conditionalFormatting sqref="G2:K2">
    <cfRule type="cellIs" dxfId="10"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対象先リスト!$C$3:$C$37</xm:f>
          </x14:formula1>
          <xm:sqref>G2:K2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対象先リスト</vt:lpstr>
      <vt:lpstr>様式1（A-1,2_病院等）</vt:lpstr>
      <vt:lpstr>様式1（A-3,4_病院等）</vt:lpstr>
      <vt:lpstr>様式１ (B-1_高齢者）</vt:lpstr>
      <vt:lpstr>様式１ (B-2,3,4_高齢者）</vt:lpstr>
      <vt:lpstr>様式１ (B-5_高齢者）</vt:lpstr>
      <vt:lpstr>B 高齢者施設リスト</vt:lpstr>
      <vt:lpstr>様式１ (C-1障害) </vt:lpstr>
      <vt:lpstr>様式１ (C-2障害)</vt:lpstr>
      <vt:lpstr>様式１ (C-3障害)</vt:lpstr>
      <vt:lpstr>様式１ (C-4,5障害) </vt:lpstr>
      <vt:lpstr>C 障害福祉施設リスト </vt:lpstr>
      <vt:lpstr>様式１ (D薬局）</vt:lpstr>
      <vt:lpstr>様式１ (E 地共）</vt:lpstr>
      <vt:lpstr>様式１ (F 救護）</vt:lpstr>
      <vt:lpstr>様式１ (G 更生）</vt:lpstr>
      <vt:lpstr>様式１　(H-1～2_児童養護施設等）  </vt:lpstr>
      <vt:lpstr>様式１　(H-3～4_自立援助ホーム等）</vt:lpstr>
      <vt:lpstr>様式１　(I-1～5_保育所等)</vt:lpstr>
      <vt:lpstr>様式１　(I-6_放課後)</vt:lpstr>
      <vt:lpstr>様式１ (Jあん摩等・雛形)</vt:lpstr>
      <vt:lpstr>様式１ (K歯科技工所・雛形) </vt:lpstr>
      <vt:lpstr>様式２</vt:lpstr>
      <vt:lpstr>様式3</vt:lpstr>
      <vt:lpstr>'様式１ (Jあん摩等・雛形)'!Print_Area</vt:lpstr>
      <vt:lpstr>'様式１ (K歯科技工所・雛形)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前田　千菜美（長寿社会課）</cp:lastModifiedBy>
  <cp:lastPrinted>2025-04-16T01:06:32Z</cp:lastPrinted>
  <dcterms:created xsi:type="dcterms:W3CDTF">2022-11-08T00:02:51Z</dcterms:created>
  <dcterms:modified xsi:type="dcterms:W3CDTF">2026-02-20T00:17:25Z</dcterms:modified>
</cp:coreProperties>
</file>